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docs\configuration\db\"/>
    </mc:Choice>
  </mc:AlternateContent>
  <xr:revisionPtr revIDLastSave="0" documentId="13_ncr:1_{A63DBD8B-C799-4CF3-AA45-372D30B0A744}" xr6:coauthVersionLast="44" xr6:coauthVersionMax="45" xr10:uidLastSave="{00000000-0000-0000-0000-000000000000}"/>
  <bookViews>
    <workbookView xWindow="-120" yWindow="-120" windowWidth="29040" windowHeight="15990" tabRatio="977" activeTab="2" xr2:uid="{96BF3483-205B-4D37-8ABC-3EE54E1C6ED4}"/>
  </bookViews>
  <sheets>
    <sheet name="Catalogue" sheetId="1" r:id="rId1"/>
    <sheet name="CatalogueDetail" sheetId="2" r:id="rId2"/>
    <sheet name="Parameter" sheetId="13" r:id="rId3"/>
    <sheet name="CatalogueDetailIns" sheetId="3" r:id="rId4"/>
    <sheet name="ParameterInstitution" sheetId="14" r:id="rId5"/>
    <sheet name="Country" sheetId="4" r:id="rId6"/>
    <sheet name="GeographicLocation1" sheetId="5" r:id="rId7"/>
    <sheet name="GeographicLocation2" sheetId="6" r:id="rId8"/>
    <sheet name="GeographicLocation3" sheetId="7" r:id="rId9"/>
    <sheet name="GeographicLocation4" sheetId="8" r:id="rId10"/>
    <sheet name="Holiday" sheetId="9" r:id="rId11"/>
    <sheet name="Institution" sheetId="10" r:id="rId12"/>
    <sheet name="Office" sheetId="12" r:id="rId13"/>
    <sheet name="InstitutionSystem" sheetId="11" r:id="rId14"/>
    <sheet name="RegionInstitution" sheetId="15" r:id="rId15"/>
    <sheet name="Zone" sheetId="16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8" i="13" l="1"/>
  <c r="AA3" i="12" l="1"/>
  <c r="V3" i="10"/>
  <c r="V4" i="10"/>
  <c r="N22" i="2" l="1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B18" i="2"/>
  <c r="B14" i="2"/>
  <c r="B10" i="2"/>
  <c r="B6" i="2"/>
  <c r="B5" i="2"/>
  <c r="B4" i="2"/>
  <c r="B3" i="2"/>
  <c r="B16" i="2"/>
  <c r="N6" i="1"/>
  <c r="N7" i="1"/>
  <c r="B19" i="2" l="1"/>
  <c r="B15" i="2"/>
  <c r="B11" i="2"/>
  <c r="B12" i="2" s="1"/>
  <c r="U7" i="13"/>
  <c r="U6" i="13"/>
  <c r="U5" i="13"/>
  <c r="U4" i="13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N5" i="1"/>
  <c r="B7" i="2"/>
  <c r="B8" i="2" s="1"/>
  <c r="B9" i="2" s="1"/>
  <c r="B20" i="2" l="1"/>
  <c r="B17" i="2"/>
  <c r="A15" i="2"/>
  <c r="A17" i="2" s="1"/>
  <c r="A18" i="2" s="1"/>
  <c r="A19" i="2" s="1"/>
  <c r="A20" i="2" s="1"/>
  <c r="A21" i="2" s="1"/>
  <c r="A16" i="2"/>
  <c r="B13" i="2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148" i="9"/>
  <c r="O149" i="9"/>
  <c r="O150" i="9"/>
  <c r="O151" i="9"/>
  <c r="O152" i="9"/>
  <c r="O153" i="9"/>
  <c r="O154" i="9"/>
  <c r="O155" i="9"/>
  <c r="O156" i="9"/>
  <c r="O157" i="9"/>
  <c r="O158" i="9"/>
  <c r="O159" i="9"/>
  <c r="O160" i="9"/>
  <c r="O161" i="9"/>
  <c r="O162" i="9"/>
  <c r="O163" i="9"/>
  <c r="O164" i="9"/>
  <c r="O165" i="9"/>
  <c r="O166" i="9"/>
  <c r="O167" i="9"/>
  <c r="O168" i="9"/>
  <c r="O169" i="9"/>
  <c r="O170" i="9"/>
  <c r="O171" i="9"/>
  <c r="O172" i="9"/>
  <c r="O173" i="9"/>
  <c r="O174" i="9"/>
  <c r="O175" i="9"/>
  <c r="O176" i="9"/>
  <c r="O177" i="9"/>
  <c r="O178" i="9"/>
  <c r="O179" i="9"/>
  <c r="O180" i="9"/>
  <c r="O181" i="9"/>
  <c r="O182" i="9"/>
  <c r="O183" i="9"/>
  <c r="O184" i="9"/>
  <c r="O185" i="9"/>
  <c r="O186" i="9"/>
  <c r="O187" i="9"/>
  <c r="O188" i="9"/>
  <c r="O189" i="9"/>
  <c r="O190" i="9"/>
  <c r="O191" i="9"/>
  <c r="O192" i="9"/>
  <c r="O193" i="9"/>
  <c r="O194" i="9"/>
  <c r="O195" i="9"/>
  <c r="O196" i="9"/>
  <c r="O197" i="9"/>
  <c r="O198" i="9"/>
  <c r="O199" i="9"/>
  <c r="O200" i="9"/>
  <c r="O201" i="9"/>
  <c r="O202" i="9"/>
  <c r="O203" i="9"/>
  <c r="O204" i="9"/>
  <c r="O205" i="9"/>
  <c r="O206" i="9"/>
  <c r="O207" i="9"/>
  <c r="O208" i="9"/>
  <c r="O209" i="9"/>
  <c r="O210" i="9"/>
  <c r="O211" i="9"/>
  <c r="O212" i="9"/>
  <c r="O213" i="9"/>
  <c r="O214" i="9"/>
  <c r="O215" i="9"/>
  <c r="O216" i="9"/>
  <c r="O217" i="9"/>
  <c r="O218" i="9"/>
  <c r="O219" i="9"/>
  <c r="O220" i="9"/>
  <c r="O221" i="9"/>
  <c r="O222" i="9"/>
  <c r="O223" i="9"/>
  <c r="O224" i="9"/>
  <c r="O225" i="9"/>
  <c r="O226" i="9"/>
  <c r="O227" i="9"/>
  <c r="O228" i="9"/>
  <c r="O229" i="9"/>
  <c r="O230" i="9"/>
  <c r="O231" i="9"/>
  <c r="O232" i="9"/>
  <c r="O233" i="9"/>
  <c r="O234" i="9"/>
  <c r="O235" i="9"/>
  <c r="O236" i="9"/>
  <c r="O237" i="9"/>
  <c r="O238" i="9"/>
  <c r="O239" i="9"/>
  <c r="O240" i="9"/>
  <c r="O241" i="9"/>
  <c r="O242" i="9"/>
  <c r="O243" i="9"/>
  <c r="O244" i="9"/>
  <c r="O245" i="9"/>
  <c r="O246" i="9"/>
  <c r="O247" i="9"/>
  <c r="O248" i="9"/>
  <c r="O249" i="9"/>
  <c r="O250" i="9"/>
  <c r="O251" i="9"/>
  <c r="O252" i="9"/>
  <c r="O253" i="9"/>
  <c r="O254" i="9"/>
  <c r="O255" i="9"/>
  <c r="O256" i="9"/>
  <c r="O257" i="9"/>
  <c r="O258" i="9"/>
  <c r="O259" i="9"/>
  <c r="O260" i="9"/>
  <c r="O261" i="9"/>
  <c r="O262" i="9"/>
  <c r="O263" i="9"/>
  <c r="O264" i="9"/>
  <c r="O265" i="9"/>
  <c r="O266" i="9"/>
  <c r="O267" i="9"/>
  <c r="O268" i="9"/>
  <c r="O269" i="9"/>
  <c r="O270" i="9"/>
  <c r="O271" i="9"/>
  <c r="O272" i="9"/>
  <c r="O273" i="9"/>
  <c r="O274" i="9"/>
  <c r="O275" i="9"/>
  <c r="O276" i="9"/>
  <c r="O277" i="9"/>
  <c r="O278" i="9"/>
  <c r="O279" i="9"/>
  <c r="O280" i="9"/>
  <c r="O281" i="9"/>
  <c r="O282" i="9"/>
  <c r="O283" i="9"/>
  <c r="O284" i="9"/>
  <c r="O285" i="9"/>
  <c r="O286" i="9"/>
  <c r="O287" i="9"/>
  <c r="O288" i="9"/>
  <c r="O289" i="9"/>
  <c r="O290" i="9"/>
  <c r="O291" i="9"/>
  <c r="O292" i="9"/>
  <c r="O293" i="9"/>
  <c r="O294" i="9"/>
  <c r="O295" i="9"/>
  <c r="O296" i="9"/>
  <c r="O297" i="9"/>
  <c r="O298" i="9"/>
  <c r="O299" i="9"/>
  <c r="O300" i="9"/>
  <c r="O301" i="9"/>
  <c r="O302" i="9"/>
  <c r="O303" i="9"/>
  <c r="O304" i="9"/>
  <c r="O305" i="9"/>
  <c r="O306" i="9"/>
  <c r="O307" i="9"/>
  <c r="O308" i="9"/>
  <c r="O309" i="9"/>
  <c r="O310" i="9"/>
  <c r="O311" i="9"/>
  <c r="O312" i="9"/>
  <c r="O313" i="9"/>
  <c r="O314" i="9"/>
  <c r="O315" i="9"/>
  <c r="O316" i="9"/>
  <c r="O317" i="9"/>
  <c r="O318" i="9"/>
  <c r="O319" i="9"/>
  <c r="O320" i="9"/>
  <c r="O321" i="9"/>
  <c r="O322" i="9"/>
  <c r="O323" i="9"/>
  <c r="O324" i="9"/>
  <c r="O325" i="9"/>
  <c r="O326" i="9"/>
  <c r="O327" i="9"/>
  <c r="O328" i="9"/>
  <c r="O329" i="9"/>
  <c r="O330" i="9"/>
  <c r="O331" i="9"/>
  <c r="O332" i="9"/>
  <c r="O333" i="9"/>
  <c r="O334" i="9"/>
  <c r="O335" i="9"/>
  <c r="O336" i="9"/>
  <c r="O337" i="9"/>
  <c r="O338" i="9"/>
  <c r="O339" i="9"/>
  <c r="O340" i="9"/>
  <c r="O341" i="9"/>
  <c r="O342" i="9"/>
  <c r="O343" i="9"/>
  <c r="O344" i="9"/>
  <c r="O345" i="9"/>
  <c r="O346" i="9"/>
  <c r="O347" i="9"/>
  <c r="O348" i="9"/>
  <c r="O349" i="9"/>
  <c r="O350" i="9"/>
  <c r="O351" i="9"/>
  <c r="O352" i="9"/>
  <c r="O353" i="9"/>
  <c r="O354" i="9"/>
  <c r="O355" i="9"/>
  <c r="O356" i="9"/>
  <c r="O357" i="9"/>
  <c r="O358" i="9"/>
  <c r="O359" i="9"/>
  <c r="O360" i="9"/>
  <c r="O361" i="9"/>
  <c r="O362" i="9"/>
  <c r="O363" i="9"/>
  <c r="O364" i="9"/>
  <c r="O365" i="9"/>
  <c r="O366" i="9"/>
  <c r="O367" i="9"/>
  <c r="O368" i="9"/>
  <c r="O369" i="9"/>
  <c r="O370" i="9"/>
  <c r="O371" i="9"/>
  <c r="O372" i="9"/>
  <c r="O373" i="9"/>
  <c r="O374" i="9"/>
  <c r="O375" i="9"/>
  <c r="O376" i="9"/>
  <c r="O377" i="9"/>
  <c r="O378" i="9"/>
  <c r="O379" i="9"/>
  <c r="O380" i="9"/>
  <c r="O381" i="9"/>
  <c r="O382" i="9"/>
  <c r="O383" i="9"/>
  <c r="O384" i="9"/>
  <c r="O385" i="9"/>
  <c r="O386" i="9"/>
  <c r="O387" i="9"/>
  <c r="O388" i="9"/>
  <c r="O389" i="9"/>
  <c r="O390" i="9"/>
  <c r="O391" i="9"/>
  <c r="O392" i="9"/>
  <c r="O393" i="9"/>
  <c r="O394" i="9"/>
  <c r="O395" i="9"/>
  <c r="O396" i="9"/>
  <c r="O397" i="9"/>
  <c r="O398" i="9"/>
  <c r="O399" i="9"/>
  <c r="O400" i="9"/>
  <c r="O401" i="9"/>
  <c r="O402" i="9"/>
  <c r="O403" i="9"/>
  <c r="O404" i="9"/>
  <c r="O405" i="9"/>
  <c r="O406" i="9"/>
  <c r="O407" i="9"/>
  <c r="O408" i="9"/>
  <c r="O409" i="9"/>
  <c r="O410" i="9"/>
  <c r="O411" i="9"/>
  <c r="O412" i="9"/>
  <c r="O413" i="9"/>
  <c r="O414" i="9"/>
  <c r="O415" i="9"/>
  <c r="O416" i="9"/>
  <c r="O417" i="9"/>
  <c r="O418" i="9"/>
  <c r="O419" i="9"/>
  <c r="O420" i="9"/>
  <c r="O421" i="9"/>
  <c r="O422" i="9"/>
  <c r="O423" i="9"/>
  <c r="O424" i="9"/>
  <c r="O425" i="9"/>
  <c r="O426" i="9"/>
  <c r="O427" i="9"/>
  <c r="O428" i="9"/>
  <c r="O429" i="9"/>
  <c r="O430" i="9"/>
  <c r="O431" i="9"/>
  <c r="O432" i="9"/>
  <c r="O433" i="9"/>
  <c r="O434" i="9"/>
  <c r="O435" i="9"/>
  <c r="O436" i="9"/>
  <c r="O437" i="9"/>
  <c r="O438" i="9"/>
  <c r="O439" i="9"/>
  <c r="O440" i="9"/>
  <c r="O441" i="9"/>
  <c r="O442" i="9"/>
  <c r="O443" i="9"/>
  <c r="O444" i="9"/>
  <c r="O445" i="9"/>
  <c r="O446" i="9"/>
  <c r="O447" i="9"/>
  <c r="O448" i="9"/>
  <c r="O449" i="9"/>
  <c r="O450" i="9"/>
  <c r="O451" i="9"/>
  <c r="O452" i="9"/>
  <c r="O453" i="9"/>
  <c r="O454" i="9"/>
  <c r="O455" i="9"/>
  <c r="O456" i="9"/>
  <c r="O457" i="9"/>
  <c r="O458" i="9"/>
  <c r="O459" i="9"/>
  <c r="O460" i="9"/>
  <c r="O461" i="9"/>
  <c r="O462" i="9"/>
  <c r="O463" i="9"/>
  <c r="O464" i="9"/>
  <c r="O465" i="9"/>
  <c r="O466" i="9"/>
  <c r="O467" i="9"/>
  <c r="O468" i="9"/>
  <c r="O469" i="9"/>
  <c r="O470" i="9"/>
  <c r="O471" i="9"/>
  <c r="O472" i="9"/>
  <c r="O473" i="9"/>
  <c r="O474" i="9"/>
  <c r="O475" i="9"/>
  <c r="O476" i="9"/>
  <c r="O477" i="9"/>
  <c r="O478" i="9"/>
  <c r="O479" i="9"/>
  <c r="O480" i="9"/>
  <c r="O481" i="9"/>
  <c r="O482" i="9"/>
  <c r="O483" i="9"/>
  <c r="O484" i="9"/>
  <c r="O485" i="9"/>
  <c r="O486" i="9"/>
  <c r="O487" i="9"/>
  <c r="O488" i="9"/>
  <c r="O489" i="9"/>
  <c r="O490" i="9"/>
  <c r="O491" i="9"/>
  <c r="O492" i="9"/>
  <c r="O493" i="9"/>
  <c r="O494" i="9"/>
  <c r="O495" i="9"/>
  <c r="O496" i="9"/>
  <c r="O497" i="9"/>
  <c r="O498" i="9"/>
  <c r="O499" i="9"/>
  <c r="O500" i="9"/>
  <c r="O501" i="9"/>
  <c r="O502" i="9"/>
  <c r="O503" i="9"/>
  <c r="O504" i="9"/>
  <c r="O505" i="9"/>
  <c r="O506" i="9"/>
  <c r="O507" i="9"/>
  <c r="O508" i="9"/>
  <c r="O509" i="9"/>
  <c r="O510" i="9"/>
  <c r="O511" i="9"/>
  <c r="O512" i="9"/>
  <c r="O513" i="9"/>
  <c r="O514" i="9"/>
  <c r="O515" i="9"/>
  <c r="O516" i="9"/>
  <c r="O517" i="9"/>
  <c r="O518" i="9"/>
  <c r="O519" i="9"/>
  <c r="O520" i="9"/>
  <c r="O521" i="9"/>
  <c r="O522" i="9"/>
  <c r="O523" i="9"/>
  <c r="O524" i="9"/>
  <c r="O525" i="9"/>
  <c r="O526" i="9"/>
  <c r="O527" i="9"/>
  <c r="O528" i="9"/>
  <c r="O529" i="9"/>
  <c r="O530" i="9"/>
  <c r="O531" i="9"/>
  <c r="O532" i="9"/>
  <c r="O533" i="9"/>
  <c r="O534" i="9"/>
  <c r="O535" i="9"/>
  <c r="O536" i="9"/>
  <c r="O537" i="9"/>
  <c r="O538" i="9"/>
  <c r="O539" i="9"/>
  <c r="O540" i="9"/>
  <c r="O541" i="9"/>
  <c r="O542" i="9"/>
  <c r="O543" i="9"/>
  <c r="O544" i="9"/>
  <c r="O545" i="9"/>
  <c r="O546" i="9"/>
  <c r="O547" i="9"/>
  <c r="O548" i="9"/>
  <c r="O549" i="9"/>
  <c r="O550" i="9"/>
  <c r="O551" i="9"/>
  <c r="O552" i="9"/>
  <c r="O553" i="9"/>
  <c r="O554" i="9"/>
  <c r="O555" i="9"/>
  <c r="O556" i="9"/>
  <c r="O557" i="9"/>
  <c r="O558" i="9"/>
  <c r="O559" i="9"/>
  <c r="O560" i="9"/>
  <c r="O561" i="9"/>
  <c r="O562" i="9"/>
  <c r="O563" i="9"/>
  <c r="O564" i="9"/>
  <c r="O565" i="9"/>
  <c r="O566" i="9"/>
  <c r="O567" i="9"/>
  <c r="O568" i="9"/>
  <c r="O569" i="9"/>
  <c r="O570" i="9"/>
  <c r="O571" i="9"/>
  <c r="O572" i="9"/>
  <c r="O573" i="9"/>
  <c r="O574" i="9"/>
  <c r="O575" i="9"/>
  <c r="O576" i="9"/>
  <c r="O577" i="9"/>
  <c r="O578" i="9"/>
  <c r="O579" i="9"/>
  <c r="O580" i="9"/>
  <c r="O581" i="9"/>
  <c r="O582" i="9"/>
  <c r="O583" i="9"/>
  <c r="O584" i="9"/>
  <c r="O585" i="9"/>
  <c r="O586" i="9"/>
  <c r="O587" i="9"/>
  <c r="O588" i="9"/>
  <c r="O589" i="9"/>
  <c r="O590" i="9"/>
  <c r="O591" i="9"/>
  <c r="O592" i="9"/>
  <c r="O593" i="9"/>
  <c r="O594" i="9"/>
  <c r="O595" i="9"/>
  <c r="O596" i="9"/>
  <c r="O597" i="9"/>
  <c r="O598" i="9"/>
  <c r="O599" i="9"/>
  <c r="O600" i="9"/>
  <c r="O601" i="9"/>
  <c r="O602" i="9"/>
  <c r="O603" i="9"/>
  <c r="O604" i="9"/>
  <c r="O605" i="9"/>
  <c r="O606" i="9"/>
  <c r="O607" i="9"/>
  <c r="O608" i="9"/>
  <c r="O609" i="9"/>
  <c r="O610" i="9"/>
  <c r="O611" i="9"/>
  <c r="O612" i="9"/>
  <c r="O613" i="9"/>
  <c r="O614" i="9"/>
  <c r="O615" i="9"/>
  <c r="O616" i="9"/>
  <c r="O617" i="9"/>
  <c r="O618" i="9"/>
  <c r="O619" i="9"/>
  <c r="O620" i="9"/>
  <c r="O621" i="9"/>
  <c r="O622" i="9"/>
  <c r="O623" i="9"/>
  <c r="O624" i="9"/>
  <c r="O625" i="9"/>
  <c r="O626" i="9"/>
  <c r="O627" i="9"/>
  <c r="O628" i="9"/>
  <c r="O629" i="9"/>
  <c r="O630" i="9"/>
  <c r="O631" i="9"/>
  <c r="O632" i="9"/>
  <c r="O633" i="9"/>
  <c r="O634" i="9"/>
  <c r="O635" i="9"/>
  <c r="O636" i="9"/>
  <c r="O637" i="9"/>
  <c r="O638" i="9"/>
  <c r="O639" i="9"/>
  <c r="O640" i="9"/>
  <c r="O641" i="9"/>
  <c r="O642" i="9"/>
  <c r="O643" i="9"/>
  <c r="O644" i="9"/>
  <c r="O645" i="9"/>
  <c r="O646" i="9"/>
  <c r="O647" i="9"/>
  <c r="O648" i="9"/>
  <c r="O649" i="9"/>
  <c r="O650" i="9"/>
  <c r="O651" i="9"/>
  <c r="O652" i="9"/>
  <c r="O653" i="9"/>
  <c r="O654" i="9"/>
  <c r="O655" i="9"/>
  <c r="O656" i="9"/>
  <c r="O657" i="9"/>
  <c r="O658" i="9"/>
  <c r="O659" i="9"/>
  <c r="O660" i="9"/>
  <c r="O661" i="9"/>
  <c r="O662" i="9"/>
  <c r="O663" i="9"/>
  <c r="O664" i="9"/>
  <c r="O665" i="9"/>
  <c r="O666" i="9"/>
  <c r="O667" i="9"/>
  <c r="O668" i="9"/>
  <c r="O669" i="9"/>
  <c r="O670" i="9"/>
  <c r="O671" i="9"/>
  <c r="O672" i="9"/>
  <c r="O673" i="9"/>
  <c r="O674" i="9"/>
  <c r="O675" i="9"/>
  <c r="O676" i="9"/>
  <c r="O677" i="9"/>
  <c r="O678" i="9"/>
  <c r="O679" i="9"/>
  <c r="O680" i="9"/>
  <c r="O681" i="9"/>
  <c r="O682" i="9"/>
  <c r="O683" i="9"/>
  <c r="O684" i="9"/>
  <c r="O685" i="9"/>
  <c r="O686" i="9"/>
  <c r="O687" i="9"/>
  <c r="O688" i="9"/>
  <c r="O689" i="9"/>
  <c r="O690" i="9"/>
  <c r="O691" i="9"/>
  <c r="O692" i="9"/>
  <c r="O693" i="9"/>
  <c r="O694" i="9"/>
  <c r="O695" i="9"/>
  <c r="O696" i="9"/>
  <c r="O697" i="9"/>
  <c r="O698" i="9"/>
  <c r="O699" i="9"/>
  <c r="O700" i="9"/>
  <c r="O701" i="9"/>
  <c r="O702" i="9"/>
  <c r="O703" i="9"/>
  <c r="O704" i="9"/>
  <c r="O705" i="9"/>
  <c r="O706" i="9"/>
  <c r="O707" i="9"/>
  <c r="O708" i="9"/>
  <c r="O709" i="9"/>
  <c r="O710" i="9"/>
  <c r="O711" i="9"/>
  <c r="O712" i="9"/>
  <c r="O713" i="9"/>
  <c r="O714" i="9"/>
  <c r="O715" i="9"/>
  <c r="O716" i="9"/>
  <c r="O717" i="9"/>
  <c r="O718" i="9"/>
  <c r="O719" i="9"/>
  <c r="O720" i="9"/>
  <c r="O721" i="9"/>
  <c r="O722" i="9"/>
  <c r="O723" i="9"/>
  <c r="O724" i="9"/>
  <c r="O725" i="9"/>
  <c r="O726" i="9"/>
  <c r="O727" i="9"/>
  <c r="O728" i="9"/>
  <c r="O729" i="9"/>
  <c r="O730" i="9"/>
  <c r="O731" i="9"/>
  <c r="O732" i="9"/>
  <c r="O733" i="9"/>
  <c r="O734" i="9"/>
  <c r="O735" i="9"/>
  <c r="O736" i="9"/>
  <c r="O737" i="9"/>
  <c r="O738" i="9"/>
  <c r="O739" i="9"/>
  <c r="O740" i="9"/>
  <c r="O741" i="9"/>
  <c r="O742" i="9"/>
  <c r="O743" i="9"/>
  <c r="O744" i="9"/>
  <c r="O745" i="9"/>
  <c r="O746" i="9"/>
  <c r="O747" i="9"/>
  <c r="O748" i="9"/>
  <c r="O749" i="9"/>
  <c r="O750" i="9"/>
  <c r="O751" i="9"/>
  <c r="O752" i="9"/>
  <c r="O753" i="9"/>
  <c r="O754" i="9"/>
  <c r="O755" i="9"/>
  <c r="O756" i="9"/>
  <c r="O757" i="9"/>
  <c r="O758" i="9"/>
  <c r="O759" i="9"/>
  <c r="O760" i="9"/>
  <c r="O761" i="9"/>
  <c r="O762" i="9"/>
  <c r="O763" i="9"/>
  <c r="O764" i="9"/>
  <c r="O765" i="9"/>
  <c r="O766" i="9"/>
  <c r="O767" i="9"/>
  <c r="O768" i="9"/>
  <c r="O769" i="9"/>
  <c r="O770" i="9"/>
  <c r="O771" i="9"/>
  <c r="O772" i="9"/>
  <c r="O773" i="9"/>
  <c r="O774" i="9"/>
  <c r="O775" i="9"/>
  <c r="O776" i="9"/>
  <c r="O777" i="9"/>
  <c r="O778" i="9"/>
  <c r="O779" i="9"/>
  <c r="O780" i="9"/>
  <c r="O781" i="9"/>
  <c r="O782" i="9"/>
  <c r="O783" i="9"/>
  <c r="O784" i="9"/>
  <c r="O785" i="9"/>
  <c r="O786" i="9"/>
  <c r="O787" i="9"/>
  <c r="O788" i="9"/>
  <c r="O789" i="9"/>
  <c r="O790" i="9"/>
  <c r="O791" i="9"/>
  <c r="O792" i="9"/>
  <c r="O793" i="9"/>
  <c r="O794" i="9"/>
  <c r="O795" i="9"/>
  <c r="O796" i="9"/>
  <c r="O797" i="9"/>
  <c r="O798" i="9"/>
  <c r="O799" i="9"/>
  <c r="O800" i="9"/>
  <c r="O801" i="9"/>
  <c r="O802" i="9"/>
  <c r="O803" i="9"/>
  <c r="O804" i="9"/>
  <c r="O805" i="9"/>
  <c r="O806" i="9"/>
  <c r="O807" i="9"/>
  <c r="O808" i="9"/>
  <c r="O809" i="9"/>
  <c r="O810" i="9"/>
  <c r="O811" i="9"/>
  <c r="O812" i="9"/>
  <c r="O813" i="9"/>
  <c r="O814" i="9"/>
  <c r="O815" i="9"/>
  <c r="O816" i="9"/>
  <c r="O817" i="9"/>
  <c r="O818" i="9"/>
  <c r="O819" i="9"/>
  <c r="O820" i="9"/>
  <c r="O821" i="9"/>
  <c r="O822" i="9"/>
  <c r="O823" i="9"/>
  <c r="O824" i="9"/>
  <c r="O825" i="9"/>
  <c r="O826" i="9"/>
  <c r="O827" i="9"/>
  <c r="O828" i="9"/>
  <c r="O829" i="9"/>
  <c r="O830" i="9"/>
  <c r="O831" i="9"/>
  <c r="O832" i="9"/>
  <c r="O833" i="9"/>
  <c r="O834" i="9"/>
  <c r="O835" i="9"/>
  <c r="O836" i="9"/>
  <c r="O837" i="9"/>
  <c r="O838" i="9"/>
  <c r="O839" i="9"/>
  <c r="O840" i="9"/>
  <c r="O841" i="9"/>
  <c r="O842" i="9"/>
  <c r="O843" i="9"/>
  <c r="O844" i="9"/>
  <c r="O845" i="9"/>
  <c r="O846" i="9"/>
  <c r="O847" i="9"/>
  <c r="O848" i="9"/>
  <c r="O849" i="9"/>
  <c r="O850" i="9"/>
  <c r="O851" i="9"/>
  <c r="O852" i="9"/>
  <c r="O853" i="9"/>
  <c r="O854" i="9"/>
  <c r="O855" i="9"/>
  <c r="O856" i="9"/>
  <c r="O857" i="9"/>
  <c r="O858" i="9"/>
  <c r="O859" i="9"/>
  <c r="O860" i="9"/>
  <c r="O861" i="9"/>
  <c r="O862" i="9"/>
  <c r="O3" i="9"/>
  <c r="G3" i="16"/>
  <c r="H3" i="15"/>
  <c r="R3" i="14"/>
  <c r="B21" i="2" l="1"/>
  <c r="A22" i="2"/>
  <c r="U3" i="13"/>
  <c r="E3" i="11"/>
  <c r="G3" i="8"/>
  <c r="G3" i="7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3" i="6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3" i="5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3" i="4"/>
  <c r="E3" i="3"/>
  <c r="N4" i="1"/>
  <c r="N3" i="1"/>
  <c r="B22" i="2" l="1"/>
</calcChain>
</file>

<file path=xl/sharedStrings.xml><?xml version="1.0" encoding="utf-8"?>
<sst xmlns="http://schemas.openxmlformats.org/spreadsheetml/2006/main" count="8380" uniqueCount="1993">
  <si>
    <t>UpdateOfficeID</t>
  </si>
  <si>
    <t>null</t>
  </si>
  <si>
    <t>IdCatalogue</t>
  </si>
  <si>
    <t>Module</t>
  </si>
  <si>
    <t>Code</t>
  </si>
  <si>
    <t>Description</t>
  </si>
  <si>
    <t>IsActive</t>
  </si>
  <si>
    <t>IsInstitution</t>
  </si>
  <si>
    <t>CreationDate</t>
  </si>
  <si>
    <t>CreationUserID</t>
  </si>
  <si>
    <t>CreationOfficeID</t>
  </si>
  <si>
    <t>UpdateDate</t>
  </si>
  <si>
    <t>UpdateUserID</t>
  </si>
  <si>
    <t>Script</t>
  </si>
  <si>
    <t>INSERT INTO [Catalogue] (Module,Code,Description,IsActive,IsInstitution,CreationDate,CreationUserID,CreationOfficeID,UpdateDate,UpdateUserID,UpdateOfficeID) values (</t>
  </si>
  <si>
    <t>)</t>
  </si>
  <si>
    <t>IdentificationType</t>
  </si>
  <si>
    <t>Tipos de identificación</t>
  </si>
  <si>
    <t>SEC</t>
  </si>
  <si>
    <t>InactivityType</t>
  </si>
  <si>
    <t>Tipo de inactividad</t>
  </si>
  <si>
    <t>IdCatalogueDetail</t>
  </si>
  <si>
    <t>Order</t>
  </si>
  <si>
    <t>PASAPORTE</t>
  </si>
  <si>
    <t>RUC</t>
  </si>
  <si>
    <t>NINGUNA</t>
  </si>
  <si>
    <t>ENFERMEDAD</t>
  </si>
  <si>
    <t>MATERNIDAD</t>
  </si>
  <si>
    <t>VACACIONES</t>
  </si>
  <si>
    <t>NULL</t>
  </si>
  <si>
    <t>IdInstitution</t>
  </si>
  <si>
    <t>INSERT INTO [CatalogueDetailIns] (IdInstitution,IdCatalogue) values (</t>
  </si>
  <si>
    <t>IdCountry</t>
  </si>
  <si>
    <t>ShortCode</t>
  </si>
  <si>
    <t>Name</t>
  </si>
  <si>
    <t>AreaCode</t>
  </si>
  <si>
    <t>INSERT INTO [Country] (Code,ShortCode,Name,AreaCode,IsActive) values (</t>
  </si>
  <si>
    <t>AF</t>
  </si>
  <si>
    <t>AFG</t>
  </si>
  <si>
    <t>AFGANISTÁN</t>
  </si>
  <si>
    <t>AL</t>
  </si>
  <si>
    <t>ALB</t>
  </si>
  <si>
    <t>ALBANIA</t>
  </si>
  <si>
    <t>DE</t>
  </si>
  <si>
    <t>DEU</t>
  </si>
  <si>
    <t>ALEMANIA</t>
  </si>
  <si>
    <t>AD</t>
  </si>
  <si>
    <t>AND</t>
  </si>
  <si>
    <t>ANDORRA</t>
  </si>
  <si>
    <t>AO</t>
  </si>
  <si>
    <t>AGO</t>
  </si>
  <si>
    <t>ANGOLA</t>
  </si>
  <si>
    <t>AI</t>
  </si>
  <si>
    <t>AIA</t>
  </si>
  <si>
    <t>ANGUILLA</t>
  </si>
  <si>
    <t>AQ</t>
  </si>
  <si>
    <t>ATA</t>
  </si>
  <si>
    <t>ANTÁRTIDA</t>
  </si>
  <si>
    <t>AG</t>
  </si>
  <si>
    <t>ATG</t>
  </si>
  <si>
    <t>ANTIGUA Y BARBUDA</t>
  </si>
  <si>
    <t>AN</t>
  </si>
  <si>
    <t>ANT</t>
  </si>
  <si>
    <t>ANTILLAS HOLANDESAS</t>
  </si>
  <si>
    <t>SA</t>
  </si>
  <si>
    <t>SAU</t>
  </si>
  <si>
    <t>ARABIA SAUDÍ</t>
  </si>
  <si>
    <t>DZ</t>
  </si>
  <si>
    <t>DZA</t>
  </si>
  <si>
    <t>ARGELIA</t>
  </si>
  <si>
    <t>AR</t>
  </si>
  <si>
    <t>ARG</t>
  </si>
  <si>
    <t>ARGENTINA</t>
  </si>
  <si>
    <t>AM</t>
  </si>
  <si>
    <t>ARM</t>
  </si>
  <si>
    <t>ARMENIA</t>
  </si>
  <si>
    <t>AW</t>
  </si>
  <si>
    <t>ABW</t>
  </si>
  <si>
    <t>ARUBA</t>
  </si>
  <si>
    <t>MK</t>
  </si>
  <si>
    <t>MKD</t>
  </si>
  <si>
    <t>ARY MACEDONIA</t>
  </si>
  <si>
    <t>AU</t>
  </si>
  <si>
    <t>AUS</t>
  </si>
  <si>
    <t>AUSTRALIA</t>
  </si>
  <si>
    <t>AT</t>
  </si>
  <si>
    <t>AUT</t>
  </si>
  <si>
    <t>AUSTRIA</t>
  </si>
  <si>
    <t>AZ</t>
  </si>
  <si>
    <t>AZE</t>
  </si>
  <si>
    <t>AZERBAIYÁN</t>
  </si>
  <si>
    <t>BS</t>
  </si>
  <si>
    <t>BHS</t>
  </si>
  <si>
    <t>BAHAMAS</t>
  </si>
  <si>
    <t>BH</t>
  </si>
  <si>
    <t>BHR</t>
  </si>
  <si>
    <t>BAHRÉIN</t>
  </si>
  <si>
    <t>BD</t>
  </si>
  <si>
    <t>BGD</t>
  </si>
  <si>
    <t>BANGLADESH</t>
  </si>
  <si>
    <t>BB</t>
  </si>
  <si>
    <t>BRB</t>
  </si>
  <si>
    <t>BARBADOS</t>
  </si>
  <si>
    <t>BE</t>
  </si>
  <si>
    <t>BEL</t>
  </si>
  <si>
    <t>BÉLGICA</t>
  </si>
  <si>
    <t>BZ</t>
  </si>
  <si>
    <t>BLZ</t>
  </si>
  <si>
    <t>BELICE</t>
  </si>
  <si>
    <t>BJ</t>
  </si>
  <si>
    <t>BEN</t>
  </si>
  <si>
    <t>BENIN</t>
  </si>
  <si>
    <t>BM</t>
  </si>
  <si>
    <t>BMU</t>
  </si>
  <si>
    <t>BERMUDAS</t>
  </si>
  <si>
    <t>BT</t>
  </si>
  <si>
    <t>BTN</t>
  </si>
  <si>
    <t>BHUTÁN</t>
  </si>
  <si>
    <t>BY</t>
  </si>
  <si>
    <t>BLR</t>
  </si>
  <si>
    <t>BIELORRUSIA</t>
  </si>
  <si>
    <t>BO</t>
  </si>
  <si>
    <t>BOL</t>
  </si>
  <si>
    <t>BOLIVIA</t>
  </si>
  <si>
    <t>BA</t>
  </si>
  <si>
    <t>BIH</t>
  </si>
  <si>
    <t>BOSNIA Y HERZEGOVINA</t>
  </si>
  <si>
    <t>BW</t>
  </si>
  <si>
    <t>BWA</t>
  </si>
  <si>
    <t>BOTSUANA</t>
  </si>
  <si>
    <t>BR</t>
  </si>
  <si>
    <t>BRA</t>
  </si>
  <si>
    <t>BRASIL</t>
  </si>
  <si>
    <t>BN</t>
  </si>
  <si>
    <t>BRN</t>
  </si>
  <si>
    <t>BRUNÉI</t>
  </si>
  <si>
    <t>BG</t>
  </si>
  <si>
    <t>BGR</t>
  </si>
  <si>
    <t>BULGARIA</t>
  </si>
  <si>
    <t>BF</t>
  </si>
  <si>
    <t>BFA</t>
  </si>
  <si>
    <t>BURKINA FASO</t>
  </si>
  <si>
    <t>BI</t>
  </si>
  <si>
    <t>BDI</t>
  </si>
  <si>
    <t>BURUNDI</t>
  </si>
  <si>
    <t>CV</t>
  </si>
  <si>
    <t>CPV</t>
  </si>
  <si>
    <t>CABO VERDE</t>
  </si>
  <si>
    <t>KH</t>
  </si>
  <si>
    <t>KHM</t>
  </si>
  <si>
    <t>CAMBOYA</t>
  </si>
  <si>
    <t>CM</t>
  </si>
  <si>
    <t>CMR</t>
  </si>
  <si>
    <t>CAMERÚN</t>
  </si>
  <si>
    <t>CA</t>
  </si>
  <si>
    <t>CAN</t>
  </si>
  <si>
    <t>CANADÁ</t>
  </si>
  <si>
    <t>TD</t>
  </si>
  <si>
    <t>TCD</t>
  </si>
  <si>
    <t>CHAD</t>
  </si>
  <si>
    <t>CL</t>
  </si>
  <si>
    <t>CHL</t>
  </si>
  <si>
    <t>CHILE</t>
  </si>
  <si>
    <t>CN</t>
  </si>
  <si>
    <t>CHN</t>
  </si>
  <si>
    <t>CHINA</t>
  </si>
  <si>
    <t>CY</t>
  </si>
  <si>
    <t>CYP</t>
  </si>
  <si>
    <t>CHIPRE</t>
  </si>
  <si>
    <t>VA</t>
  </si>
  <si>
    <t>VAT</t>
  </si>
  <si>
    <t>CIUDAD DEL VATICANO</t>
  </si>
  <si>
    <t>CO</t>
  </si>
  <si>
    <t>COL</t>
  </si>
  <si>
    <t>COLOMBIA</t>
  </si>
  <si>
    <t>KM</t>
  </si>
  <si>
    <t>COM</t>
  </si>
  <si>
    <t>COMORAS</t>
  </si>
  <si>
    <t>CG</t>
  </si>
  <si>
    <t>COG</t>
  </si>
  <si>
    <t>CONGO</t>
  </si>
  <si>
    <t>KP</t>
  </si>
  <si>
    <t>PRK</t>
  </si>
  <si>
    <t>COREA DEL NORTE</t>
  </si>
  <si>
    <t>KR</t>
  </si>
  <si>
    <t>KOR</t>
  </si>
  <si>
    <t>COREA DEL SUR</t>
  </si>
  <si>
    <t>CI</t>
  </si>
  <si>
    <t>CIV</t>
  </si>
  <si>
    <t>COSTA DE MARFIL</t>
  </si>
  <si>
    <t>CR</t>
  </si>
  <si>
    <t>CRI</t>
  </si>
  <si>
    <t>COSTA RICA</t>
  </si>
  <si>
    <t>HR</t>
  </si>
  <si>
    <t>HRV</t>
  </si>
  <si>
    <t>CROACIA</t>
  </si>
  <si>
    <t>CU</t>
  </si>
  <si>
    <t>CUB</t>
  </si>
  <si>
    <t>CUBA</t>
  </si>
  <si>
    <t>DK</t>
  </si>
  <si>
    <t>DNK</t>
  </si>
  <si>
    <t>DINAMARCA</t>
  </si>
  <si>
    <t>DM</t>
  </si>
  <si>
    <t>DMA</t>
  </si>
  <si>
    <t>DOMINICA</t>
  </si>
  <si>
    <t>EC</t>
  </si>
  <si>
    <t>ECU</t>
  </si>
  <si>
    <t>ECUADOR</t>
  </si>
  <si>
    <t>EG</t>
  </si>
  <si>
    <t>EGY</t>
  </si>
  <si>
    <t>EGIPTO</t>
  </si>
  <si>
    <t>SV</t>
  </si>
  <si>
    <t>SLV</t>
  </si>
  <si>
    <t>EL SALVADOR</t>
  </si>
  <si>
    <t>AE</t>
  </si>
  <si>
    <t>ARE</t>
  </si>
  <si>
    <t>EMIRATOS ÁRABES UNIDOS</t>
  </si>
  <si>
    <t>ER</t>
  </si>
  <si>
    <t>ERI</t>
  </si>
  <si>
    <t>ERITREA</t>
  </si>
  <si>
    <t>SK</t>
  </si>
  <si>
    <t>SVK</t>
  </si>
  <si>
    <t>ESLOVAQUIA</t>
  </si>
  <si>
    <t>SI</t>
  </si>
  <si>
    <t>SVN</t>
  </si>
  <si>
    <t>ESLOVENIA</t>
  </si>
  <si>
    <t>ES</t>
  </si>
  <si>
    <t>ESP</t>
  </si>
  <si>
    <t>ESPAÑA</t>
  </si>
  <si>
    <t>US</t>
  </si>
  <si>
    <t>USA</t>
  </si>
  <si>
    <t>ESTADOS UNIDOS</t>
  </si>
  <si>
    <t>EE</t>
  </si>
  <si>
    <t>EST</t>
  </si>
  <si>
    <t>ESTONIA</t>
  </si>
  <si>
    <t>ET</t>
  </si>
  <si>
    <t>ETH</t>
  </si>
  <si>
    <t>ETIOPÍA</t>
  </si>
  <si>
    <t>PH</t>
  </si>
  <si>
    <t>PHL</t>
  </si>
  <si>
    <t>FILIPINAS</t>
  </si>
  <si>
    <t>FI</t>
  </si>
  <si>
    <t>FIN</t>
  </si>
  <si>
    <t>FINLANDIA</t>
  </si>
  <si>
    <t>FJ</t>
  </si>
  <si>
    <t>FJI</t>
  </si>
  <si>
    <t>FIYI</t>
  </si>
  <si>
    <t>FR</t>
  </si>
  <si>
    <t>FRA</t>
  </si>
  <si>
    <t>FRANCIA</t>
  </si>
  <si>
    <t>GA</t>
  </si>
  <si>
    <t>GAB</t>
  </si>
  <si>
    <t>GABÓN</t>
  </si>
  <si>
    <t>GM</t>
  </si>
  <si>
    <t>GMB</t>
  </si>
  <si>
    <t>GAMBIA</t>
  </si>
  <si>
    <t>GE</t>
  </si>
  <si>
    <t>GEO</t>
  </si>
  <si>
    <t>GEORGIA</t>
  </si>
  <si>
    <t>GH</t>
  </si>
  <si>
    <t>GHA</t>
  </si>
  <si>
    <t>GHANA</t>
  </si>
  <si>
    <t>GI</t>
  </si>
  <si>
    <t>GIB</t>
  </si>
  <si>
    <t>GIBRALTAR</t>
  </si>
  <si>
    <t>GD</t>
  </si>
  <si>
    <t>GRD</t>
  </si>
  <si>
    <t>GRANADA</t>
  </si>
  <si>
    <t>GR</t>
  </si>
  <si>
    <t>GRC</t>
  </si>
  <si>
    <t>GRECIA</t>
  </si>
  <si>
    <t>GL</t>
  </si>
  <si>
    <t>GRL</t>
  </si>
  <si>
    <t>GROENLANDIA</t>
  </si>
  <si>
    <t>GP</t>
  </si>
  <si>
    <t>GLP</t>
  </si>
  <si>
    <t>GUADALUPE</t>
  </si>
  <si>
    <t>GU</t>
  </si>
  <si>
    <t>GUM</t>
  </si>
  <si>
    <t>GUAM</t>
  </si>
  <si>
    <t>GT</t>
  </si>
  <si>
    <t>GTM</t>
  </si>
  <si>
    <t>GUATEMALA</t>
  </si>
  <si>
    <t>GF</t>
  </si>
  <si>
    <t>GUF</t>
  </si>
  <si>
    <t>GUAYANA FRANCESA</t>
  </si>
  <si>
    <t>GN</t>
  </si>
  <si>
    <t>GIN</t>
  </si>
  <si>
    <t>GUINEA</t>
  </si>
  <si>
    <t>GQ</t>
  </si>
  <si>
    <t>GNQ</t>
  </si>
  <si>
    <t>GUINEA ECUATORIAL</t>
  </si>
  <si>
    <t>GW</t>
  </si>
  <si>
    <t>GNB</t>
  </si>
  <si>
    <t>GUINEA-BISSAU</t>
  </si>
  <si>
    <t>GY</t>
  </si>
  <si>
    <t>GUY</t>
  </si>
  <si>
    <t>GUYANA</t>
  </si>
  <si>
    <t>HT</t>
  </si>
  <si>
    <t>HTI</t>
  </si>
  <si>
    <t>HAITÍ</t>
  </si>
  <si>
    <t>HN</t>
  </si>
  <si>
    <t>HND</t>
  </si>
  <si>
    <t>HONDURAS</t>
  </si>
  <si>
    <t>HK</t>
  </si>
  <si>
    <t>HKG</t>
  </si>
  <si>
    <t>HONG KONG</t>
  </si>
  <si>
    <t>HU</t>
  </si>
  <si>
    <t>HUN</t>
  </si>
  <si>
    <t>HUNGRÍA</t>
  </si>
  <si>
    <t>IN</t>
  </si>
  <si>
    <t>IND</t>
  </si>
  <si>
    <t>INDIA</t>
  </si>
  <si>
    <t>ID</t>
  </si>
  <si>
    <t>IDN</t>
  </si>
  <si>
    <t>INDONESIA</t>
  </si>
  <si>
    <t>IR</t>
  </si>
  <si>
    <t>IRN</t>
  </si>
  <si>
    <t>IRÁN</t>
  </si>
  <si>
    <t>IQ</t>
  </si>
  <si>
    <t>IRQ</t>
  </si>
  <si>
    <t>IRAQ</t>
  </si>
  <si>
    <t>IE</t>
  </si>
  <si>
    <t>IRL</t>
  </si>
  <si>
    <t>IRLANDA</t>
  </si>
  <si>
    <t>BV</t>
  </si>
  <si>
    <t>BVT</t>
  </si>
  <si>
    <t>ISLA BOUVET</t>
  </si>
  <si>
    <t>CX</t>
  </si>
  <si>
    <t>CXR</t>
  </si>
  <si>
    <t>ISLA DE NAVIDAD</t>
  </si>
  <si>
    <t>NF</t>
  </si>
  <si>
    <t>NFK</t>
  </si>
  <si>
    <t>ISLA NORFOLK</t>
  </si>
  <si>
    <t>IS</t>
  </si>
  <si>
    <t>ISL</t>
  </si>
  <si>
    <t>ISLANDIA</t>
  </si>
  <si>
    <t>KY</t>
  </si>
  <si>
    <t>CYM</t>
  </si>
  <si>
    <t>ISLAS CAIMÁN</t>
  </si>
  <si>
    <t>CC</t>
  </si>
  <si>
    <t>CCK</t>
  </si>
  <si>
    <t>ISLAS COCOS</t>
  </si>
  <si>
    <t>CK</t>
  </si>
  <si>
    <t>COK</t>
  </si>
  <si>
    <t>ISLAS COOK</t>
  </si>
  <si>
    <t>FO</t>
  </si>
  <si>
    <t>FRO</t>
  </si>
  <si>
    <t>ISLAS FEROE</t>
  </si>
  <si>
    <t>AX</t>
  </si>
  <si>
    <t>ALA</t>
  </si>
  <si>
    <t>ISLAS GLAND</t>
  </si>
  <si>
    <t>HM</t>
  </si>
  <si>
    <t>HMD</t>
  </si>
  <si>
    <t>ISLAS HEARD Y MCDONALD</t>
  </si>
  <si>
    <t>FK</t>
  </si>
  <si>
    <t>FLK</t>
  </si>
  <si>
    <t>ISLAS MALVINAS</t>
  </si>
  <si>
    <t>MP</t>
  </si>
  <si>
    <t>MNP</t>
  </si>
  <si>
    <t>ISLAS MARIANAS DEL NORTE</t>
  </si>
  <si>
    <t>MH</t>
  </si>
  <si>
    <t>MHL</t>
  </si>
  <si>
    <t>ISLAS MARSHALL</t>
  </si>
  <si>
    <t>PN</t>
  </si>
  <si>
    <t>PCN</t>
  </si>
  <si>
    <t>ISLAS PITCAIRN</t>
  </si>
  <si>
    <t>SB</t>
  </si>
  <si>
    <t>SLB</t>
  </si>
  <si>
    <t>ISLAS SALOMÓN</t>
  </si>
  <si>
    <t>TC</t>
  </si>
  <si>
    <t>TCA</t>
  </si>
  <si>
    <t>ISLAS TURCAS Y CAICOS</t>
  </si>
  <si>
    <t>VG</t>
  </si>
  <si>
    <t>VGB</t>
  </si>
  <si>
    <t>ISLAS VÍRGENES BRITÁNICAS</t>
  </si>
  <si>
    <t>IL</t>
  </si>
  <si>
    <t>ISR</t>
  </si>
  <si>
    <t>ISRAEL</t>
  </si>
  <si>
    <t>IT</t>
  </si>
  <si>
    <t>ITA</t>
  </si>
  <si>
    <t>ITALIA</t>
  </si>
  <si>
    <t>JM</t>
  </si>
  <si>
    <t>JAM</t>
  </si>
  <si>
    <t>JAMAICA</t>
  </si>
  <si>
    <t>JP</t>
  </si>
  <si>
    <t>JPN</t>
  </si>
  <si>
    <t>JAPÓN</t>
  </si>
  <si>
    <t>JO</t>
  </si>
  <si>
    <t>JOR</t>
  </si>
  <si>
    <t>JORDANIA</t>
  </si>
  <si>
    <t>KZ</t>
  </si>
  <si>
    <t>KAZ</t>
  </si>
  <si>
    <t>KAZAJSTÁN</t>
  </si>
  <si>
    <t>KE</t>
  </si>
  <si>
    <t>KEN</t>
  </si>
  <si>
    <t>KENIA</t>
  </si>
  <si>
    <t>KG</t>
  </si>
  <si>
    <t>KGZ</t>
  </si>
  <si>
    <t>KIRGUISTÁN</t>
  </si>
  <si>
    <t>KI</t>
  </si>
  <si>
    <t>KIR</t>
  </si>
  <si>
    <t>KIRIBATI</t>
  </si>
  <si>
    <t>KW</t>
  </si>
  <si>
    <t>KWT</t>
  </si>
  <si>
    <t>KUWAIT</t>
  </si>
  <si>
    <t>LA</t>
  </si>
  <si>
    <t>LAO</t>
  </si>
  <si>
    <t>LAOS</t>
  </si>
  <si>
    <t>LS</t>
  </si>
  <si>
    <t>LSO</t>
  </si>
  <si>
    <t>LESOTHO</t>
  </si>
  <si>
    <t>LV</t>
  </si>
  <si>
    <t>LVA</t>
  </si>
  <si>
    <t>LETONIA</t>
  </si>
  <si>
    <t>LB</t>
  </si>
  <si>
    <t>LBN</t>
  </si>
  <si>
    <t>LÍBANO</t>
  </si>
  <si>
    <t>LR</t>
  </si>
  <si>
    <t>LBR</t>
  </si>
  <si>
    <t>LIBERIA</t>
  </si>
  <si>
    <t>LY</t>
  </si>
  <si>
    <t>LBY</t>
  </si>
  <si>
    <t>LIBIA</t>
  </si>
  <si>
    <t>LI</t>
  </si>
  <si>
    <t>LIE</t>
  </si>
  <si>
    <t>LIECHTENSTEIN</t>
  </si>
  <si>
    <t>LT</t>
  </si>
  <si>
    <t>LTU</t>
  </si>
  <si>
    <t>LITUANIA</t>
  </si>
  <si>
    <t>LU</t>
  </si>
  <si>
    <t>LUX</t>
  </si>
  <si>
    <t>LUXEMBURGO</t>
  </si>
  <si>
    <t>MO</t>
  </si>
  <si>
    <t>MAC</t>
  </si>
  <si>
    <t>MACAO</t>
  </si>
  <si>
    <t>MG</t>
  </si>
  <si>
    <t>MDG</t>
  </si>
  <si>
    <t>MADAGASCAR</t>
  </si>
  <si>
    <t>MY</t>
  </si>
  <si>
    <t>MYS</t>
  </si>
  <si>
    <t>MALASIA</t>
  </si>
  <si>
    <t>MW</t>
  </si>
  <si>
    <t>MWI</t>
  </si>
  <si>
    <t>MALAWI</t>
  </si>
  <si>
    <t>MV</t>
  </si>
  <si>
    <t>MDV</t>
  </si>
  <si>
    <t>MALDIVAS</t>
  </si>
  <si>
    <t>ML</t>
  </si>
  <si>
    <t>MLI</t>
  </si>
  <si>
    <t>MALÍ</t>
  </si>
  <si>
    <t>MT</t>
  </si>
  <si>
    <t>MLT</t>
  </si>
  <si>
    <t>MALTA</t>
  </si>
  <si>
    <t>MA</t>
  </si>
  <si>
    <t>MAR</t>
  </si>
  <si>
    <t>MARRUECOS</t>
  </si>
  <si>
    <t>MQ</t>
  </si>
  <si>
    <t>MTQ</t>
  </si>
  <si>
    <t>MARTINICA</t>
  </si>
  <si>
    <t>MU</t>
  </si>
  <si>
    <t>MUS</t>
  </si>
  <si>
    <t>MAURICIO</t>
  </si>
  <si>
    <t>MR</t>
  </si>
  <si>
    <t>MRT</t>
  </si>
  <si>
    <t>MAURITANIA</t>
  </si>
  <si>
    <t>YT</t>
  </si>
  <si>
    <t>MYT</t>
  </si>
  <si>
    <t>MAYOTTE</t>
  </si>
  <si>
    <t>MX</t>
  </si>
  <si>
    <t>MEX</t>
  </si>
  <si>
    <t>MÉXICO</t>
  </si>
  <si>
    <t>FM</t>
  </si>
  <si>
    <t>FSM</t>
  </si>
  <si>
    <t>MICRONESIA</t>
  </si>
  <si>
    <t>MD</t>
  </si>
  <si>
    <t>MDA</t>
  </si>
  <si>
    <t>MOLDAVIA</t>
  </si>
  <si>
    <t>MC</t>
  </si>
  <si>
    <t>MCO</t>
  </si>
  <si>
    <t>MÓNACO</t>
  </si>
  <si>
    <t>MN</t>
  </si>
  <si>
    <t>MNG</t>
  </si>
  <si>
    <t>MONGOLIA</t>
  </si>
  <si>
    <t>MS</t>
  </si>
  <si>
    <t>MSR</t>
  </si>
  <si>
    <t>MONTSERRAT</t>
  </si>
  <si>
    <t>MZ</t>
  </si>
  <si>
    <t>MOZ</t>
  </si>
  <si>
    <t>MOZAMBIQUE</t>
  </si>
  <si>
    <t>MM</t>
  </si>
  <si>
    <t>MMR</t>
  </si>
  <si>
    <t>MYANMAR</t>
  </si>
  <si>
    <t>NA</t>
  </si>
  <si>
    <t>NAM</t>
  </si>
  <si>
    <t>NAMIBIA</t>
  </si>
  <si>
    <t>NR</t>
  </si>
  <si>
    <t>NRU</t>
  </si>
  <si>
    <t>NAURU</t>
  </si>
  <si>
    <t>NP</t>
  </si>
  <si>
    <t>NPL</t>
  </si>
  <si>
    <t>NEPAL</t>
  </si>
  <si>
    <t>NI</t>
  </si>
  <si>
    <t>NIC</t>
  </si>
  <si>
    <t>NICARAGUA</t>
  </si>
  <si>
    <t>NE</t>
  </si>
  <si>
    <t>NER</t>
  </si>
  <si>
    <t>NÍGER</t>
  </si>
  <si>
    <t>NG</t>
  </si>
  <si>
    <t>NGA</t>
  </si>
  <si>
    <t>NIGERIA</t>
  </si>
  <si>
    <t>NU</t>
  </si>
  <si>
    <t>NIU</t>
  </si>
  <si>
    <t>NIUE</t>
  </si>
  <si>
    <t>NO</t>
  </si>
  <si>
    <t>NOR</t>
  </si>
  <si>
    <t>NORUEGA</t>
  </si>
  <si>
    <t>NC</t>
  </si>
  <si>
    <t>NCL</t>
  </si>
  <si>
    <t>NUEVA CALEDONIA</t>
  </si>
  <si>
    <t>NZ</t>
  </si>
  <si>
    <t>NZL</t>
  </si>
  <si>
    <t>NUEVA ZELANDA</t>
  </si>
  <si>
    <t>OM</t>
  </si>
  <si>
    <t>OMN</t>
  </si>
  <si>
    <t>OMÁN</t>
  </si>
  <si>
    <t>NL</t>
  </si>
  <si>
    <t>NLD</t>
  </si>
  <si>
    <t>PAÍSES BAJOS</t>
  </si>
  <si>
    <t>PK</t>
  </si>
  <si>
    <t>PAK</t>
  </si>
  <si>
    <t>PAKISTÁN</t>
  </si>
  <si>
    <t>PW</t>
  </si>
  <si>
    <t>PLW</t>
  </si>
  <si>
    <t>PALAU</t>
  </si>
  <si>
    <t>PS</t>
  </si>
  <si>
    <t>PSE</t>
  </si>
  <si>
    <t>PALESTINA</t>
  </si>
  <si>
    <t>PA</t>
  </si>
  <si>
    <t>PAN</t>
  </si>
  <si>
    <t>PANAMÁ</t>
  </si>
  <si>
    <t>PG</t>
  </si>
  <si>
    <t>PNG</t>
  </si>
  <si>
    <t>PAPÚA NUEVA GUINEA</t>
  </si>
  <si>
    <t>PY</t>
  </si>
  <si>
    <t>PRY</t>
  </si>
  <si>
    <t>PARAGUAY</t>
  </si>
  <si>
    <t>PE</t>
  </si>
  <si>
    <t>PER</t>
  </si>
  <si>
    <t>PERÚ</t>
  </si>
  <si>
    <t>PF</t>
  </si>
  <si>
    <t>PYF</t>
  </si>
  <si>
    <t>POLINESIA FRANCESA</t>
  </si>
  <si>
    <t>PL</t>
  </si>
  <si>
    <t>POL</t>
  </si>
  <si>
    <t>POLONIA</t>
  </si>
  <si>
    <t>PT</t>
  </si>
  <si>
    <t>PRT</t>
  </si>
  <si>
    <t>PORTUGAL</t>
  </si>
  <si>
    <t>PR</t>
  </si>
  <si>
    <t>PRI</t>
  </si>
  <si>
    <t>PUERTO RICO</t>
  </si>
  <si>
    <t>QA</t>
  </si>
  <si>
    <t>QAT</t>
  </si>
  <si>
    <t>QATAR</t>
  </si>
  <si>
    <t>GB</t>
  </si>
  <si>
    <t>GBR</t>
  </si>
  <si>
    <t>REINO UNIDO</t>
  </si>
  <si>
    <t>CF</t>
  </si>
  <si>
    <t>CAF</t>
  </si>
  <si>
    <t>REPÚBLICA CENTROAFRICANA</t>
  </si>
  <si>
    <t>CZ</t>
  </si>
  <si>
    <t>CZE</t>
  </si>
  <si>
    <t>REPÚBLICA CHECA</t>
  </si>
  <si>
    <t>CD</t>
  </si>
  <si>
    <t>COD</t>
  </si>
  <si>
    <t>REPÚBLICA DEMOCRÁTICA DEL CONGO</t>
  </si>
  <si>
    <t>DO</t>
  </si>
  <si>
    <t>DOM</t>
  </si>
  <si>
    <t>REPÚBLICA DOMINICANA</t>
  </si>
  <si>
    <t>RE</t>
  </si>
  <si>
    <t>REU</t>
  </si>
  <si>
    <t>REUNIÓN</t>
  </si>
  <si>
    <t>RW</t>
  </si>
  <si>
    <t>RWA</t>
  </si>
  <si>
    <t>RUANDA</t>
  </si>
  <si>
    <t>RO</t>
  </si>
  <si>
    <t>ROU</t>
  </si>
  <si>
    <t>RUMANIA</t>
  </si>
  <si>
    <t>RU</t>
  </si>
  <si>
    <t>RUS</t>
  </si>
  <si>
    <t>RUSIA</t>
  </si>
  <si>
    <t>EH</t>
  </si>
  <si>
    <t>ESH</t>
  </si>
  <si>
    <t>SAHARA OCCIDENTAL</t>
  </si>
  <si>
    <t>WS</t>
  </si>
  <si>
    <t>WSM</t>
  </si>
  <si>
    <t>SAMOA</t>
  </si>
  <si>
    <t>AS</t>
  </si>
  <si>
    <t>ASM</t>
  </si>
  <si>
    <t>SAMOA AMERICANA</t>
  </si>
  <si>
    <t>KN</t>
  </si>
  <si>
    <t>KNA</t>
  </si>
  <si>
    <t>SAN CRISTÓBAL Y NEVIS</t>
  </si>
  <si>
    <t>SM</t>
  </si>
  <si>
    <t>SMR</t>
  </si>
  <si>
    <t>SAN MARINO</t>
  </si>
  <si>
    <t>PM</t>
  </si>
  <si>
    <t>SPM</t>
  </si>
  <si>
    <t>SAN PEDRO Y MIQUELÓN</t>
  </si>
  <si>
    <t>VC</t>
  </si>
  <si>
    <t>VCT</t>
  </si>
  <si>
    <t>SAN VICENTE Y LAS GRANADINAS</t>
  </si>
  <si>
    <t>SH</t>
  </si>
  <si>
    <t>SHN</t>
  </si>
  <si>
    <t>SANTA HELENA</t>
  </si>
  <si>
    <t>LC</t>
  </si>
  <si>
    <t>LCA</t>
  </si>
  <si>
    <t>SANTA LUCÍA</t>
  </si>
  <si>
    <t>ST</t>
  </si>
  <si>
    <t>STP</t>
  </si>
  <si>
    <t>SANTO TOMÉ Y PRÍNCIPE</t>
  </si>
  <si>
    <t>SN</t>
  </si>
  <si>
    <t>SEN</t>
  </si>
  <si>
    <t>SENEGAL</t>
  </si>
  <si>
    <t>CS</t>
  </si>
  <si>
    <t>SCG</t>
  </si>
  <si>
    <t>SERBIA Y MONTENEGRO</t>
  </si>
  <si>
    <t>SC</t>
  </si>
  <si>
    <t>SYC</t>
  </si>
  <si>
    <t>SEYCHELLES</t>
  </si>
  <si>
    <t>SL</t>
  </si>
  <si>
    <t>SLE</t>
  </si>
  <si>
    <t>SIERRA LEONA</t>
  </si>
  <si>
    <t>SG</t>
  </si>
  <si>
    <t>SGP</t>
  </si>
  <si>
    <t>SINGAPUR</t>
  </si>
  <si>
    <t>SY</t>
  </si>
  <si>
    <t>SYR</t>
  </si>
  <si>
    <t>SIRIA</t>
  </si>
  <si>
    <t>SO</t>
  </si>
  <si>
    <t>SOM</t>
  </si>
  <si>
    <t>SOMALIA</t>
  </si>
  <si>
    <t>LK</t>
  </si>
  <si>
    <t>LKA</t>
  </si>
  <si>
    <t>SRI LANKA</t>
  </si>
  <si>
    <t>SZ</t>
  </si>
  <si>
    <t>SWZ</t>
  </si>
  <si>
    <t>SUAZILANDIA</t>
  </si>
  <si>
    <t>ZA</t>
  </si>
  <si>
    <t>ZAF</t>
  </si>
  <si>
    <t>SUDÁFRICA</t>
  </si>
  <si>
    <t>SD</t>
  </si>
  <si>
    <t>SDN</t>
  </si>
  <si>
    <t>SUDÁN</t>
  </si>
  <si>
    <t>SE</t>
  </si>
  <si>
    <t>SWE</t>
  </si>
  <si>
    <t>SUECIA</t>
  </si>
  <si>
    <t>CH</t>
  </si>
  <si>
    <t>CHE</t>
  </si>
  <si>
    <t>SUIZA</t>
  </si>
  <si>
    <t>SR</t>
  </si>
  <si>
    <t>SUR</t>
  </si>
  <si>
    <t>SURINAM</t>
  </si>
  <si>
    <t>SJ</t>
  </si>
  <si>
    <t>SJM</t>
  </si>
  <si>
    <t>SVALBARD Y JAN MAYEN</t>
  </si>
  <si>
    <t>TH</t>
  </si>
  <si>
    <t>THA</t>
  </si>
  <si>
    <t>TAILANDIA</t>
  </si>
  <si>
    <t>TW</t>
  </si>
  <si>
    <t>TWN</t>
  </si>
  <si>
    <t>TAIWÁN</t>
  </si>
  <si>
    <t>TZ</t>
  </si>
  <si>
    <t>TZA</t>
  </si>
  <si>
    <t>TANZANIA</t>
  </si>
  <si>
    <t>TJ</t>
  </si>
  <si>
    <t>TJK</t>
  </si>
  <si>
    <t>TAYIKISTÁN</t>
  </si>
  <si>
    <t>TF</t>
  </si>
  <si>
    <t>ATF</t>
  </si>
  <si>
    <t>TERRITORIOS AUSTRALES FRANCESES</t>
  </si>
  <si>
    <t>TL</t>
  </si>
  <si>
    <t>TLS</t>
  </si>
  <si>
    <t>TIMOR ORIENTAL</t>
  </si>
  <si>
    <t>TG</t>
  </si>
  <si>
    <t>TGO</t>
  </si>
  <si>
    <t>TOGO</t>
  </si>
  <si>
    <t>TK</t>
  </si>
  <si>
    <t>TKL</t>
  </si>
  <si>
    <t>TOKELAU</t>
  </si>
  <si>
    <t>TO</t>
  </si>
  <si>
    <t>TON</t>
  </si>
  <si>
    <t>TONGA</t>
  </si>
  <si>
    <t>TT</t>
  </si>
  <si>
    <t>TTO</t>
  </si>
  <si>
    <t>TRINIDAD Y TOBAGO</t>
  </si>
  <si>
    <t>TN</t>
  </si>
  <si>
    <t>TUN</t>
  </si>
  <si>
    <t>TÚNEZ</t>
  </si>
  <si>
    <t>TM</t>
  </si>
  <si>
    <t>TKM</t>
  </si>
  <si>
    <t>TURKMENISTÁN</t>
  </si>
  <si>
    <t>TR</t>
  </si>
  <si>
    <t>TUR</t>
  </si>
  <si>
    <t>TURQUÍA</t>
  </si>
  <si>
    <t>TV</t>
  </si>
  <si>
    <t>TUV</t>
  </si>
  <si>
    <t>TUVALU</t>
  </si>
  <si>
    <t>UA</t>
  </si>
  <si>
    <t>UKR</t>
  </si>
  <si>
    <t>UCRANIA</t>
  </si>
  <si>
    <t>UG</t>
  </si>
  <si>
    <t>UGA</t>
  </si>
  <si>
    <t>UGANDA</t>
  </si>
  <si>
    <t>UY</t>
  </si>
  <si>
    <t>URY</t>
  </si>
  <si>
    <t>URUGUAY</t>
  </si>
  <si>
    <t>UZ</t>
  </si>
  <si>
    <t>UZB</t>
  </si>
  <si>
    <t>UZBEKISTÁN</t>
  </si>
  <si>
    <t>VU</t>
  </si>
  <si>
    <t>VUT</t>
  </si>
  <si>
    <t>VANUATU</t>
  </si>
  <si>
    <t>VE</t>
  </si>
  <si>
    <t>VEN</t>
  </si>
  <si>
    <t>VENEZUELA</t>
  </si>
  <si>
    <t>VN</t>
  </si>
  <si>
    <t>VNM</t>
  </si>
  <si>
    <t>VIETNAM</t>
  </si>
  <si>
    <t>WF</t>
  </si>
  <si>
    <t>WLF</t>
  </si>
  <si>
    <t>WALLIS Y FUTUNA</t>
  </si>
  <si>
    <t>YE</t>
  </si>
  <si>
    <t>YEM</t>
  </si>
  <si>
    <t>YEMEN</t>
  </si>
  <si>
    <t>DJ</t>
  </si>
  <si>
    <t>DJI</t>
  </si>
  <si>
    <t>YIBUTI</t>
  </si>
  <si>
    <t>ZM</t>
  </si>
  <si>
    <t>ZMB</t>
  </si>
  <si>
    <t>ZAMBIA</t>
  </si>
  <si>
    <t>ZW</t>
  </si>
  <si>
    <t>ZWE</t>
  </si>
  <si>
    <t>ZIMBABUE</t>
  </si>
  <si>
    <t>GeographicLocation1Code</t>
  </si>
  <si>
    <t>AZUAY</t>
  </si>
  <si>
    <t>IdGeographicLocation1</t>
  </si>
  <si>
    <t>INSERT INTO [GeographicLocation1] (IdCountry,GeographicLocation1Code,Name,IsActive) values (</t>
  </si>
  <si>
    <t>BOLÍVAR</t>
  </si>
  <si>
    <t>CAÑAR</t>
  </si>
  <si>
    <t>CARCHI</t>
  </si>
  <si>
    <t>CHIMBORAZO</t>
  </si>
  <si>
    <t>COTOPAXI</t>
  </si>
  <si>
    <t>EL ORO</t>
  </si>
  <si>
    <t>ESMERALDAS</t>
  </si>
  <si>
    <t>GALÁPAGOS</t>
  </si>
  <si>
    <t>GUAYAS</t>
  </si>
  <si>
    <t>IMBABURA</t>
  </si>
  <si>
    <t>LOJA</t>
  </si>
  <si>
    <t>LOS RÍOS</t>
  </si>
  <si>
    <t>MANABÍ</t>
  </si>
  <si>
    <t>MORONA SANTIAGO</t>
  </si>
  <si>
    <t>NAPO</t>
  </si>
  <si>
    <t>ORELLANA</t>
  </si>
  <si>
    <t>PASTAZA</t>
  </si>
  <si>
    <t>PICHINCHA</t>
  </si>
  <si>
    <t>SANTA ELENA</t>
  </si>
  <si>
    <t>SANTO DOMINGO</t>
  </si>
  <si>
    <t>SUCUMBÍOS</t>
  </si>
  <si>
    <t>TUNGURAHUA</t>
  </si>
  <si>
    <t>ZAMORA</t>
  </si>
  <si>
    <t>IdGeographicLocation2</t>
  </si>
  <si>
    <t>GeographicLocation2Code</t>
  </si>
  <si>
    <t>CUENCA</t>
  </si>
  <si>
    <t>CAMILO PONCE ENRÍQUEZ</t>
  </si>
  <si>
    <t>CHORDELEG</t>
  </si>
  <si>
    <t>EL PAN</t>
  </si>
  <si>
    <t>GIRÓN</t>
  </si>
  <si>
    <t>GUACHAPALA</t>
  </si>
  <si>
    <t>GUALACEO</t>
  </si>
  <si>
    <t>NABÓN</t>
  </si>
  <si>
    <t>OÑA</t>
  </si>
  <si>
    <t>PAUTE</t>
  </si>
  <si>
    <t>PUCARÁ</t>
  </si>
  <si>
    <t>SAN FERNANDO</t>
  </si>
  <si>
    <t>SANTA ISABEL</t>
  </si>
  <si>
    <t>SEVILLA DE ORO</t>
  </si>
  <si>
    <t>SÍGSIG</t>
  </si>
  <si>
    <t>GUARANDA</t>
  </si>
  <si>
    <t>CALUMA</t>
  </si>
  <si>
    <t>CHILLANES</t>
  </si>
  <si>
    <t>CHIMBO</t>
  </si>
  <si>
    <t>ECHEANDÍA</t>
  </si>
  <si>
    <t>LAS NAVES</t>
  </si>
  <si>
    <t>SAN MIGUEL</t>
  </si>
  <si>
    <t>AZOGUES</t>
  </si>
  <si>
    <t>BIBLIÁN</t>
  </si>
  <si>
    <t>DÉLEG</t>
  </si>
  <si>
    <t>EL TAMBO</t>
  </si>
  <si>
    <t>LA TRONCAL</t>
  </si>
  <si>
    <t>SUSCAL</t>
  </si>
  <si>
    <t>TULCÁN</t>
  </si>
  <si>
    <t>ESPEJO</t>
  </si>
  <si>
    <t>MIRA</t>
  </si>
  <si>
    <t>MONTÚFAR</t>
  </si>
  <si>
    <t>HUACA</t>
  </si>
  <si>
    <t>RIOBAMBA</t>
  </si>
  <si>
    <t>ALAUSÍ</t>
  </si>
  <si>
    <t>CHAMBO</t>
  </si>
  <si>
    <t>CHUNCHI</t>
  </si>
  <si>
    <t>COLTA</t>
  </si>
  <si>
    <t>CUMANDÁ</t>
  </si>
  <si>
    <t>GUAMOTE</t>
  </si>
  <si>
    <t>GUANO</t>
  </si>
  <si>
    <t>PALLATANGA</t>
  </si>
  <si>
    <t>PENIPE</t>
  </si>
  <si>
    <t>LATACUNGA</t>
  </si>
  <si>
    <t>LA MANÁ</t>
  </si>
  <si>
    <t>PANGUA</t>
  </si>
  <si>
    <t>PUJILÍ</t>
  </si>
  <si>
    <t>SALCEDO</t>
  </si>
  <si>
    <t>SAQUISILÍ</t>
  </si>
  <si>
    <t>SIGCHOS</t>
  </si>
  <si>
    <t>MACHALA</t>
  </si>
  <si>
    <t>ARENILLAS</t>
  </si>
  <si>
    <t>ATAHUALPA</t>
  </si>
  <si>
    <t>BALSAS</t>
  </si>
  <si>
    <t>CHILLA</t>
  </si>
  <si>
    <t>EL GUABO</t>
  </si>
  <si>
    <t>HUAQUILLAS</t>
  </si>
  <si>
    <t>LAS LAJAS</t>
  </si>
  <si>
    <t>MARCABELÍ</t>
  </si>
  <si>
    <t>PASAJE</t>
  </si>
  <si>
    <t>PIÑAS</t>
  </si>
  <si>
    <t>PORTOVELO</t>
  </si>
  <si>
    <t>SANTA ROSA</t>
  </si>
  <si>
    <t>ZARUMA</t>
  </si>
  <si>
    <t>ATACAMES</t>
  </si>
  <si>
    <t>ELOY ALFARO</t>
  </si>
  <si>
    <t>MUISNE</t>
  </si>
  <si>
    <t>QUININDÉ</t>
  </si>
  <si>
    <t>RIOVERDE</t>
  </si>
  <si>
    <t>SAN LORENZO</t>
  </si>
  <si>
    <t>SAN CRISTÓBAL</t>
  </si>
  <si>
    <t>ISABELA</t>
  </si>
  <si>
    <t>SANTA CRUZ</t>
  </si>
  <si>
    <t>GUAYAQUIL</t>
  </si>
  <si>
    <t>ALFREDO BAQUERIZO</t>
  </si>
  <si>
    <t>BALAO</t>
  </si>
  <si>
    <t>BALZAR</t>
  </si>
  <si>
    <t>COLIMES</t>
  </si>
  <si>
    <t>DAULE</t>
  </si>
  <si>
    <t>DURÁN</t>
  </si>
  <si>
    <t>EL EMPALME</t>
  </si>
  <si>
    <t>EL TRIUNFO</t>
  </si>
  <si>
    <t>GENERAL ANTONIO ELIZALDE</t>
  </si>
  <si>
    <t>ISIDRO AYORA</t>
  </si>
  <si>
    <t>LOMAS DE SARGENTILLO</t>
  </si>
  <si>
    <t>MARCELINO MARIDUEÑA</t>
  </si>
  <si>
    <t>MILAGRO</t>
  </si>
  <si>
    <t>NARANJAL</t>
  </si>
  <si>
    <t>NARANJITO</t>
  </si>
  <si>
    <t>NOBOL</t>
  </si>
  <si>
    <t>PEDRO CARBO</t>
  </si>
  <si>
    <t>PLAYAS</t>
  </si>
  <si>
    <t>SALITRE</t>
  </si>
  <si>
    <t>SAMBORONDÓN</t>
  </si>
  <si>
    <t>SIMÓN BOLÍVAR</t>
  </si>
  <si>
    <t>YAGUACHI</t>
  </si>
  <si>
    <t>IBARRA</t>
  </si>
  <si>
    <t>ANTONIO ANTE</t>
  </si>
  <si>
    <t>COTACACHI</t>
  </si>
  <si>
    <t>OTAVALO</t>
  </si>
  <si>
    <t>PIMAMPIRO</t>
  </si>
  <si>
    <t>SAN MIGUEL DE URCUQUÍ</t>
  </si>
  <si>
    <t>CALVAS</t>
  </si>
  <si>
    <t>CATAMAYO</t>
  </si>
  <si>
    <t>CELICA</t>
  </si>
  <si>
    <t>CHAGUARPAMBA</t>
  </si>
  <si>
    <t>ESPÍNDOLA</t>
  </si>
  <si>
    <t>GONZANAMÁ</t>
  </si>
  <si>
    <t>MACARÁ</t>
  </si>
  <si>
    <t>OLMEDO</t>
  </si>
  <si>
    <t>PALTAS</t>
  </si>
  <si>
    <t>PINDAL</t>
  </si>
  <si>
    <t>PUYANGO</t>
  </si>
  <si>
    <t>QUILANGA</t>
  </si>
  <si>
    <t>SARAGURO</t>
  </si>
  <si>
    <t>SOZORANGA</t>
  </si>
  <si>
    <t>ZAPOTILLO</t>
  </si>
  <si>
    <t>BABAHOYO</t>
  </si>
  <si>
    <t>BABA</t>
  </si>
  <si>
    <t>BUENA FE</t>
  </si>
  <si>
    <t>MOCACHE</t>
  </si>
  <si>
    <t>MONTALVO</t>
  </si>
  <si>
    <t>PALENQUE</t>
  </si>
  <si>
    <t>PUEBLOVIEJO</t>
  </si>
  <si>
    <t>QUEVEDO</t>
  </si>
  <si>
    <t>QUINSALOMA</t>
  </si>
  <si>
    <t>URDANETA</t>
  </si>
  <si>
    <t>VALENCIA</t>
  </si>
  <si>
    <t>VENTANAS</t>
  </si>
  <si>
    <t>VINCES</t>
  </si>
  <si>
    <t>PORTOVIEJO</t>
  </si>
  <si>
    <t>24 DE MAYO</t>
  </si>
  <si>
    <t>CHONE</t>
  </si>
  <si>
    <t>EL CARMEN</t>
  </si>
  <si>
    <t>FLAVIO ALFARO</t>
  </si>
  <si>
    <t>JAMA</t>
  </si>
  <si>
    <t>JARAMIJÓ</t>
  </si>
  <si>
    <t>JIPIJAPA</t>
  </si>
  <si>
    <t>JUNÍN</t>
  </si>
  <si>
    <t>MANTA</t>
  </si>
  <si>
    <t>MONTECRISTI</t>
  </si>
  <si>
    <t>PAJÁN</t>
  </si>
  <si>
    <t>PEDERNALES</t>
  </si>
  <si>
    <t>PUERTO LÓPEZ</t>
  </si>
  <si>
    <t>ROCAFUERTE</t>
  </si>
  <si>
    <t>SAN VICENTE</t>
  </si>
  <si>
    <t>SANTA ANA</t>
  </si>
  <si>
    <t>SUCRE</t>
  </si>
  <si>
    <t>TOSAGUA</t>
  </si>
  <si>
    <t>MORONA</t>
  </si>
  <si>
    <t>GUALAQUIZA</t>
  </si>
  <si>
    <t>HUAMBOYA</t>
  </si>
  <si>
    <t>LIMÓN INDANZA</t>
  </si>
  <si>
    <t>LOGROÑO</t>
  </si>
  <si>
    <t>PABLO SEXTO</t>
  </si>
  <si>
    <t>PALORA</t>
  </si>
  <si>
    <t>SAN JUAN BOSCO</t>
  </si>
  <si>
    <t>SANTIAGO DE MÉNDEZ</t>
  </si>
  <si>
    <t>SUCÚA</t>
  </si>
  <si>
    <t>TAISHA</t>
  </si>
  <si>
    <t>TIWINTZA</t>
  </si>
  <si>
    <t>TENA</t>
  </si>
  <si>
    <t>ARCHIDONA</t>
  </si>
  <si>
    <t>CARLOS JULIO AROSEMENA TOLA</t>
  </si>
  <si>
    <t>EL CHACO</t>
  </si>
  <si>
    <t>QUIJOS</t>
  </si>
  <si>
    <t>FRANCISCO DE ORELLANA</t>
  </si>
  <si>
    <t>AGUARICO</t>
  </si>
  <si>
    <t>LA JOYA DE LOS SACHAS</t>
  </si>
  <si>
    <t>LORETO</t>
  </si>
  <si>
    <t>ARAJUNO</t>
  </si>
  <si>
    <t>MERA</t>
  </si>
  <si>
    <t>SANTA CLARA</t>
  </si>
  <si>
    <t>QUITO</t>
  </si>
  <si>
    <t>CAYAMBE</t>
  </si>
  <si>
    <t>MEJÍA</t>
  </si>
  <si>
    <t>PEDRO MONCAYO</t>
  </si>
  <si>
    <t>PEDRO VICENTE MALDONADO</t>
  </si>
  <si>
    <t>PUERTO QUITO</t>
  </si>
  <si>
    <t>RUMIÑAHUI</t>
  </si>
  <si>
    <t>SAN MIGUEL DE LOS BANCOS</t>
  </si>
  <si>
    <t>LA LIBERTAD</t>
  </si>
  <si>
    <t>SALINAS</t>
  </si>
  <si>
    <t>LAGO AGRIO</t>
  </si>
  <si>
    <t>CASCALES</t>
  </si>
  <si>
    <t>CUYABENO</t>
  </si>
  <si>
    <t>GONZALO PIZARRO</t>
  </si>
  <si>
    <t>PUTUMAYO</t>
  </si>
  <si>
    <t>SHUSHUFINDI</t>
  </si>
  <si>
    <t>AMBATO</t>
  </si>
  <si>
    <t>BAÑOS</t>
  </si>
  <si>
    <t>CEVALLOS</t>
  </si>
  <si>
    <t>MOCHA</t>
  </si>
  <si>
    <t>PATATE</t>
  </si>
  <si>
    <t>QUERO</t>
  </si>
  <si>
    <t>SAN PEDRO DE PELILEO</t>
  </si>
  <si>
    <t>SANTIAGO DE PÍLLARO</t>
  </si>
  <si>
    <t>TISALEO</t>
  </si>
  <si>
    <t>CENTINELA DEL CÓNDOR</t>
  </si>
  <si>
    <t>CHINCHIPE</t>
  </si>
  <si>
    <t>EL PANGUI</t>
  </si>
  <si>
    <t>NANGARITZA</t>
  </si>
  <si>
    <t>PALANDA</t>
  </si>
  <si>
    <t>PAQUISHA</t>
  </si>
  <si>
    <t>YACUAMBI</t>
  </si>
  <si>
    <t>YANTZAZA</t>
  </si>
  <si>
    <t>IdGeographicLocation3</t>
  </si>
  <si>
    <t>GeographicLocation3Code</t>
  </si>
  <si>
    <t>IdGeographicLocation4</t>
  </si>
  <si>
    <t>GeographicLocation4Code</t>
  </si>
  <si>
    <t>IdHoliday</t>
  </si>
  <si>
    <t>Year</t>
  </si>
  <si>
    <t>DateHoliday</t>
  </si>
  <si>
    <t>IsLocal</t>
  </si>
  <si>
    <t>AÑO NUEVO</t>
  </si>
  <si>
    <t>FIN DE SEMANA</t>
  </si>
  <si>
    <t>CARNAVAL</t>
  </si>
  <si>
    <t>VIERNES SANTO</t>
  </si>
  <si>
    <t>DIA DEL TRABAJO</t>
  </si>
  <si>
    <t>BATALLA DE PICHINCHA</t>
  </si>
  <si>
    <t>1ER GRITO DE LA INDEPENDENCIA (10 DE AGOSTO)</t>
  </si>
  <si>
    <t>INDEPENDENCIA DE GUAYAQUIL (9 OCTUBRE)</t>
  </si>
  <si>
    <t>DIA DE LOS DIFUNTOS (2 DE NOVIEMBRE)</t>
  </si>
  <si>
    <t>INDEPENDENCIA DE CUENCA (3 DE NOVIEMBRE)</t>
  </si>
  <si>
    <t>NAVIDAD</t>
  </si>
  <si>
    <t>FIN DE AÑO PUENTE</t>
  </si>
  <si>
    <t>LUNES CARNAVAL</t>
  </si>
  <si>
    <t>MARTES CARNAVAL</t>
  </si>
  <si>
    <t>BATALLA DE PICHINCHA (24 MAYO)</t>
  </si>
  <si>
    <t>PRIMER GRITO DE INDEPENDENCIA</t>
  </si>
  <si>
    <t>INDEPENDENCIA DE GUAYAQUIL</t>
  </si>
  <si>
    <t>DIA DE LOS DIFUNTOS</t>
  </si>
  <si>
    <t>INDEPENDENCIA DE CUENCA</t>
  </si>
  <si>
    <t>FIN DE AÑO</t>
  </si>
  <si>
    <t>2019-01-01</t>
  </si>
  <si>
    <t>2019-01-05</t>
  </si>
  <si>
    <t>2019-01-06</t>
  </si>
  <si>
    <t>2019-01-12</t>
  </si>
  <si>
    <t>2019-01-13</t>
  </si>
  <si>
    <t>2019-01-19</t>
  </si>
  <si>
    <t>2019-01-20</t>
  </si>
  <si>
    <t>2019-01-26</t>
  </si>
  <si>
    <t>2019-01-27</t>
  </si>
  <si>
    <t>2019-02-02</t>
  </si>
  <si>
    <t>2019-02-03</t>
  </si>
  <si>
    <t>2019-02-09</t>
  </si>
  <si>
    <t>2019-02-10</t>
  </si>
  <si>
    <t>2019-02-16</t>
  </si>
  <si>
    <t>2019-02-17</t>
  </si>
  <si>
    <t>2019-02-23</t>
  </si>
  <si>
    <t>2019-02-24</t>
  </si>
  <si>
    <t>2019-03-02</t>
  </si>
  <si>
    <t>2019-03-03</t>
  </si>
  <si>
    <t>2019-03-04</t>
  </si>
  <si>
    <t>2019-03-05</t>
  </si>
  <si>
    <t>2019-03-09</t>
  </si>
  <si>
    <t>2019-03-10</t>
  </si>
  <si>
    <t>2019-03-16</t>
  </si>
  <si>
    <t>2019-03-17</t>
  </si>
  <si>
    <t>2019-03-23</t>
  </si>
  <si>
    <t>2019-03-24</t>
  </si>
  <si>
    <t>2019-03-30</t>
  </si>
  <si>
    <t>2019-03-31</t>
  </si>
  <si>
    <t>2019-04-06</t>
  </si>
  <si>
    <t>2019-04-07</t>
  </si>
  <si>
    <t>2019-04-13</t>
  </si>
  <si>
    <t>2019-04-14</t>
  </si>
  <si>
    <t>2019-04-19</t>
  </si>
  <si>
    <t>2019-04-20</t>
  </si>
  <si>
    <t>2019-04-21</t>
  </si>
  <si>
    <t>2019-04-27</t>
  </si>
  <si>
    <t>2019-04-28</t>
  </si>
  <si>
    <t>2019-05-03</t>
  </si>
  <si>
    <t>2019-05-04</t>
  </si>
  <si>
    <t>2019-05-05</t>
  </si>
  <si>
    <t>2019-05-11</t>
  </si>
  <si>
    <t>2019-05-12</t>
  </si>
  <si>
    <t>2019-05-18</t>
  </si>
  <si>
    <t>2019-05-19</t>
  </si>
  <si>
    <t>2019-05-24</t>
  </si>
  <si>
    <t>2019-05-25</t>
  </si>
  <si>
    <t>2019-05-26</t>
  </si>
  <si>
    <t>2019-06-01</t>
  </si>
  <si>
    <t>2019-06-02</t>
  </si>
  <si>
    <t>2019-06-08</t>
  </si>
  <si>
    <t>2019-06-09</t>
  </si>
  <si>
    <t>2019-06-15</t>
  </si>
  <si>
    <t>2019-06-16</t>
  </si>
  <si>
    <t>2019-06-22</t>
  </si>
  <si>
    <t>2019-06-23</t>
  </si>
  <si>
    <t>2019-06-29</t>
  </si>
  <si>
    <t>2019-06-30</t>
  </si>
  <si>
    <t>2019-07-06</t>
  </si>
  <si>
    <t>2019-07-07</t>
  </si>
  <si>
    <t>2019-07-13</t>
  </si>
  <si>
    <t>2019-07-14</t>
  </si>
  <si>
    <t>2019-07-20</t>
  </si>
  <si>
    <t>2019-07-21</t>
  </si>
  <si>
    <t>2019-07-27</t>
  </si>
  <si>
    <t>2019-07-28</t>
  </si>
  <si>
    <t>2019-08-03</t>
  </si>
  <si>
    <t>2019-08-04</t>
  </si>
  <si>
    <t>2019-08-09</t>
  </si>
  <si>
    <t>2019-08-10</t>
  </si>
  <si>
    <t>2019-08-11</t>
  </si>
  <si>
    <t>2019-08-17</t>
  </si>
  <si>
    <t>2019-08-18</t>
  </si>
  <si>
    <t>2019-08-24</t>
  </si>
  <si>
    <t>2019-08-25</t>
  </si>
  <si>
    <t>2019-08-31</t>
  </si>
  <si>
    <t>2019-09-01</t>
  </si>
  <si>
    <t>2019-09-07</t>
  </si>
  <si>
    <t>2019-09-08</t>
  </si>
  <si>
    <t>2019-09-14</t>
  </si>
  <si>
    <t>2019-09-15</t>
  </si>
  <si>
    <t>2019-09-21</t>
  </si>
  <si>
    <t>2019-09-22</t>
  </si>
  <si>
    <t>2019-09-28</t>
  </si>
  <si>
    <t>2019-09-29</t>
  </si>
  <si>
    <t>2019-10-05</t>
  </si>
  <si>
    <t>2019-10-06</t>
  </si>
  <si>
    <t>2019-10-11</t>
  </si>
  <si>
    <t>2019-10-12</t>
  </si>
  <si>
    <t>2019-10-13</t>
  </si>
  <si>
    <t>2019-10-19</t>
  </si>
  <si>
    <t>2019-10-20</t>
  </si>
  <si>
    <t>2019-10-26</t>
  </si>
  <si>
    <t>2019-10-27</t>
  </si>
  <si>
    <t>2019-11-01</t>
  </si>
  <si>
    <t>2019-11-02</t>
  </si>
  <si>
    <t>2019-11-03</t>
  </si>
  <si>
    <t>2019-11-04</t>
  </si>
  <si>
    <t>2019-11-09</t>
  </si>
  <si>
    <t>2019-11-10</t>
  </si>
  <si>
    <t>2019-11-16</t>
  </si>
  <si>
    <t>2019-11-17</t>
  </si>
  <si>
    <t>2019-11-23</t>
  </si>
  <si>
    <t>2019-11-24</t>
  </si>
  <si>
    <t>2019-11-30</t>
  </si>
  <si>
    <t>2019-12-01</t>
  </si>
  <si>
    <t>2019-12-07</t>
  </si>
  <si>
    <t>2019-12-08</t>
  </si>
  <si>
    <t>2019-12-14</t>
  </si>
  <si>
    <t>2019-12-15</t>
  </si>
  <si>
    <t>2019-12-21</t>
  </si>
  <si>
    <t>2019-12-22</t>
  </si>
  <si>
    <t>2019-12-25</t>
  </si>
  <si>
    <t>2019-12-28</t>
  </si>
  <si>
    <t>2019-12-29</t>
  </si>
  <si>
    <t>2019-12-30</t>
  </si>
  <si>
    <t>2019-12-31</t>
  </si>
  <si>
    <t>2020-01-01</t>
  </si>
  <si>
    <t>2020-01-04</t>
  </si>
  <si>
    <t>2020-01-05</t>
  </si>
  <si>
    <t>2020-01-11</t>
  </si>
  <si>
    <t>2020-01-12</t>
  </si>
  <si>
    <t>2020-01-18</t>
  </si>
  <si>
    <t>2020-01-19</t>
  </si>
  <si>
    <t>2020-01-25</t>
  </si>
  <si>
    <t>2020-01-26</t>
  </si>
  <si>
    <t>2020-02-01</t>
  </si>
  <si>
    <t>2020-02-02</t>
  </si>
  <si>
    <t>2020-02-08</t>
  </si>
  <si>
    <t>2020-02-09</t>
  </si>
  <si>
    <t>2020-02-15</t>
  </si>
  <si>
    <t>2020-02-16</t>
  </si>
  <si>
    <t>2020-02-22</t>
  </si>
  <si>
    <t>2020-02-23</t>
  </si>
  <si>
    <t>2020-02-24</t>
  </si>
  <si>
    <t>2020-02-25</t>
  </si>
  <si>
    <t>2020-02-29</t>
  </si>
  <si>
    <t>2020-03-01</t>
  </si>
  <si>
    <t>2020-03-07</t>
  </si>
  <si>
    <t>2020-03-08</t>
  </si>
  <si>
    <t>2020-03-14</t>
  </si>
  <si>
    <t>2020-03-15</t>
  </si>
  <si>
    <t>2020-03-21</t>
  </si>
  <si>
    <t>2020-03-22</t>
  </si>
  <si>
    <t>2020-03-28</t>
  </si>
  <si>
    <t>2020-03-29</t>
  </si>
  <si>
    <t>2020-04-04</t>
  </si>
  <si>
    <t>2020-04-05</t>
  </si>
  <si>
    <t>2020-04-10</t>
  </si>
  <si>
    <t>2020-04-11</t>
  </si>
  <si>
    <t>2020-04-12</t>
  </si>
  <si>
    <t>2020-04-18</t>
  </si>
  <si>
    <t>2020-04-19</t>
  </si>
  <si>
    <t>2020-04-25</t>
  </si>
  <si>
    <t>2020-04-26</t>
  </si>
  <si>
    <t>2020-05-01</t>
  </si>
  <si>
    <t>2020-05-02</t>
  </si>
  <si>
    <t>2020-05-03</t>
  </si>
  <si>
    <t>2020-05-09</t>
  </si>
  <si>
    <t>2020-05-10</t>
  </si>
  <si>
    <t>2020-05-16</t>
  </si>
  <si>
    <t>2020-05-17</t>
  </si>
  <si>
    <t>2020-05-23</t>
  </si>
  <si>
    <t>2020-05-24</t>
  </si>
  <si>
    <t>2020-05-25</t>
  </si>
  <si>
    <t>2020-05-30</t>
  </si>
  <si>
    <t>2020-05-31</t>
  </si>
  <si>
    <t>2020-06-06</t>
  </si>
  <si>
    <t>2020-06-07</t>
  </si>
  <si>
    <t>2020-06-13</t>
  </si>
  <si>
    <t>2020-06-14</t>
  </si>
  <si>
    <t>2020-06-20</t>
  </si>
  <si>
    <t>2020-06-21</t>
  </si>
  <si>
    <t>2020-06-27</t>
  </si>
  <si>
    <t>2020-06-28</t>
  </si>
  <si>
    <t>2020-07-04</t>
  </si>
  <si>
    <t>2020-07-05</t>
  </si>
  <si>
    <t>2020-07-11</t>
  </si>
  <si>
    <t>2020-07-12</t>
  </si>
  <si>
    <t>2020-07-18</t>
  </si>
  <si>
    <t>2020-07-19</t>
  </si>
  <si>
    <t>2020-07-25</t>
  </si>
  <si>
    <t>2020-07-26</t>
  </si>
  <si>
    <t>2020-08-01</t>
  </si>
  <si>
    <t>2020-08-02</t>
  </si>
  <si>
    <t>2020-08-08</t>
  </si>
  <si>
    <t>2020-08-09</t>
  </si>
  <si>
    <t>2020-08-10</t>
  </si>
  <si>
    <t>2020-08-15</t>
  </si>
  <si>
    <t>2020-08-16</t>
  </si>
  <si>
    <t>2020-08-22</t>
  </si>
  <si>
    <t>2020-08-23</t>
  </si>
  <si>
    <t>2020-08-29</t>
  </si>
  <si>
    <t>2020-08-30</t>
  </si>
  <si>
    <t>2020-09-05</t>
  </si>
  <si>
    <t>2020-09-06</t>
  </si>
  <si>
    <t>2020-09-12</t>
  </si>
  <si>
    <t>2020-09-13</t>
  </si>
  <si>
    <t>2020-09-19</t>
  </si>
  <si>
    <t>2020-09-20</t>
  </si>
  <si>
    <t>2020-09-26</t>
  </si>
  <si>
    <t>2020-09-27</t>
  </si>
  <si>
    <t>2020-10-03</t>
  </si>
  <si>
    <t>2020-10-04</t>
  </si>
  <si>
    <t>2020-10-09</t>
  </si>
  <si>
    <t>2020-10-10</t>
  </si>
  <si>
    <t>2020-10-11</t>
  </si>
  <si>
    <t>2020-10-17</t>
  </si>
  <si>
    <t>2020-10-18</t>
  </si>
  <si>
    <t>2020-10-24</t>
  </si>
  <si>
    <t>2020-10-25</t>
  </si>
  <si>
    <t>2020-10-31</t>
  </si>
  <si>
    <t>2020-11-01</t>
  </si>
  <si>
    <t>2020-11-02</t>
  </si>
  <si>
    <t>2020-11-03</t>
  </si>
  <si>
    <t>2020-11-07</t>
  </si>
  <si>
    <t>2020-11-08</t>
  </si>
  <si>
    <t>2020-11-14</t>
  </si>
  <si>
    <t>2020-11-15</t>
  </si>
  <si>
    <t>2020-11-21</t>
  </si>
  <si>
    <t>2020-11-22</t>
  </si>
  <si>
    <t>2020-11-28</t>
  </si>
  <si>
    <t>2020-11-29</t>
  </si>
  <si>
    <t>2020-12-05</t>
  </si>
  <si>
    <t>2020-12-06</t>
  </si>
  <si>
    <t>2020-12-12</t>
  </si>
  <si>
    <t>2020-12-13</t>
  </si>
  <si>
    <t>2020-12-19</t>
  </si>
  <si>
    <t>2020-12-20</t>
  </si>
  <si>
    <t>2020-12-25</t>
  </si>
  <si>
    <t>2020-12-26</t>
  </si>
  <si>
    <t>2020-12-27</t>
  </si>
  <si>
    <t>2020-12-31</t>
  </si>
  <si>
    <t>2021-01-01</t>
  </si>
  <si>
    <t>2021-01-02</t>
  </si>
  <si>
    <t>2021-01-03</t>
  </si>
  <si>
    <t>2021-01-09</t>
  </si>
  <si>
    <t>2021-01-10</t>
  </si>
  <si>
    <t>2021-01-16</t>
  </si>
  <si>
    <t>2021-01-17</t>
  </si>
  <si>
    <t>2021-01-23</t>
  </si>
  <si>
    <t>2021-01-24</t>
  </si>
  <si>
    <t>2021-01-30</t>
  </si>
  <si>
    <t>2021-01-31</t>
  </si>
  <si>
    <t>2021-02-06</t>
  </si>
  <si>
    <t>2021-02-07</t>
  </si>
  <si>
    <t>2021-02-13</t>
  </si>
  <si>
    <t>2021-02-14</t>
  </si>
  <si>
    <t>2021-02-20</t>
  </si>
  <si>
    <t>2021-02-21</t>
  </si>
  <si>
    <t>2021-02-27</t>
  </si>
  <si>
    <t>2021-02-28</t>
  </si>
  <si>
    <t>2021-03-06</t>
  </si>
  <si>
    <t>2021-03-07</t>
  </si>
  <si>
    <t>2021-03-13</t>
  </si>
  <si>
    <t>2021-03-14</t>
  </si>
  <si>
    <t>2021-03-20</t>
  </si>
  <si>
    <t>2021-03-21</t>
  </si>
  <si>
    <t>2021-03-27</t>
  </si>
  <si>
    <t>2021-03-28</t>
  </si>
  <si>
    <t>2021-04-03</t>
  </si>
  <si>
    <t>2021-04-04</t>
  </si>
  <si>
    <t>2021-04-10</t>
  </si>
  <si>
    <t>2021-04-11</t>
  </si>
  <si>
    <t>2021-04-17</t>
  </si>
  <si>
    <t>2021-04-18</t>
  </si>
  <si>
    <t>2021-04-24</t>
  </si>
  <si>
    <t>2021-04-25</t>
  </si>
  <si>
    <t>2021-05-01</t>
  </si>
  <si>
    <t>2021-05-02</t>
  </si>
  <si>
    <t>2021-05-08</t>
  </si>
  <si>
    <t>2021-05-09</t>
  </si>
  <si>
    <t>2021-05-15</t>
  </si>
  <si>
    <t>2021-05-16</t>
  </si>
  <si>
    <t>2021-05-22</t>
  </si>
  <si>
    <t>2021-05-23</t>
  </si>
  <si>
    <t>2021-05-29</t>
  </si>
  <si>
    <t>2021-05-30</t>
  </si>
  <si>
    <t>2021-06-05</t>
  </si>
  <si>
    <t>2021-06-06</t>
  </si>
  <si>
    <t>2021-06-12</t>
  </si>
  <si>
    <t>2021-06-13</t>
  </si>
  <si>
    <t>2021-06-19</t>
  </si>
  <si>
    <t>2021-06-20</t>
  </si>
  <si>
    <t>2021-06-26</t>
  </si>
  <si>
    <t>2021-06-27</t>
  </si>
  <si>
    <t>2021-07-03</t>
  </si>
  <si>
    <t>2021-07-04</t>
  </si>
  <si>
    <t>2021-07-10</t>
  </si>
  <si>
    <t>2021-07-11</t>
  </si>
  <si>
    <t>2021-07-17</t>
  </si>
  <si>
    <t>2021-07-18</t>
  </si>
  <si>
    <t>2021-07-24</t>
  </si>
  <si>
    <t>2021-07-25</t>
  </si>
  <si>
    <t>2021-07-31</t>
  </si>
  <si>
    <t>2021-08-01</t>
  </si>
  <si>
    <t>2021-08-07</t>
  </si>
  <si>
    <t>2021-08-08</t>
  </si>
  <si>
    <t>2021-08-14</t>
  </si>
  <si>
    <t>2021-08-15</t>
  </si>
  <si>
    <t>2021-08-21</t>
  </si>
  <si>
    <t>2021-08-22</t>
  </si>
  <si>
    <t>2021-08-28</t>
  </si>
  <si>
    <t>2021-08-29</t>
  </si>
  <si>
    <t>2021-09-04</t>
  </si>
  <si>
    <t>2021-09-05</t>
  </si>
  <si>
    <t>2021-09-11</t>
  </si>
  <si>
    <t>2021-09-12</t>
  </si>
  <si>
    <t>2021-09-18</t>
  </si>
  <si>
    <t>2021-09-19</t>
  </si>
  <si>
    <t>2021-09-25</t>
  </si>
  <si>
    <t>2021-09-26</t>
  </si>
  <si>
    <t>2021-10-02</t>
  </si>
  <si>
    <t>2021-10-03</t>
  </si>
  <si>
    <t>2021-10-09</t>
  </si>
  <si>
    <t>2021-10-10</t>
  </si>
  <si>
    <t>2021-10-16</t>
  </si>
  <si>
    <t>2021-10-17</t>
  </si>
  <si>
    <t>2021-10-23</t>
  </si>
  <si>
    <t>2021-10-24</t>
  </si>
  <si>
    <t>2021-10-30</t>
  </si>
  <si>
    <t>2021-10-31</t>
  </si>
  <si>
    <t>2021-11-06</t>
  </si>
  <si>
    <t>2021-11-07</t>
  </si>
  <si>
    <t>2021-11-13</t>
  </si>
  <si>
    <t>2021-11-14</t>
  </si>
  <si>
    <t>2021-11-20</t>
  </si>
  <si>
    <t>2021-11-21</t>
  </si>
  <si>
    <t>2021-11-27</t>
  </si>
  <si>
    <t>2021-11-28</t>
  </si>
  <si>
    <t>2021-12-04</t>
  </si>
  <si>
    <t>2021-12-05</t>
  </si>
  <si>
    <t>2021-12-11</t>
  </si>
  <si>
    <t>2021-12-12</t>
  </si>
  <si>
    <t>2021-12-18</t>
  </si>
  <si>
    <t>2021-12-19</t>
  </si>
  <si>
    <t>2021-12-25</t>
  </si>
  <si>
    <t>2021-12-26</t>
  </si>
  <si>
    <t>2022-01-01</t>
  </si>
  <si>
    <t>2022-01-02</t>
  </si>
  <si>
    <t>2022-01-08</t>
  </si>
  <si>
    <t>2022-01-09</t>
  </si>
  <si>
    <t>2022-01-15</t>
  </si>
  <si>
    <t>2022-01-16</t>
  </si>
  <si>
    <t>2022-01-22</t>
  </si>
  <si>
    <t>2022-01-23</t>
  </si>
  <si>
    <t>2022-01-29</t>
  </si>
  <si>
    <t>2022-01-30</t>
  </si>
  <si>
    <t>2022-02-05</t>
  </si>
  <si>
    <t>2022-02-06</t>
  </si>
  <si>
    <t>2022-02-12</t>
  </si>
  <si>
    <t>2022-02-13</t>
  </si>
  <si>
    <t>2022-02-19</t>
  </si>
  <si>
    <t>2022-02-20</t>
  </si>
  <si>
    <t>2022-02-26</t>
  </si>
  <si>
    <t>2022-02-27</t>
  </si>
  <si>
    <t>2022-03-05</t>
  </si>
  <si>
    <t>2022-03-06</t>
  </si>
  <si>
    <t>2022-03-12</t>
  </si>
  <si>
    <t>2022-03-13</t>
  </si>
  <si>
    <t>2022-03-19</t>
  </si>
  <si>
    <t>2022-03-20</t>
  </si>
  <si>
    <t>2022-03-26</t>
  </si>
  <si>
    <t>2022-03-27</t>
  </si>
  <si>
    <t>2022-04-02</t>
  </si>
  <si>
    <t>2022-04-03</t>
  </si>
  <si>
    <t>2022-04-09</t>
  </si>
  <si>
    <t>2022-04-10</t>
  </si>
  <si>
    <t>2022-04-16</t>
  </si>
  <si>
    <t>2022-04-17</t>
  </si>
  <si>
    <t>2022-04-23</t>
  </si>
  <si>
    <t>2022-04-24</t>
  </si>
  <si>
    <t>2022-04-30</t>
  </si>
  <si>
    <t>2022-05-01</t>
  </si>
  <si>
    <t>2022-05-07</t>
  </si>
  <si>
    <t>2022-05-08</t>
  </si>
  <si>
    <t>2022-05-14</t>
  </si>
  <si>
    <t>2022-05-15</t>
  </si>
  <si>
    <t>2022-05-21</t>
  </si>
  <si>
    <t>2022-05-22</t>
  </si>
  <si>
    <t>2022-05-28</t>
  </si>
  <si>
    <t>2022-05-29</t>
  </si>
  <si>
    <t>2022-06-04</t>
  </si>
  <si>
    <t>2022-06-05</t>
  </si>
  <si>
    <t>2022-06-11</t>
  </si>
  <si>
    <t>2022-06-12</t>
  </si>
  <si>
    <t>2022-06-18</t>
  </si>
  <si>
    <t>2022-06-19</t>
  </si>
  <si>
    <t>2022-06-25</t>
  </si>
  <si>
    <t>2022-06-26</t>
  </si>
  <si>
    <t>2022-07-02</t>
  </si>
  <si>
    <t>2022-07-03</t>
  </si>
  <si>
    <t>2022-07-09</t>
  </si>
  <si>
    <t>2022-07-10</t>
  </si>
  <si>
    <t>2022-07-16</t>
  </si>
  <si>
    <t>2022-07-17</t>
  </si>
  <si>
    <t>2022-07-23</t>
  </si>
  <si>
    <t>2022-07-24</t>
  </si>
  <si>
    <t>2022-07-30</t>
  </si>
  <si>
    <t>2022-07-31</t>
  </si>
  <si>
    <t>2022-08-06</t>
  </si>
  <si>
    <t>2022-08-07</t>
  </si>
  <si>
    <t>2022-08-13</t>
  </si>
  <si>
    <t>2022-08-14</t>
  </si>
  <si>
    <t>2022-08-20</t>
  </si>
  <si>
    <t>2022-08-21</t>
  </si>
  <si>
    <t>2022-08-27</t>
  </si>
  <si>
    <t>2022-08-28</t>
  </si>
  <si>
    <t>2022-09-03</t>
  </si>
  <si>
    <t>2022-09-04</t>
  </si>
  <si>
    <t>2022-09-10</t>
  </si>
  <si>
    <t>2022-09-11</t>
  </si>
  <si>
    <t>2022-09-17</t>
  </si>
  <si>
    <t>2022-09-18</t>
  </si>
  <si>
    <t>2022-09-24</t>
  </si>
  <si>
    <t>2022-09-25</t>
  </si>
  <si>
    <t>2022-10-01</t>
  </si>
  <si>
    <t>2022-10-02</t>
  </si>
  <si>
    <t>2022-10-08</t>
  </si>
  <si>
    <t>2022-10-09</t>
  </si>
  <si>
    <t>2022-10-15</t>
  </si>
  <si>
    <t>2022-10-16</t>
  </si>
  <si>
    <t>2022-10-22</t>
  </si>
  <si>
    <t>2022-10-23</t>
  </si>
  <si>
    <t>2022-10-29</t>
  </si>
  <si>
    <t>2022-10-30</t>
  </si>
  <si>
    <t>2022-11-05</t>
  </si>
  <si>
    <t>2022-11-06</t>
  </si>
  <si>
    <t>2022-11-12</t>
  </si>
  <si>
    <t>2022-11-13</t>
  </si>
  <si>
    <t>2022-11-19</t>
  </si>
  <si>
    <t>2022-11-20</t>
  </si>
  <si>
    <t>2022-11-26</t>
  </si>
  <si>
    <t>2022-11-27</t>
  </si>
  <si>
    <t>2022-12-03</t>
  </si>
  <si>
    <t>2022-12-04</t>
  </si>
  <si>
    <t>2022-12-10</t>
  </si>
  <si>
    <t>2022-12-11</t>
  </si>
  <si>
    <t>2022-12-17</t>
  </si>
  <si>
    <t>2022-12-18</t>
  </si>
  <si>
    <t>2022-12-24</t>
  </si>
  <si>
    <t>2022-12-25</t>
  </si>
  <si>
    <t>2022-12-31</t>
  </si>
  <si>
    <t>2023-01-01</t>
  </si>
  <si>
    <t>2023-01-07</t>
  </si>
  <si>
    <t>2023-01-08</t>
  </si>
  <si>
    <t>2023-01-14</t>
  </si>
  <si>
    <t>2023-01-15</t>
  </si>
  <si>
    <t>2023-01-21</t>
  </si>
  <si>
    <t>2023-01-22</t>
  </si>
  <si>
    <t>2023-01-28</t>
  </si>
  <si>
    <t>2023-01-29</t>
  </si>
  <si>
    <t>2023-02-04</t>
  </si>
  <si>
    <t>2023-02-05</t>
  </si>
  <si>
    <t>2023-02-11</t>
  </si>
  <si>
    <t>2023-02-12</t>
  </si>
  <si>
    <t>2023-02-18</t>
  </si>
  <si>
    <t>2023-02-19</t>
  </si>
  <si>
    <t>2023-02-25</t>
  </si>
  <si>
    <t>2023-02-26</t>
  </si>
  <si>
    <t>2023-03-04</t>
  </si>
  <si>
    <t>2023-03-05</t>
  </si>
  <si>
    <t>2023-03-11</t>
  </si>
  <si>
    <t>2023-03-12</t>
  </si>
  <si>
    <t>2023-03-18</t>
  </si>
  <si>
    <t>2023-03-19</t>
  </si>
  <si>
    <t>2023-03-25</t>
  </si>
  <si>
    <t>2023-03-26</t>
  </si>
  <si>
    <t>2023-04-01</t>
  </si>
  <si>
    <t>2023-04-02</t>
  </si>
  <si>
    <t>2023-04-08</t>
  </si>
  <si>
    <t>2023-04-09</t>
  </si>
  <si>
    <t>2023-04-15</t>
  </si>
  <si>
    <t>2023-04-16</t>
  </si>
  <si>
    <t>2023-04-22</t>
  </si>
  <si>
    <t>2023-04-23</t>
  </si>
  <si>
    <t>2023-04-29</t>
  </si>
  <si>
    <t>2023-04-30</t>
  </si>
  <si>
    <t>2023-05-06</t>
  </si>
  <si>
    <t>2023-05-07</t>
  </si>
  <si>
    <t>2023-05-13</t>
  </si>
  <si>
    <t>2023-05-14</t>
  </si>
  <si>
    <t>2023-05-20</t>
  </si>
  <si>
    <t>2023-05-21</t>
  </si>
  <si>
    <t>2023-05-27</t>
  </si>
  <si>
    <t>2023-05-28</t>
  </si>
  <si>
    <t>2023-06-03</t>
  </si>
  <si>
    <t>2023-06-04</t>
  </si>
  <si>
    <t>2023-06-10</t>
  </si>
  <si>
    <t>2023-06-11</t>
  </si>
  <si>
    <t>2023-06-17</t>
  </si>
  <si>
    <t>2023-06-18</t>
  </si>
  <si>
    <t>2023-06-24</t>
  </si>
  <si>
    <t>2023-06-25</t>
  </si>
  <si>
    <t>2023-07-01</t>
  </si>
  <si>
    <t>2023-07-02</t>
  </si>
  <si>
    <t>2023-07-08</t>
  </si>
  <si>
    <t>2023-07-09</t>
  </si>
  <si>
    <t>2023-07-15</t>
  </si>
  <si>
    <t>2023-07-16</t>
  </si>
  <si>
    <t>2023-07-22</t>
  </si>
  <si>
    <t>2023-07-23</t>
  </si>
  <si>
    <t>2023-07-29</t>
  </si>
  <si>
    <t>2023-07-30</t>
  </si>
  <si>
    <t>2023-08-05</t>
  </si>
  <si>
    <t>2023-08-06</t>
  </si>
  <si>
    <t>2023-08-12</t>
  </si>
  <si>
    <t>2023-08-13</t>
  </si>
  <si>
    <t>2023-08-19</t>
  </si>
  <si>
    <t>2023-08-20</t>
  </si>
  <si>
    <t>2023-08-26</t>
  </si>
  <si>
    <t>2023-08-27</t>
  </si>
  <si>
    <t>2023-09-02</t>
  </si>
  <si>
    <t>2023-09-03</t>
  </si>
  <si>
    <t>2023-09-09</t>
  </si>
  <si>
    <t>2023-09-10</t>
  </si>
  <si>
    <t>2023-09-16</t>
  </si>
  <si>
    <t>2023-09-17</t>
  </si>
  <si>
    <t>2023-09-23</t>
  </si>
  <si>
    <t>2023-09-24</t>
  </si>
  <si>
    <t>2023-09-30</t>
  </si>
  <si>
    <t>2023-10-01</t>
  </si>
  <si>
    <t>2023-10-07</t>
  </si>
  <si>
    <t>2023-10-08</t>
  </si>
  <si>
    <t>2023-10-14</t>
  </si>
  <si>
    <t>2023-10-15</t>
  </si>
  <si>
    <t>2023-10-21</t>
  </si>
  <si>
    <t>2023-10-22</t>
  </si>
  <si>
    <t>2023-10-28</t>
  </si>
  <si>
    <t>2023-10-29</t>
  </si>
  <si>
    <t>2023-11-04</t>
  </si>
  <si>
    <t>2023-11-05</t>
  </si>
  <si>
    <t>2023-11-11</t>
  </si>
  <si>
    <t>2023-11-12</t>
  </si>
  <si>
    <t>2023-11-18</t>
  </si>
  <si>
    <t>2023-11-19</t>
  </si>
  <si>
    <t>2023-11-25</t>
  </si>
  <si>
    <t>2023-11-26</t>
  </si>
  <si>
    <t>2023-12-02</t>
  </si>
  <si>
    <t>2023-12-03</t>
  </si>
  <si>
    <t>2023-12-09</t>
  </si>
  <si>
    <t>2023-12-10</t>
  </si>
  <si>
    <t>2023-12-16</t>
  </si>
  <si>
    <t>2023-12-17</t>
  </si>
  <si>
    <t>2023-12-23</t>
  </si>
  <si>
    <t>2023-12-24</t>
  </si>
  <si>
    <t>2023-12-30</t>
  </si>
  <si>
    <t>2023-12-31</t>
  </si>
  <si>
    <t>2024-01-06</t>
  </si>
  <si>
    <t>2024-01-07</t>
  </si>
  <si>
    <t>2024-01-13</t>
  </si>
  <si>
    <t>2024-01-14</t>
  </si>
  <si>
    <t>2024-01-20</t>
  </si>
  <si>
    <t>2024-01-21</t>
  </si>
  <si>
    <t>2024-01-27</t>
  </si>
  <si>
    <t>2024-01-28</t>
  </si>
  <si>
    <t>2024-02-03</t>
  </si>
  <si>
    <t>2024-02-04</t>
  </si>
  <si>
    <t>2024-02-10</t>
  </si>
  <si>
    <t>2024-02-11</t>
  </si>
  <si>
    <t>2024-02-17</t>
  </si>
  <si>
    <t>2024-02-18</t>
  </si>
  <si>
    <t>2024-02-24</t>
  </si>
  <si>
    <t>2024-02-25</t>
  </si>
  <si>
    <t>2024-03-02</t>
  </si>
  <si>
    <t>2024-03-03</t>
  </si>
  <si>
    <t>2024-03-09</t>
  </si>
  <si>
    <t>2024-03-10</t>
  </si>
  <si>
    <t>2024-03-16</t>
  </si>
  <si>
    <t>2024-03-17</t>
  </si>
  <si>
    <t>2024-03-23</t>
  </si>
  <si>
    <t>2024-03-24</t>
  </si>
  <si>
    <t>2024-03-30</t>
  </si>
  <si>
    <t>2024-03-31</t>
  </si>
  <si>
    <t>2024-04-06</t>
  </si>
  <si>
    <t>2024-04-07</t>
  </si>
  <si>
    <t>2024-04-13</t>
  </si>
  <si>
    <t>2024-04-14</t>
  </si>
  <si>
    <t>2024-04-20</t>
  </si>
  <si>
    <t>2024-04-21</t>
  </si>
  <si>
    <t>2024-04-27</t>
  </si>
  <si>
    <t>2024-04-28</t>
  </si>
  <si>
    <t>2024-05-04</t>
  </si>
  <si>
    <t>2024-05-05</t>
  </si>
  <si>
    <t>2024-05-11</t>
  </si>
  <si>
    <t>2024-05-12</t>
  </si>
  <si>
    <t>2024-05-18</t>
  </si>
  <si>
    <t>2024-05-19</t>
  </si>
  <si>
    <t>2024-05-25</t>
  </si>
  <si>
    <t>2024-05-26</t>
  </si>
  <si>
    <t>2024-06-01</t>
  </si>
  <si>
    <t>2024-06-02</t>
  </si>
  <si>
    <t>2024-06-08</t>
  </si>
  <si>
    <t>2024-06-09</t>
  </si>
  <si>
    <t>2024-06-15</t>
  </si>
  <si>
    <t>2024-06-16</t>
  </si>
  <si>
    <t>2024-06-22</t>
  </si>
  <si>
    <t>2024-06-23</t>
  </si>
  <si>
    <t>2024-06-29</t>
  </si>
  <si>
    <t>2024-06-30</t>
  </si>
  <si>
    <t>2024-07-06</t>
  </si>
  <si>
    <t>2024-07-07</t>
  </si>
  <si>
    <t>2024-07-13</t>
  </si>
  <si>
    <t>2024-07-14</t>
  </si>
  <si>
    <t>2024-07-20</t>
  </si>
  <si>
    <t>2024-07-21</t>
  </si>
  <si>
    <t>2024-07-27</t>
  </si>
  <si>
    <t>2024-07-28</t>
  </si>
  <si>
    <t>2024-08-03</t>
  </si>
  <si>
    <t>2024-08-04</t>
  </si>
  <si>
    <t>2024-08-10</t>
  </si>
  <si>
    <t>2024-08-11</t>
  </si>
  <si>
    <t>2024-08-17</t>
  </si>
  <si>
    <t>2024-08-18</t>
  </si>
  <si>
    <t>2024-08-24</t>
  </si>
  <si>
    <t>2024-08-25</t>
  </si>
  <si>
    <t>2024-08-31</t>
  </si>
  <si>
    <t>2024-09-01</t>
  </si>
  <si>
    <t>2024-09-07</t>
  </si>
  <si>
    <t>2024-09-08</t>
  </si>
  <si>
    <t>2024-09-14</t>
  </si>
  <si>
    <t>2024-09-15</t>
  </si>
  <si>
    <t>2024-09-21</t>
  </si>
  <si>
    <t>2024-09-22</t>
  </si>
  <si>
    <t>2024-09-28</t>
  </si>
  <si>
    <t>2024-09-29</t>
  </si>
  <si>
    <t>2024-10-05</t>
  </si>
  <si>
    <t>2024-10-06</t>
  </si>
  <si>
    <t>2024-10-12</t>
  </si>
  <si>
    <t>2024-10-13</t>
  </si>
  <si>
    <t>2024-10-19</t>
  </si>
  <si>
    <t>2024-10-20</t>
  </si>
  <si>
    <t>2024-10-26</t>
  </si>
  <si>
    <t>2024-10-27</t>
  </si>
  <si>
    <t>2024-11-02</t>
  </si>
  <si>
    <t>2024-11-03</t>
  </si>
  <si>
    <t>2024-11-09</t>
  </si>
  <si>
    <t>2024-11-10</t>
  </si>
  <si>
    <t>2024-11-16</t>
  </si>
  <si>
    <t>2024-11-17</t>
  </si>
  <si>
    <t>2024-11-23</t>
  </si>
  <si>
    <t>2024-11-24</t>
  </si>
  <si>
    <t>2024-11-30</t>
  </si>
  <si>
    <t>2024-12-01</t>
  </si>
  <si>
    <t>2024-12-07</t>
  </si>
  <si>
    <t>2024-12-08</t>
  </si>
  <si>
    <t>2024-12-14</t>
  </si>
  <si>
    <t>2024-12-15</t>
  </si>
  <si>
    <t>2024-12-21</t>
  </si>
  <si>
    <t>2024-12-22</t>
  </si>
  <si>
    <t>2024-12-28</t>
  </si>
  <si>
    <t>2024-12-29</t>
  </si>
  <si>
    <t>2025-01-04</t>
  </si>
  <si>
    <t>2025-01-05</t>
  </si>
  <si>
    <t>2025-01-11</t>
  </si>
  <si>
    <t>2025-01-12</t>
  </si>
  <si>
    <t>2025-01-18</t>
  </si>
  <si>
    <t>2025-01-19</t>
  </si>
  <si>
    <t>2025-01-25</t>
  </si>
  <si>
    <t>2025-01-26</t>
  </si>
  <si>
    <t>2025-02-01</t>
  </si>
  <si>
    <t>2025-02-02</t>
  </si>
  <si>
    <t>2025-02-08</t>
  </si>
  <si>
    <t>2025-02-09</t>
  </si>
  <si>
    <t>2025-02-15</t>
  </si>
  <si>
    <t>2025-02-16</t>
  </si>
  <si>
    <t>2025-02-22</t>
  </si>
  <si>
    <t>2025-02-23</t>
  </si>
  <si>
    <t>2025-03-01</t>
  </si>
  <si>
    <t>2025-03-02</t>
  </si>
  <si>
    <t>2025-03-08</t>
  </si>
  <si>
    <t>2025-03-09</t>
  </si>
  <si>
    <t>2025-03-15</t>
  </si>
  <si>
    <t>2025-03-16</t>
  </si>
  <si>
    <t>2025-03-22</t>
  </si>
  <si>
    <t>2025-03-23</t>
  </si>
  <si>
    <t>2025-03-29</t>
  </si>
  <si>
    <t>2025-03-30</t>
  </si>
  <si>
    <t>2025-04-05</t>
  </si>
  <si>
    <t>2025-04-06</t>
  </si>
  <si>
    <t>2025-04-12</t>
  </si>
  <si>
    <t>2025-04-13</t>
  </si>
  <si>
    <t>2025-04-19</t>
  </si>
  <si>
    <t>2025-04-20</t>
  </si>
  <si>
    <t>2025-04-26</t>
  </si>
  <si>
    <t>2025-04-27</t>
  </si>
  <si>
    <t>2025-05-03</t>
  </si>
  <si>
    <t>2025-05-04</t>
  </si>
  <si>
    <t>2025-05-10</t>
  </si>
  <si>
    <t>2025-05-11</t>
  </si>
  <si>
    <t>2025-05-17</t>
  </si>
  <si>
    <t>2025-05-18</t>
  </si>
  <si>
    <t>2025-05-24</t>
  </si>
  <si>
    <t>2025-05-25</t>
  </si>
  <si>
    <t>2025-05-31</t>
  </si>
  <si>
    <t>2025-06-01</t>
  </si>
  <si>
    <t>2025-06-07</t>
  </si>
  <si>
    <t>2025-06-08</t>
  </si>
  <si>
    <t>2025-06-14</t>
  </si>
  <si>
    <t>2025-06-15</t>
  </si>
  <si>
    <t>2025-06-21</t>
  </si>
  <si>
    <t>2025-06-22</t>
  </si>
  <si>
    <t>2025-06-28</t>
  </si>
  <si>
    <t>2025-06-29</t>
  </si>
  <si>
    <t>2025-07-05</t>
  </si>
  <si>
    <t>2025-07-06</t>
  </si>
  <si>
    <t>2025-07-12</t>
  </si>
  <si>
    <t>2025-07-13</t>
  </si>
  <si>
    <t>2025-07-19</t>
  </si>
  <si>
    <t>2025-07-20</t>
  </si>
  <si>
    <t>2025-07-26</t>
  </si>
  <si>
    <t>2025-07-27</t>
  </si>
  <si>
    <t>2025-08-02</t>
  </si>
  <si>
    <t>2025-08-03</t>
  </si>
  <si>
    <t>2025-08-09</t>
  </si>
  <si>
    <t>2025-08-10</t>
  </si>
  <si>
    <t>2025-08-16</t>
  </si>
  <si>
    <t>2025-08-17</t>
  </si>
  <si>
    <t>2025-08-23</t>
  </si>
  <si>
    <t>2025-08-24</t>
  </si>
  <si>
    <t>2025-08-30</t>
  </si>
  <si>
    <t>2025-08-31</t>
  </si>
  <si>
    <t>2025-09-06</t>
  </si>
  <si>
    <t>2025-09-07</t>
  </si>
  <si>
    <t>2025-09-13</t>
  </si>
  <si>
    <t>2025-09-14</t>
  </si>
  <si>
    <t>2025-09-20</t>
  </si>
  <si>
    <t>2025-09-21</t>
  </si>
  <si>
    <t>2025-09-27</t>
  </si>
  <si>
    <t>2025-09-28</t>
  </si>
  <si>
    <t>2025-10-04</t>
  </si>
  <si>
    <t>2025-10-05</t>
  </si>
  <si>
    <t>2025-10-11</t>
  </si>
  <si>
    <t>2025-10-12</t>
  </si>
  <si>
    <t>2025-10-18</t>
  </si>
  <si>
    <t>2025-10-19</t>
  </si>
  <si>
    <t>2025-10-25</t>
  </si>
  <si>
    <t>2025-10-26</t>
  </si>
  <si>
    <t>2025-11-01</t>
  </si>
  <si>
    <t>2025-11-02</t>
  </si>
  <si>
    <t>2025-11-08</t>
  </si>
  <si>
    <t>2025-11-09</t>
  </si>
  <si>
    <t>2025-11-15</t>
  </si>
  <si>
    <t>2025-11-16</t>
  </si>
  <si>
    <t>2025-11-22</t>
  </si>
  <si>
    <t>2025-11-23</t>
  </si>
  <si>
    <t>2025-11-29</t>
  </si>
  <si>
    <t>2025-11-30</t>
  </si>
  <si>
    <t>2025-12-06</t>
  </si>
  <si>
    <t>2025-12-07</t>
  </si>
  <si>
    <t>2025-12-13</t>
  </si>
  <si>
    <t>2025-12-14</t>
  </si>
  <si>
    <t>2025-12-20</t>
  </si>
  <si>
    <t>2025-12-21</t>
  </si>
  <si>
    <t>2025-12-27</t>
  </si>
  <si>
    <t>2025-12-28</t>
  </si>
  <si>
    <t>2026-01-03</t>
  </si>
  <si>
    <t>2026-01-04</t>
  </si>
  <si>
    <t>2026-01-10</t>
  </si>
  <si>
    <t>2026-01-11</t>
  </si>
  <si>
    <t>2026-01-17</t>
  </si>
  <si>
    <t>2026-01-18</t>
  </si>
  <si>
    <t>2026-01-24</t>
  </si>
  <si>
    <t>2026-01-25</t>
  </si>
  <si>
    <t>2026-01-31</t>
  </si>
  <si>
    <t>2026-02-01</t>
  </si>
  <si>
    <t>2026-02-07</t>
  </si>
  <si>
    <t>2026-02-08</t>
  </si>
  <si>
    <t>2026-02-14</t>
  </si>
  <si>
    <t>2026-02-15</t>
  </si>
  <si>
    <t>2026-02-21</t>
  </si>
  <si>
    <t>2026-02-22</t>
  </si>
  <si>
    <t>2026-02-28</t>
  </si>
  <si>
    <t>2026-03-01</t>
  </si>
  <si>
    <t>2026-03-07</t>
  </si>
  <si>
    <t>2026-03-08</t>
  </si>
  <si>
    <t>2026-03-14</t>
  </si>
  <si>
    <t>2026-03-15</t>
  </si>
  <si>
    <t>2026-03-21</t>
  </si>
  <si>
    <t>2026-03-22</t>
  </si>
  <si>
    <t>2026-03-28</t>
  </si>
  <si>
    <t>2026-03-29</t>
  </si>
  <si>
    <t>2026-04-04</t>
  </si>
  <si>
    <t>2026-04-05</t>
  </si>
  <si>
    <t>2026-04-11</t>
  </si>
  <si>
    <t>2026-04-12</t>
  </si>
  <si>
    <t>2026-04-18</t>
  </si>
  <si>
    <t>2026-04-19</t>
  </si>
  <si>
    <t>2026-04-25</t>
  </si>
  <si>
    <t>2026-04-26</t>
  </si>
  <si>
    <t>2026-05-02</t>
  </si>
  <si>
    <t>2026-05-03</t>
  </si>
  <si>
    <t>2026-05-09</t>
  </si>
  <si>
    <t>2026-05-10</t>
  </si>
  <si>
    <t>2026-05-16</t>
  </si>
  <si>
    <t>2026-05-17</t>
  </si>
  <si>
    <t>2026-05-23</t>
  </si>
  <si>
    <t>2026-05-24</t>
  </si>
  <si>
    <t>2026-05-30</t>
  </si>
  <si>
    <t>2026-05-31</t>
  </si>
  <si>
    <t>2026-06-06</t>
  </si>
  <si>
    <t>2026-06-07</t>
  </si>
  <si>
    <t>2026-06-13</t>
  </si>
  <si>
    <t>2026-06-14</t>
  </si>
  <si>
    <t>2026-06-20</t>
  </si>
  <si>
    <t>2026-06-21</t>
  </si>
  <si>
    <t>2026-06-27</t>
  </si>
  <si>
    <t>2026-06-28</t>
  </si>
  <si>
    <t>2026-07-04</t>
  </si>
  <si>
    <t>2026-07-05</t>
  </si>
  <si>
    <t>2026-07-11</t>
  </si>
  <si>
    <t>2026-07-12</t>
  </si>
  <si>
    <t>2026-07-18</t>
  </si>
  <si>
    <t>2026-07-19</t>
  </si>
  <si>
    <t>2026-07-25</t>
  </si>
  <si>
    <t>2026-07-26</t>
  </si>
  <si>
    <t>2026-08-01</t>
  </si>
  <si>
    <t>2026-08-02</t>
  </si>
  <si>
    <t>2026-08-08</t>
  </si>
  <si>
    <t>2026-08-09</t>
  </si>
  <si>
    <t>2026-08-15</t>
  </si>
  <si>
    <t>2026-08-16</t>
  </si>
  <si>
    <t>2026-08-22</t>
  </si>
  <si>
    <t>2026-08-23</t>
  </si>
  <si>
    <t>2026-08-29</t>
  </si>
  <si>
    <t>2026-08-30</t>
  </si>
  <si>
    <t>2026-09-05</t>
  </si>
  <si>
    <t>2026-09-06</t>
  </si>
  <si>
    <t>2026-09-12</t>
  </si>
  <si>
    <t>2026-09-13</t>
  </si>
  <si>
    <t>2026-09-19</t>
  </si>
  <si>
    <t>2026-09-20</t>
  </si>
  <si>
    <t>2026-09-26</t>
  </si>
  <si>
    <t>2026-09-27</t>
  </si>
  <si>
    <t>2026-10-03</t>
  </si>
  <si>
    <t>2026-10-04</t>
  </si>
  <si>
    <t>2026-10-10</t>
  </si>
  <si>
    <t>2026-10-11</t>
  </si>
  <si>
    <t>2026-10-17</t>
  </si>
  <si>
    <t>2026-10-18</t>
  </si>
  <si>
    <t>2026-10-24</t>
  </si>
  <si>
    <t>2026-10-25</t>
  </si>
  <si>
    <t>2026-10-31</t>
  </si>
  <si>
    <t>2026-11-01</t>
  </si>
  <si>
    <t>2026-11-07</t>
  </si>
  <si>
    <t>2026-11-08</t>
  </si>
  <si>
    <t>2026-11-14</t>
  </si>
  <si>
    <t>2026-11-15</t>
  </si>
  <si>
    <t>2026-11-21</t>
  </si>
  <si>
    <t>2026-11-22</t>
  </si>
  <si>
    <t>2026-11-28</t>
  </si>
  <si>
    <t>2026-11-29</t>
  </si>
  <si>
    <t>2026-12-05</t>
  </si>
  <si>
    <t>2026-12-06</t>
  </si>
  <si>
    <t>2026-12-12</t>
  </si>
  <si>
    <t>2026-12-13</t>
  </si>
  <si>
    <t>2026-12-19</t>
  </si>
  <si>
    <t>2026-12-20</t>
  </si>
  <si>
    <t>2026-12-26</t>
  </si>
  <si>
    <t>2026-12-27</t>
  </si>
  <si>
    <t>Ruc</t>
  </si>
  <si>
    <t>RepresentativeTypeDni</t>
  </si>
  <si>
    <t>RepresentativeDni</t>
  </si>
  <si>
    <t>RepresentativeName</t>
  </si>
  <si>
    <t>RepresentativeEmail</t>
  </si>
  <si>
    <t>RepresentativePhone</t>
  </si>
  <si>
    <t>Domain</t>
  </si>
  <si>
    <t>Design</t>
  </si>
  <si>
    <t>CompanyCode</t>
  </si>
  <si>
    <t>portalesit.net</t>
  </si>
  <si>
    <t>ANDRÉS GÓMEZ</t>
  </si>
  <si>
    <t>andres.gomez@solidario.com.ec</t>
  </si>
  <si>
    <t>solidario.com.ec</t>
  </si>
  <si>
    <t>0</t>
  </si>
  <si>
    <t>CED</t>
  </si>
  <si>
    <t>IdInstitutionSystem</t>
  </si>
  <si>
    <t>System</t>
  </si>
  <si>
    <t>INSERT INTO [InstitutionSystem] (IdInstitution,System) values (</t>
  </si>
  <si>
    <t>IdOffice</t>
  </si>
  <si>
    <t>IdRegionInstitution</t>
  </si>
  <si>
    <t>Type</t>
  </si>
  <si>
    <t>Category</t>
  </si>
  <si>
    <t>Address</t>
  </si>
  <si>
    <t>Phone1</t>
  </si>
  <si>
    <t>Phone2</t>
  </si>
  <si>
    <t>Phone3</t>
  </si>
  <si>
    <t>Email</t>
  </si>
  <si>
    <t>Contact</t>
  </si>
  <si>
    <t>CoordinateX</t>
  </si>
  <si>
    <t>CoordinateY</t>
  </si>
  <si>
    <t>IdOfficeDepend</t>
  </si>
  <si>
    <t>IdOfficeCtb</t>
  </si>
  <si>
    <t>1</t>
  </si>
  <si>
    <t>MATRIZ</t>
  </si>
  <si>
    <t>JUAN DE ASCARAY Y AV. 10 DE AGOSTO</t>
  </si>
  <si>
    <t>MATRIZ@PORTALESIT.NET</t>
  </si>
  <si>
    <t>MÓNICA ESPÍN</t>
  </si>
  <si>
    <t>INSERT INTO [Office] (IdInstitution,IdRegionInstitution,Type,Category,Name,Address,Phone1,Phone2,Phone3,Email,Contact,IdGeographicLocation1,IdGeographicLocation2,CoordinateX,CoordinateY,IsActive,IdOfficeDepend,IdOfficeCtb,CreationDate,CreationUserID,CreationOfficeID,UpdateDate,UpdateUserID,UpdateOfficeID) values (</t>
  </si>
  <si>
    <t>IdParameter</t>
  </si>
  <si>
    <t>IntegerValue</t>
  </si>
  <si>
    <t>DecimalValue</t>
  </si>
  <si>
    <t>TextValue</t>
  </si>
  <si>
    <t>DateValue</t>
  </si>
  <si>
    <t>BooleanValue</t>
  </si>
  <si>
    <t>IsEncripted</t>
  </si>
  <si>
    <t>INSERT INTO [Parameter] (System,Code,Description,Type,IntegerValue,DecimalValue,TextValue,DateValue,BooleanValue,IsInstitution,IsEncripted,IsActive,CreationDate,CreationUserID,CreationOfficeID,UpdateDate,UpdateUserID,UpdateOfficeID) values (</t>
  </si>
  <si>
    <t>Número de intentos permitidos para iniciar sesión</t>
  </si>
  <si>
    <t>Fecha de transacción del sistema</t>
  </si>
  <si>
    <t>DATE</t>
  </si>
  <si>
    <t>2018-01-15 00:00:00.000</t>
  </si>
  <si>
    <t>IdParameterInstitution</t>
  </si>
  <si>
    <t>Test</t>
  </si>
  <si>
    <t>INSERT INTO [ParameterInstitution] (IdInstitution,IdParameter,IntegerValue,DecimalValue,TextValue,DateValue,BooleanValue,IsActive,CreationDate,CreationDate,CreationUserID,CreationOfficeID,UpdateDate,UpdateUserID,UpdateOfficeID) values (</t>
  </si>
  <si>
    <t>ShortName</t>
  </si>
  <si>
    <t>INSERT INTO [RegionInstitution] (IdInstitution,Code,Name,ShortName,Description) values (</t>
  </si>
  <si>
    <t>IdZone</t>
  </si>
  <si>
    <t>GeographicLocationCode</t>
  </si>
  <si>
    <t>ZoneCode</t>
  </si>
  <si>
    <t>Data</t>
  </si>
  <si>
    <t>INSERT INTO [Zone] (GeographicLocationCode,ZoneCode,Description,Data) values (</t>
  </si>
  <si>
    <t>INSERT INTO [GeographicLocation2] (IdGeographicLocation1,GeographicLocation2Code,Name,IsActive) values (</t>
  </si>
  <si>
    <t>INSERT INTO [GeographicLocation3] (IdGeographicLocation2,GeographicLocation3Code,Name,IsActive) values (</t>
  </si>
  <si>
    <t>INSERT INTO [GeographicLocation4] (IdGeographicLocation3,GeographicLocation4Code,Name,IsActive) values (</t>
  </si>
  <si>
    <t>INSERT INTO [Holiday](Year,IdGeographicLocation2,DateHoliday,IsLocal,IsActive,Description,CreationDate,CreationUserID,CreationOfficeID,UpdateDate,UpdateUserID,UpdateOfficeID) values (</t>
  </si>
  <si>
    <t>Modulos</t>
  </si>
  <si>
    <t>Módulos del sistema</t>
  </si>
  <si>
    <t>GNR</t>
  </si>
  <si>
    <t>GENERAL</t>
  </si>
  <si>
    <t>CON</t>
  </si>
  <si>
    <t>FECHASISTEMA</t>
  </si>
  <si>
    <t>FECHASISTEMABATCH</t>
  </si>
  <si>
    <t>Fecha de transacción del sistema BATCH</t>
  </si>
  <si>
    <t>Días de validez de una clave de usuario</t>
  </si>
  <si>
    <t>Usuario de coreo para el envio de mails</t>
  </si>
  <si>
    <t>CORREOGENERAL</t>
  </si>
  <si>
    <t>BANTIGUA.COM.GT</t>
  </si>
  <si>
    <t>STC</t>
  </si>
  <si>
    <t>TipoParametro</t>
  </si>
  <si>
    <t>Tipo de parámetro</t>
  </si>
  <si>
    <t>DECIMAL</t>
  </si>
  <si>
    <t>INTE</t>
  </si>
  <si>
    <t>STRI</t>
  </si>
  <si>
    <t>BOOL</t>
  </si>
  <si>
    <t>INT</t>
  </si>
  <si>
    <t>STRING</t>
  </si>
  <si>
    <t>TipoReferencia</t>
  </si>
  <si>
    <t>Tipo de referencia</t>
  </si>
  <si>
    <t>CLI</t>
  </si>
  <si>
    <t>Familiar</t>
  </si>
  <si>
    <t>Personal</t>
  </si>
  <si>
    <t>Laboral</t>
  </si>
  <si>
    <t>Arrendatario</t>
  </si>
  <si>
    <t>JUAN PÉREZ</t>
  </si>
  <si>
    <t>juanperez@portalesit.net</t>
  </si>
  <si>
    <t>2</t>
  </si>
  <si>
    <t>BANCO DE ANTIGUA S.A.</t>
  </si>
  <si>
    <t>Cédula</t>
  </si>
  <si>
    <t>Pasaporte</t>
  </si>
  <si>
    <t>Ninguna</t>
  </si>
  <si>
    <t>Enfermedad</t>
  </si>
  <si>
    <t>Maternidad</t>
  </si>
  <si>
    <t>Vacaciones</t>
  </si>
  <si>
    <t>General</t>
  </si>
  <si>
    <t>Seguridad</t>
  </si>
  <si>
    <t>Configuración</t>
  </si>
  <si>
    <t>Suite Crd</t>
  </si>
  <si>
    <t>Fecha</t>
  </si>
  <si>
    <t>Entero</t>
  </si>
  <si>
    <t>Decimal</t>
  </si>
  <si>
    <t>Texto</t>
  </si>
  <si>
    <t>Boleano</t>
  </si>
  <si>
    <t>INSERT INTO [CatalogueDetail] (IdCatalogue,Code,[Description],[Order],IsActive,CreationDate,CreationUserID,CreationOfficeID,UpdateDate,UpdateUserID,UpdateOfficeID) values ((Select IdCatalogue from Catalogue where Code =</t>
  </si>
  <si>
    <t>IsOwner</t>
  </si>
  <si>
    <t>INSERT INTO [Institution] (IdInstitution,Ruc,code,Name,RepresentativeTypeDni,RepresentativeDni,RepresentativeName,RepresentativeEmail,RepresentativePhone,Domain,Design,IsOwner,IsActive,CompanyCode,CreationDate,CreationUserID,CreationOfficeID,UpdateDate,UpdateUserID,UpdateOfficeID) values (</t>
  </si>
  <si>
    <t>1111111111111</t>
  </si>
  <si>
    <t>Representante</t>
  </si>
  <si>
    <t>09999999</t>
  </si>
  <si>
    <t>41</t>
  </si>
  <si>
    <t>SUC</t>
  </si>
  <si>
    <t>MEDIA</t>
  </si>
  <si>
    <t>BDA</t>
  </si>
  <si>
    <t>DIAS_EXPIRACION_CLAVE</t>
  </si>
  <si>
    <t>NUM_INTENTOS_CLAVE</t>
  </si>
  <si>
    <t>DIAS_VALIDEZ_CLAVE</t>
  </si>
  <si>
    <t>Número de días que deberá desplegarse un aviso para que el usuario cambie de clave.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</si>
</sst>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0"/>
      <color rgb="FFA31515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wrapText="1"/>
    </xf>
    <xf numFmtId="49" fontId="0" fillId="0" borderId="0" xfId="0" applyNumberFormat="1"/>
    <xf numFmtId="49" fontId="0" fillId="0" borderId="1" xfId="0" applyNumberFormat="1" applyBorder="1"/>
    <xf numFmtId="0" fontId="0" fillId="0" borderId="1" xfId="0" applyFill="1" applyBorder="1"/>
    <xf numFmtId="0" fontId="0" fillId="0" borderId="0" xfId="0" applyBorder="1"/>
    <xf numFmtId="0" fontId="0" fillId="3" borderId="0" xfId="0" applyFill="1"/>
    <xf numFmtId="0" fontId="1" fillId="0" borderId="0" xfId="1"/>
    <xf numFmtId="0" fontId="0" fillId="0" borderId="0" xfId="0" quotePrefix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mailto:juanperez@portalesit.ne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65937-195D-46BA-9FDC-0D3414B461CD}">
  <dimension ref="A1:O7"/>
  <sheetViews>
    <sheetView workbookViewId="0">
      <selection activeCell="C42" sqref="C42"/>
    </sheetView>
  </sheetViews>
  <sheetFormatPr defaultColWidth="14.5703125" defaultRowHeight="15" x14ac:dyDescent="0.25"/>
  <cols>
    <col min="1" max="1" width="11.5703125" bestFit="1" customWidth="1"/>
    <col min="2" max="2" width="7.85546875" bestFit="1" customWidth="1"/>
    <col min="3" max="3" width="17.5703125" bestFit="1" customWidth="1"/>
    <col min="4" max="4" width="21.42578125" bestFit="1" customWidth="1"/>
    <col min="5" max="5" width="4.42578125" customWidth="1"/>
    <col min="6" max="6" width="4.28515625" customWidth="1"/>
    <col min="7" max="12" width="3.42578125" customWidth="1"/>
    <col min="13" max="13" width="2.28515625" style="1" customWidth="1"/>
    <col min="14" max="14" width="204.140625" bestFit="1" customWidth="1"/>
    <col min="15" max="15" width="15.28515625" customWidth="1"/>
  </cols>
  <sheetData>
    <row r="1" spans="1:15" x14ac:dyDescent="0.25">
      <c r="N1" t="s">
        <v>14</v>
      </c>
      <c r="O1" t="s">
        <v>15</v>
      </c>
    </row>
    <row r="2" spans="1:15" ht="15.75" thickBot="1" x14ac:dyDescent="0.3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0</v>
      </c>
      <c r="M2" s="3"/>
      <c r="N2" s="2" t="s">
        <v>13</v>
      </c>
      <c r="O2" s="2"/>
    </row>
    <row r="3" spans="1:15" s="9" customFormat="1" ht="15.75" thickTop="1" x14ac:dyDescent="0.25">
      <c r="A3" s="9">
        <v>1</v>
      </c>
      <c r="B3" s="9" t="s">
        <v>1934</v>
      </c>
      <c r="C3" s="9" t="s">
        <v>16</v>
      </c>
      <c r="D3" s="9" t="s">
        <v>17</v>
      </c>
      <c r="E3" s="9">
        <v>1</v>
      </c>
      <c r="F3" s="9">
        <v>0</v>
      </c>
      <c r="G3" s="9" t="s">
        <v>1</v>
      </c>
      <c r="H3" s="9" t="s">
        <v>1</v>
      </c>
      <c r="I3" s="9" t="s">
        <v>1</v>
      </c>
      <c r="J3" s="9" t="s">
        <v>1</v>
      </c>
      <c r="K3" s="9" t="s">
        <v>1</v>
      </c>
      <c r="L3" s="9" t="s">
        <v>1</v>
      </c>
      <c r="N3" s="9" t="str">
        <f>_xlfn.CONCAT($N$1,_xlfn.CONCAT("'",B3,"'"),_xlfn.CONCAT(",","'",C3,"'"),_xlfn.CONCAT(",","'",D3,"'"),_xlfn.CONCAT(",",E3),_xlfn.CONCAT(",",F3),_xlfn.CONCAT(",",G3),_xlfn.CONCAT(",",H3),_xlfn.CONCAT(",",I3),_xlfn.CONCAT(",",J3),_xlfn.CONCAT(",",K3),_xlfn.CONCAT(",",L3),$O$1)</f>
        <v>INSERT INTO [Catalogue] (Module,Code,Description,IsActive,IsInstitution,CreationDate,CreationUserID,CreationOfficeID,UpdateDate,UpdateUserID,UpdateOfficeID) values ('GNR','IdentificationType','Tipos de identificación',1,0,null,null,null,null,null,null)</v>
      </c>
    </row>
    <row r="4" spans="1:15" s="9" customFormat="1" x14ac:dyDescent="0.25">
      <c r="A4" s="9">
        <v>2</v>
      </c>
      <c r="B4" s="9" t="s">
        <v>18</v>
      </c>
      <c r="C4" s="9" t="s">
        <v>19</v>
      </c>
      <c r="D4" s="9" t="s">
        <v>20</v>
      </c>
      <c r="E4" s="9">
        <v>1</v>
      </c>
      <c r="F4" s="9">
        <v>0</v>
      </c>
      <c r="G4" s="9" t="s">
        <v>1</v>
      </c>
      <c r="H4" s="9" t="s">
        <v>1</v>
      </c>
      <c r="I4" s="9" t="s">
        <v>1</v>
      </c>
      <c r="J4" s="9" t="s">
        <v>1</v>
      </c>
      <c r="K4" s="9" t="s">
        <v>1</v>
      </c>
      <c r="L4" s="9" t="s">
        <v>1</v>
      </c>
      <c r="N4" s="9" t="str">
        <f t="shared" ref="N4" si="0">_xlfn.CONCAT($N$1,_xlfn.CONCAT("'",B4,"'"),_xlfn.CONCAT(",","'",C4,"'"),_xlfn.CONCAT(",","'",D4,"'"),_xlfn.CONCAT(",",E4),_xlfn.CONCAT(",",F4),_xlfn.CONCAT(",",G4),_xlfn.CONCAT(",",H4),_xlfn.CONCAT(",",I4),_xlfn.CONCAT(",",J4),_xlfn.CONCAT(",",K4),_xlfn.CONCAT(",",L4),$O$1)</f>
        <v>INSERT INTO [Catalogue] (Module,Code,Description,IsActive,IsInstitution,CreationDate,CreationUserID,CreationOfficeID,UpdateDate,UpdateUserID,UpdateOfficeID) values ('SEC','InactivityType','Tipo de inactividad',1,0,null,null,null,null,null,null)</v>
      </c>
    </row>
    <row r="5" spans="1:15" x14ac:dyDescent="0.25">
      <c r="A5">
        <v>3</v>
      </c>
      <c r="B5" t="s">
        <v>1934</v>
      </c>
      <c r="C5" t="s">
        <v>1932</v>
      </c>
      <c r="D5" t="s">
        <v>1933</v>
      </c>
      <c r="E5">
        <v>1</v>
      </c>
      <c r="F5">
        <v>0</v>
      </c>
      <c r="G5" t="s">
        <v>1</v>
      </c>
      <c r="H5" t="s">
        <v>1</v>
      </c>
      <c r="I5" t="s">
        <v>1</v>
      </c>
      <c r="J5" t="s">
        <v>1</v>
      </c>
      <c r="K5" t="s">
        <v>1</v>
      </c>
      <c r="L5" t="s">
        <v>1</v>
      </c>
      <c r="N5" t="str">
        <f>_xlfn.CONCAT($N$1,_xlfn.CONCAT("'",B5,"'"),_xlfn.CONCAT(",","'",C5,"'"),_xlfn.CONCAT(",","'",D5,"'"),_xlfn.CONCAT(",",E5),_xlfn.CONCAT(",",F5),_xlfn.CONCAT(",",G5),_xlfn.CONCAT(",",H5),_xlfn.CONCAT(",",I5),_xlfn.CONCAT(",",J5),_xlfn.CONCAT(",",K5),_xlfn.CONCAT(",",L5),$O$1)</f>
        <v>INSERT INTO [Catalogue] (Module,Code,Description,IsActive,IsInstitution,CreationDate,CreationUserID,CreationOfficeID,UpdateDate,UpdateUserID,UpdateOfficeID) values ('GNR','Modulos','Módulos del sistema',1,0,null,null,null,null,null,null)</v>
      </c>
    </row>
    <row r="6" spans="1:15" x14ac:dyDescent="0.25">
      <c r="A6">
        <v>4</v>
      </c>
      <c r="B6" t="s">
        <v>1955</v>
      </c>
      <c r="C6" t="s">
        <v>1953</v>
      </c>
      <c r="D6" t="s">
        <v>1954</v>
      </c>
      <c r="E6">
        <v>1</v>
      </c>
      <c r="F6">
        <v>0</v>
      </c>
      <c r="G6" t="s">
        <v>1</v>
      </c>
      <c r="H6" t="s">
        <v>1</v>
      </c>
      <c r="I6" t="s">
        <v>1</v>
      </c>
      <c r="J6" t="s">
        <v>1</v>
      </c>
      <c r="K6" t="s">
        <v>1</v>
      </c>
      <c r="L6" t="s">
        <v>1</v>
      </c>
      <c r="N6" t="str">
        <f>_xlfn.CONCAT($N$1,_xlfn.CONCAT("'",B6,"'"),_xlfn.CONCAT(",","'",C6,"'"),_xlfn.CONCAT(",","'",D6,"'"),_xlfn.CONCAT(",",E6),_xlfn.CONCAT(",",F6),_xlfn.CONCAT(",",G6),_xlfn.CONCAT(",",H6),_xlfn.CONCAT(",",I6),_xlfn.CONCAT(",",J6),_xlfn.CONCAT(",",K6),_xlfn.CONCAT(",",L6),$O$1)</f>
        <v>INSERT INTO [Catalogue] (Module,Code,Description,IsActive,IsInstitution,CreationDate,CreationUserID,CreationOfficeID,UpdateDate,UpdateUserID,UpdateOfficeID) values ('CLI','TipoReferencia','Tipo de referencia',1,0,null,null,null,null,null,null)</v>
      </c>
    </row>
    <row r="7" spans="1:15" x14ac:dyDescent="0.25">
      <c r="A7">
        <v>5</v>
      </c>
      <c r="B7" t="s">
        <v>1934</v>
      </c>
      <c r="C7" t="s">
        <v>1945</v>
      </c>
      <c r="D7" t="s">
        <v>1946</v>
      </c>
      <c r="E7">
        <v>1</v>
      </c>
      <c r="F7">
        <v>0</v>
      </c>
      <c r="G7" t="s">
        <v>1</v>
      </c>
      <c r="H7" t="s">
        <v>1</v>
      </c>
      <c r="I7" t="s">
        <v>1</v>
      </c>
      <c r="J7" t="s">
        <v>1</v>
      </c>
      <c r="K7" t="s">
        <v>1</v>
      </c>
      <c r="L7" t="s">
        <v>1</v>
      </c>
      <c r="N7" t="str">
        <f>_xlfn.CONCAT($N$1,_xlfn.CONCAT("'",B7,"'"),_xlfn.CONCAT(",","'",C7,"'"),_xlfn.CONCAT(",","'",D7,"'"),_xlfn.CONCAT(",",E7),_xlfn.CONCAT(",",F7),_xlfn.CONCAT(",",G7),_xlfn.CONCAT(",",H7),_xlfn.CONCAT(",",I7),_xlfn.CONCAT(",",J7),_xlfn.CONCAT(",",K7),_xlfn.CONCAT(",",L7),$O$1)</f>
        <v>INSERT INTO [Catalogue] (Module,Code,Description,IsActive,IsInstitution,CreationDate,CreationUserID,CreationOfficeID,UpdateDate,UpdateUserID,UpdateOfficeID) values ('GNR','TipoParametro','Tipo de parámetro',1,0,null,null,null,null,null,null)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953BF-C7AD-4016-8CC7-89A105309E65}">
  <dimension ref="A1:H3"/>
  <sheetViews>
    <sheetView topLeftCell="B1" workbookViewId="0">
      <selection activeCell="G2" sqref="G2"/>
    </sheetView>
  </sheetViews>
  <sheetFormatPr defaultRowHeight="15" x14ac:dyDescent="0.25"/>
  <cols>
    <col min="1" max="1" width="21.28515625" customWidth="1"/>
    <col min="2" max="2" width="21.5703125" bestFit="1" customWidth="1"/>
    <col min="3" max="3" width="24.42578125" bestFit="1" customWidth="1"/>
    <col min="6" max="6" width="2.7109375" style="1" customWidth="1"/>
    <col min="7" max="7" width="116.85546875" bestFit="1" customWidth="1"/>
  </cols>
  <sheetData>
    <row r="1" spans="1:8" ht="18" customHeight="1" x14ac:dyDescent="0.25">
      <c r="G1" s="4" t="s">
        <v>1930</v>
      </c>
      <c r="H1" t="s">
        <v>15</v>
      </c>
    </row>
    <row r="2" spans="1:8" ht="15.75" thickBot="1" x14ac:dyDescent="0.3">
      <c r="A2" s="2" t="s">
        <v>982</v>
      </c>
      <c r="B2" s="2" t="s">
        <v>980</v>
      </c>
      <c r="C2" s="2" t="s">
        <v>983</v>
      </c>
      <c r="D2" s="2" t="s">
        <v>34</v>
      </c>
      <c r="E2" s="2" t="s">
        <v>6</v>
      </c>
      <c r="F2" s="3"/>
      <c r="G2" s="2" t="s">
        <v>13</v>
      </c>
      <c r="H2" s="2"/>
    </row>
    <row r="3" spans="1:8" ht="15.75" thickTop="1" x14ac:dyDescent="0.25">
      <c r="G3" t="str">
        <f>_xlfn.CONCAT($G$1,_xlfn.CONCAT(B3),_xlfn.CONCAT(",","'",C3,"'"),_xlfn.CONCAT(",","'",D3,"'"),_xlfn.CONCAT(",",E3),                                     $H$1)</f>
        <v>INSERT INTO [GeographicLocation4] (IdGeographicLocation3,GeographicLocation4Code,Name,IsActive) values (,'','',)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2DE36-2867-4306-8293-C0D99D35A148}">
  <dimension ref="A1:P862"/>
  <sheetViews>
    <sheetView topLeftCell="B827" workbookViewId="0">
      <selection activeCell="O3" sqref="O3:O862"/>
    </sheetView>
  </sheetViews>
  <sheetFormatPr defaultRowHeight="15" x14ac:dyDescent="0.25"/>
  <cols>
    <col min="1" max="1" width="4.28515625" customWidth="1"/>
    <col min="2" max="2" width="5" bestFit="1" customWidth="1"/>
    <col min="3" max="3" width="21.5703125" bestFit="1" customWidth="1"/>
    <col min="4" max="4" width="11.85546875" style="5" bestFit="1" customWidth="1"/>
    <col min="5" max="13" width="4.28515625" customWidth="1"/>
    <col min="14" max="14" width="1.85546875" style="1" customWidth="1"/>
    <col min="15" max="15" width="111.28515625" bestFit="1" customWidth="1"/>
    <col min="16" max="16" width="1.7109375" bestFit="1" customWidth="1"/>
  </cols>
  <sheetData>
    <row r="1" spans="1:16" ht="45" x14ac:dyDescent="0.25">
      <c r="O1" s="4" t="s">
        <v>1931</v>
      </c>
      <c r="P1" t="s">
        <v>15</v>
      </c>
    </row>
    <row r="2" spans="1:16" ht="15.75" thickBot="1" x14ac:dyDescent="0.3">
      <c r="A2" s="2" t="s">
        <v>984</v>
      </c>
      <c r="B2" s="2" t="s">
        <v>985</v>
      </c>
      <c r="C2" s="2" t="s">
        <v>772</v>
      </c>
      <c r="D2" s="6" t="s">
        <v>986</v>
      </c>
      <c r="E2" s="2" t="s">
        <v>987</v>
      </c>
      <c r="F2" s="2" t="s">
        <v>6</v>
      </c>
      <c r="G2" s="2" t="s">
        <v>5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0</v>
      </c>
      <c r="N2" s="3"/>
      <c r="O2" s="2" t="s">
        <v>13</v>
      </c>
      <c r="P2" s="2"/>
    </row>
    <row r="3" spans="1:16" ht="15.75" thickTop="1" x14ac:dyDescent="0.25">
      <c r="B3">
        <v>2019</v>
      </c>
      <c r="D3" s="5" t="s">
        <v>1008</v>
      </c>
      <c r="E3">
        <v>0</v>
      </c>
      <c r="F3">
        <v>1</v>
      </c>
      <c r="G3" t="s">
        <v>988</v>
      </c>
      <c r="H3" t="s">
        <v>29</v>
      </c>
      <c r="I3" t="s">
        <v>29</v>
      </c>
      <c r="J3" t="s">
        <v>29</v>
      </c>
      <c r="K3" t="s">
        <v>29</v>
      </c>
      <c r="L3" t="s">
        <v>29</v>
      </c>
      <c r="M3" t="s">
        <v>29</v>
      </c>
      <c r="O3" t="str">
        <f>_xlfn.CONCAT($O$1,_xlfn.CONCAT("'",B3,"'"),_xlfn.CONCAT(",","'",C3,"'"),_xlfn.CONCAT(",","'",D3,"'"),_xlfn.CONCAT(",",E3),_xlfn.CONCAT(",",F3),_xlfn.CONCAT(",","'",G3,"'"), _xlfn.CONCAT(",",H3),_xlfn.CONCAT(",",I3),_xlfn.CONCAT(",",J3),_xlfn.CONCAT(",",K3),_xlfn.CONCAT(",",L3),_xlfn.CONCAT(",",M3),                                       $P$1)</f>
        <v>INSERT INTO [Holiday](Year,IdGeographicLocation2,DateHoliday,IsLocal,IsActive,Description,CreationDate,CreationUserID,CreationOfficeID,UpdateDate,UpdateUserID,UpdateOfficeID) values ('2019','','2019-01-01',0,1,'AÑO NUEVO',NULL,NULL,NULL,NULL,NULL,NULL)</v>
      </c>
    </row>
    <row r="4" spans="1:16" x14ac:dyDescent="0.25">
      <c r="B4">
        <v>2019</v>
      </c>
      <c r="D4" s="5" t="s">
        <v>1009</v>
      </c>
      <c r="E4">
        <v>0</v>
      </c>
      <c r="F4">
        <v>1</v>
      </c>
      <c r="G4" t="s">
        <v>989</v>
      </c>
      <c r="H4" t="s">
        <v>29</v>
      </c>
      <c r="I4" t="s">
        <v>29</v>
      </c>
      <c r="J4" t="s">
        <v>29</v>
      </c>
      <c r="K4" t="s">
        <v>29</v>
      </c>
      <c r="L4" t="s">
        <v>29</v>
      </c>
      <c r="M4" t="s">
        <v>29</v>
      </c>
      <c r="O4" t="str">
        <f t="shared" ref="O4:O67" si="0">_xlfn.CONCAT($O$1,_xlfn.CONCAT("'",B4,"'"),_xlfn.CONCAT(",","'",C4,"'"),_xlfn.CONCAT(",","'",D4,"'"),_xlfn.CONCAT(",",E4),_xlfn.CONCAT(",",F4),_xlfn.CONCAT(",","'",G4,"'"), _xlfn.CONCAT(",",H4),_xlfn.CONCAT(",",I4),_xlfn.CONCAT(",",J4),_xlfn.CONCAT(",",K4),_xlfn.CONCAT(",",L4),_xlfn.CONCAT(",",M4),                                       $P$1)</f>
        <v>INSERT INTO [Holiday](Year,IdGeographicLocation2,DateHoliday,IsLocal,IsActive,Description,CreationDate,CreationUserID,CreationOfficeID,UpdateDate,UpdateUserID,UpdateOfficeID) values ('2019','','2019-01-05',0,1,'FIN DE SEMANA',NULL,NULL,NULL,NULL,NULL,NULL)</v>
      </c>
    </row>
    <row r="5" spans="1:16" x14ac:dyDescent="0.25">
      <c r="B5">
        <v>2019</v>
      </c>
      <c r="D5" s="5" t="s">
        <v>1010</v>
      </c>
      <c r="E5">
        <v>0</v>
      </c>
      <c r="F5">
        <v>1</v>
      </c>
      <c r="G5" t="s">
        <v>989</v>
      </c>
      <c r="H5" t="s">
        <v>29</v>
      </c>
      <c r="I5" t="s">
        <v>29</v>
      </c>
      <c r="J5" t="s">
        <v>29</v>
      </c>
      <c r="K5" t="s">
        <v>29</v>
      </c>
      <c r="L5" t="s">
        <v>29</v>
      </c>
      <c r="M5" t="s">
        <v>29</v>
      </c>
      <c r="O5" t="str">
        <f t="shared" si="0"/>
        <v>INSERT INTO [Holiday](Year,IdGeographicLocation2,DateHoliday,IsLocal,IsActive,Description,CreationDate,CreationUserID,CreationOfficeID,UpdateDate,UpdateUserID,UpdateOfficeID) values ('2019','','2019-01-06',0,1,'FIN DE SEMANA',NULL,NULL,NULL,NULL,NULL,NULL)</v>
      </c>
    </row>
    <row r="6" spans="1:16" x14ac:dyDescent="0.25">
      <c r="B6">
        <v>2019</v>
      </c>
      <c r="D6" s="5" t="s">
        <v>1011</v>
      </c>
      <c r="E6">
        <v>0</v>
      </c>
      <c r="F6">
        <v>1</v>
      </c>
      <c r="G6" t="s">
        <v>989</v>
      </c>
      <c r="H6" t="s">
        <v>29</v>
      </c>
      <c r="I6" t="s">
        <v>29</v>
      </c>
      <c r="J6" t="s">
        <v>29</v>
      </c>
      <c r="K6" t="s">
        <v>29</v>
      </c>
      <c r="L6" t="s">
        <v>29</v>
      </c>
      <c r="M6" t="s">
        <v>29</v>
      </c>
      <c r="O6" t="str">
        <f t="shared" si="0"/>
        <v>INSERT INTO [Holiday](Year,IdGeographicLocation2,DateHoliday,IsLocal,IsActive,Description,CreationDate,CreationUserID,CreationOfficeID,UpdateDate,UpdateUserID,UpdateOfficeID) values ('2019','','2019-01-12',0,1,'FIN DE SEMANA',NULL,NULL,NULL,NULL,NULL,NULL)</v>
      </c>
    </row>
    <row r="7" spans="1:16" x14ac:dyDescent="0.25">
      <c r="B7">
        <v>2019</v>
      </c>
      <c r="D7" s="5" t="s">
        <v>1012</v>
      </c>
      <c r="E7">
        <v>0</v>
      </c>
      <c r="F7">
        <v>1</v>
      </c>
      <c r="G7" t="s">
        <v>989</v>
      </c>
      <c r="H7" t="s">
        <v>29</v>
      </c>
      <c r="I7" t="s">
        <v>29</v>
      </c>
      <c r="J7" t="s">
        <v>29</v>
      </c>
      <c r="K7" t="s">
        <v>29</v>
      </c>
      <c r="L7" t="s">
        <v>29</v>
      </c>
      <c r="M7" t="s">
        <v>29</v>
      </c>
      <c r="O7" t="str">
        <f t="shared" si="0"/>
        <v>INSERT INTO [Holiday](Year,IdGeographicLocation2,DateHoliday,IsLocal,IsActive,Description,CreationDate,CreationUserID,CreationOfficeID,UpdateDate,UpdateUserID,UpdateOfficeID) values ('2019','','2019-01-13',0,1,'FIN DE SEMANA',NULL,NULL,NULL,NULL,NULL,NULL)</v>
      </c>
    </row>
    <row r="8" spans="1:16" x14ac:dyDescent="0.25">
      <c r="B8">
        <v>2019</v>
      </c>
      <c r="D8" s="5" t="s">
        <v>1013</v>
      </c>
      <c r="E8">
        <v>0</v>
      </c>
      <c r="F8">
        <v>1</v>
      </c>
      <c r="G8" t="s">
        <v>989</v>
      </c>
      <c r="H8" t="s">
        <v>29</v>
      </c>
      <c r="I8" t="s">
        <v>29</v>
      </c>
      <c r="J8" t="s">
        <v>29</v>
      </c>
      <c r="K8" t="s">
        <v>29</v>
      </c>
      <c r="L8" t="s">
        <v>29</v>
      </c>
      <c r="M8" t="s">
        <v>29</v>
      </c>
      <c r="O8" t="str">
        <f t="shared" si="0"/>
        <v>INSERT INTO [Holiday](Year,IdGeographicLocation2,DateHoliday,IsLocal,IsActive,Description,CreationDate,CreationUserID,CreationOfficeID,UpdateDate,UpdateUserID,UpdateOfficeID) values ('2019','','2019-01-19',0,1,'FIN DE SEMANA',NULL,NULL,NULL,NULL,NULL,NULL)</v>
      </c>
    </row>
    <row r="9" spans="1:16" x14ac:dyDescent="0.25">
      <c r="B9">
        <v>2019</v>
      </c>
      <c r="D9" s="5" t="s">
        <v>1014</v>
      </c>
      <c r="E9">
        <v>0</v>
      </c>
      <c r="F9">
        <v>1</v>
      </c>
      <c r="G9" t="s">
        <v>989</v>
      </c>
      <c r="H9" t="s">
        <v>29</v>
      </c>
      <c r="I9" t="s">
        <v>29</v>
      </c>
      <c r="J9" t="s">
        <v>29</v>
      </c>
      <c r="K9" t="s">
        <v>29</v>
      </c>
      <c r="L9" t="s">
        <v>29</v>
      </c>
      <c r="M9" t="s">
        <v>29</v>
      </c>
      <c r="O9" t="str">
        <f t="shared" si="0"/>
        <v>INSERT INTO [Holiday](Year,IdGeographicLocation2,DateHoliday,IsLocal,IsActive,Description,CreationDate,CreationUserID,CreationOfficeID,UpdateDate,UpdateUserID,UpdateOfficeID) values ('2019','','2019-01-20',0,1,'FIN DE SEMANA',NULL,NULL,NULL,NULL,NULL,NULL)</v>
      </c>
    </row>
    <row r="10" spans="1:16" x14ac:dyDescent="0.25">
      <c r="B10">
        <v>2019</v>
      </c>
      <c r="D10" s="5" t="s">
        <v>1015</v>
      </c>
      <c r="E10">
        <v>0</v>
      </c>
      <c r="F10">
        <v>1</v>
      </c>
      <c r="G10" t="s">
        <v>989</v>
      </c>
      <c r="H10" t="s">
        <v>29</v>
      </c>
      <c r="I10" t="s">
        <v>29</v>
      </c>
      <c r="J10" t="s">
        <v>29</v>
      </c>
      <c r="K10" t="s">
        <v>29</v>
      </c>
      <c r="L10" t="s">
        <v>29</v>
      </c>
      <c r="M10" t="s">
        <v>29</v>
      </c>
      <c r="O10" t="str">
        <f t="shared" si="0"/>
        <v>INSERT INTO [Holiday](Year,IdGeographicLocation2,DateHoliday,IsLocal,IsActive,Description,CreationDate,CreationUserID,CreationOfficeID,UpdateDate,UpdateUserID,UpdateOfficeID) values ('2019','','2019-01-26',0,1,'FIN DE SEMANA',NULL,NULL,NULL,NULL,NULL,NULL)</v>
      </c>
    </row>
    <row r="11" spans="1:16" x14ac:dyDescent="0.25">
      <c r="B11">
        <v>2019</v>
      </c>
      <c r="D11" s="5" t="s">
        <v>1016</v>
      </c>
      <c r="E11">
        <v>0</v>
      </c>
      <c r="F11">
        <v>1</v>
      </c>
      <c r="G11" t="s">
        <v>989</v>
      </c>
      <c r="H11" t="s">
        <v>29</v>
      </c>
      <c r="I11" t="s">
        <v>29</v>
      </c>
      <c r="J11" t="s">
        <v>29</v>
      </c>
      <c r="K11" t="s">
        <v>29</v>
      </c>
      <c r="L11" t="s">
        <v>29</v>
      </c>
      <c r="M11" t="s">
        <v>29</v>
      </c>
      <c r="O11" t="str">
        <f t="shared" si="0"/>
        <v>INSERT INTO [Holiday](Year,IdGeographicLocation2,DateHoliday,IsLocal,IsActive,Description,CreationDate,CreationUserID,CreationOfficeID,UpdateDate,UpdateUserID,UpdateOfficeID) values ('2019','','2019-01-27',0,1,'FIN DE SEMANA',NULL,NULL,NULL,NULL,NULL,NULL)</v>
      </c>
    </row>
    <row r="12" spans="1:16" x14ac:dyDescent="0.25">
      <c r="B12">
        <v>2019</v>
      </c>
      <c r="D12" s="5" t="s">
        <v>1017</v>
      </c>
      <c r="E12">
        <v>0</v>
      </c>
      <c r="F12">
        <v>1</v>
      </c>
      <c r="G12" t="s">
        <v>989</v>
      </c>
      <c r="H12" t="s">
        <v>29</v>
      </c>
      <c r="I12" t="s">
        <v>29</v>
      </c>
      <c r="J12" t="s">
        <v>29</v>
      </c>
      <c r="K12" t="s">
        <v>29</v>
      </c>
      <c r="L12" t="s">
        <v>29</v>
      </c>
      <c r="M12" t="s">
        <v>29</v>
      </c>
      <c r="O12" t="str">
        <f t="shared" si="0"/>
        <v>INSERT INTO [Holiday](Year,IdGeographicLocation2,DateHoliday,IsLocal,IsActive,Description,CreationDate,CreationUserID,CreationOfficeID,UpdateDate,UpdateUserID,UpdateOfficeID) values ('2019','','2019-02-02',0,1,'FIN DE SEMANA',NULL,NULL,NULL,NULL,NULL,NULL)</v>
      </c>
    </row>
    <row r="13" spans="1:16" x14ac:dyDescent="0.25">
      <c r="B13">
        <v>2019</v>
      </c>
      <c r="D13" s="5" t="s">
        <v>1018</v>
      </c>
      <c r="E13">
        <v>0</v>
      </c>
      <c r="F13">
        <v>1</v>
      </c>
      <c r="G13" t="s">
        <v>989</v>
      </c>
      <c r="H13" t="s">
        <v>29</v>
      </c>
      <c r="I13" t="s">
        <v>29</v>
      </c>
      <c r="J13" t="s">
        <v>29</v>
      </c>
      <c r="K13" t="s">
        <v>29</v>
      </c>
      <c r="L13" t="s">
        <v>29</v>
      </c>
      <c r="M13" t="s">
        <v>29</v>
      </c>
      <c r="O13" t="str">
        <f t="shared" si="0"/>
        <v>INSERT INTO [Holiday](Year,IdGeographicLocation2,DateHoliday,IsLocal,IsActive,Description,CreationDate,CreationUserID,CreationOfficeID,UpdateDate,UpdateUserID,UpdateOfficeID) values ('2019','','2019-02-03',0,1,'FIN DE SEMANA',NULL,NULL,NULL,NULL,NULL,NULL)</v>
      </c>
    </row>
    <row r="14" spans="1:16" x14ac:dyDescent="0.25">
      <c r="B14">
        <v>2019</v>
      </c>
      <c r="D14" s="5" t="s">
        <v>1019</v>
      </c>
      <c r="E14">
        <v>0</v>
      </c>
      <c r="F14">
        <v>1</v>
      </c>
      <c r="G14" t="s">
        <v>989</v>
      </c>
      <c r="H14" t="s">
        <v>29</v>
      </c>
      <c r="I14" t="s">
        <v>29</v>
      </c>
      <c r="J14" t="s">
        <v>29</v>
      </c>
      <c r="K14" t="s">
        <v>29</v>
      </c>
      <c r="L14" t="s">
        <v>29</v>
      </c>
      <c r="M14" t="s">
        <v>29</v>
      </c>
      <c r="O14" t="str">
        <f t="shared" si="0"/>
        <v>INSERT INTO [Holiday](Year,IdGeographicLocation2,DateHoliday,IsLocal,IsActive,Description,CreationDate,CreationUserID,CreationOfficeID,UpdateDate,UpdateUserID,UpdateOfficeID) values ('2019','','2019-02-09',0,1,'FIN DE SEMANA',NULL,NULL,NULL,NULL,NULL,NULL)</v>
      </c>
    </row>
    <row r="15" spans="1:16" x14ac:dyDescent="0.25">
      <c r="B15">
        <v>2019</v>
      </c>
      <c r="D15" s="5" t="s">
        <v>1020</v>
      </c>
      <c r="E15">
        <v>0</v>
      </c>
      <c r="F15">
        <v>1</v>
      </c>
      <c r="G15" t="s">
        <v>989</v>
      </c>
      <c r="H15" t="s">
        <v>29</v>
      </c>
      <c r="I15" t="s">
        <v>29</v>
      </c>
      <c r="J15" t="s">
        <v>29</v>
      </c>
      <c r="K15" t="s">
        <v>29</v>
      </c>
      <c r="L15" t="s">
        <v>29</v>
      </c>
      <c r="M15" t="s">
        <v>29</v>
      </c>
      <c r="O15" t="str">
        <f t="shared" si="0"/>
        <v>INSERT INTO [Holiday](Year,IdGeographicLocation2,DateHoliday,IsLocal,IsActive,Description,CreationDate,CreationUserID,CreationOfficeID,UpdateDate,UpdateUserID,UpdateOfficeID) values ('2019','','2019-02-10',0,1,'FIN DE SEMANA',NULL,NULL,NULL,NULL,NULL,NULL)</v>
      </c>
    </row>
    <row r="16" spans="1:16" x14ac:dyDescent="0.25">
      <c r="B16">
        <v>2019</v>
      </c>
      <c r="D16" s="5" t="s">
        <v>1021</v>
      </c>
      <c r="E16">
        <v>0</v>
      </c>
      <c r="F16">
        <v>1</v>
      </c>
      <c r="G16" t="s">
        <v>989</v>
      </c>
      <c r="H16" t="s">
        <v>29</v>
      </c>
      <c r="I16" t="s">
        <v>29</v>
      </c>
      <c r="J16" t="s">
        <v>29</v>
      </c>
      <c r="K16" t="s">
        <v>29</v>
      </c>
      <c r="L16" t="s">
        <v>29</v>
      </c>
      <c r="M16" t="s">
        <v>29</v>
      </c>
      <c r="O16" t="str">
        <f t="shared" si="0"/>
        <v>INSERT INTO [Holiday](Year,IdGeographicLocation2,DateHoliday,IsLocal,IsActive,Description,CreationDate,CreationUserID,CreationOfficeID,UpdateDate,UpdateUserID,UpdateOfficeID) values ('2019','','2019-02-16',0,1,'FIN DE SEMANA',NULL,NULL,NULL,NULL,NULL,NULL)</v>
      </c>
    </row>
    <row r="17" spans="2:15" x14ac:dyDescent="0.25">
      <c r="B17">
        <v>2019</v>
      </c>
      <c r="D17" s="5" t="s">
        <v>1022</v>
      </c>
      <c r="E17">
        <v>0</v>
      </c>
      <c r="F17">
        <v>1</v>
      </c>
      <c r="G17" t="s">
        <v>989</v>
      </c>
      <c r="H17" t="s">
        <v>29</v>
      </c>
      <c r="I17" t="s">
        <v>29</v>
      </c>
      <c r="J17" t="s">
        <v>29</v>
      </c>
      <c r="K17" t="s">
        <v>29</v>
      </c>
      <c r="L17" t="s">
        <v>29</v>
      </c>
      <c r="M17" t="s">
        <v>29</v>
      </c>
      <c r="O17" t="str">
        <f t="shared" si="0"/>
        <v>INSERT INTO [Holiday](Year,IdGeographicLocation2,DateHoliday,IsLocal,IsActive,Description,CreationDate,CreationUserID,CreationOfficeID,UpdateDate,UpdateUserID,UpdateOfficeID) values ('2019','','2019-02-17',0,1,'FIN DE SEMANA',NULL,NULL,NULL,NULL,NULL,NULL)</v>
      </c>
    </row>
    <row r="18" spans="2:15" x14ac:dyDescent="0.25">
      <c r="B18">
        <v>2019</v>
      </c>
      <c r="D18" s="5" t="s">
        <v>1023</v>
      </c>
      <c r="E18">
        <v>0</v>
      </c>
      <c r="F18">
        <v>1</v>
      </c>
      <c r="G18" t="s">
        <v>989</v>
      </c>
      <c r="H18" t="s">
        <v>29</v>
      </c>
      <c r="I18" t="s">
        <v>29</v>
      </c>
      <c r="J18" t="s">
        <v>29</v>
      </c>
      <c r="K18" t="s">
        <v>29</v>
      </c>
      <c r="L18" t="s">
        <v>29</v>
      </c>
      <c r="M18" t="s">
        <v>29</v>
      </c>
      <c r="O18" t="str">
        <f t="shared" si="0"/>
        <v>INSERT INTO [Holiday](Year,IdGeographicLocation2,DateHoliday,IsLocal,IsActive,Description,CreationDate,CreationUserID,CreationOfficeID,UpdateDate,UpdateUserID,UpdateOfficeID) values ('2019','','2019-02-23',0,1,'FIN DE SEMANA',NULL,NULL,NULL,NULL,NULL,NULL)</v>
      </c>
    </row>
    <row r="19" spans="2:15" x14ac:dyDescent="0.25">
      <c r="B19">
        <v>2019</v>
      </c>
      <c r="D19" s="5" t="s">
        <v>1024</v>
      </c>
      <c r="E19">
        <v>0</v>
      </c>
      <c r="F19">
        <v>1</v>
      </c>
      <c r="G19" t="s">
        <v>989</v>
      </c>
      <c r="H19" t="s">
        <v>29</v>
      </c>
      <c r="I19" t="s">
        <v>29</v>
      </c>
      <c r="J19" t="s">
        <v>29</v>
      </c>
      <c r="K19" t="s">
        <v>29</v>
      </c>
      <c r="L19" t="s">
        <v>29</v>
      </c>
      <c r="M19" t="s">
        <v>29</v>
      </c>
      <c r="O19" t="str">
        <f t="shared" si="0"/>
        <v>INSERT INTO [Holiday](Year,IdGeographicLocation2,DateHoliday,IsLocal,IsActive,Description,CreationDate,CreationUserID,CreationOfficeID,UpdateDate,UpdateUserID,UpdateOfficeID) values ('2019','','2019-02-24',0,1,'FIN DE SEMANA',NULL,NULL,NULL,NULL,NULL,NULL)</v>
      </c>
    </row>
    <row r="20" spans="2:15" x14ac:dyDescent="0.25">
      <c r="B20">
        <v>2019</v>
      </c>
      <c r="D20" s="5" t="s">
        <v>1025</v>
      </c>
      <c r="E20">
        <v>0</v>
      </c>
      <c r="F20">
        <v>1</v>
      </c>
      <c r="G20" t="s">
        <v>989</v>
      </c>
      <c r="H20" t="s">
        <v>29</v>
      </c>
      <c r="I20" t="s">
        <v>29</v>
      </c>
      <c r="J20" t="s">
        <v>29</v>
      </c>
      <c r="K20" t="s">
        <v>29</v>
      </c>
      <c r="L20" t="s">
        <v>29</v>
      </c>
      <c r="M20" t="s">
        <v>29</v>
      </c>
      <c r="O20" t="str">
        <f t="shared" si="0"/>
        <v>INSERT INTO [Holiday](Year,IdGeographicLocation2,DateHoliday,IsLocal,IsActive,Description,CreationDate,CreationUserID,CreationOfficeID,UpdateDate,UpdateUserID,UpdateOfficeID) values ('2019','','2019-03-02',0,1,'FIN DE SEMANA',NULL,NULL,NULL,NULL,NULL,NULL)</v>
      </c>
    </row>
    <row r="21" spans="2:15" x14ac:dyDescent="0.25">
      <c r="B21">
        <v>2019</v>
      </c>
      <c r="D21" s="5" t="s">
        <v>1026</v>
      </c>
      <c r="E21">
        <v>0</v>
      </c>
      <c r="F21">
        <v>1</v>
      </c>
      <c r="G21" t="s">
        <v>989</v>
      </c>
      <c r="H21" t="s">
        <v>29</v>
      </c>
      <c r="I21" t="s">
        <v>29</v>
      </c>
      <c r="J21" t="s">
        <v>29</v>
      </c>
      <c r="K21" t="s">
        <v>29</v>
      </c>
      <c r="L21" t="s">
        <v>29</v>
      </c>
      <c r="M21" t="s">
        <v>29</v>
      </c>
      <c r="O21" t="str">
        <f t="shared" si="0"/>
        <v>INSERT INTO [Holiday](Year,IdGeographicLocation2,DateHoliday,IsLocal,IsActive,Description,CreationDate,CreationUserID,CreationOfficeID,UpdateDate,UpdateUserID,UpdateOfficeID) values ('2019','','2019-03-03',0,1,'FIN DE SEMANA',NULL,NULL,NULL,NULL,NULL,NULL)</v>
      </c>
    </row>
    <row r="22" spans="2:15" x14ac:dyDescent="0.25">
      <c r="B22">
        <v>2019</v>
      </c>
      <c r="D22" s="5" t="s">
        <v>1027</v>
      </c>
      <c r="E22">
        <v>0</v>
      </c>
      <c r="F22">
        <v>1</v>
      </c>
      <c r="G22" t="s">
        <v>990</v>
      </c>
      <c r="H22" t="s">
        <v>29</v>
      </c>
      <c r="I22" t="s">
        <v>29</v>
      </c>
      <c r="J22" t="s">
        <v>29</v>
      </c>
      <c r="K22" t="s">
        <v>29</v>
      </c>
      <c r="L22" t="s">
        <v>29</v>
      </c>
      <c r="M22" t="s">
        <v>29</v>
      </c>
      <c r="O22" t="str">
        <f t="shared" si="0"/>
        <v>INSERT INTO [Holiday](Year,IdGeographicLocation2,DateHoliday,IsLocal,IsActive,Description,CreationDate,CreationUserID,CreationOfficeID,UpdateDate,UpdateUserID,UpdateOfficeID) values ('2019','','2019-03-04',0,1,'CARNAVAL',NULL,NULL,NULL,NULL,NULL,NULL)</v>
      </c>
    </row>
    <row r="23" spans="2:15" x14ac:dyDescent="0.25">
      <c r="B23">
        <v>2019</v>
      </c>
      <c r="D23" s="5" t="s">
        <v>1028</v>
      </c>
      <c r="E23">
        <v>0</v>
      </c>
      <c r="F23">
        <v>1</v>
      </c>
      <c r="G23" t="s">
        <v>990</v>
      </c>
      <c r="H23" t="s">
        <v>29</v>
      </c>
      <c r="I23" t="s">
        <v>29</v>
      </c>
      <c r="J23" t="s">
        <v>29</v>
      </c>
      <c r="K23" t="s">
        <v>29</v>
      </c>
      <c r="L23" t="s">
        <v>29</v>
      </c>
      <c r="M23" t="s">
        <v>29</v>
      </c>
      <c r="O23" t="str">
        <f t="shared" si="0"/>
        <v>INSERT INTO [Holiday](Year,IdGeographicLocation2,DateHoliday,IsLocal,IsActive,Description,CreationDate,CreationUserID,CreationOfficeID,UpdateDate,UpdateUserID,UpdateOfficeID) values ('2019','','2019-03-05',0,1,'CARNAVAL',NULL,NULL,NULL,NULL,NULL,NULL)</v>
      </c>
    </row>
    <row r="24" spans="2:15" x14ac:dyDescent="0.25">
      <c r="B24">
        <v>2019</v>
      </c>
      <c r="D24" s="5" t="s">
        <v>1029</v>
      </c>
      <c r="E24">
        <v>0</v>
      </c>
      <c r="F24">
        <v>1</v>
      </c>
      <c r="G24" t="s">
        <v>989</v>
      </c>
      <c r="H24" t="s">
        <v>29</v>
      </c>
      <c r="I24" t="s">
        <v>29</v>
      </c>
      <c r="J24" t="s">
        <v>29</v>
      </c>
      <c r="K24" t="s">
        <v>29</v>
      </c>
      <c r="L24" t="s">
        <v>29</v>
      </c>
      <c r="M24" t="s">
        <v>29</v>
      </c>
      <c r="O24" t="str">
        <f t="shared" si="0"/>
        <v>INSERT INTO [Holiday](Year,IdGeographicLocation2,DateHoliday,IsLocal,IsActive,Description,CreationDate,CreationUserID,CreationOfficeID,UpdateDate,UpdateUserID,UpdateOfficeID) values ('2019','','2019-03-09',0,1,'FIN DE SEMANA',NULL,NULL,NULL,NULL,NULL,NULL)</v>
      </c>
    </row>
    <row r="25" spans="2:15" x14ac:dyDescent="0.25">
      <c r="B25">
        <v>2019</v>
      </c>
      <c r="D25" s="5" t="s">
        <v>1030</v>
      </c>
      <c r="E25">
        <v>0</v>
      </c>
      <c r="F25">
        <v>1</v>
      </c>
      <c r="G25" t="s">
        <v>989</v>
      </c>
      <c r="H25" t="s">
        <v>29</v>
      </c>
      <c r="I25" t="s">
        <v>29</v>
      </c>
      <c r="J25" t="s">
        <v>29</v>
      </c>
      <c r="K25" t="s">
        <v>29</v>
      </c>
      <c r="L25" t="s">
        <v>29</v>
      </c>
      <c r="M25" t="s">
        <v>29</v>
      </c>
      <c r="O25" t="str">
        <f t="shared" si="0"/>
        <v>INSERT INTO [Holiday](Year,IdGeographicLocation2,DateHoliday,IsLocal,IsActive,Description,CreationDate,CreationUserID,CreationOfficeID,UpdateDate,UpdateUserID,UpdateOfficeID) values ('2019','','2019-03-10',0,1,'FIN DE SEMANA',NULL,NULL,NULL,NULL,NULL,NULL)</v>
      </c>
    </row>
    <row r="26" spans="2:15" x14ac:dyDescent="0.25">
      <c r="B26">
        <v>2019</v>
      </c>
      <c r="D26" s="5" t="s">
        <v>1031</v>
      </c>
      <c r="E26">
        <v>0</v>
      </c>
      <c r="F26">
        <v>1</v>
      </c>
      <c r="G26" t="s">
        <v>989</v>
      </c>
      <c r="H26" t="s">
        <v>29</v>
      </c>
      <c r="I26" t="s">
        <v>29</v>
      </c>
      <c r="J26" t="s">
        <v>29</v>
      </c>
      <c r="K26" t="s">
        <v>29</v>
      </c>
      <c r="L26" t="s">
        <v>29</v>
      </c>
      <c r="M26" t="s">
        <v>29</v>
      </c>
      <c r="O26" t="str">
        <f t="shared" si="0"/>
        <v>INSERT INTO [Holiday](Year,IdGeographicLocation2,DateHoliday,IsLocal,IsActive,Description,CreationDate,CreationUserID,CreationOfficeID,UpdateDate,UpdateUserID,UpdateOfficeID) values ('2019','','2019-03-16',0,1,'FIN DE SEMANA',NULL,NULL,NULL,NULL,NULL,NULL)</v>
      </c>
    </row>
    <row r="27" spans="2:15" x14ac:dyDescent="0.25">
      <c r="B27">
        <v>2019</v>
      </c>
      <c r="D27" s="5" t="s">
        <v>1032</v>
      </c>
      <c r="E27">
        <v>0</v>
      </c>
      <c r="F27">
        <v>1</v>
      </c>
      <c r="G27" t="s">
        <v>989</v>
      </c>
      <c r="H27" t="s">
        <v>29</v>
      </c>
      <c r="I27" t="s">
        <v>29</v>
      </c>
      <c r="J27" t="s">
        <v>29</v>
      </c>
      <c r="K27" t="s">
        <v>29</v>
      </c>
      <c r="L27" t="s">
        <v>29</v>
      </c>
      <c r="M27" t="s">
        <v>29</v>
      </c>
      <c r="O27" t="str">
        <f t="shared" si="0"/>
        <v>INSERT INTO [Holiday](Year,IdGeographicLocation2,DateHoliday,IsLocal,IsActive,Description,CreationDate,CreationUserID,CreationOfficeID,UpdateDate,UpdateUserID,UpdateOfficeID) values ('2019','','2019-03-17',0,1,'FIN DE SEMANA',NULL,NULL,NULL,NULL,NULL,NULL)</v>
      </c>
    </row>
    <row r="28" spans="2:15" x14ac:dyDescent="0.25">
      <c r="B28">
        <v>2019</v>
      </c>
      <c r="D28" s="5" t="s">
        <v>1033</v>
      </c>
      <c r="E28">
        <v>0</v>
      </c>
      <c r="F28">
        <v>1</v>
      </c>
      <c r="G28" t="s">
        <v>989</v>
      </c>
      <c r="H28" t="s">
        <v>29</v>
      </c>
      <c r="I28" t="s">
        <v>29</v>
      </c>
      <c r="J28" t="s">
        <v>29</v>
      </c>
      <c r="K28" t="s">
        <v>29</v>
      </c>
      <c r="L28" t="s">
        <v>29</v>
      </c>
      <c r="M28" t="s">
        <v>29</v>
      </c>
      <c r="O28" t="str">
        <f t="shared" si="0"/>
        <v>INSERT INTO [Holiday](Year,IdGeographicLocation2,DateHoliday,IsLocal,IsActive,Description,CreationDate,CreationUserID,CreationOfficeID,UpdateDate,UpdateUserID,UpdateOfficeID) values ('2019','','2019-03-23',0,1,'FIN DE SEMANA',NULL,NULL,NULL,NULL,NULL,NULL)</v>
      </c>
    </row>
    <row r="29" spans="2:15" x14ac:dyDescent="0.25">
      <c r="B29">
        <v>2019</v>
      </c>
      <c r="D29" s="5" t="s">
        <v>1034</v>
      </c>
      <c r="E29">
        <v>0</v>
      </c>
      <c r="F29">
        <v>1</v>
      </c>
      <c r="G29" t="s">
        <v>989</v>
      </c>
      <c r="H29" t="s">
        <v>29</v>
      </c>
      <c r="I29" t="s">
        <v>29</v>
      </c>
      <c r="J29" t="s">
        <v>29</v>
      </c>
      <c r="K29" t="s">
        <v>29</v>
      </c>
      <c r="L29" t="s">
        <v>29</v>
      </c>
      <c r="M29" t="s">
        <v>29</v>
      </c>
      <c r="O29" t="str">
        <f t="shared" si="0"/>
        <v>INSERT INTO [Holiday](Year,IdGeographicLocation2,DateHoliday,IsLocal,IsActive,Description,CreationDate,CreationUserID,CreationOfficeID,UpdateDate,UpdateUserID,UpdateOfficeID) values ('2019','','2019-03-24',0,1,'FIN DE SEMANA',NULL,NULL,NULL,NULL,NULL,NULL)</v>
      </c>
    </row>
    <row r="30" spans="2:15" x14ac:dyDescent="0.25">
      <c r="B30">
        <v>2019</v>
      </c>
      <c r="D30" s="5" t="s">
        <v>1035</v>
      </c>
      <c r="E30">
        <v>0</v>
      </c>
      <c r="F30">
        <v>1</v>
      </c>
      <c r="G30" t="s">
        <v>989</v>
      </c>
      <c r="H30" t="s">
        <v>29</v>
      </c>
      <c r="I30" t="s">
        <v>29</v>
      </c>
      <c r="J30" t="s">
        <v>29</v>
      </c>
      <c r="K30" t="s">
        <v>29</v>
      </c>
      <c r="L30" t="s">
        <v>29</v>
      </c>
      <c r="M30" t="s">
        <v>29</v>
      </c>
      <c r="O30" t="str">
        <f t="shared" si="0"/>
        <v>INSERT INTO [Holiday](Year,IdGeographicLocation2,DateHoliday,IsLocal,IsActive,Description,CreationDate,CreationUserID,CreationOfficeID,UpdateDate,UpdateUserID,UpdateOfficeID) values ('2019','','2019-03-30',0,1,'FIN DE SEMANA',NULL,NULL,NULL,NULL,NULL,NULL)</v>
      </c>
    </row>
    <row r="31" spans="2:15" x14ac:dyDescent="0.25">
      <c r="B31">
        <v>2019</v>
      </c>
      <c r="D31" s="5" t="s">
        <v>1036</v>
      </c>
      <c r="E31">
        <v>0</v>
      </c>
      <c r="F31">
        <v>1</v>
      </c>
      <c r="G31" t="s">
        <v>989</v>
      </c>
      <c r="H31" t="s">
        <v>29</v>
      </c>
      <c r="I31" t="s">
        <v>29</v>
      </c>
      <c r="J31" t="s">
        <v>29</v>
      </c>
      <c r="K31" t="s">
        <v>29</v>
      </c>
      <c r="L31" t="s">
        <v>29</v>
      </c>
      <c r="M31" t="s">
        <v>29</v>
      </c>
      <c r="O31" t="str">
        <f t="shared" si="0"/>
        <v>INSERT INTO [Holiday](Year,IdGeographicLocation2,DateHoliday,IsLocal,IsActive,Description,CreationDate,CreationUserID,CreationOfficeID,UpdateDate,UpdateUserID,UpdateOfficeID) values ('2019','','2019-03-31',0,1,'FIN DE SEMANA',NULL,NULL,NULL,NULL,NULL,NULL)</v>
      </c>
    </row>
    <row r="32" spans="2:15" x14ac:dyDescent="0.25">
      <c r="B32">
        <v>2019</v>
      </c>
      <c r="D32" s="5" t="s">
        <v>1037</v>
      </c>
      <c r="E32">
        <v>0</v>
      </c>
      <c r="F32">
        <v>1</v>
      </c>
      <c r="G32" t="s">
        <v>989</v>
      </c>
      <c r="H32" t="s">
        <v>29</v>
      </c>
      <c r="I32" t="s">
        <v>29</v>
      </c>
      <c r="J32" t="s">
        <v>29</v>
      </c>
      <c r="K32" t="s">
        <v>29</v>
      </c>
      <c r="L32" t="s">
        <v>29</v>
      </c>
      <c r="M32" t="s">
        <v>29</v>
      </c>
      <c r="O32" t="str">
        <f t="shared" si="0"/>
        <v>INSERT INTO [Holiday](Year,IdGeographicLocation2,DateHoliday,IsLocal,IsActive,Description,CreationDate,CreationUserID,CreationOfficeID,UpdateDate,UpdateUserID,UpdateOfficeID) values ('2019','','2019-04-06',0,1,'FIN DE SEMANA',NULL,NULL,NULL,NULL,NULL,NULL)</v>
      </c>
    </row>
    <row r="33" spans="2:15" x14ac:dyDescent="0.25">
      <c r="B33">
        <v>2019</v>
      </c>
      <c r="D33" s="5" t="s">
        <v>1038</v>
      </c>
      <c r="E33">
        <v>0</v>
      </c>
      <c r="F33">
        <v>1</v>
      </c>
      <c r="G33" t="s">
        <v>989</v>
      </c>
      <c r="H33" t="s">
        <v>29</v>
      </c>
      <c r="I33" t="s">
        <v>29</v>
      </c>
      <c r="J33" t="s">
        <v>29</v>
      </c>
      <c r="K33" t="s">
        <v>29</v>
      </c>
      <c r="L33" t="s">
        <v>29</v>
      </c>
      <c r="M33" t="s">
        <v>29</v>
      </c>
      <c r="O33" t="str">
        <f t="shared" si="0"/>
        <v>INSERT INTO [Holiday](Year,IdGeographicLocation2,DateHoliday,IsLocal,IsActive,Description,CreationDate,CreationUserID,CreationOfficeID,UpdateDate,UpdateUserID,UpdateOfficeID) values ('2019','','2019-04-07',0,1,'FIN DE SEMANA',NULL,NULL,NULL,NULL,NULL,NULL)</v>
      </c>
    </row>
    <row r="34" spans="2:15" x14ac:dyDescent="0.25">
      <c r="B34">
        <v>2019</v>
      </c>
      <c r="D34" s="5" t="s">
        <v>1039</v>
      </c>
      <c r="E34">
        <v>0</v>
      </c>
      <c r="F34">
        <v>1</v>
      </c>
      <c r="G34" t="s">
        <v>989</v>
      </c>
      <c r="H34" t="s">
        <v>29</v>
      </c>
      <c r="I34" t="s">
        <v>29</v>
      </c>
      <c r="J34" t="s">
        <v>29</v>
      </c>
      <c r="K34" t="s">
        <v>29</v>
      </c>
      <c r="L34" t="s">
        <v>29</v>
      </c>
      <c r="M34" t="s">
        <v>29</v>
      </c>
      <c r="O34" t="str">
        <f t="shared" si="0"/>
        <v>INSERT INTO [Holiday](Year,IdGeographicLocation2,DateHoliday,IsLocal,IsActive,Description,CreationDate,CreationUserID,CreationOfficeID,UpdateDate,UpdateUserID,UpdateOfficeID) values ('2019','','2019-04-13',0,1,'FIN DE SEMANA',NULL,NULL,NULL,NULL,NULL,NULL)</v>
      </c>
    </row>
    <row r="35" spans="2:15" x14ac:dyDescent="0.25">
      <c r="B35">
        <v>2019</v>
      </c>
      <c r="D35" s="5" t="s">
        <v>1040</v>
      </c>
      <c r="E35">
        <v>0</v>
      </c>
      <c r="F35">
        <v>1</v>
      </c>
      <c r="G35" t="s">
        <v>989</v>
      </c>
      <c r="H35" t="s">
        <v>29</v>
      </c>
      <c r="I35" t="s">
        <v>29</v>
      </c>
      <c r="J35" t="s">
        <v>29</v>
      </c>
      <c r="K35" t="s">
        <v>29</v>
      </c>
      <c r="L35" t="s">
        <v>29</v>
      </c>
      <c r="M35" t="s">
        <v>29</v>
      </c>
      <c r="O35" t="str">
        <f t="shared" si="0"/>
        <v>INSERT INTO [Holiday](Year,IdGeographicLocation2,DateHoliday,IsLocal,IsActive,Description,CreationDate,CreationUserID,CreationOfficeID,UpdateDate,UpdateUserID,UpdateOfficeID) values ('2019','','2019-04-14',0,1,'FIN DE SEMANA',NULL,NULL,NULL,NULL,NULL,NULL)</v>
      </c>
    </row>
    <row r="36" spans="2:15" x14ac:dyDescent="0.25">
      <c r="B36">
        <v>2019</v>
      </c>
      <c r="D36" s="5" t="s">
        <v>1041</v>
      </c>
      <c r="E36">
        <v>0</v>
      </c>
      <c r="F36">
        <v>1</v>
      </c>
      <c r="G36" t="s">
        <v>991</v>
      </c>
      <c r="H36" t="s">
        <v>29</v>
      </c>
      <c r="I36" t="s">
        <v>29</v>
      </c>
      <c r="J36" t="s">
        <v>29</v>
      </c>
      <c r="K36" t="s">
        <v>29</v>
      </c>
      <c r="L36" t="s">
        <v>29</v>
      </c>
      <c r="M36" t="s">
        <v>29</v>
      </c>
      <c r="O36" t="str">
        <f t="shared" si="0"/>
        <v>INSERT INTO [Holiday](Year,IdGeographicLocation2,DateHoliday,IsLocal,IsActive,Description,CreationDate,CreationUserID,CreationOfficeID,UpdateDate,UpdateUserID,UpdateOfficeID) values ('2019','','2019-04-19',0,1,'VIERNES SANTO',NULL,NULL,NULL,NULL,NULL,NULL)</v>
      </c>
    </row>
    <row r="37" spans="2:15" x14ac:dyDescent="0.25">
      <c r="B37">
        <v>2019</v>
      </c>
      <c r="D37" s="5" t="s">
        <v>1042</v>
      </c>
      <c r="E37">
        <v>0</v>
      </c>
      <c r="F37">
        <v>1</v>
      </c>
      <c r="G37" t="s">
        <v>989</v>
      </c>
      <c r="H37" t="s">
        <v>29</v>
      </c>
      <c r="I37" t="s">
        <v>29</v>
      </c>
      <c r="J37" t="s">
        <v>29</v>
      </c>
      <c r="K37" t="s">
        <v>29</v>
      </c>
      <c r="L37" t="s">
        <v>29</v>
      </c>
      <c r="M37" t="s">
        <v>29</v>
      </c>
      <c r="O37" t="str">
        <f t="shared" si="0"/>
        <v>INSERT INTO [Holiday](Year,IdGeographicLocation2,DateHoliday,IsLocal,IsActive,Description,CreationDate,CreationUserID,CreationOfficeID,UpdateDate,UpdateUserID,UpdateOfficeID) values ('2019','','2019-04-20',0,1,'FIN DE SEMANA',NULL,NULL,NULL,NULL,NULL,NULL)</v>
      </c>
    </row>
    <row r="38" spans="2:15" x14ac:dyDescent="0.25">
      <c r="B38">
        <v>2019</v>
      </c>
      <c r="D38" s="5" t="s">
        <v>1043</v>
      </c>
      <c r="E38">
        <v>0</v>
      </c>
      <c r="F38">
        <v>1</v>
      </c>
      <c r="G38" t="s">
        <v>989</v>
      </c>
      <c r="H38" t="s">
        <v>29</v>
      </c>
      <c r="I38" t="s">
        <v>29</v>
      </c>
      <c r="J38" t="s">
        <v>29</v>
      </c>
      <c r="K38" t="s">
        <v>29</v>
      </c>
      <c r="L38" t="s">
        <v>29</v>
      </c>
      <c r="M38" t="s">
        <v>29</v>
      </c>
      <c r="O38" t="str">
        <f t="shared" si="0"/>
        <v>INSERT INTO [Holiday](Year,IdGeographicLocation2,DateHoliday,IsLocal,IsActive,Description,CreationDate,CreationUserID,CreationOfficeID,UpdateDate,UpdateUserID,UpdateOfficeID) values ('2019','','2019-04-21',0,1,'FIN DE SEMANA',NULL,NULL,NULL,NULL,NULL,NULL)</v>
      </c>
    </row>
    <row r="39" spans="2:15" x14ac:dyDescent="0.25">
      <c r="B39">
        <v>2019</v>
      </c>
      <c r="D39" s="5" t="s">
        <v>1044</v>
      </c>
      <c r="E39">
        <v>0</v>
      </c>
      <c r="F39">
        <v>1</v>
      </c>
      <c r="G39" t="s">
        <v>989</v>
      </c>
      <c r="H39" t="s">
        <v>29</v>
      </c>
      <c r="I39" t="s">
        <v>29</v>
      </c>
      <c r="J39" t="s">
        <v>29</v>
      </c>
      <c r="K39" t="s">
        <v>29</v>
      </c>
      <c r="L39" t="s">
        <v>29</v>
      </c>
      <c r="M39" t="s">
        <v>29</v>
      </c>
      <c r="O39" t="str">
        <f t="shared" si="0"/>
        <v>INSERT INTO [Holiday](Year,IdGeographicLocation2,DateHoliday,IsLocal,IsActive,Description,CreationDate,CreationUserID,CreationOfficeID,UpdateDate,UpdateUserID,UpdateOfficeID) values ('2019','','2019-04-27',0,1,'FIN DE SEMANA',NULL,NULL,NULL,NULL,NULL,NULL)</v>
      </c>
    </row>
    <row r="40" spans="2:15" x14ac:dyDescent="0.25">
      <c r="B40">
        <v>2019</v>
      </c>
      <c r="D40" s="5" t="s">
        <v>1045</v>
      </c>
      <c r="E40">
        <v>0</v>
      </c>
      <c r="F40">
        <v>1</v>
      </c>
      <c r="G40" t="s">
        <v>989</v>
      </c>
      <c r="H40" t="s">
        <v>29</v>
      </c>
      <c r="I40" t="s">
        <v>29</v>
      </c>
      <c r="J40" t="s">
        <v>29</v>
      </c>
      <c r="K40" t="s">
        <v>29</v>
      </c>
      <c r="L40" t="s">
        <v>29</v>
      </c>
      <c r="M40" t="s">
        <v>29</v>
      </c>
      <c r="O40" t="str">
        <f t="shared" si="0"/>
        <v>INSERT INTO [Holiday](Year,IdGeographicLocation2,DateHoliday,IsLocal,IsActive,Description,CreationDate,CreationUserID,CreationOfficeID,UpdateDate,UpdateUserID,UpdateOfficeID) values ('2019','','2019-04-28',0,1,'FIN DE SEMANA',NULL,NULL,NULL,NULL,NULL,NULL)</v>
      </c>
    </row>
    <row r="41" spans="2:15" x14ac:dyDescent="0.25">
      <c r="B41">
        <v>2019</v>
      </c>
      <c r="D41" s="5" t="s">
        <v>1046</v>
      </c>
      <c r="E41">
        <v>0</v>
      </c>
      <c r="F41">
        <v>1</v>
      </c>
      <c r="G41" t="s">
        <v>992</v>
      </c>
      <c r="H41" t="s">
        <v>29</v>
      </c>
      <c r="I41" t="s">
        <v>29</v>
      </c>
      <c r="J41" t="s">
        <v>29</v>
      </c>
      <c r="K41" t="s">
        <v>29</v>
      </c>
      <c r="L41" t="s">
        <v>29</v>
      </c>
      <c r="M41" t="s">
        <v>29</v>
      </c>
      <c r="O41" t="str">
        <f t="shared" si="0"/>
        <v>INSERT INTO [Holiday](Year,IdGeographicLocation2,DateHoliday,IsLocal,IsActive,Description,CreationDate,CreationUserID,CreationOfficeID,UpdateDate,UpdateUserID,UpdateOfficeID) values ('2019','','2019-05-03',0,1,'DIA DEL TRABAJO',NULL,NULL,NULL,NULL,NULL,NULL)</v>
      </c>
    </row>
    <row r="42" spans="2:15" x14ac:dyDescent="0.25">
      <c r="B42">
        <v>2019</v>
      </c>
      <c r="D42" s="5" t="s">
        <v>1047</v>
      </c>
      <c r="E42">
        <v>0</v>
      </c>
      <c r="F42">
        <v>1</v>
      </c>
      <c r="G42" t="s">
        <v>989</v>
      </c>
      <c r="H42" t="s">
        <v>29</v>
      </c>
      <c r="I42" t="s">
        <v>29</v>
      </c>
      <c r="J42" t="s">
        <v>29</v>
      </c>
      <c r="K42" t="s">
        <v>29</v>
      </c>
      <c r="L42" t="s">
        <v>29</v>
      </c>
      <c r="M42" t="s">
        <v>29</v>
      </c>
      <c r="O42" t="str">
        <f t="shared" si="0"/>
        <v>INSERT INTO [Holiday](Year,IdGeographicLocation2,DateHoliday,IsLocal,IsActive,Description,CreationDate,CreationUserID,CreationOfficeID,UpdateDate,UpdateUserID,UpdateOfficeID) values ('2019','','2019-05-04',0,1,'FIN DE SEMANA',NULL,NULL,NULL,NULL,NULL,NULL)</v>
      </c>
    </row>
    <row r="43" spans="2:15" x14ac:dyDescent="0.25">
      <c r="B43">
        <v>2019</v>
      </c>
      <c r="D43" s="5" t="s">
        <v>1048</v>
      </c>
      <c r="E43">
        <v>0</v>
      </c>
      <c r="F43">
        <v>1</v>
      </c>
      <c r="G43" t="s">
        <v>989</v>
      </c>
      <c r="H43" t="s">
        <v>29</v>
      </c>
      <c r="I43" t="s">
        <v>29</v>
      </c>
      <c r="J43" t="s">
        <v>29</v>
      </c>
      <c r="K43" t="s">
        <v>29</v>
      </c>
      <c r="L43" t="s">
        <v>29</v>
      </c>
      <c r="M43" t="s">
        <v>29</v>
      </c>
      <c r="O43" t="str">
        <f t="shared" si="0"/>
        <v>INSERT INTO [Holiday](Year,IdGeographicLocation2,DateHoliday,IsLocal,IsActive,Description,CreationDate,CreationUserID,CreationOfficeID,UpdateDate,UpdateUserID,UpdateOfficeID) values ('2019','','2019-05-05',0,1,'FIN DE SEMANA',NULL,NULL,NULL,NULL,NULL,NULL)</v>
      </c>
    </row>
    <row r="44" spans="2:15" x14ac:dyDescent="0.25">
      <c r="B44">
        <v>2019</v>
      </c>
      <c r="D44" s="5" t="s">
        <v>1049</v>
      </c>
      <c r="E44">
        <v>0</v>
      </c>
      <c r="F44">
        <v>1</v>
      </c>
      <c r="G44" t="s">
        <v>989</v>
      </c>
      <c r="H44" t="s">
        <v>29</v>
      </c>
      <c r="I44" t="s">
        <v>29</v>
      </c>
      <c r="J44" t="s">
        <v>29</v>
      </c>
      <c r="K44" t="s">
        <v>29</v>
      </c>
      <c r="L44" t="s">
        <v>29</v>
      </c>
      <c r="M44" t="s">
        <v>29</v>
      </c>
      <c r="O44" t="str">
        <f t="shared" si="0"/>
        <v>INSERT INTO [Holiday](Year,IdGeographicLocation2,DateHoliday,IsLocal,IsActive,Description,CreationDate,CreationUserID,CreationOfficeID,UpdateDate,UpdateUserID,UpdateOfficeID) values ('2019','','2019-05-11',0,1,'FIN DE SEMANA',NULL,NULL,NULL,NULL,NULL,NULL)</v>
      </c>
    </row>
    <row r="45" spans="2:15" x14ac:dyDescent="0.25">
      <c r="B45">
        <v>2019</v>
      </c>
      <c r="D45" s="5" t="s">
        <v>1050</v>
      </c>
      <c r="E45">
        <v>0</v>
      </c>
      <c r="F45">
        <v>1</v>
      </c>
      <c r="G45" t="s">
        <v>989</v>
      </c>
      <c r="H45" t="s">
        <v>29</v>
      </c>
      <c r="I45" t="s">
        <v>29</v>
      </c>
      <c r="J45" t="s">
        <v>29</v>
      </c>
      <c r="K45" t="s">
        <v>29</v>
      </c>
      <c r="L45" t="s">
        <v>29</v>
      </c>
      <c r="M45" t="s">
        <v>29</v>
      </c>
      <c r="O45" t="str">
        <f t="shared" si="0"/>
        <v>INSERT INTO [Holiday](Year,IdGeographicLocation2,DateHoliday,IsLocal,IsActive,Description,CreationDate,CreationUserID,CreationOfficeID,UpdateDate,UpdateUserID,UpdateOfficeID) values ('2019','','2019-05-12',0,1,'FIN DE SEMANA',NULL,NULL,NULL,NULL,NULL,NULL)</v>
      </c>
    </row>
    <row r="46" spans="2:15" x14ac:dyDescent="0.25">
      <c r="B46">
        <v>2019</v>
      </c>
      <c r="D46" s="5" t="s">
        <v>1051</v>
      </c>
      <c r="E46">
        <v>0</v>
      </c>
      <c r="F46">
        <v>1</v>
      </c>
      <c r="G46" t="s">
        <v>989</v>
      </c>
      <c r="H46" t="s">
        <v>29</v>
      </c>
      <c r="I46" t="s">
        <v>29</v>
      </c>
      <c r="J46" t="s">
        <v>29</v>
      </c>
      <c r="K46" t="s">
        <v>29</v>
      </c>
      <c r="L46" t="s">
        <v>29</v>
      </c>
      <c r="M46" t="s">
        <v>29</v>
      </c>
      <c r="O46" t="str">
        <f t="shared" si="0"/>
        <v>INSERT INTO [Holiday](Year,IdGeographicLocation2,DateHoliday,IsLocal,IsActive,Description,CreationDate,CreationUserID,CreationOfficeID,UpdateDate,UpdateUserID,UpdateOfficeID) values ('2019','','2019-05-18',0,1,'FIN DE SEMANA',NULL,NULL,NULL,NULL,NULL,NULL)</v>
      </c>
    </row>
    <row r="47" spans="2:15" x14ac:dyDescent="0.25">
      <c r="B47">
        <v>2019</v>
      </c>
      <c r="D47" s="5" t="s">
        <v>1052</v>
      </c>
      <c r="E47">
        <v>0</v>
      </c>
      <c r="F47">
        <v>1</v>
      </c>
      <c r="G47" t="s">
        <v>989</v>
      </c>
      <c r="H47" t="s">
        <v>29</v>
      </c>
      <c r="I47" t="s">
        <v>29</v>
      </c>
      <c r="J47" t="s">
        <v>29</v>
      </c>
      <c r="K47" t="s">
        <v>29</v>
      </c>
      <c r="L47" t="s">
        <v>29</v>
      </c>
      <c r="M47" t="s">
        <v>29</v>
      </c>
      <c r="O47" t="str">
        <f t="shared" si="0"/>
        <v>INSERT INTO [Holiday](Year,IdGeographicLocation2,DateHoliday,IsLocal,IsActive,Description,CreationDate,CreationUserID,CreationOfficeID,UpdateDate,UpdateUserID,UpdateOfficeID) values ('2019','','2019-05-19',0,1,'FIN DE SEMANA',NULL,NULL,NULL,NULL,NULL,NULL)</v>
      </c>
    </row>
    <row r="48" spans="2:15" x14ac:dyDescent="0.25">
      <c r="B48">
        <v>2019</v>
      </c>
      <c r="D48" s="5" t="s">
        <v>1053</v>
      </c>
      <c r="E48">
        <v>0</v>
      </c>
      <c r="F48">
        <v>1</v>
      </c>
      <c r="G48" t="s">
        <v>993</v>
      </c>
      <c r="H48" t="s">
        <v>29</v>
      </c>
      <c r="I48" t="s">
        <v>29</v>
      </c>
      <c r="J48" t="s">
        <v>29</v>
      </c>
      <c r="K48" t="s">
        <v>29</v>
      </c>
      <c r="L48" t="s">
        <v>29</v>
      </c>
      <c r="M48" t="s">
        <v>29</v>
      </c>
      <c r="O48" t="str">
        <f t="shared" si="0"/>
        <v>INSERT INTO [Holiday](Year,IdGeographicLocation2,DateHoliday,IsLocal,IsActive,Description,CreationDate,CreationUserID,CreationOfficeID,UpdateDate,UpdateUserID,UpdateOfficeID) values ('2019','','2019-05-24',0,1,'BATALLA DE PICHINCHA',NULL,NULL,NULL,NULL,NULL,NULL)</v>
      </c>
    </row>
    <row r="49" spans="2:15" x14ac:dyDescent="0.25">
      <c r="B49">
        <v>2019</v>
      </c>
      <c r="D49" s="5" t="s">
        <v>1054</v>
      </c>
      <c r="E49">
        <v>0</v>
      </c>
      <c r="F49">
        <v>1</v>
      </c>
      <c r="G49" t="s">
        <v>989</v>
      </c>
      <c r="H49" t="s">
        <v>29</v>
      </c>
      <c r="I49" t="s">
        <v>29</v>
      </c>
      <c r="J49" t="s">
        <v>29</v>
      </c>
      <c r="K49" t="s">
        <v>29</v>
      </c>
      <c r="L49" t="s">
        <v>29</v>
      </c>
      <c r="M49" t="s">
        <v>29</v>
      </c>
      <c r="O49" t="str">
        <f t="shared" si="0"/>
        <v>INSERT INTO [Holiday](Year,IdGeographicLocation2,DateHoliday,IsLocal,IsActive,Description,CreationDate,CreationUserID,CreationOfficeID,UpdateDate,UpdateUserID,UpdateOfficeID) values ('2019','','2019-05-25',0,1,'FIN DE SEMANA',NULL,NULL,NULL,NULL,NULL,NULL)</v>
      </c>
    </row>
    <row r="50" spans="2:15" x14ac:dyDescent="0.25">
      <c r="B50">
        <v>2019</v>
      </c>
      <c r="D50" s="5" t="s">
        <v>1055</v>
      </c>
      <c r="E50">
        <v>0</v>
      </c>
      <c r="F50">
        <v>1</v>
      </c>
      <c r="G50" t="s">
        <v>989</v>
      </c>
      <c r="H50" t="s">
        <v>29</v>
      </c>
      <c r="I50" t="s">
        <v>29</v>
      </c>
      <c r="J50" t="s">
        <v>29</v>
      </c>
      <c r="K50" t="s">
        <v>29</v>
      </c>
      <c r="L50" t="s">
        <v>29</v>
      </c>
      <c r="M50" t="s">
        <v>29</v>
      </c>
      <c r="O50" t="str">
        <f t="shared" si="0"/>
        <v>INSERT INTO [Holiday](Year,IdGeographicLocation2,DateHoliday,IsLocal,IsActive,Description,CreationDate,CreationUserID,CreationOfficeID,UpdateDate,UpdateUserID,UpdateOfficeID) values ('2019','','2019-05-26',0,1,'FIN DE SEMANA',NULL,NULL,NULL,NULL,NULL,NULL)</v>
      </c>
    </row>
    <row r="51" spans="2:15" x14ac:dyDescent="0.25">
      <c r="B51">
        <v>2019</v>
      </c>
      <c r="D51" s="5" t="s">
        <v>1056</v>
      </c>
      <c r="E51">
        <v>0</v>
      </c>
      <c r="F51">
        <v>1</v>
      </c>
      <c r="G51" t="s">
        <v>989</v>
      </c>
      <c r="H51" t="s">
        <v>29</v>
      </c>
      <c r="I51" t="s">
        <v>29</v>
      </c>
      <c r="J51" t="s">
        <v>29</v>
      </c>
      <c r="K51" t="s">
        <v>29</v>
      </c>
      <c r="L51" t="s">
        <v>29</v>
      </c>
      <c r="M51" t="s">
        <v>29</v>
      </c>
      <c r="O51" t="str">
        <f t="shared" si="0"/>
        <v>INSERT INTO [Holiday](Year,IdGeographicLocation2,DateHoliday,IsLocal,IsActive,Description,CreationDate,CreationUserID,CreationOfficeID,UpdateDate,UpdateUserID,UpdateOfficeID) values ('2019','','2019-06-01',0,1,'FIN DE SEMANA',NULL,NULL,NULL,NULL,NULL,NULL)</v>
      </c>
    </row>
    <row r="52" spans="2:15" x14ac:dyDescent="0.25">
      <c r="B52">
        <v>2019</v>
      </c>
      <c r="D52" s="5" t="s">
        <v>1057</v>
      </c>
      <c r="E52">
        <v>0</v>
      </c>
      <c r="F52">
        <v>1</v>
      </c>
      <c r="G52" t="s">
        <v>989</v>
      </c>
      <c r="H52" t="s">
        <v>29</v>
      </c>
      <c r="I52" t="s">
        <v>29</v>
      </c>
      <c r="J52" t="s">
        <v>29</v>
      </c>
      <c r="K52" t="s">
        <v>29</v>
      </c>
      <c r="L52" t="s">
        <v>29</v>
      </c>
      <c r="M52" t="s">
        <v>29</v>
      </c>
      <c r="O52" t="str">
        <f t="shared" si="0"/>
        <v>INSERT INTO [Holiday](Year,IdGeographicLocation2,DateHoliday,IsLocal,IsActive,Description,CreationDate,CreationUserID,CreationOfficeID,UpdateDate,UpdateUserID,UpdateOfficeID) values ('2019','','2019-06-02',0,1,'FIN DE SEMANA',NULL,NULL,NULL,NULL,NULL,NULL)</v>
      </c>
    </row>
    <row r="53" spans="2:15" x14ac:dyDescent="0.25">
      <c r="B53">
        <v>2019</v>
      </c>
      <c r="D53" s="5" t="s">
        <v>1058</v>
      </c>
      <c r="E53">
        <v>0</v>
      </c>
      <c r="F53">
        <v>1</v>
      </c>
      <c r="G53" t="s">
        <v>989</v>
      </c>
      <c r="H53" t="s">
        <v>29</v>
      </c>
      <c r="I53" t="s">
        <v>29</v>
      </c>
      <c r="J53" t="s">
        <v>29</v>
      </c>
      <c r="K53" t="s">
        <v>29</v>
      </c>
      <c r="L53" t="s">
        <v>29</v>
      </c>
      <c r="M53" t="s">
        <v>29</v>
      </c>
      <c r="O53" t="str">
        <f t="shared" si="0"/>
        <v>INSERT INTO [Holiday](Year,IdGeographicLocation2,DateHoliday,IsLocal,IsActive,Description,CreationDate,CreationUserID,CreationOfficeID,UpdateDate,UpdateUserID,UpdateOfficeID) values ('2019','','2019-06-08',0,1,'FIN DE SEMANA',NULL,NULL,NULL,NULL,NULL,NULL)</v>
      </c>
    </row>
    <row r="54" spans="2:15" x14ac:dyDescent="0.25">
      <c r="B54">
        <v>2019</v>
      </c>
      <c r="D54" s="5" t="s">
        <v>1059</v>
      </c>
      <c r="E54">
        <v>0</v>
      </c>
      <c r="F54">
        <v>1</v>
      </c>
      <c r="G54" t="s">
        <v>989</v>
      </c>
      <c r="H54" t="s">
        <v>29</v>
      </c>
      <c r="I54" t="s">
        <v>29</v>
      </c>
      <c r="J54" t="s">
        <v>29</v>
      </c>
      <c r="K54" t="s">
        <v>29</v>
      </c>
      <c r="L54" t="s">
        <v>29</v>
      </c>
      <c r="M54" t="s">
        <v>29</v>
      </c>
      <c r="O54" t="str">
        <f t="shared" si="0"/>
        <v>INSERT INTO [Holiday](Year,IdGeographicLocation2,DateHoliday,IsLocal,IsActive,Description,CreationDate,CreationUserID,CreationOfficeID,UpdateDate,UpdateUserID,UpdateOfficeID) values ('2019','','2019-06-09',0,1,'FIN DE SEMANA',NULL,NULL,NULL,NULL,NULL,NULL)</v>
      </c>
    </row>
    <row r="55" spans="2:15" x14ac:dyDescent="0.25">
      <c r="B55">
        <v>2019</v>
      </c>
      <c r="D55" s="5" t="s">
        <v>1060</v>
      </c>
      <c r="E55">
        <v>0</v>
      </c>
      <c r="F55">
        <v>1</v>
      </c>
      <c r="G55" t="s">
        <v>989</v>
      </c>
      <c r="H55" t="s">
        <v>29</v>
      </c>
      <c r="I55" t="s">
        <v>29</v>
      </c>
      <c r="J55" t="s">
        <v>29</v>
      </c>
      <c r="K55" t="s">
        <v>29</v>
      </c>
      <c r="L55" t="s">
        <v>29</v>
      </c>
      <c r="M55" t="s">
        <v>29</v>
      </c>
      <c r="O55" t="str">
        <f t="shared" si="0"/>
        <v>INSERT INTO [Holiday](Year,IdGeographicLocation2,DateHoliday,IsLocal,IsActive,Description,CreationDate,CreationUserID,CreationOfficeID,UpdateDate,UpdateUserID,UpdateOfficeID) values ('2019','','2019-06-15',0,1,'FIN DE SEMANA',NULL,NULL,NULL,NULL,NULL,NULL)</v>
      </c>
    </row>
    <row r="56" spans="2:15" x14ac:dyDescent="0.25">
      <c r="B56">
        <v>2019</v>
      </c>
      <c r="D56" s="5" t="s">
        <v>1061</v>
      </c>
      <c r="E56">
        <v>0</v>
      </c>
      <c r="F56">
        <v>1</v>
      </c>
      <c r="G56" t="s">
        <v>989</v>
      </c>
      <c r="H56" t="s">
        <v>29</v>
      </c>
      <c r="I56" t="s">
        <v>29</v>
      </c>
      <c r="J56" t="s">
        <v>29</v>
      </c>
      <c r="K56" t="s">
        <v>29</v>
      </c>
      <c r="L56" t="s">
        <v>29</v>
      </c>
      <c r="M56" t="s">
        <v>29</v>
      </c>
      <c r="O56" t="str">
        <f t="shared" si="0"/>
        <v>INSERT INTO [Holiday](Year,IdGeographicLocation2,DateHoliday,IsLocal,IsActive,Description,CreationDate,CreationUserID,CreationOfficeID,UpdateDate,UpdateUserID,UpdateOfficeID) values ('2019','','2019-06-16',0,1,'FIN DE SEMANA',NULL,NULL,NULL,NULL,NULL,NULL)</v>
      </c>
    </row>
    <row r="57" spans="2:15" x14ac:dyDescent="0.25">
      <c r="B57">
        <v>2019</v>
      </c>
      <c r="D57" s="5" t="s">
        <v>1062</v>
      </c>
      <c r="E57">
        <v>0</v>
      </c>
      <c r="F57">
        <v>1</v>
      </c>
      <c r="G57" t="s">
        <v>989</v>
      </c>
      <c r="H57" t="s">
        <v>29</v>
      </c>
      <c r="I57" t="s">
        <v>29</v>
      </c>
      <c r="J57" t="s">
        <v>29</v>
      </c>
      <c r="K57" t="s">
        <v>29</v>
      </c>
      <c r="L57" t="s">
        <v>29</v>
      </c>
      <c r="M57" t="s">
        <v>29</v>
      </c>
      <c r="O57" t="str">
        <f t="shared" si="0"/>
        <v>INSERT INTO [Holiday](Year,IdGeographicLocation2,DateHoliday,IsLocal,IsActive,Description,CreationDate,CreationUserID,CreationOfficeID,UpdateDate,UpdateUserID,UpdateOfficeID) values ('2019','','2019-06-22',0,1,'FIN DE SEMANA',NULL,NULL,NULL,NULL,NULL,NULL)</v>
      </c>
    </row>
    <row r="58" spans="2:15" x14ac:dyDescent="0.25">
      <c r="B58">
        <v>2019</v>
      </c>
      <c r="D58" s="5" t="s">
        <v>1063</v>
      </c>
      <c r="E58">
        <v>0</v>
      </c>
      <c r="F58">
        <v>1</v>
      </c>
      <c r="G58" t="s">
        <v>989</v>
      </c>
      <c r="H58" t="s">
        <v>29</v>
      </c>
      <c r="I58" t="s">
        <v>29</v>
      </c>
      <c r="J58" t="s">
        <v>29</v>
      </c>
      <c r="K58" t="s">
        <v>29</v>
      </c>
      <c r="L58" t="s">
        <v>29</v>
      </c>
      <c r="M58" t="s">
        <v>29</v>
      </c>
      <c r="O58" t="str">
        <f t="shared" si="0"/>
        <v>INSERT INTO [Holiday](Year,IdGeographicLocation2,DateHoliday,IsLocal,IsActive,Description,CreationDate,CreationUserID,CreationOfficeID,UpdateDate,UpdateUserID,UpdateOfficeID) values ('2019','','2019-06-23',0,1,'FIN DE SEMANA',NULL,NULL,NULL,NULL,NULL,NULL)</v>
      </c>
    </row>
    <row r="59" spans="2:15" x14ac:dyDescent="0.25">
      <c r="B59">
        <v>2019</v>
      </c>
      <c r="D59" s="5" t="s">
        <v>1064</v>
      </c>
      <c r="E59">
        <v>0</v>
      </c>
      <c r="F59">
        <v>1</v>
      </c>
      <c r="G59" t="s">
        <v>989</v>
      </c>
      <c r="H59" t="s">
        <v>29</v>
      </c>
      <c r="I59" t="s">
        <v>29</v>
      </c>
      <c r="J59" t="s">
        <v>29</v>
      </c>
      <c r="K59" t="s">
        <v>29</v>
      </c>
      <c r="L59" t="s">
        <v>29</v>
      </c>
      <c r="M59" t="s">
        <v>29</v>
      </c>
      <c r="O59" t="str">
        <f t="shared" si="0"/>
        <v>INSERT INTO [Holiday](Year,IdGeographicLocation2,DateHoliday,IsLocal,IsActive,Description,CreationDate,CreationUserID,CreationOfficeID,UpdateDate,UpdateUserID,UpdateOfficeID) values ('2019','','2019-06-29',0,1,'FIN DE SEMANA',NULL,NULL,NULL,NULL,NULL,NULL)</v>
      </c>
    </row>
    <row r="60" spans="2:15" x14ac:dyDescent="0.25">
      <c r="B60">
        <v>2019</v>
      </c>
      <c r="D60" s="5" t="s">
        <v>1065</v>
      </c>
      <c r="E60">
        <v>0</v>
      </c>
      <c r="F60">
        <v>1</v>
      </c>
      <c r="G60" t="s">
        <v>989</v>
      </c>
      <c r="H60" t="s">
        <v>29</v>
      </c>
      <c r="I60" t="s">
        <v>29</v>
      </c>
      <c r="J60" t="s">
        <v>29</v>
      </c>
      <c r="K60" t="s">
        <v>29</v>
      </c>
      <c r="L60" t="s">
        <v>29</v>
      </c>
      <c r="M60" t="s">
        <v>29</v>
      </c>
      <c r="O60" t="str">
        <f t="shared" si="0"/>
        <v>INSERT INTO [Holiday](Year,IdGeographicLocation2,DateHoliday,IsLocal,IsActive,Description,CreationDate,CreationUserID,CreationOfficeID,UpdateDate,UpdateUserID,UpdateOfficeID) values ('2019','','2019-06-30',0,1,'FIN DE SEMANA',NULL,NULL,NULL,NULL,NULL,NULL)</v>
      </c>
    </row>
    <row r="61" spans="2:15" x14ac:dyDescent="0.25">
      <c r="B61">
        <v>2019</v>
      </c>
      <c r="D61" s="5" t="s">
        <v>1066</v>
      </c>
      <c r="E61">
        <v>0</v>
      </c>
      <c r="F61">
        <v>1</v>
      </c>
      <c r="G61" t="s">
        <v>989</v>
      </c>
      <c r="H61" t="s">
        <v>29</v>
      </c>
      <c r="I61" t="s">
        <v>29</v>
      </c>
      <c r="J61" t="s">
        <v>29</v>
      </c>
      <c r="K61" t="s">
        <v>29</v>
      </c>
      <c r="L61" t="s">
        <v>29</v>
      </c>
      <c r="M61" t="s">
        <v>29</v>
      </c>
      <c r="O61" t="str">
        <f t="shared" si="0"/>
        <v>INSERT INTO [Holiday](Year,IdGeographicLocation2,DateHoliday,IsLocal,IsActive,Description,CreationDate,CreationUserID,CreationOfficeID,UpdateDate,UpdateUserID,UpdateOfficeID) values ('2019','','2019-07-06',0,1,'FIN DE SEMANA',NULL,NULL,NULL,NULL,NULL,NULL)</v>
      </c>
    </row>
    <row r="62" spans="2:15" x14ac:dyDescent="0.25">
      <c r="B62">
        <v>2019</v>
      </c>
      <c r="D62" s="5" t="s">
        <v>1067</v>
      </c>
      <c r="E62">
        <v>0</v>
      </c>
      <c r="F62">
        <v>1</v>
      </c>
      <c r="G62" t="s">
        <v>989</v>
      </c>
      <c r="H62" t="s">
        <v>29</v>
      </c>
      <c r="I62" t="s">
        <v>29</v>
      </c>
      <c r="J62" t="s">
        <v>29</v>
      </c>
      <c r="K62" t="s">
        <v>29</v>
      </c>
      <c r="L62" t="s">
        <v>29</v>
      </c>
      <c r="M62" t="s">
        <v>29</v>
      </c>
      <c r="O62" t="str">
        <f t="shared" si="0"/>
        <v>INSERT INTO [Holiday](Year,IdGeographicLocation2,DateHoliday,IsLocal,IsActive,Description,CreationDate,CreationUserID,CreationOfficeID,UpdateDate,UpdateUserID,UpdateOfficeID) values ('2019','','2019-07-07',0,1,'FIN DE SEMANA',NULL,NULL,NULL,NULL,NULL,NULL)</v>
      </c>
    </row>
    <row r="63" spans="2:15" x14ac:dyDescent="0.25">
      <c r="B63">
        <v>2019</v>
      </c>
      <c r="D63" s="5" t="s">
        <v>1068</v>
      </c>
      <c r="E63">
        <v>0</v>
      </c>
      <c r="F63">
        <v>1</v>
      </c>
      <c r="G63" t="s">
        <v>989</v>
      </c>
      <c r="H63" t="s">
        <v>29</v>
      </c>
      <c r="I63" t="s">
        <v>29</v>
      </c>
      <c r="J63" t="s">
        <v>29</v>
      </c>
      <c r="K63" t="s">
        <v>29</v>
      </c>
      <c r="L63" t="s">
        <v>29</v>
      </c>
      <c r="M63" t="s">
        <v>29</v>
      </c>
      <c r="O63" t="str">
        <f t="shared" si="0"/>
        <v>INSERT INTO [Holiday](Year,IdGeographicLocation2,DateHoliday,IsLocal,IsActive,Description,CreationDate,CreationUserID,CreationOfficeID,UpdateDate,UpdateUserID,UpdateOfficeID) values ('2019','','2019-07-13',0,1,'FIN DE SEMANA',NULL,NULL,NULL,NULL,NULL,NULL)</v>
      </c>
    </row>
    <row r="64" spans="2:15" x14ac:dyDescent="0.25">
      <c r="B64">
        <v>2019</v>
      </c>
      <c r="D64" s="5" t="s">
        <v>1069</v>
      </c>
      <c r="E64">
        <v>0</v>
      </c>
      <c r="F64">
        <v>1</v>
      </c>
      <c r="G64" t="s">
        <v>989</v>
      </c>
      <c r="H64" t="s">
        <v>29</v>
      </c>
      <c r="I64" t="s">
        <v>29</v>
      </c>
      <c r="J64" t="s">
        <v>29</v>
      </c>
      <c r="K64" t="s">
        <v>29</v>
      </c>
      <c r="L64" t="s">
        <v>29</v>
      </c>
      <c r="M64" t="s">
        <v>29</v>
      </c>
      <c r="O64" t="str">
        <f t="shared" si="0"/>
        <v>INSERT INTO [Holiday](Year,IdGeographicLocation2,DateHoliday,IsLocal,IsActive,Description,CreationDate,CreationUserID,CreationOfficeID,UpdateDate,UpdateUserID,UpdateOfficeID) values ('2019','','2019-07-14',0,1,'FIN DE SEMANA',NULL,NULL,NULL,NULL,NULL,NULL)</v>
      </c>
    </row>
    <row r="65" spans="2:15" x14ac:dyDescent="0.25">
      <c r="B65">
        <v>2019</v>
      </c>
      <c r="D65" s="5" t="s">
        <v>1070</v>
      </c>
      <c r="E65">
        <v>0</v>
      </c>
      <c r="F65">
        <v>1</v>
      </c>
      <c r="G65" t="s">
        <v>989</v>
      </c>
      <c r="H65" t="s">
        <v>29</v>
      </c>
      <c r="I65" t="s">
        <v>29</v>
      </c>
      <c r="J65" t="s">
        <v>29</v>
      </c>
      <c r="K65" t="s">
        <v>29</v>
      </c>
      <c r="L65" t="s">
        <v>29</v>
      </c>
      <c r="M65" t="s">
        <v>29</v>
      </c>
      <c r="O65" t="str">
        <f t="shared" si="0"/>
        <v>INSERT INTO [Holiday](Year,IdGeographicLocation2,DateHoliday,IsLocal,IsActive,Description,CreationDate,CreationUserID,CreationOfficeID,UpdateDate,UpdateUserID,UpdateOfficeID) values ('2019','','2019-07-20',0,1,'FIN DE SEMANA',NULL,NULL,NULL,NULL,NULL,NULL)</v>
      </c>
    </row>
    <row r="66" spans="2:15" x14ac:dyDescent="0.25">
      <c r="B66">
        <v>2019</v>
      </c>
      <c r="D66" s="5" t="s">
        <v>1071</v>
      </c>
      <c r="E66">
        <v>0</v>
      </c>
      <c r="F66">
        <v>1</v>
      </c>
      <c r="G66" t="s">
        <v>989</v>
      </c>
      <c r="H66" t="s">
        <v>29</v>
      </c>
      <c r="I66" t="s">
        <v>29</v>
      </c>
      <c r="J66" t="s">
        <v>29</v>
      </c>
      <c r="K66" t="s">
        <v>29</v>
      </c>
      <c r="L66" t="s">
        <v>29</v>
      </c>
      <c r="M66" t="s">
        <v>29</v>
      </c>
      <c r="O66" t="str">
        <f t="shared" si="0"/>
        <v>INSERT INTO [Holiday](Year,IdGeographicLocation2,DateHoliday,IsLocal,IsActive,Description,CreationDate,CreationUserID,CreationOfficeID,UpdateDate,UpdateUserID,UpdateOfficeID) values ('2019','','2019-07-21',0,1,'FIN DE SEMANA',NULL,NULL,NULL,NULL,NULL,NULL)</v>
      </c>
    </row>
    <row r="67" spans="2:15" x14ac:dyDescent="0.25">
      <c r="B67">
        <v>2019</v>
      </c>
      <c r="D67" s="5" t="s">
        <v>1072</v>
      </c>
      <c r="E67">
        <v>0</v>
      </c>
      <c r="F67">
        <v>1</v>
      </c>
      <c r="G67" t="s">
        <v>989</v>
      </c>
      <c r="H67" t="s">
        <v>29</v>
      </c>
      <c r="I67" t="s">
        <v>29</v>
      </c>
      <c r="J67" t="s">
        <v>29</v>
      </c>
      <c r="K67" t="s">
        <v>29</v>
      </c>
      <c r="L67" t="s">
        <v>29</v>
      </c>
      <c r="M67" t="s">
        <v>29</v>
      </c>
      <c r="O67" t="str">
        <f t="shared" si="0"/>
        <v>INSERT INTO [Holiday](Year,IdGeographicLocation2,DateHoliday,IsLocal,IsActive,Description,CreationDate,CreationUserID,CreationOfficeID,UpdateDate,UpdateUserID,UpdateOfficeID) values ('2019','','2019-07-27',0,1,'FIN DE SEMANA',NULL,NULL,NULL,NULL,NULL,NULL)</v>
      </c>
    </row>
    <row r="68" spans="2:15" x14ac:dyDescent="0.25">
      <c r="B68">
        <v>2019</v>
      </c>
      <c r="D68" s="5" t="s">
        <v>1073</v>
      </c>
      <c r="E68">
        <v>0</v>
      </c>
      <c r="F68">
        <v>1</v>
      </c>
      <c r="G68" t="s">
        <v>989</v>
      </c>
      <c r="H68" t="s">
        <v>29</v>
      </c>
      <c r="I68" t="s">
        <v>29</v>
      </c>
      <c r="J68" t="s">
        <v>29</v>
      </c>
      <c r="K68" t="s">
        <v>29</v>
      </c>
      <c r="L68" t="s">
        <v>29</v>
      </c>
      <c r="M68" t="s">
        <v>29</v>
      </c>
      <c r="O68" t="str">
        <f t="shared" ref="O68:O131" si="1">_xlfn.CONCAT($O$1,_xlfn.CONCAT("'",B68,"'"),_xlfn.CONCAT(",","'",C68,"'"),_xlfn.CONCAT(",","'",D68,"'"),_xlfn.CONCAT(",",E68),_xlfn.CONCAT(",",F68),_xlfn.CONCAT(",","'",G68,"'"), _xlfn.CONCAT(",",H68),_xlfn.CONCAT(",",I68),_xlfn.CONCAT(",",J68),_xlfn.CONCAT(",",K68),_xlfn.CONCAT(",",L68),_xlfn.CONCAT(",",M68),                                       $P$1)</f>
        <v>INSERT INTO [Holiday](Year,IdGeographicLocation2,DateHoliday,IsLocal,IsActive,Description,CreationDate,CreationUserID,CreationOfficeID,UpdateDate,UpdateUserID,UpdateOfficeID) values ('2019','','2019-07-28',0,1,'FIN DE SEMANA',NULL,NULL,NULL,NULL,NULL,NULL)</v>
      </c>
    </row>
    <row r="69" spans="2:15" x14ac:dyDescent="0.25">
      <c r="B69">
        <v>2019</v>
      </c>
      <c r="D69" s="5" t="s">
        <v>1074</v>
      </c>
      <c r="E69">
        <v>0</v>
      </c>
      <c r="F69">
        <v>1</v>
      </c>
      <c r="G69" t="s">
        <v>989</v>
      </c>
      <c r="H69" t="s">
        <v>29</v>
      </c>
      <c r="I69" t="s">
        <v>29</v>
      </c>
      <c r="J69" t="s">
        <v>29</v>
      </c>
      <c r="K69" t="s">
        <v>29</v>
      </c>
      <c r="L69" t="s">
        <v>29</v>
      </c>
      <c r="M69" t="s">
        <v>29</v>
      </c>
      <c r="O69" t="str">
        <f t="shared" si="1"/>
        <v>INSERT INTO [Holiday](Year,IdGeographicLocation2,DateHoliday,IsLocal,IsActive,Description,CreationDate,CreationUserID,CreationOfficeID,UpdateDate,UpdateUserID,UpdateOfficeID) values ('2019','','2019-08-03',0,1,'FIN DE SEMANA',NULL,NULL,NULL,NULL,NULL,NULL)</v>
      </c>
    </row>
    <row r="70" spans="2:15" x14ac:dyDescent="0.25">
      <c r="B70">
        <v>2019</v>
      </c>
      <c r="D70" s="5" t="s">
        <v>1075</v>
      </c>
      <c r="E70">
        <v>0</v>
      </c>
      <c r="F70">
        <v>1</v>
      </c>
      <c r="G70" t="s">
        <v>989</v>
      </c>
      <c r="H70" t="s">
        <v>29</v>
      </c>
      <c r="I70" t="s">
        <v>29</v>
      </c>
      <c r="J70" t="s">
        <v>29</v>
      </c>
      <c r="K70" t="s">
        <v>29</v>
      </c>
      <c r="L70" t="s">
        <v>29</v>
      </c>
      <c r="M70" t="s">
        <v>29</v>
      </c>
      <c r="O70" t="str">
        <f t="shared" si="1"/>
        <v>INSERT INTO [Holiday](Year,IdGeographicLocation2,DateHoliday,IsLocal,IsActive,Description,CreationDate,CreationUserID,CreationOfficeID,UpdateDate,UpdateUserID,UpdateOfficeID) values ('2019','','2019-08-04',0,1,'FIN DE SEMANA',NULL,NULL,NULL,NULL,NULL,NULL)</v>
      </c>
    </row>
    <row r="71" spans="2:15" x14ac:dyDescent="0.25">
      <c r="B71">
        <v>2019</v>
      </c>
      <c r="D71" s="5" t="s">
        <v>1076</v>
      </c>
      <c r="E71">
        <v>0</v>
      </c>
      <c r="F71">
        <v>1</v>
      </c>
      <c r="G71" t="s">
        <v>994</v>
      </c>
      <c r="H71" t="s">
        <v>29</v>
      </c>
      <c r="I71" t="s">
        <v>29</v>
      </c>
      <c r="J71" t="s">
        <v>29</v>
      </c>
      <c r="K71" t="s">
        <v>29</v>
      </c>
      <c r="L71" t="s">
        <v>29</v>
      </c>
      <c r="M71" t="s">
        <v>29</v>
      </c>
      <c r="O71" t="str">
        <f t="shared" si="1"/>
        <v>INSERT INTO [Holiday](Year,IdGeographicLocation2,DateHoliday,IsLocal,IsActive,Description,CreationDate,CreationUserID,CreationOfficeID,UpdateDate,UpdateUserID,UpdateOfficeID) values ('2019','','2019-08-09',0,1,'1ER GRITO DE LA INDEPENDENCIA (10 DE AGOSTO)',NULL,NULL,NULL,NULL,NULL,NULL)</v>
      </c>
    </row>
    <row r="72" spans="2:15" x14ac:dyDescent="0.25">
      <c r="B72">
        <v>2019</v>
      </c>
      <c r="D72" s="5" t="s">
        <v>1077</v>
      </c>
      <c r="E72">
        <v>0</v>
      </c>
      <c r="F72">
        <v>1</v>
      </c>
      <c r="G72" t="s">
        <v>989</v>
      </c>
      <c r="H72" t="s">
        <v>29</v>
      </c>
      <c r="I72" t="s">
        <v>29</v>
      </c>
      <c r="J72" t="s">
        <v>29</v>
      </c>
      <c r="K72" t="s">
        <v>29</v>
      </c>
      <c r="L72" t="s">
        <v>29</v>
      </c>
      <c r="M72" t="s">
        <v>29</v>
      </c>
      <c r="O72" t="str">
        <f t="shared" si="1"/>
        <v>INSERT INTO [Holiday](Year,IdGeographicLocation2,DateHoliday,IsLocal,IsActive,Description,CreationDate,CreationUserID,CreationOfficeID,UpdateDate,UpdateUserID,UpdateOfficeID) values ('2019','','2019-08-10',0,1,'FIN DE SEMANA',NULL,NULL,NULL,NULL,NULL,NULL)</v>
      </c>
    </row>
    <row r="73" spans="2:15" x14ac:dyDescent="0.25">
      <c r="B73">
        <v>2019</v>
      </c>
      <c r="D73" s="5" t="s">
        <v>1078</v>
      </c>
      <c r="E73">
        <v>0</v>
      </c>
      <c r="F73">
        <v>1</v>
      </c>
      <c r="G73" t="s">
        <v>989</v>
      </c>
      <c r="H73" t="s">
        <v>29</v>
      </c>
      <c r="I73" t="s">
        <v>29</v>
      </c>
      <c r="J73" t="s">
        <v>29</v>
      </c>
      <c r="K73" t="s">
        <v>29</v>
      </c>
      <c r="L73" t="s">
        <v>29</v>
      </c>
      <c r="M73" t="s">
        <v>29</v>
      </c>
      <c r="O73" t="str">
        <f t="shared" si="1"/>
        <v>INSERT INTO [Holiday](Year,IdGeographicLocation2,DateHoliday,IsLocal,IsActive,Description,CreationDate,CreationUserID,CreationOfficeID,UpdateDate,UpdateUserID,UpdateOfficeID) values ('2019','','2019-08-11',0,1,'FIN DE SEMANA',NULL,NULL,NULL,NULL,NULL,NULL)</v>
      </c>
    </row>
    <row r="74" spans="2:15" x14ac:dyDescent="0.25">
      <c r="B74">
        <v>2019</v>
      </c>
      <c r="D74" s="5" t="s">
        <v>1079</v>
      </c>
      <c r="E74">
        <v>0</v>
      </c>
      <c r="F74">
        <v>1</v>
      </c>
      <c r="G74" t="s">
        <v>989</v>
      </c>
      <c r="H74" t="s">
        <v>29</v>
      </c>
      <c r="I74" t="s">
        <v>29</v>
      </c>
      <c r="J74" t="s">
        <v>29</v>
      </c>
      <c r="K74" t="s">
        <v>29</v>
      </c>
      <c r="L74" t="s">
        <v>29</v>
      </c>
      <c r="M74" t="s">
        <v>29</v>
      </c>
      <c r="O74" t="str">
        <f t="shared" si="1"/>
        <v>INSERT INTO [Holiday](Year,IdGeographicLocation2,DateHoliday,IsLocal,IsActive,Description,CreationDate,CreationUserID,CreationOfficeID,UpdateDate,UpdateUserID,UpdateOfficeID) values ('2019','','2019-08-17',0,1,'FIN DE SEMANA',NULL,NULL,NULL,NULL,NULL,NULL)</v>
      </c>
    </row>
    <row r="75" spans="2:15" x14ac:dyDescent="0.25">
      <c r="B75">
        <v>2019</v>
      </c>
      <c r="D75" s="5" t="s">
        <v>1080</v>
      </c>
      <c r="E75">
        <v>0</v>
      </c>
      <c r="F75">
        <v>1</v>
      </c>
      <c r="G75" t="s">
        <v>989</v>
      </c>
      <c r="H75" t="s">
        <v>29</v>
      </c>
      <c r="I75" t="s">
        <v>29</v>
      </c>
      <c r="J75" t="s">
        <v>29</v>
      </c>
      <c r="K75" t="s">
        <v>29</v>
      </c>
      <c r="L75" t="s">
        <v>29</v>
      </c>
      <c r="M75" t="s">
        <v>29</v>
      </c>
      <c r="O75" t="str">
        <f t="shared" si="1"/>
        <v>INSERT INTO [Holiday](Year,IdGeographicLocation2,DateHoliday,IsLocal,IsActive,Description,CreationDate,CreationUserID,CreationOfficeID,UpdateDate,UpdateUserID,UpdateOfficeID) values ('2019','','2019-08-18',0,1,'FIN DE SEMANA',NULL,NULL,NULL,NULL,NULL,NULL)</v>
      </c>
    </row>
    <row r="76" spans="2:15" x14ac:dyDescent="0.25">
      <c r="B76">
        <v>2019</v>
      </c>
      <c r="D76" s="5" t="s">
        <v>1081</v>
      </c>
      <c r="E76">
        <v>0</v>
      </c>
      <c r="F76">
        <v>1</v>
      </c>
      <c r="G76" t="s">
        <v>989</v>
      </c>
      <c r="H76" t="s">
        <v>29</v>
      </c>
      <c r="I76" t="s">
        <v>29</v>
      </c>
      <c r="J76" t="s">
        <v>29</v>
      </c>
      <c r="K76" t="s">
        <v>29</v>
      </c>
      <c r="L76" t="s">
        <v>29</v>
      </c>
      <c r="M76" t="s">
        <v>29</v>
      </c>
      <c r="O76" t="str">
        <f t="shared" si="1"/>
        <v>INSERT INTO [Holiday](Year,IdGeographicLocation2,DateHoliday,IsLocal,IsActive,Description,CreationDate,CreationUserID,CreationOfficeID,UpdateDate,UpdateUserID,UpdateOfficeID) values ('2019','','2019-08-24',0,1,'FIN DE SEMANA',NULL,NULL,NULL,NULL,NULL,NULL)</v>
      </c>
    </row>
    <row r="77" spans="2:15" x14ac:dyDescent="0.25">
      <c r="B77">
        <v>2019</v>
      </c>
      <c r="D77" s="5" t="s">
        <v>1082</v>
      </c>
      <c r="E77">
        <v>0</v>
      </c>
      <c r="F77">
        <v>1</v>
      </c>
      <c r="G77" t="s">
        <v>989</v>
      </c>
      <c r="H77" t="s">
        <v>29</v>
      </c>
      <c r="I77" t="s">
        <v>29</v>
      </c>
      <c r="J77" t="s">
        <v>29</v>
      </c>
      <c r="K77" t="s">
        <v>29</v>
      </c>
      <c r="L77" t="s">
        <v>29</v>
      </c>
      <c r="M77" t="s">
        <v>29</v>
      </c>
      <c r="O77" t="str">
        <f t="shared" si="1"/>
        <v>INSERT INTO [Holiday](Year,IdGeographicLocation2,DateHoliday,IsLocal,IsActive,Description,CreationDate,CreationUserID,CreationOfficeID,UpdateDate,UpdateUserID,UpdateOfficeID) values ('2019','','2019-08-25',0,1,'FIN DE SEMANA',NULL,NULL,NULL,NULL,NULL,NULL)</v>
      </c>
    </row>
    <row r="78" spans="2:15" x14ac:dyDescent="0.25">
      <c r="B78">
        <v>2019</v>
      </c>
      <c r="D78" s="5" t="s">
        <v>1083</v>
      </c>
      <c r="E78">
        <v>0</v>
      </c>
      <c r="F78">
        <v>1</v>
      </c>
      <c r="G78" t="s">
        <v>989</v>
      </c>
      <c r="H78" t="s">
        <v>29</v>
      </c>
      <c r="I78" t="s">
        <v>29</v>
      </c>
      <c r="J78" t="s">
        <v>29</v>
      </c>
      <c r="K78" t="s">
        <v>29</v>
      </c>
      <c r="L78" t="s">
        <v>29</v>
      </c>
      <c r="M78" t="s">
        <v>29</v>
      </c>
      <c r="O78" t="str">
        <f t="shared" si="1"/>
        <v>INSERT INTO [Holiday](Year,IdGeographicLocation2,DateHoliday,IsLocal,IsActive,Description,CreationDate,CreationUserID,CreationOfficeID,UpdateDate,UpdateUserID,UpdateOfficeID) values ('2019','','2019-08-31',0,1,'FIN DE SEMANA',NULL,NULL,NULL,NULL,NULL,NULL)</v>
      </c>
    </row>
    <row r="79" spans="2:15" x14ac:dyDescent="0.25">
      <c r="B79">
        <v>2019</v>
      </c>
      <c r="D79" s="5" t="s">
        <v>1084</v>
      </c>
      <c r="E79">
        <v>0</v>
      </c>
      <c r="F79">
        <v>1</v>
      </c>
      <c r="G79" t="s">
        <v>989</v>
      </c>
      <c r="H79" t="s">
        <v>29</v>
      </c>
      <c r="I79" t="s">
        <v>29</v>
      </c>
      <c r="J79" t="s">
        <v>29</v>
      </c>
      <c r="K79" t="s">
        <v>29</v>
      </c>
      <c r="L79" t="s">
        <v>29</v>
      </c>
      <c r="M79" t="s">
        <v>29</v>
      </c>
      <c r="O79" t="str">
        <f t="shared" si="1"/>
        <v>INSERT INTO [Holiday](Year,IdGeographicLocation2,DateHoliday,IsLocal,IsActive,Description,CreationDate,CreationUserID,CreationOfficeID,UpdateDate,UpdateUserID,UpdateOfficeID) values ('2019','','2019-09-01',0,1,'FIN DE SEMANA',NULL,NULL,NULL,NULL,NULL,NULL)</v>
      </c>
    </row>
    <row r="80" spans="2:15" x14ac:dyDescent="0.25">
      <c r="B80">
        <v>2019</v>
      </c>
      <c r="D80" s="5" t="s">
        <v>1085</v>
      </c>
      <c r="E80">
        <v>0</v>
      </c>
      <c r="F80">
        <v>1</v>
      </c>
      <c r="G80" t="s">
        <v>989</v>
      </c>
      <c r="H80" t="s">
        <v>29</v>
      </c>
      <c r="I80" t="s">
        <v>29</v>
      </c>
      <c r="J80" t="s">
        <v>29</v>
      </c>
      <c r="K80" t="s">
        <v>29</v>
      </c>
      <c r="L80" t="s">
        <v>29</v>
      </c>
      <c r="M80" t="s">
        <v>29</v>
      </c>
      <c r="O80" t="str">
        <f t="shared" si="1"/>
        <v>INSERT INTO [Holiday](Year,IdGeographicLocation2,DateHoliday,IsLocal,IsActive,Description,CreationDate,CreationUserID,CreationOfficeID,UpdateDate,UpdateUserID,UpdateOfficeID) values ('2019','','2019-09-07',0,1,'FIN DE SEMANA',NULL,NULL,NULL,NULL,NULL,NULL)</v>
      </c>
    </row>
    <row r="81" spans="2:15" x14ac:dyDescent="0.25">
      <c r="B81">
        <v>2019</v>
      </c>
      <c r="D81" s="5" t="s">
        <v>1086</v>
      </c>
      <c r="E81">
        <v>0</v>
      </c>
      <c r="F81">
        <v>1</v>
      </c>
      <c r="G81" t="s">
        <v>989</v>
      </c>
      <c r="H81" t="s">
        <v>29</v>
      </c>
      <c r="I81" t="s">
        <v>29</v>
      </c>
      <c r="J81" t="s">
        <v>29</v>
      </c>
      <c r="K81" t="s">
        <v>29</v>
      </c>
      <c r="L81" t="s">
        <v>29</v>
      </c>
      <c r="M81" t="s">
        <v>29</v>
      </c>
      <c r="O81" t="str">
        <f t="shared" si="1"/>
        <v>INSERT INTO [Holiday](Year,IdGeographicLocation2,DateHoliday,IsLocal,IsActive,Description,CreationDate,CreationUserID,CreationOfficeID,UpdateDate,UpdateUserID,UpdateOfficeID) values ('2019','','2019-09-08',0,1,'FIN DE SEMANA',NULL,NULL,NULL,NULL,NULL,NULL)</v>
      </c>
    </row>
    <row r="82" spans="2:15" x14ac:dyDescent="0.25">
      <c r="B82">
        <v>2019</v>
      </c>
      <c r="D82" s="5" t="s">
        <v>1087</v>
      </c>
      <c r="E82">
        <v>0</v>
      </c>
      <c r="F82">
        <v>1</v>
      </c>
      <c r="G82" t="s">
        <v>989</v>
      </c>
      <c r="H82" t="s">
        <v>29</v>
      </c>
      <c r="I82" t="s">
        <v>29</v>
      </c>
      <c r="J82" t="s">
        <v>29</v>
      </c>
      <c r="K82" t="s">
        <v>29</v>
      </c>
      <c r="L82" t="s">
        <v>29</v>
      </c>
      <c r="M82" t="s">
        <v>29</v>
      </c>
      <c r="O82" t="str">
        <f t="shared" si="1"/>
        <v>INSERT INTO [Holiday](Year,IdGeographicLocation2,DateHoliday,IsLocal,IsActive,Description,CreationDate,CreationUserID,CreationOfficeID,UpdateDate,UpdateUserID,UpdateOfficeID) values ('2019','','2019-09-14',0,1,'FIN DE SEMANA',NULL,NULL,NULL,NULL,NULL,NULL)</v>
      </c>
    </row>
    <row r="83" spans="2:15" x14ac:dyDescent="0.25">
      <c r="B83">
        <v>2019</v>
      </c>
      <c r="D83" s="5" t="s">
        <v>1088</v>
      </c>
      <c r="E83">
        <v>0</v>
      </c>
      <c r="F83">
        <v>1</v>
      </c>
      <c r="G83" t="s">
        <v>989</v>
      </c>
      <c r="H83" t="s">
        <v>29</v>
      </c>
      <c r="I83" t="s">
        <v>29</v>
      </c>
      <c r="J83" t="s">
        <v>29</v>
      </c>
      <c r="K83" t="s">
        <v>29</v>
      </c>
      <c r="L83" t="s">
        <v>29</v>
      </c>
      <c r="M83" t="s">
        <v>29</v>
      </c>
      <c r="O83" t="str">
        <f t="shared" si="1"/>
        <v>INSERT INTO [Holiday](Year,IdGeographicLocation2,DateHoliday,IsLocal,IsActive,Description,CreationDate,CreationUserID,CreationOfficeID,UpdateDate,UpdateUserID,UpdateOfficeID) values ('2019','','2019-09-15',0,1,'FIN DE SEMANA',NULL,NULL,NULL,NULL,NULL,NULL)</v>
      </c>
    </row>
    <row r="84" spans="2:15" x14ac:dyDescent="0.25">
      <c r="B84">
        <v>2019</v>
      </c>
      <c r="D84" s="5" t="s">
        <v>1089</v>
      </c>
      <c r="E84">
        <v>0</v>
      </c>
      <c r="F84">
        <v>1</v>
      </c>
      <c r="G84" t="s">
        <v>989</v>
      </c>
      <c r="H84" t="s">
        <v>29</v>
      </c>
      <c r="I84" t="s">
        <v>29</v>
      </c>
      <c r="J84" t="s">
        <v>29</v>
      </c>
      <c r="K84" t="s">
        <v>29</v>
      </c>
      <c r="L84" t="s">
        <v>29</v>
      </c>
      <c r="M84" t="s">
        <v>29</v>
      </c>
      <c r="O84" t="str">
        <f t="shared" si="1"/>
        <v>INSERT INTO [Holiday](Year,IdGeographicLocation2,DateHoliday,IsLocal,IsActive,Description,CreationDate,CreationUserID,CreationOfficeID,UpdateDate,UpdateUserID,UpdateOfficeID) values ('2019','','2019-09-21',0,1,'FIN DE SEMANA',NULL,NULL,NULL,NULL,NULL,NULL)</v>
      </c>
    </row>
    <row r="85" spans="2:15" x14ac:dyDescent="0.25">
      <c r="B85">
        <v>2019</v>
      </c>
      <c r="D85" s="5" t="s">
        <v>1090</v>
      </c>
      <c r="E85">
        <v>0</v>
      </c>
      <c r="F85">
        <v>1</v>
      </c>
      <c r="G85" t="s">
        <v>989</v>
      </c>
      <c r="H85" t="s">
        <v>29</v>
      </c>
      <c r="I85" t="s">
        <v>29</v>
      </c>
      <c r="J85" t="s">
        <v>29</v>
      </c>
      <c r="K85" t="s">
        <v>29</v>
      </c>
      <c r="L85" t="s">
        <v>29</v>
      </c>
      <c r="M85" t="s">
        <v>29</v>
      </c>
      <c r="O85" t="str">
        <f t="shared" si="1"/>
        <v>INSERT INTO [Holiday](Year,IdGeographicLocation2,DateHoliday,IsLocal,IsActive,Description,CreationDate,CreationUserID,CreationOfficeID,UpdateDate,UpdateUserID,UpdateOfficeID) values ('2019','','2019-09-22',0,1,'FIN DE SEMANA',NULL,NULL,NULL,NULL,NULL,NULL)</v>
      </c>
    </row>
    <row r="86" spans="2:15" x14ac:dyDescent="0.25">
      <c r="B86">
        <v>2019</v>
      </c>
      <c r="D86" s="5" t="s">
        <v>1091</v>
      </c>
      <c r="E86">
        <v>0</v>
      </c>
      <c r="F86">
        <v>1</v>
      </c>
      <c r="G86" t="s">
        <v>989</v>
      </c>
      <c r="H86" t="s">
        <v>29</v>
      </c>
      <c r="I86" t="s">
        <v>29</v>
      </c>
      <c r="J86" t="s">
        <v>29</v>
      </c>
      <c r="K86" t="s">
        <v>29</v>
      </c>
      <c r="L86" t="s">
        <v>29</v>
      </c>
      <c r="M86" t="s">
        <v>29</v>
      </c>
      <c r="O86" t="str">
        <f t="shared" si="1"/>
        <v>INSERT INTO [Holiday](Year,IdGeographicLocation2,DateHoliday,IsLocal,IsActive,Description,CreationDate,CreationUserID,CreationOfficeID,UpdateDate,UpdateUserID,UpdateOfficeID) values ('2019','','2019-09-28',0,1,'FIN DE SEMANA',NULL,NULL,NULL,NULL,NULL,NULL)</v>
      </c>
    </row>
    <row r="87" spans="2:15" x14ac:dyDescent="0.25">
      <c r="B87">
        <v>2019</v>
      </c>
      <c r="D87" s="5" t="s">
        <v>1092</v>
      </c>
      <c r="E87">
        <v>0</v>
      </c>
      <c r="F87">
        <v>1</v>
      </c>
      <c r="G87" t="s">
        <v>989</v>
      </c>
      <c r="H87" t="s">
        <v>29</v>
      </c>
      <c r="I87" t="s">
        <v>29</v>
      </c>
      <c r="J87" t="s">
        <v>29</v>
      </c>
      <c r="K87" t="s">
        <v>29</v>
      </c>
      <c r="L87" t="s">
        <v>29</v>
      </c>
      <c r="M87" t="s">
        <v>29</v>
      </c>
      <c r="O87" t="str">
        <f t="shared" si="1"/>
        <v>INSERT INTO [Holiday](Year,IdGeographicLocation2,DateHoliday,IsLocal,IsActive,Description,CreationDate,CreationUserID,CreationOfficeID,UpdateDate,UpdateUserID,UpdateOfficeID) values ('2019','','2019-09-29',0,1,'FIN DE SEMANA',NULL,NULL,NULL,NULL,NULL,NULL)</v>
      </c>
    </row>
    <row r="88" spans="2:15" x14ac:dyDescent="0.25">
      <c r="B88">
        <v>2019</v>
      </c>
      <c r="D88" s="5" t="s">
        <v>1093</v>
      </c>
      <c r="E88">
        <v>0</v>
      </c>
      <c r="F88">
        <v>1</v>
      </c>
      <c r="G88" t="s">
        <v>989</v>
      </c>
      <c r="H88" t="s">
        <v>29</v>
      </c>
      <c r="I88" t="s">
        <v>29</v>
      </c>
      <c r="J88" t="s">
        <v>29</v>
      </c>
      <c r="K88" t="s">
        <v>29</v>
      </c>
      <c r="L88" t="s">
        <v>29</v>
      </c>
      <c r="M88" t="s">
        <v>29</v>
      </c>
      <c r="O88" t="str">
        <f t="shared" si="1"/>
        <v>INSERT INTO [Holiday](Year,IdGeographicLocation2,DateHoliday,IsLocal,IsActive,Description,CreationDate,CreationUserID,CreationOfficeID,UpdateDate,UpdateUserID,UpdateOfficeID) values ('2019','','2019-10-05',0,1,'FIN DE SEMANA',NULL,NULL,NULL,NULL,NULL,NULL)</v>
      </c>
    </row>
    <row r="89" spans="2:15" x14ac:dyDescent="0.25">
      <c r="B89">
        <v>2019</v>
      </c>
      <c r="D89" s="5" t="s">
        <v>1094</v>
      </c>
      <c r="E89">
        <v>0</v>
      </c>
      <c r="F89">
        <v>1</v>
      </c>
      <c r="G89" t="s">
        <v>989</v>
      </c>
      <c r="H89" t="s">
        <v>29</v>
      </c>
      <c r="I89" t="s">
        <v>29</v>
      </c>
      <c r="J89" t="s">
        <v>29</v>
      </c>
      <c r="K89" t="s">
        <v>29</v>
      </c>
      <c r="L89" t="s">
        <v>29</v>
      </c>
      <c r="M89" t="s">
        <v>29</v>
      </c>
      <c r="O89" t="str">
        <f t="shared" si="1"/>
        <v>INSERT INTO [Holiday](Year,IdGeographicLocation2,DateHoliday,IsLocal,IsActive,Description,CreationDate,CreationUserID,CreationOfficeID,UpdateDate,UpdateUserID,UpdateOfficeID) values ('2019','','2019-10-06',0,1,'FIN DE SEMANA',NULL,NULL,NULL,NULL,NULL,NULL)</v>
      </c>
    </row>
    <row r="90" spans="2:15" x14ac:dyDescent="0.25">
      <c r="B90">
        <v>2019</v>
      </c>
      <c r="D90" s="5" t="s">
        <v>1095</v>
      </c>
      <c r="E90">
        <v>0</v>
      </c>
      <c r="F90">
        <v>1</v>
      </c>
      <c r="G90" t="s">
        <v>995</v>
      </c>
      <c r="H90" t="s">
        <v>29</v>
      </c>
      <c r="I90" t="s">
        <v>29</v>
      </c>
      <c r="J90" t="s">
        <v>29</v>
      </c>
      <c r="K90" t="s">
        <v>29</v>
      </c>
      <c r="L90" t="s">
        <v>29</v>
      </c>
      <c r="M90" t="s">
        <v>29</v>
      </c>
      <c r="O90" t="str">
        <f t="shared" si="1"/>
        <v>INSERT INTO [Holiday](Year,IdGeographicLocation2,DateHoliday,IsLocal,IsActive,Description,CreationDate,CreationUserID,CreationOfficeID,UpdateDate,UpdateUserID,UpdateOfficeID) values ('2019','','2019-10-11',0,1,'INDEPENDENCIA DE GUAYAQUIL (9 OCTUBRE)',NULL,NULL,NULL,NULL,NULL,NULL)</v>
      </c>
    </row>
    <row r="91" spans="2:15" x14ac:dyDescent="0.25">
      <c r="B91">
        <v>2019</v>
      </c>
      <c r="D91" s="5" t="s">
        <v>1096</v>
      </c>
      <c r="E91">
        <v>0</v>
      </c>
      <c r="F91">
        <v>1</v>
      </c>
      <c r="G91" t="s">
        <v>989</v>
      </c>
      <c r="H91" t="s">
        <v>29</v>
      </c>
      <c r="I91" t="s">
        <v>29</v>
      </c>
      <c r="J91" t="s">
        <v>29</v>
      </c>
      <c r="K91" t="s">
        <v>29</v>
      </c>
      <c r="L91" t="s">
        <v>29</v>
      </c>
      <c r="M91" t="s">
        <v>29</v>
      </c>
      <c r="O91" t="str">
        <f t="shared" si="1"/>
        <v>INSERT INTO [Holiday](Year,IdGeographicLocation2,DateHoliday,IsLocal,IsActive,Description,CreationDate,CreationUserID,CreationOfficeID,UpdateDate,UpdateUserID,UpdateOfficeID) values ('2019','','2019-10-12',0,1,'FIN DE SEMANA',NULL,NULL,NULL,NULL,NULL,NULL)</v>
      </c>
    </row>
    <row r="92" spans="2:15" x14ac:dyDescent="0.25">
      <c r="B92">
        <v>2019</v>
      </c>
      <c r="D92" s="5" t="s">
        <v>1097</v>
      </c>
      <c r="E92">
        <v>0</v>
      </c>
      <c r="F92">
        <v>1</v>
      </c>
      <c r="G92" t="s">
        <v>989</v>
      </c>
      <c r="H92" t="s">
        <v>29</v>
      </c>
      <c r="I92" t="s">
        <v>29</v>
      </c>
      <c r="J92" t="s">
        <v>29</v>
      </c>
      <c r="K92" t="s">
        <v>29</v>
      </c>
      <c r="L92" t="s">
        <v>29</v>
      </c>
      <c r="M92" t="s">
        <v>29</v>
      </c>
      <c r="O92" t="str">
        <f t="shared" si="1"/>
        <v>INSERT INTO [Holiday](Year,IdGeographicLocation2,DateHoliday,IsLocal,IsActive,Description,CreationDate,CreationUserID,CreationOfficeID,UpdateDate,UpdateUserID,UpdateOfficeID) values ('2019','','2019-10-13',0,1,'FIN DE SEMANA',NULL,NULL,NULL,NULL,NULL,NULL)</v>
      </c>
    </row>
    <row r="93" spans="2:15" x14ac:dyDescent="0.25">
      <c r="B93">
        <v>2019</v>
      </c>
      <c r="D93" s="5" t="s">
        <v>1098</v>
      </c>
      <c r="E93">
        <v>0</v>
      </c>
      <c r="F93">
        <v>1</v>
      </c>
      <c r="G93" t="s">
        <v>989</v>
      </c>
      <c r="H93" t="s">
        <v>29</v>
      </c>
      <c r="I93" t="s">
        <v>29</v>
      </c>
      <c r="J93" t="s">
        <v>29</v>
      </c>
      <c r="K93" t="s">
        <v>29</v>
      </c>
      <c r="L93" t="s">
        <v>29</v>
      </c>
      <c r="M93" t="s">
        <v>29</v>
      </c>
      <c r="O93" t="str">
        <f t="shared" si="1"/>
        <v>INSERT INTO [Holiday](Year,IdGeographicLocation2,DateHoliday,IsLocal,IsActive,Description,CreationDate,CreationUserID,CreationOfficeID,UpdateDate,UpdateUserID,UpdateOfficeID) values ('2019','','2019-10-19',0,1,'FIN DE SEMANA',NULL,NULL,NULL,NULL,NULL,NULL)</v>
      </c>
    </row>
    <row r="94" spans="2:15" x14ac:dyDescent="0.25">
      <c r="B94">
        <v>2019</v>
      </c>
      <c r="D94" s="5" t="s">
        <v>1099</v>
      </c>
      <c r="E94">
        <v>0</v>
      </c>
      <c r="F94">
        <v>1</v>
      </c>
      <c r="G94" t="s">
        <v>989</v>
      </c>
      <c r="H94" t="s">
        <v>29</v>
      </c>
      <c r="I94" t="s">
        <v>29</v>
      </c>
      <c r="J94" t="s">
        <v>29</v>
      </c>
      <c r="K94" t="s">
        <v>29</v>
      </c>
      <c r="L94" t="s">
        <v>29</v>
      </c>
      <c r="M94" t="s">
        <v>29</v>
      </c>
      <c r="O94" t="str">
        <f t="shared" si="1"/>
        <v>INSERT INTO [Holiday](Year,IdGeographicLocation2,DateHoliday,IsLocal,IsActive,Description,CreationDate,CreationUserID,CreationOfficeID,UpdateDate,UpdateUserID,UpdateOfficeID) values ('2019','','2019-10-20',0,1,'FIN DE SEMANA',NULL,NULL,NULL,NULL,NULL,NULL)</v>
      </c>
    </row>
    <row r="95" spans="2:15" x14ac:dyDescent="0.25">
      <c r="B95">
        <v>2019</v>
      </c>
      <c r="D95" s="5" t="s">
        <v>1100</v>
      </c>
      <c r="E95">
        <v>0</v>
      </c>
      <c r="F95">
        <v>1</v>
      </c>
      <c r="G95" t="s">
        <v>989</v>
      </c>
      <c r="H95" t="s">
        <v>29</v>
      </c>
      <c r="I95" t="s">
        <v>29</v>
      </c>
      <c r="J95" t="s">
        <v>29</v>
      </c>
      <c r="K95" t="s">
        <v>29</v>
      </c>
      <c r="L95" t="s">
        <v>29</v>
      </c>
      <c r="M95" t="s">
        <v>29</v>
      </c>
      <c r="O95" t="str">
        <f t="shared" si="1"/>
        <v>INSERT INTO [Holiday](Year,IdGeographicLocation2,DateHoliday,IsLocal,IsActive,Description,CreationDate,CreationUserID,CreationOfficeID,UpdateDate,UpdateUserID,UpdateOfficeID) values ('2019','','2019-10-26',0,1,'FIN DE SEMANA',NULL,NULL,NULL,NULL,NULL,NULL)</v>
      </c>
    </row>
    <row r="96" spans="2:15" x14ac:dyDescent="0.25">
      <c r="B96">
        <v>2019</v>
      </c>
      <c r="D96" s="5" t="s">
        <v>1101</v>
      </c>
      <c r="E96">
        <v>0</v>
      </c>
      <c r="F96">
        <v>1</v>
      </c>
      <c r="G96" t="s">
        <v>989</v>
      </c>
      <c r="H96" t="s">
        <v>29</v>
      </c>
      <c r="I96" t="s">
        <v>29</v>
      </c>
      <c r="J96" t="s">
        <v>29</v>
      </c>
      <c r="K96" t="s">
        <v>29</v>
      </c>
      <c r="L96" t="s">
        <v>29</v>
      </c>
      <c r="M96" t="s">
        <v>29</v>
      </c>
      <c r="O96" t="str">
        <f t="shared" si="1"/>
        <v>INSERT INTO [Holiday](Year,IdGeographicLocation2,DateHoliday,IsLocal,IsActive,Description,CreationDate,CreationUserID,CreationOfficeID,UpdateDate,UpdateUserID,UpdateOfficeID) values ('2019','','2019-10-27',0,1,'FIN DE SEMANA',NULL,NULL,NULL,NULL,NULL,NULL)</v>
      </c>
    </row>
    <row r="97" spans="2:15" x14ac:dyDescent="0.25">
      <c r="B97">
        <v>2019</v>
      </c>
      <c r="D97" s="5" t="s">
        <v>1102</v>
      </c>
      <c r="E97">
        <v>0</v>
      </c>
      <c r="F97">
        <v>1</v>
      </c>
      <c r="G97" t="s">
        <v>996</v>
      </c>
      <c r="H97" t="s">
        <v>29</v>
      </c>
      <c r="I97" t="s">
        <v>29</v>
      </c>
      <c r="J97" t="s">
        <v>29</v>
      </c>
      <c r="K97" t="s">
        <v>29</v>
      </c>
      <c r="L97" t="s">
        <v>29</v>
      </c>
      <c r="M97" t="s">
        <v>29</v>
      </c>
      <c r="O97" t="str">
        <f t="shared" si="1"/>
        <v>INSERT INTO [Holiday](Year,IdGeographicLocation2,DateHoliday,IsLocal,IsActive,Description,CreationDate,CreationUserID,CreationOfficeID,UpdateDate,UpdateUserID,UpdateOfficeID) values ('2019','','2019-11-01',0,1,'DIA DE LOS DIFUNTOS (2 DE NOVIEMBRE)',NULL,NULL,NULL,NULL,NULL,NULL)</v>
      </c>
    </row>
    <row r="98" spans="2:15" x14ac:dyDescent="0.25">
      <c r="B98">
        <v>2019</v>
      </c>
      <c r="D98" s="5" t="s">
        <v>1103</v>
      </c>
      <c r="E98">
        <v>0</v>
      </c>
      <c r="F98">
        <v>1</v>
      </c>
      <c r="G98" t="s">
        <v>989</v>
      </c>
      <c r="H98" t="s">
        <v>29</v>
      </c>
      <c r="I98" t="s">
        <v>29</v>
      </c>
      <c r="J98" t="s">
        <v>29</v>
      </c>
      <c r="K98" t="s">
        <v>29</v>
      </c>
      <c r="L98" t="s">
        <v>29</v>
      </c>
      <c r="M98" t="s">
        <v>29</v>
      </c>
      <c r="O98" t="str">
        <f t="shared" si="1"/>
        <v>INSERT INTO [Holiday](Year,IdGeographicLocation2,DateHoliday,IsLocal,IsActive,Description,CreationDate,CreationUserID,CreationOfficeID,UpdateDate,UpdateUserID,UpdateOfficeID) values ('2019','','2019-11-02',0,1,'FIN DE SEMANA',NULL,NULL,NULL,NULL,NULL,NULL)</v>
      </c>
    </row>
    <row r="99" spans="2:15" x14ac:dyDescent="0.25">
      <c r="B99">
        <v>2019</v>
      </c>
      <c r="D99" s="5" t="s">
        <v>1104</v>
      </c>
      <c r="E99">
        <v>0</v>
      </c>
      <c r="F99">
        <v>1</v>
      </c>
      <c r="G99" t="s">
        <v>989</v>
      </c>
      <c r="H99" t="s">
        <v>29</v>
      </c>
      <c r="I99" t="s">
        <v>29</v>
      </c>
      <c r="J99" t="s">
        <v>29</v>
      </c>
      <c r="K99" t="s">
        <v>29</v>
      </c>
      <c r="L99" t="s">
        <v>29</v>
      </c>
      <c r="M99" t="s">
        <v>29</v>
      </c>
      <c r="O99" t="str">
        <f t="shared" si="1"/>
        <v>INSERT INTO [Holiday](Year,IdGeographicLocation2,DateHoliday,IsLocal,IsActive,Description,CreationDate,CreationUserID,CreationOfficeID,UpdateDate,UpdateUserID,UpdateOfficeID) values ('2019','','2019-11-03',0,1,'FIN DE SEMANA',NULL,NULL,NULL,NULL,NULL,NULL)</v>
      </c>
    </row>
    <row r="100" spans="2:15" x14ac:dyDescent="0.25">
      <c r="B100">
        <v>2019</v>
      </c>
      <c r="D100" s="5" t="s">
        <v>1105</v>
      </c>
      <c r="E100">
        <v>0</v>
      </c>
      <c r="F100">
        <v>1</v>
      </c>
      <c r="G100" t="s">
        <v>997</v>
      </c>
      <c r="H100" t="s">
        <v>29</v>
      </c>
      <c r="I100" t="s">
        <v>29</v>
      </c>
      <c r="J100" t="s">
        <v>29</v>
      </c>
      <c r="K100" t="s">
        <v>29</v>
      </c>
      <c r="L100" t="s">
        <v>29</v>
      </c>
      <c r="M100" t="s">
        <v>29</v>
      </c>
      <c r="O100" t="str">
        <f t="shared" si="1"/>
        <v>INSERT INTO [Holiday](Year,IdGeographicLocation2,DateHoliday,IsLocal,IsActive,Description,CreationDate,CreationUserID,CreationOfficeID,UpdateDate,UpdateUserID,UpdateOfficeID) values ('2019','','2019-11-04',0,1,'INDEPENDENCIA DE CUENCA (3 DE NOVIEMBRE)',NULL,NULL,NULL,NULL,NULL,NULL)</v>
      </c>
    </row>
    <row r="101" spans="2:15" x14ac:dyDescent="0.25">
      <c r="B101">
        <v>2019</v>
      </c>
      <c r="D101" s="5" t="s">
        <v>1106</v>
      </c>
      <c r="E101">
        <v>0</v>
      </c>
      <c r="F101">
        <v>1</v>
      </c>
      <c r="G101" t="s">
        <v>989</v>
      </c>
      <c r="H101" t="s">
        <v>29</v>
      </c>
      <c r="I101" t="s">
        <v>29</v>
      </c>
      <c r="J101" t="s">
        <v>29</v>
      </c>
      <c r="K101" t="s">
        <v>29</v>
      </c>
      <c r="L101" t="s">
        <v>29</v>
      </c>
      <c r="M101" t="s">
        <v>29</v>
      </c>
      <c r="O101" t="str">
        <f t="shared" si="1"/>
        <v>INSERT INTO [Holiday](Year,IdGeographicLocation2,DateHoliday,IsLocal,IsActive,Description,CreationDate,CreationUserID,CreationOfficeID,UpdateDate,UpdateUserID,UpdateOfficeID) values ('2019','','2019-11-09',0,1,'FIN DE SEMANA',NULL,NULL,NULL,NULL,NULL,NULL)</v>
      </c>
    </row>
    <row r="102" spans="2:15" x14ac:dyDescent="0.25">
      <c r="B102">
        <v>2019</v>
      </c>
      <c r="D102" s="5" t="s">
        <v>1107</v>
      </c>
      <c r="E102">
        <v>0</v>
      </c>
      <c r="F102">
        <v>1</v>
      </c>
      <c r="G102" t="s">
        <v>989</v>
      </c>
      <c r="H102" t="s">
        <v>29</v>
      </c>
      <c r="I102" t="s">
        <v>29</v>
      </c>
      <c r="J102" t="s">
        <v>29</v>
      </c>
      <c r="K102" t="s">
        <v>29</v>
      </c>
      <c r="L102" t="s">
        <v>29</v>
      </c>
      <c r="M102" t="s">
        <v>29</v>
      </c>
      <c r="O102" t="str">
        <f t="shared" si="1"/>
        <v>INSERT INTO [Holiday](Year,IdGeographicLocation2,DateHoliday,IsLocal,IsActive,Description,CreationDate,CreationUserID,CreationOfficeID,UpdateDate,UpdateUserID,UpdateOfficeID) values ('2019','','2019-11-10',0,1,'FIN DE SEMANA',NULL,NULL,NULL,NULL,NULL,NULL)</v>
      </c>
    </row>
    <row r="103" spans="2:15" x14ac:dyDescent="0.25">
      <c r="B103">
        <v>2019</v>
      </c>
      <c r="D103" s="5" t="s">
        <v>1108</v>
      </c>
      <c r="E103">
        <v>0</v>
      </c>
      <c r="F103">
        <v>1</v>
      </c>
      <c r="G103" t="s">
        <v>989</v>
      </c>
      <c r="H103" t="s">
        <v>29</v>
      </c>
      <c r="I103" t="s">
        <v>29</v>
      </c>
      <c r="J103" t="s">
        <v>29</v>
      </c>
      <c r="K103" t="s">
        <v>29</v>
      </c>
      <c r="L103" t="s">
        <v>29</v>
      </c>
      <c r="M103" t="s">
        <v>29</v>
      </c>
      <c r="O103" t="str">
        <f t="shared" si="1"/>
        <v>INSERT INTO [Holiday](Year,IdGeographicLocation2,DateHoliday,IsLocal,IsActive,Description,CreationDate,CreationUserID,CreationOfficeID,UpdateDate,UpdateUserID,UpdateOfficeID) values ('2019','','2019-11-16',0,1,'FIN DE SEMANA',NULL,NULL,NULL,NULL,NULL,NULL)</v>
      </c>
    </row>
    <row r="104" spans="2:15" x14ac:dyDescent="0.25">
      <c r="B104">
        <v>2019</v>
      </c>
      <c r="D104" s="5" t="s">
        <v>1109</v>
      </c>
      <c r="E104">
        <v>0</v>
      </c>
      <c r="F104">
        <v>1</v>
      </c>
      <c r="G104" t="s">
        <v>989</v>
      </c>
      <c r="H104" t="s">
        <v>29</v>
      </c>
      <c r="I104" t="s">
        <v>29</v>
      </c>
      <c r="J104" t="s">
        <v>29</v>
      </c>
      <c r="K104" t="s">
        <v>29</v>
      </c>
      <c r="L104" t="s">
        <v>29</v>
      </c>
      <c r="M104" t="s">
        <v>29</v>
      </c>
      <c r="O104" t="str">
        <f t="shared" si="1"/>
        <v>INSERT INTO [Holiday](Year,IdGeographicLocation2,DateHoliday,IsLocal,IsActive,Description,CreationDate,CreationUserID,CreationOfficeID,UpdateDate,UpdateUserID,UpdateOfficeID) values ('2019','','2019-11-17',0,1,'FIN DE SEMANA',NULL,NULL,NULL,NULL,NULL,NULL)</v>
      </c>
    </row>
    <row r="105" spans="2:15" x14ac:dyDescent="0.25">
      <c r="B105">
        <v>2019</v>
      </c>
      <c r="D105" s="5" t="s">
        <v>1110</v>
      </c>
      <c r="E105">
        <v>0</v>
      </c>
      <c r="F105">
        <v>1</v>
      </c>
      <c r="G105" t="s">
        <v>989</v>
      </c>
      <c r="H105" t="s">
        <v>29</v>
      </c>
      <c r="I105" t="s">
        <v>29</v>
      </c>
      <c r="J105" t="s">
        <v>29</v>
      </c>
      <c r="K105" t="s">
        <v>29</v>
      </c>
      <c r="L105" t="s">
        <v>29</v>
      </c>
      <c r="M105" t="s">
        <v>29</v>
      </c>
      <c r="O105" t="str">
        <f t="shared" si="1"/>
        <v>INSERT INTO [Holiday](Year,IdGeographicLocation2,DateHoliday,IsLocal,IsActive,Description,CreationDate,CreationUserID,CreationOfficeID,UpdateDate,UpdateUserID,UpdateOfficeID) values ('2019','','2019-11-23',0,1,'FIN DE SEMANA',NULL,NULL,NULL,NULL,NULL,NULL)</v>
      </c>
    </row>
    <row r="106" spans="2:15" x14ac:dyDescent="0.25">
      <c r="B106">
        <v>2019</v>
      </c>
      <c r="D106" s="5" t="s">
        <v>1111</v>
      </c>
      <c r="E106">
        <v>0</v>
      </c>
      <c r="F106">
        <v>1</v>
      </c>
      <c r="G106" t="s">
        <v>989</v>
      </c>
      <c r="H106" t="s">
        <v>29</v>
      </c>
      <c r="I106" t="s">
        <v>29</v>
      </c>
      <c r="J106" t="s">
        <v>29</v>
      </c>
      <c r="K106" t="s">
        <v>29</v>
      </c>
      <c r="L106" t="s">
        <v>29</v>
      </c>
      <c r="M106" t="s">
        <v>29</v>
      </c>
      <c r="O106" t="str">
        <f t="shared" si="1"/>
        <v>INSERT INTO [Holiday](Year,IdGeographicLocation2,DateHoliday,IsLocal,IsActive,Description,CreationDate,CreationUserID,CreationOfficeID,UpdateDate,UpdateUserID,UpdateOfficeID) values ('2019','','2019-11-24',0,1,'FIN DE SEMANA',NULL,NULL,NULL,NULL,NULL,NULL)</v>
      </c>
    </row>
    <row r="107" spans="2:15" x14ac:dyDescent="0.25">
      <c r="B107">
        <v>2019</v>
      </c>
      <c r="D107" s="5" t="s">
        <v>1112</v>
      </c>
      <c r="E107">
        <v>0</v>
      </c>
      <c r="F107">
        <v>1</v>
      </c>
      <c r="G107" t="s">
        <v>989</v>
      </c>
      <c r="H107" t="s">
        <v>29</v>
      </c>
      <c r="I107" t="s">
        <v>29</v>
      </c>
      <c r="J107" t="s">
        <v>29</v>
      </c>
      <c r="K107" t="s">
        <v>29</v>
      </c>
      <c r="L107" t="s">
        <v>29</v>
      </c>
      <c r="M107" t="s">
        <v>29</v>
      </c>
      <c r="O107" t="str">
        <f t="shared" si="1"/>
        <v>INSERT INTO [Holiday](Year,IdGeographicLocation2,DateHoliday,IsLocal,IsActive,Description,CreationDate,CreationUserID,CreationOfficeID,UpdateDate,UpdateUserID,UpdateOfficeID) values ('2019','','2019-11-30',0,1,'FIN DE SEMANA',NULL,NULL,NULL,NULL,NULL,NULL)</v>
      </c>
    </row>
    <row r="108" spans="2:15" x14ac:dyDescent="0.25">
      <c r="B108">
        <v>2019</v>
      </c>
      <c r="D108" s="5" t="s">
        <v>1113</v>
      </c>
      <c r="E108">
        <v>0</v>
      </c>
      <c r="F108">
        <v>1</v>
      </c>
      <c r="G108" t="s">
        <v>989</v>
      </c>
      <c r="H108" t="s">
        <v>29</v>
      </c>
      <c r="I108" t="s">
        <v>29</v>
      </c>
      <c r="J108" t="s">
        <v>29</v>
      </c>
      <c r="K108" t="s">
        <v>29</v>
      </c>
      <c r="L108" t="s">
        <v>29</v>
      </c>
      <c r="M108" t="s">
        <v>29</v>
      </c>
      <c r="O108" t="str">
        <f t="shared" si="1"/>
        <v>INSERT INTO [Holiday](Year,IdGeographicLocation2,DateHoliday,IsLocal,IsActive,Description,CreationDate,CreationUserID,CreationOfficeID,UpdateDate,UpdateUserID,UpdateOfficeID) values ('2019','','2019-12-01',0,1,'FIN DE SEMANA',NULL,NULL,NULL,NULL,NULL,NULL)</v>
      </c>
    </row>
    <row r="109" spans="2:15" x14ac:dyDescent="0.25">
      <c r="B109">
        <v>2019</v>
      </c>
      <c r="D109" s="5" t="s">
        <v>1114</v>
      </c>
      <c r="E109">
        <v>0</v>
      </c>
      <c r="F109">
        <v>1</v>
      </c>
      <c r="G109" t="s">
        <v>989</v>
      </c>
      <c r="H109" t="s">
        <v>29</v>
      </c>
      <c r="I109" t="s">
        <v>29</v>
      </c>
      <c r="J109" t="s">
        <v>29</v>
      </c>
      <c r="K109" t="s">
        <v>29</v>
      </c>
      <c r="L109" t="s">
        <v>29</v>
      </c>
      <c r="M109" t="s">
        <v>29</v>
      </c>
      <c r="O109" t="str">
        <f t="shared" si="1"/>
        <v>INSERT INTO [Holiday](Year,IdGeographicLocation2,DateHoliday,IsLocal,IsActive,Description,CreationDate,CreationUserID,CreationOfficeID,UpdateDate,UpdateUserID,UpdateOfficeID) values ('2019','','2019-12-07',0,1,'FIN DE SEMANA',NULL,NULL,NULL,NULL,NULL,NULL)</v>
      </c>
    </row>
    <row r="110" spans="2:15" x14ac:dyDescent="0.25">
      <c r="B110">
        <v>2019</v>
      </c>
      <c r="D110" s="5" t="s">
        <v>1115</v>
      </c>
      <c r="E110">
        <v>0</v>
      </c>
      <c r="F110">
        <v>1</v>
      </c>
      <c r="G110" t="s">
        <v>989</v>
      </c>
      <c r="H110" t="s">
        <v>29</v>
      </c>
      <c r="I110" t="s">
        <v>29</v>
      </c>
      <c r="J110" t="s">
        <v>29</v>
      </c>
      <c r="K110" t="s">
        <v>29</v>
      </c>
      <c r="L110" t="s">
        <v>29</v>
      </c>
      <c r="M110" t="s">
        <v>29</v>
      </c>
      <c r="O110" t="str">
        <f t="shared" si="1"/>
        <v>INSERT INTO [Holiday](Year,IdGeographicLocation2,DateHoliday,IsLocal,IsActive,Description,CreationDate,CreationUserID,CreationOfficeID,UpdateDate,UpdateUserID,UpdateOfficeID) values ('2019','','2019-12-08',0,1,'FIN DE SEMANA',NULL,NULL,NULL,NULL,NULL,NULL)</v>
      </c>
    </row>
    <row r="111" spans="2:15" x14ac:dyDescent="0.25">
      <c r="B111">
        <v>2019</v>
      </c>
      <c r="D111" s="5" t="s">
        <v>1116</v>
      </c>
      <c r="E111">
        <v>0</v>
      </c>
      <c r="F111">
        <v>1</v>
      </c>
      <c r="G111" t="s">
        <v>989</v>
      </c>
      <c r="H111" t="s">
        <v>29</v>
      </c>
      <c r="I111" t="s">
        <v>29</v>
      </c>
      <c r="J111" t="s">
        <v>29</v>
      </c>
      <c r="K111" t="s">
        <v>29</v>
      </c>
      <c r="L111" t="s">
        <v>29</v>
      </c>
      <c r="M111" t="s">
        <v>29</v>
      </c>
      <c r="O111" t="str">
        <f t="shared" si="1"/>
        <v>INSERT INTO [Holiday](Year,IdGeographicLocation2,DateHoliday,IsLocal,IsActive,Description,CreationDate,CreationUserID,CreationOfficeID,UpdateDate,UpdateUserID,UpdateOfficeID) values ('2019','','2019-12-14',0,1,'FIN DE SEMANA',NULL,NULL,NULL,NULL,NULL,NULL)</v>
      </c>
    </row>
    <row r="112" spans="2:15" x14ac:dyDescent="0.25">
      <c r="B112">
        <v>2019</v>
      </c>
      <c r="D112" s="5" t="s">
        <v>1117</v>
      </c>
      <c r="E112">
        <v>0</v>
      </c>
      <c r="F112">
        <v>1</v>
      </c>
      <c r="G112" t="s">
        <v>989</v>
      </c>
      <c r="H112" t="s">
        <v>29</v>
      </c>
      <c r="I112" t="s">
        <v>29</v>
      </c>
      <c r="J112" t="s">
        <v>29</v>
      </c>
      <c r="K112" t="s">
        <v>29</v>
      </c>
      <c r="L112" t="s">
        <v>29</v>
      </c>
      <c r="M112" t="s">
        <v>29</v>
      </c>
      <c r="O112" t="str">
        <f t="shared" si="1"/>
        <v>INSERT INTO [Holiday](Year,IdGeographicLocation2,DateHoliday,IsLocal,IsActive,Description,CreationDate,CreationUserID,CreationOfficeID,UpdateDate,UpdateUserID,UpdateOfficeID) values ('2019','','2019-12-15',0,1,'FIN DE SEMANA',NULL,NULL,NULL,NULL,NULL,NULL)</v>
      </c>
    </row>
    <row r="113" spans="2:15" x14ac:dyDescent="0.25">
      <c r="B113">
        <v>2019</v>
      </c>
      <c r="D113" s="5" t="s">
        <v>1118</v>
      </c>
      <c r="E113">
        <v>0</v>
      </c>
      <c r="F113">
        <v>1</v>
      </c>
      <c r="G113" t="s">
        <v>989</v>
      </c>
      <c r="H113" t="s">
        <v>29</v>
      </c>
      <c r="I113" t="s">
        <v>29</v>
      </c>
      <c r="J113" t="s">
        <v>29</v>
      </c>
      <c r="K113" t="s">
        <v>29</v>
      </c>
      <c r="L113" t="s">
        <v>29</v>
      </c>
      <c r="M113" t="s">
        <v>29</v>
      </c>
      <c r="O113" t="str">
        <f t="shared" si="1"/>
        <v>INSERT INTO [Holiday](Year,IdGeographicLocation2,DateHoliday,IsLocal,IsActive,Description,CreationDate,CreationUserID,CreationOfficeID,UpdateDate,UpdateUserID,UpdateOfficeID) values ('2019','','2019-12-21',0,1,'FIN DE SEMANA',NULL,NULL,NULL,NULL,NULL,NULL)</v>
      </c>
    </row>
    <row r="114" spans="2:15" x14ac:dyDescent="0.25">
      <c r="B114">
        <v>2019</v>
      </c>
      <c r="D114" s="5" t="s">
        <v>1119</v>
      </c>
      <c r="E114">
        <v>0</v>
      </c>
      <c r="F114">
        <v>1</v>
      </c>
      <c r="G114" t="s">
        <v>989</v>
      </c>
      <c r="H114" t="s">
        <v>29</v>
      </c>
      <c r="I114" t="s">
        <v>29</v>
      </c>
      <c r="J114" t="s">
        <v>29</v>
      </c>
      <c r="K114" t="s">
        <v>29</v>
      </c>
      <c r="L114" t="s">
        <v>29</v>
      </c>
      <c r="M114" t="s">
        <v>29</v>
      </c>
      <c r="O114" t="str">
        <f t="shared" si="1"/>
        <v>INSERT INTO [Holiday](Year,IdGeographicLocation2,DateHoliday,IsLocal,IsActive,Description,CreationDate,CreationUserID,CreationOfficeID,UpdateDate,UpdateUserID,UpdateOfficeID) values ('2019','','2019-12-22',0,1,'FIN DE SEMANA',NULL,NULL,NULL,NULL,NULL,NULL)</v>
      </c>
    </row>
    <row r="115" spans="2:15" x14ac:dyDescent="0.25">
      <c r="B115">
        <v>2019</v>
      </c>
      <c r="D115" s="5" t="s">
        <v>1120</v>
      </c>
      <c r="E115">
        <v>0</v>
      </c>
      <c r="F115">
        <v>1</v>
      </c>
      <c r="G115" t="s">
        <v>998</v>
      </c>
      <c r="H115" t="s">
        <v>29</v>
      </c>
      <c r="I115" t="s">
        <v>29</v>
      </c>
      <c r="J115" t="s">
        <v>29</v>
      </c>
      <c r="K115" t="s">
        <v>29</v>
      </c>
      <c r="L115" t="s">
        <v>29</v>
      </c>
      <c r="M115" t="s">
        <v>29</v>
      </c>
      <c r="O115" t="str">
        <f t="shared" si="1"/>
        <v>INSERT INTO [Holiday](Year,IdGeographicLocation2,DateHoliday,IsLocal,IsActive,Description,CreationDate,CreationUserID,CreationOfficeID,UpdateDate,UpdateUserID,UpdateOfficeID) values ('2019','','2019-12-25',0,1,'NAVIDAD',NULL,NULL,NULL,NULL,NULL,NULL)</v>
      </c>
    </row>
    <row r="116" spans="2:15" x14ac:dyDescent="0.25">
      <c r="B116">
        <v>2019</v>
      </c>
      <c r="D116" s="5" t="s">
        <v>1121</v>
      </c>
      <c r="E116">
        <v>0</v>
      </c>
      <c r="F116">
        <v>1</v>
      </c>
      <c r="G116" t="s">
        <v>989</v>
      </c>
      <c r="H116" t="s">
        <v>29</v>
      </c>
      <c r="I116" t="s">
        <v>29</v>
      </c>
      <c r="J116" t="s">
        <v>29</v>
      </c>
      <c r="K116" t="s">
        <v>29</v>
      </c>
      <c r="L116" t="s">
        <v>29</v>
      </c>
      <c r="M116" t="s">
        <v>29</v>
      </c>
      <c r="O116" t="str">
        <f t="shared" si="1"/>
        <v>INSERT INTO [Holiday](Year,IdGeographicLocation2,DateHoliday,IsLocal,IsActive,Description,CreationDate,CreationUserID,CreationOfficeID,UpdateDate,UpdateUserID,UpdateOfficeID) values ('2019','','2019-12-28',0,1,'FIN DE SEMANA',NULL,NULL,NULL,NULL,NULL,NULL)</v>
      </c>
    </row>
    <row r="117" spans="2:15" x14ac:dyDescent="0.25">
      <c r="B117">
        <v>2019</v>
      </c>
      <c r="D117" s="5" t="s">
        <v>1122</v>
      </c>
      <c r="E117">
        <v>0</v>
      </c>
      <c r="F117">
        <v>1</v>
      </c>
      <c r="G117" t="s">
        <v>989</v>
      </c>
      <c r="H117" t="s">
        <v>29</v>
      </c>
      <c r="I117" t="s">
        <v>29</v>
      </c>
      <c r="J117" t="s">
        <v>29</v>
      </c>
      <c r="K117" t="s">
        <v>29</v>
      </c>
      <c r="L117" t="s">
        <v>29</v>
      </c>
      <c r="M117" t="s">
        <v>29</v>
      </c>
      <c r="O117" t="str">
        <f t="shared" si="1"/>
        <v>INSERT INTO [Holiday](Year,IdGeographicLocation2,DateHoliday,IsLocal,IsActive,Description,CreationDate,CreationUserID,CreationOfficeID,UpdateDate,UpdateUserID,UpdateOfficeID) values ('2019','','2019-12-29',0,1,'FIN DE SEMANA',NULL,NULL,NULL,NULL,NULL,NULL)</v>
      </c>
    </row>
    <row r="118" spans="2:15" x14ac:dyDescent="0.25">
      <c r="B118">
        <v>2019</v>
      </c>
      <c r="D118" s="5" t="s">
        <v>1123</v>
      </c>
      <c r="E118">
        <v>0</v>
      </c>
      <c r="F118">
        <v>1</v>
      </c>
      <c r="G118" t="s">
        <v>999</v>
      </c>
      <c r="H118" t="s">
        <v>29</v>
      </c>
      <c r="I118" t="s">
        <v>29</v>
      </c>
      <c r="J118" t="s">
        <v>29</v>
      </c>
      <c r="K118" t="s">
        <v>29</v>
      </c>
      <c r="L118" t="s">
        <v>29</v>
      </c>
      <c r="M118" t="s">
        <v>29</v>
      </c>
      <c r="O118" t="str">
        <f t="shared" si="1"/>
        <v>INSERT INTO [Holiday](Year,IdGeographicLocation2,DateHoliday,IsLocal,IsActive,Description,CreationDate,CreationUserID,CreationOfficeID,UpdateDate,UpdateUserID,UpdateOfficeID) values ('2019','','2019-12-30',0,1,'FIN DE AÑO PUENTE',NULL,NULL,NULL,NULL,NULL,NULL)</v>
      </c>
    </row>
    <row r="119" spans="2:15" x14ac:dyDescent="0.25">
      <c r="B119">
        <v>2019</v>
      </c>
      <c r="D119" s="5" t="s">
        <v>1124</v>
      </c>
      <c r="E119">
        <v>0</v>
      </c>
      <c r="F119">
        <v>1</v>
      </c>
      <c r="G119" t="s">
        <v>999</v>
      </c>
      <c r="H119" t="s">
        <v>29</v>
      </c>
      <c r="I119" t="s">
        <v>29</v>
      </c>
      <c r="J119" t="s">
        <v>29</v>
      </c>
      <c r="K119" t="s">
        <v>29</v>
      </c>
      <c r="L119" t="s">
        <v>29</v>
      </c>
      <c r="M119" t="s">
        <v>29</v>
      </c>
      <c r="O119" t="str">
        <f t="shared" si="1"/>
        <v>INSERT INTO [Holiday](Year,IdGeographicLocation2,DateHoliday,IsLocal,IsActive,Description,CreationDate,CreationUserID,CreationOfficeID,UpdateDate,UpdateUserID,UpdateOfficeID) values ('2019','','2019-12-31',0,1,'FIN DE AÑO PUENTE',NULL,NULL,NULL,NULL,NULL,NULL)</v>
      </c>
    </row>
    <row r="120" spans="2:15" x14ac:dyDescent="0.25">
      <c r="B120">
        <v>2020</v>
      </c>
      <c r="D120" s="5" t="s">
        <v>1125</v>
      </c>
      <c r="E120">
        <v>0</v>
      </c>
      <c r="F120">
        <v>1</v>
      </c>
      <c r="G120" t="s">
        <v>988</v>
      </c>
      <c r="H120" t="s">
        <v>29</v>
      </c>
      <c r="I120" t="s">
        <v>29</v>
      </c>
      <c r="J120" t="s">
        <v>29</v>
      </c>
      <c r="K120" t="s">
        <v>29</v>
      </c>
      <c r="L120" t="s">
        <v>29</v>
      </c>
      <c r="M120" t="s">
        <v>29</v>
      </c>
      <c r="O120" t="str">
        <f t="shared" si="1"/>
        <v>INSERT INTO [Holiday](Year,IdGeographicLocation2,DateHoliday,IsLocal,IsActive,Description,CreationDate,CreationUserID,CreationOfficeID,UpdateDate,UpdateUserID,UpdateOfficeID) values ('2020','','2020-01-01',0,1,'AÑO NUEVO',NULL,NULL,NULL,NULL,NULL,NULL)</v>
      </c>
    </row>
    <row r="121" spans="2:15" x14ac:dyDescent="0.25">
      <c r="B121">
        <v>2020</v>
      </c>
      <c r="D121" s="5" t="s">
        <v>1126</v>
      </c>
      <c r="E121">
        <v>0</v>
      </c>
      <c r="F121">
        <v>1</v>
      </c>
      <c r="G121" t="s">
        <v>989</v>
      </c>
      <c r="H121" t="s">
        <v>29</v>
      </c>
      <c r="I121" t="s">
        <v>29</v>
      </c>
      <c r="J121" t="s">
        <v>29</v>
      </c>
      <c r="K121" t="s">
        <v>29</v>
      </c>
      <c r="L121" t="s">
        <v>29</v>
      </c>
      <c r="M121" t="s">
        <v>29</v>
      </c>
      <c r="O121" t="str">
        <f t="shared" si="1"/>
        <v>INSERT INTO [Holiday](Year,IdGeographicLocation2,DateHoliday,IsLocal,IsActive,Description,CreationDate,CreationUserID,CreationOfficeID,UpdateDate,UpdateUserID,UpdateOfficeID) values ('2020','','2020-01-04',0,1,'FIN DE SEMANA',NULL,NULL,NULL,NULL,NULL,NULL)</v>
      </c>
    </row>
    <row r="122" spans="2:15" x14ac:dyDescent="0.25">
      <c r="B122">
        <v>2020</v>
      </c>
      <c r="D122" s="5" t="s">
        <v>1127</v>
      </c>
      <c r="E122">
        <v>0</v>
      </c>
      <c r="F122">
        <v>1</v>
      </c>
      <c r="G122" t="s">
        <v>989</v>
      </c>
      <c r="H122" t="s">
        <v>29</v>
      </c>
      <c r="I122" t="s">
        <v>29</v>
      </c>
      <c r="J122" t="s">
        <v>29</v>
      </c>
      <c r="K122" t="s">
        <v>29</v>
      </c>
      <c r="L122" t="s">
        <v>29</v>
      </c>
      <c r="M122" t="s">
        <v>29</v>
      </c>
      <c r="O122" t="str">
        <f t="shared" si="1"/>
        <v>INSERT INTO [Holiday](Year,IdGeographicLocation2,DateHoliday,IsLocal,IsActive,Description,CreationDate,CreationUserID,CreationOfficeID,UpdateDate,UpdateUserID,UpdateOfficeID) values ('2020','','2020-01-05',0,1,'FIN DE SEMANA',NULL,NULL,NULL,NULL,NULL,NULL)</v>
      </c>
    </row>
    <row r="123" spans="2:15" x14ac:dyDescent="0.25">
      <c r="B123">
        <v>2020</v>
      </c>
      <c r="D123" s="5" t="s">
        <v>1128</v>
      </c>
      <c r="E123">
        <v>0</v>
      </c>
      <c r="F123">
        <v>1</v>
      </c>
      <c r="G123" t="s">
        <v>989</v>
      </c>
      <c r="H123" t="s">
        <v>29</v>
      </c>
      <c r="I123" t="s">
        <v>29</v>
      </c>
      <c r="J123" t="s">
        <v>29</v>
      </c>
      <c r="K123" t="s">
        <v>29</v>
      </c>
      <c r="L123" t="s">
        <v>29</v>
      </c>
      <c r="M123" t="s">
        <v>29</v>
      </c>
      <c r="O123" t="str">
        <f t="shared" si="1"/>
        <v>INSERT INTO [Holiday](Year,IdGeographicLocation2,DateHoliday,IsLocal,IsActive,Description,CreationDate,CreationUserID,CreationOfficeID,UpdateDate,UpdateUserID,UpdateOfficeID) values ('2020','','2020-01-11',0,1,'FIN DE SEMANA',NULL,NULL,NULL,NULL,NULL,NULL)</v>
      </c>
    </row>
    <row r="124" spans="2:15" x14ac:dyDescent="0.25">
      <c r="B124">
        <v>2020</v>
      </c>
      <c r="D124" s="5" t="s">
        <v>1129</v>
      </c>
      <c r="E124">
        <v>0</v>
      </c>
      <c r="F124">
        <v>1</v>
      </c>
      <c r="G124" t="s">
        <v>989</v>
      </c>
      <c r="H124" t="s">
        <v>29</v>
      </c>
      <c r="I124" t="s">
        <v>29</v>
      </c>
      <c r="J124" t="s">
        <v>29</v>
      </c>
      <c r="K124" t="s">
        <v>29</v>
      </c>
      <c r="L124" t="s">
        <v>29</v>
      </c>
      <c r="M124" t="s">
        <v>29</v>
      </c>
      <c r="O124" t="str">
        <f t="shared" si="1"/>
        <v>INSERT INTO [Holiday](Year,IdGeographicLocation2,DateHoliday,IsLocal,IsActive,Description,CreationDate,CreationUserID,CreationOfficeID,UpdateDate,UpdateUserID,UpdateOfficeID) values ('2020','','2020-01-12',0,1,'FIN DE SEMANA',NULL,NULL,NULL,NULL,NULL,NULL)</v>
      </c>
    </row>
    <row r="125" spans="2:15" x14ac:dyDescent="0.25">
      <c r="B125">
        <v>2020</v>
      </c>
      <c r="D125" s="5" t="s">
        <v>1130</v>
      </c>
      <c r="E125">
        <v>0</v>
      </c>
      <c r="F125">
        <v>1</v>
      </c>
      <c r="G125" t="s">
        <v>989</v>
      </c>
      <c r="H125" t="s">
        <v>29</v>
      </c>
      <c r="I125" t="s">
        <v>29</v>
      </c>
      <c r="J125" t="s">
        <v>29</v>
      </c>
      <c r="K125" t="s">
        <v>29</v>
      </c>
      <c r="L125" t="s">
        <v>29</v>
      </c>
      <c r="M125" t="s">
        <v>29</v>
      </c>
      <c r="O125" t="str">
        <f t="shared" si="1"/>
        <v>INSERT INTO [Holiday](Year,IdGeographicLocation2,DateHoliday,IsLocal,IsActive,Description,CreationDate,CreationUserID,CreationOfficeID,UpdateDate,UpdateUserID,UpdateOfficeID) values ('2020','','2020-01-18',0,1,'FIN DE SEMANA',NULL,NULL,NULL,NULL,NULL,NULL)</v>
      </c>
    </row>
    <row r="126" spans="2:15" x14ac:dyDescent="0.25">
      <c r="B126">
        <v>2020</v>
      </c>
      <c r="D126" s="5" t="s">
        <v>1131</v>
      </c>
      <c r="E126">
        <v>0</v>
      </c>
      <c r="F126">
        <v>1</v>
      </c>
      <c r="G126" t="s">
        <v>989</v>
      </c>
      <c r="H126" t="s">
        <v>29</v>
      </c>
      <c r="I126" t="s">
        <v>29</v>
      </c>
      <c r="J126" t="s">
        <v>29</v>
      </c>
      <c r="K126" t="s">
        <v>29</v>
      </c>
      <c r="L126" t="s">
        <v>29</v>
      </c>
      <c r="M126" t="s">
        <v>29</v>
      </c>
      <c r="O126" t="str">
        <f t="shared" si="1"/>
        <v>INSERT INTO [Holiday](Year,IdGeographicLocation2,DateHoliday,IsLocal,IsActive,Description,CreationDate,CreationUserID,CreationOfficeID,UpdateDate,UpdateUserID,UpdateOfficeID) values ('2020','','2020-01-19',0,1,'FIN DE SEMANA',NULL,NULL,NULL,NULL,NULL,NULL)</v>
      </c>
    </row>
    <row r="127" spans="2:15" x14ac:dyDescent="0.25">
      <c r="B127">
        <v>2020</v>
      </c>
      <c r="D127" s="5" t="s">
        <v>1132</v>
      </c>
      <c r="E127">
        <v>0</v>
      </c>
      <c r="F127">
        <v>1</v>
      </c>
      <c r="G127" t="s">
        <v>989</v>
      </c>
      <c r="H127" t="s">
        <v>29</v>
      </c>
      <c r="I127" t="s">
        <v>29</v>
      </c>
      <c r="J127" t="s">
        <v>29</v>
      </c>
      <c r="K127" t="s">
        <v>29</v>
      </c>
      <c r="L127" t="s">
        <v>29</v>
      </c>
      <c r="M127" t="s">
        <v>29</v>
      </c>
      <c r="O127" t="str">
        <f t="shared" si="1"/>
        <v>INSERT INTO [Holiday](Year,IdGeographicLocation2,DateHoliday,IsLocal,IsActive,Description,CreationDate,CreationUserID,CreationOfficeID,UpdateDate,UpdateUserID,UpdateOfficeID) values ('2020','','2020-01-25',0,1,'FIN DE SEMANA',NULL,NULL,NULL,NULL,NULL,NULL)</v>
      </c>
    </row>
    <row r="128" spans="2:15" x14ac:dyDescent="0.25">
      <c r="B128">
        <v>2020</v>
      </c>
      <c r="D128" s="5" t="s">
        <v>1133</v>
      </c>
      <c r="E128">
        <v>0</v>
      </c>
      <c r="F128">
        <v>1</v>
      </c>
      <c r="G128" t="s">
        <v>989</v>
      </c>
      <c r="H128" t="s">
        <v>29</v>
      </c>
      <c r="I128" t="s">
        <v>29</v>
      </c>
      <c r="J128" t="s">
        <v>29</v>
      </c>
      <c r="K128" t="s">
        <v>29</v>
      </c>
      <c r="L128" t="s">
        <v>29</v>
      </c>
      <c r="M128" t="s">
        <v>29</v>
      </c>
      <c r="O128" t="str">
        <f t="shared" si="1"/>
        <v>INSERT INTO [Holiday](Year,IdGeographicLocation2,DateHoliday,IsLocal,IsActive,Description,CreationDate,CreationUserID,CreationOfficeID,UpdateDate,UpdateUserID,UpdateOfficeID) values ('2020','','2020-01-26',0,1,'FIN DE SEMANA',NULL,NULL,NULL,NULL,NULL,NULL)</v>
      </c>
    </row>
    <row r="129" spans="2:15" x14ac:dyDescent="0.25">
      <c r="B129">
        <v>2020</v>
      </c>
      <c r="D129" s="5" t="s">
        <v>1134</v>
      </c>
      <c r="E129">
        <v>0</v>
      </c>
      <c r="F129">
        <v>1</v>
      </c>
      <c r="G129" t="s">
        <v>989</v>
      </c>
      <c r="H129" t="s">
        <v>29</v>
      </c>
      <c r="I129" t="s">
        <v>29</v>
      </c>
      <c r="J129" t="s">
        <v>29</v>
      </c>
      <c r="K129" t="s">
        <v>29</v>
      </c>
      <c r="L129" t="s">
        <v>29</v>
      </c>
      <c r="M129" t="s">
        <v>29</v>
      </c>
      <c r="O129" t="str">
        <f t="shared" si="1"/>
        <v>INSERT INTO [Holiday](Year,IdGeographicLocation2,DateHoliday,IsLocal,IsActive,Description,CreationDate,CreationUserID,CreationOfficeID,UpdateDate,UpdateUserID,UpdateOfficeID) values ('2020','','2020-02-01',0,1,'FIN DE SEMANA',NULL,NULL,NULL,NULL,NULL,NULL)</v>
      </c>
    </row>
    <row r="130" spans="2:15" x14ac:dyDescent="0.25">
      <c r="B130">
        <v>2020</v>
      </c>
      <c r="D130" s="5" t="s">
        <v>1135</v>
      </c>
      <c r="E130">
        <v>0</v>
      </c>
      <c r="F130">
        <v>1</v>
      </c>
      <c r="G130" t="s">
        <v>989</v>
      </c>
      <c r="H130" t="s">
        <v>29</v>
      </c>
      <c r="I130" t="s">
        <v>29</v>
      </c>
      <c r="J130" t="s">
        <v>29</v>
      </c>
      <c r="K130" t="s">
        <v>29</v>
      </c>
      <c r="L130" t="s">
        <v>29</v>
      </c>
      <c r="M130" t="s">
        <v>29</v>
      </c>
      <c r="O130" t="str">
        <f t="shared" si="1"/>
        <v>INSERT INTO [Holiday](Year,IdGeographicLocation2,DateHoliday,IsLocal,IsActive,Description,CreationDate,CreationUserID,CreationOfficeID,UpdateDate,UpdateUserID,UpdateOfficeID) values ('2020','','2020-02-02',0,1,'FIN DE SEMANA',NULL,NULL,NULL,NULL,NULL,NULL)</v>
      </c>
    </row>
    <row r="131" spans="2:15" x14ac:dyDescent="0.25">
      <c r="B131">
        <v>2020</v>
      </c>
      <c r="D131" s="5" t="s">
        <v>1136</v>
      </c>
      <c r="E131">
        <v>0</v>
      </c>
      <c r="F131">
        <v>1</v>
      </c>
      <c r="G131" t="s">
        <v>989</v>
      </c>
      <c r="H131" t="s">
        <v>29</v>
      </c>
      <c r="I131" t="s">
        <v>29</v>
      </c>
      <c r="J131" t="s">
        <v>29</v>
      </c>
      <c r="K131" t="s">
        <v>29</v>
      </c>
      <c r="L131" t="s">
        <v>29</v>
      </c>
      <c r="M131" t="s">
        <v>29</v>
      </c>
      <c r="O131" t="str">
        <f t="shared" si="1"/>
        <v>INSERT INTO [Holiday](Year,IdGeographicLocation2,DateHoliday,IsLocal,IsActive,Description,CreationDate,CreationUserID,CreationOfficeID,UpdateDate,UpdateUserID,UpdateOfficeID) values ('2020','','2020-02-08',0,1,'FIN DE SEMANA',NULL,NULL,NULL,NULL,NULL,NULL)</v>
      </c>
    </row>
    <row r="132" spans="2:15" x14ac:dyDescent="0.25">
      <c r="B132">
        <v>2020</v>
      </c>
      <c r="D132" s="5" t="s">
        <v>1137</v>
      </c>
      <c r="E132">
        <v>0</v>
      </c>
      <c r="F132">
        <v>1</v>
      </c>
      <c r="G132" t="s">
        <v>989</v>
      </c>
      <c r="H132" t="s">
        <v>29</v>
      </c>
      <c r="I132" t="s">
        <v>29</v>
      </c>
      <c r="J132" t="s">
        <v>29</v>
      </c>
      <c r="K132" t="s">
        <v>29</v>
      </c>
      <c r="L132" t="s">
        <v>29</v>
      </c>
      <c r="M132" t="s">
        <v>29</v>
      </c>
      <c r="O132" t="str">
        <f t="shared" ref="O132:O195" si="2">_xlfn.CONCAT($O$1,_xlfn.CONCAT("'",B132,"'"),_xlfn.CONCAT(",","'",C132,"'"),_xlfn.CONCAT(",","'",D132,"'"),_xlfn.CONCAT(",",E132),_xlfn.CONCAT(",",F132),_xlfn.CONCAT(",","'",G132,"'"), _xlfn.CONCAT(",",H132),_xlfn.CONCAT(",",I132),_xlfn.CONCAT(",",J132),_xlfn.CONCAT(",",K132),_xlfn.CONCAT(",",L132),_xlfn.CONCAT(",",M132),                                       $P$1)</f>
        <v>INSERT INTO [Holiday](Year,IdGeographicLocation2,DateHoliday,IsLocal,IsActive,Description,CreationDate,CreationUserID,CreationOfficeID,UpdateDate,UpdateUserID,UpdateOfficeID) values ('2020','','2020-02-09',0,1,'FIN DE SEMANA',NULL,NULL,NULL,NULL,NULL,NULL)</v>
      </c>
    </row>
    <row r="133" spans="2:15" x14ac:dyDescent="0.25">
      <c r="B133">
        <v>2020</v>
      </c>
      <c r="D133" s="5" t="s">
        <v>1138</v>
      </c>
      <c r="E133">
        <v>0</v>
      </c>
      <c r="F133">
        <v>1</v>
      </c>
      <c r="G133" t="s">
        <v>989</v>
      </c>
      <c r="H133" t="s">
        <v>29</v>
      </c>
      <c r="I133" t="s">
        <v>29</v>
      </c>
      <c r="J133" t="s">
        <v>29</v>
      </c>
      <c r="K133" t="s">
        <v>29</v>
      </c>
      <c r="L133" t="s">
        <v>29</v>
      </c>
      <c r="M133" t="s">
        <v>29</v>
      </c>
      <c r="O133" t="str">
        <f t="shared" si="2"/>
        <v>INSERT INTO [Holiday](Year,IdGeographicLocation2,DateHoliday,IsLocal,IsActive,Description,CreationDate,CreationUserID,CreationOfficeID,UpdateDate,UpdateUserID,UpdateOfficeID) values ('2020','','2020-02-15',0,1,'FIN DE SEMANA',NULL,NULL,NULL,NULL,NULL,NULL)</v>
      </c>
    </row>
    <row r="134" spans="2:15" x14ac:dyDescent="0.25">
      <c r="B134">
        <v>2020</v>
      </c>
      <c r="D134" s="5" t="s">
        <v>1139</v>
      </c>
      <c r="E134">
        <v>0</v>
      </c>
      <c r="F134">
        <v>1</v>
      </c>
      <c r="G134" t="s">
        <v>989</v>
      </c>
      <c r="H134" t="s">
        <v>29</v>
      </c>
      <c r="I134" t="s">
        <v>29</v>
      </c>
      <c r="J134" t="s">
        <v>29</v>
      </c>
      <c r="K134" t="s">
        <v>29</v>
      </c>
      <c r="L134" t="s">
        <v>29</v>
      </c>
      <c r="M134" t="s">
        <v>29</v>
      </c>
      <c r="O134" t="str">
        <f t="shared" si="2"/>
        <v>INSERT INTO [Holiday](Year,IdGeographicLocation2,DateHoliday,IsLocal,IsActive,Description,CreationDate,CreationUserID,CreationOfficeID,UpdateDate,UpdateUserID,UpdateOfficeID) values ('2020','','2020-02-16',0,1,'FIN DE SEMANA',NULL,NULL,NULL,NULL,NULL,NULL)</v>
      </c>
    </row>
    <row r="135" spans="2:15" x14ac:dyDescent="0.25">
      <c r="B135">
        <v>2020</v>
      </c>
      <c r="D135" s="5" t="s">
        <v>1140</v>
      </c>
      <c r="E135">
        <v>0</v>
      </c>
      <c r="F135">
        <v>1</v>
      </c>
      <c r="G135" t="s">
        <v>989</v>
      </c>
      <c r="H135" t="s">
        <v>29</v>
      </c>
      <c r="I135" t="s">
        <v>29</v>
      </c>
      <c r="J135" t="s">
        <v>29</v>
      </c>
      <c r="K135" t="s">
        <v>29</v>
      </c>
      <c r="L135" t="s">
        <v>29</v>
      </c>
      <c r="M135" t="s">
        <v>29</v>
      </c>
      <c r="O135" t="str">
        <f t="shared" si="2"/>
        <v>INSERT INTO [Holiday](Year,IdGeographicLocation2,DateHoliday,IsLocal,IsActive,Description,CreationDate,CreationUserID,CreationOfficeID,UpdateDate,UpdateUserID,UpdateOfficeID) values ('2020','','2020-02-22',0,1,'FIN DE SEMANA',NULL,NULL,NULL,NULL,NULL,NULL)</v>
      </c>
    </row>
    <row r="136" spans="2:15" x14ac:dyDescent="0.25">
      <c r="B136">
        <v>2020</v>
      </c>
      <c r="D136" s="5" t="s">
        <v>1141</v>
      </c>
      <c r="E136">
        <v>0</v>
      </c>
      <c r="F136">
        <v>1</v>
      </c>
      <c r="G136" t="s">
        <v>989</v>
      </c>
      <c r="H136" t="s">
        <v>29</v>
      </c>
      <c r="I136" t="s">
        <v>29</v>
      </c>
      <c r="J136" t="s">
        <v>29</v>
      </c>
      <c r="K136" t="s">
        <v>29</v>
      </c>
      <c r="L136" t="s">
        <v>29</v>
      </c>
      <c r="M136" t="s">
        <v>29</v>
      </c>
      <c r="O136" t="str">
        <f t="shared" si="2"/>
        <v>INSERT INTO [Holiday](Year,IdGeographicLocation2,DateHoliday,IsLocal,IsActive,Description,CreationDate,CreationUserID,CreationOfficeID,UpdateDate,UpdateUserID,UpdateOfficeID) values ('2020','','2020-02-23',0,1,'FIN DE SEMANA',NULL,NULL,NULL,NULL,NULL,NULL)</v>
      </c>
    </row>
    <row r="137" spans="2:15" x14ac:dyDescent="0.25">
      <c r="B137">
        <v>2020</v>
      </c>
      <c r="D137" s="5" t="s">
        <v>1142</v>
      </c>
      <c r="E137">
        <v>0</v>
      </c>
      <c r="F137">
        <v>1</v>
      </c>
      <c r="G137" t="s">
        <v>1000</v>
      </c>
      <c r="H137" t="s">
        <v>29</v>
      </c>
      <c r="I137" t="s">
        <v>29</v>
      </c>
      <c r="J137" t="s">
        <v>29</v>
      </c>
      <c r="K137" t="s">
        <v>29</v>
      </c>
      <c r="L137" t="s">
        <v>29</v>
      </c>
      <c r="M137" t="s">
        <v>29</v>
      </c>
      <c r="O137" t="str">
        <f t="shared" si="2"/>
        <v>INSERT INTO [Holiday](Year,IdGeographicLocation2,DateHoliday,IsLocal,IsActive,Description,CreationDate,CreationUserID,CreationOfficeID,UpdateDate,UpdateUserID,UpdateOfficeID) values ('2020','','2020-02-24',0,1,'LUNES CARNAVAL',NULL,NULL,NULL,NULL,NULL,NULL)</v>
      </c>
    </row>
    <row r="138" spans="2:15" x14ac:dyDescent="0.25">
      <c r="B138">
        <v>2020</v>
      </c>
      <c r="D138" s="5" t="s">
        <v>1143</v>
      </c>
      <c r="E138">
        <v>0</v>
      </c>
      <c r="F138">
        <v>1</v>
      </c>
      <c r="G138" t="s">
        <v>1001</v>
      </c>
      <c r="H138" t="s">
        <v>29</v>
      </c>
      <c r="I138" t="s">
        <v>29</v>
      </c>
      <c r="J138" t="s">
        <v>29</v>
      </c>
      <c r="K138" t="s">
        <v>29</v>
      </c>
      <c r="L138" t="s">
        <v>29</v>
      </c>
      <c r="M138" t="s">
        <v>29</v>
      </c>
      <c r="O138" t="str">
        <f t="shared" si="2"/>
        <v>INSERT INTO [Holiday](Year,IdGeographicLocation2,DateHoliday,IsLocal,IsActive,Description,CreationDate,CreationUserID,CreationOfficeID,UpdateDate,UpdateUserID,UpdateOfficeID) values ('2020','','2020-02-25',0,1,'MARTES CARNAVAL',NULL,NULL,NULL,NULL,NULL,NULL)</v>
      </c>
    </row>
    <row r="139" spans="2:15" x14ac:dyDescent="0.25">
      <c r="B139">
        <v>2020</v>
      </c>
      <c r="D139" s="5" t="s">
        <v>1144</v>
      </c>
      <c r="E139">
        <v>0</v>
      </c>
      <c r="F139">
        <v>1</v>
      </c>
      <c r="G139" t="s">
        <v>989</v>
      </c>
      <c r="H139" t="s">
        <v>29</v>
      </c>
      <c r="I139" t="s">
        <v>29</v>
      </c>
      <c r="J139" t="s">
        <v>29</v>
      </c>
      <c r="K139" t="s">
        <v>29</v>
      </c>
      <c r="L139" t="s">
        <v>29</v>
      </c>
      <c r="M139" t="s">
        <v>29</v>
      </c>
      <c r="O139" t="str">
        <f t="shared" si="2"/>
        <v>INSERT INTO [Holiday](Year,IdGeographicLocation2,DateHoliday,IsLocal,IsActive,Description,CreationDate,CreationUserID,CreationOfficeID,UpdateDate,UpdateUserID,UpdateOfficeID) values ('2020','','2020-02-29',0,1,'FIN DE SEMANA',NULL,NULL,NULL,NULL,NULL,NULL)</v>
      </c>
    </row>
    <row r="140" spans="2:15" x14ac:dyDescent="0.25">
      <c r="B140">
        <v>2020</v>
      </c>
      <c r="D140" s="5" t="s">
        <v>1145</v>
      </c>
      <c r="E140">
        <v>0</v>
      </c>
      <c r="F140">
        <v>1</v>
      </c>
      <c r="G140" t="s">
        <v>989</v>
      </c>
      <c r="H140" t="s">
        <v>29</v>
      </c>
      <c r="I140" t="s">
        <v>29</v>
      </c>
      <c r="J140" t="s">
        <v>29</v>
      </c>
      <c r="K140" t="s">
        <v>29</v>
      </c>
      <c r="L140" t="s">
        <v>29</v>
      </c>
      <c r="M140" t="s">
        <v>29</v>
      </c>
      <c r="O140" t="str">
        <f t="shared" si="2"/>
        <v>INSERT INTO [Holiday](Year,IdGeographicLocation2,DateHoliday,IsLocal,IsActive,Description,CreationDate,CreationUserID,CreationOfficeID,UpdateDate,UpdateUserID,UpdateOfficeID) values ('2020','','2020-03-01',0,1,'FIN DE SEMANA',NULL,NULL,NULL,NULL,NULL,NULL)</v>
      </c>
    </row>
    <row r="141" spans="2:15" x14ac:dyDescent="0.25">
      <c r="B141">
        <v>2020</v>
      </c>
      <c r="D141" s="5" t="s">
        <v>1146</v>
      </c>
      <c r="E141">
        <v>0</v>
      </c>
      <c r="F141">
        <v>1</v>
      </c>
      <c r="G141" t="s">
        <v>989</v>
      </c>
      <c r="H141" t="s">
        <v>29</v>
      </c>
      <c r="I141" t="s">
        <v>29</v>
      </c>
      <c r="J141" t="s">
        <v>29</v>
      </c>
      <c r="K141" t="s">
        <v>29</v>
      </c>
      <c r="L141" t="s">
        <v>29</v>
      </c>
      <c r="M141" t="s">
        <v>29</v>
      </c>
      <c r="O141" t="str">
        <f t="shared" si="2"/>
        <v>INSERT INTO [Holiday](Year,IdGeographicLocation2,DateHoliday,IsLocal,IsActive,Description,CreationDate,CreationUserID,CreationOfficeID,UpdateDate,UpdateUserID,UpdateOfficeID) values ('2020','','2020-03-07',0,1,'FIN DE SEMANA',NULL,NULL,NULL,NULL,NULL,NULL)</v>
      </c>
    </row>
    <row r="142" spans="2:15" x14ac:dyDescent="0.25">
      <c r="B142">
        <v>2020</v>
      </c>
      <c r="D142" s="5" t="s">
        <v>1147</v>
      </c>
      <c r="E142">
        <v>0</v>
      </c>
      <c r="F142">
        <v>1</v>
      </c>
      <c r="G142" t="s">
        <v>989</v>
      </c>
      <c r="H142" t="s">
        <v>29</v>
      </c>
      <c r="I142" t="s">
        <v>29</v>
      </c>
      <c r="J142" t="s">
        <v>29</v>
      </c>
      <c r="K142" t="s">
        <v>29</v>
      </c>
      <c r="L142" t="s">
        <v>29</v>
      </c>
      <c r="M142" t="s">
        <v>29</v>
      </c>
      <c r="O142" t="str">
        <f t="shared" si="2"/>
        <v>INSERT INTO [Holiday](Year,IdGeographicLocation2,DateHoliday,IsLocal,IsActive,Description,CreationDate,CreationUserID,CreationOfficeID,UpdateDate,UpdateUserID,UpdateOfficeID) values ('2020','','2020-03-08',0,1,'FIN DE SEMANA',NULL,NULL,NULL,NULL,NULL,NULL)</v>
      </c>
    </row>
    <row r="143" spans="2:15" x14ac:dyDescent="0.25">
      <c r="B143">
        <v>2020</v>
      </c>
      <c r="D143" s="5" t="s">
        <v>1148</v>
      </c>
      <c r="E143">
        <v>0</v>
      </c>
      <c r="F143">
        <v>1</v>
      </c>
      <c r="G143" t="s">
        <v>989</v>
      </c>
      <c r="H143" t="s">
        <v>29</v>
      </c>
      <c r="I143" t="s">
        <v>29</v>
      </c>
      <c r="J143" t="s">
        <v>29</v>
      </c>
      <c r="K143" t="s">
        <v>29</v>
      </c>
      <c r="L143" t="s">
        <v>29</v>
      </c>
      <c r="M143" t="s">
        <v>29</v>
      </c>
      <c r="O143" t="str">
        <f t="shared" si="2"/>
        <v>INSERT INTO [Holiday](Year,IdGeographicLocation2,DateHoliday,IsLocal,IsActive,Description,CreationDate,CreationUserID,CreationOfficeID,UpdateDate,UpdateUserID,UpdateOfficeID) values ('2020','','2020-03-14',0,1,'FIN DE SEMANA',NULL,NULL,NULL,NULL,NULL,NULL)</v>
      </c>
    </row>
    <row r="144" spans="2:15" x14ac:dyDescent="0.25">
      <c r="B144">
        <v>2020</v>
      </c>
      <c r="D144" s="5" t="s">
        <v>1149</v>
      </c>
      <c r="E144">
        <v>0</v>
      </c>
      <c r="F144">
        <v>1</v>
      </c>
      <c r="G144" t="s">
        <v>989</v>
      </c>
      <c r="H144" t="s">
        <v>29</v>
      </c>
      <c r="I144" t="s">
        <v>29</v>
      </c>
      <c r="J144" t="s">
        <v>29</v>
      </c>
      <c r="K144" t="s">
        <v>29</v>
      </c>
      <c r="L144" t="s">
        <v>29</v>
      </c>
      <c r="M144" t="s">
        <v>29</v>
      </c>
      <c r="O144" t="str">
        <f t="shared" si="2"/>
        <v>INSERT INTO [Holiday](Year,IdGeographicLocation2,DateHoliday,IsLocal,IsActive,Description,CreationDate,CreationUserID,CreationOfficeID,UpdateDate,UpdateUserID,UpdateOfficeID) values ('2020','','2020-03-15',0,1,'FIN DE SEMANA',NULL,NULL,NULL,NULL,NULL,NULL)</v>
      </c>
    </row>
    <row r="145" spans="2:15" x14ac:dyDescent="0.25">
      <c r="B145">
        <v>2020</v>
      </c>
      <c r="D145" s="5" t="s">
        <v>1150</v>
      </c>
      <c r="E145">
        <v>0</v>
      </c>
      <c r="F145">
        <v>1</v>
      </c>
      <c r="G145" t="s">
        <v>989</v>
      </c>
      <c r="H145" t="s">
        <v>29</v>
      </c>
      <c r="I145" t="s">
        <v>29</v>
      </c>
      <c r="J145" t="s">
        <v>29</v>
      </c>
      <c r="K145" t="s">
        <v>29</v>
      </c>
      <c r="L145" t="s">
        <v>29</v>
      </c>
      <c r="M145" t="s">
        <v>29</v>
      </c>
      <c r="O145" t="str">
        <f t="shared" si="2"/>
        <v>INSERT INTO [Holiday](Year,IdGeographicLocation2,DateHoliday,IsLocal,IsActive,Description,CreationDate,CreationUserID,CreationOfficeID,UpdateDate,UpdateUserID,UpdateOfficeID) values ('2020','','2020-03-21',0,1,'FIN DE SEMANA',NULL,NULL,NULL,NULL,NULL,NULL)</v>
      </c>
    </row>
    <row r="146" spans="2:15" x14ac:dyDescent="0.25">
      <c r="B146">
        <v>2020</v>
      </c>
      <c r="D146" s="5" t="s">
        <v>1151</v>
      </c>
      <c r="E146">
        <v>0</v>
      </c>
      <c r="F146">
        <v>1</v>
      </c>
      <c r="G146" t="s">
        <v>989</v>
      </c>
      <c r="H146" t="s">
        <v>29</v>
      </c>
      <c r="I146" t="s">
        <v>29</v>
      </c>
      <c r="J146" t="s">
        <v>29</v>
      </c>
      <c r="K146" t="s">
        <v>29</v>
      </c>
      <c r="L146" t="s">
        <v>29</v>
      </c>
      <c r="M146" t="s">
        <v>29</v>
      </c>
      <c r="O146" t="str">
        <f t="shared" si="2"/>
        <v>INSERT INTO [Holiday](Year,IdGeographicLocation2,DateHoliday,IsLocal,IsActive,Description,CreationDate,CreationUserID,CreationOfficeID,UpdateDate,UpdateUserID,UpdateOfficeID) values ('2020','','2020-03-22',0,1,'FIN DE SEMANA',NULL,NULL,NULL,NULL,NULL,NULL)</v>
      </c>
    </row>
    <row r="147" spans="2:15" x14ac:dyDescent="0.25">
      <c r="B147">
        <v>2020</v>
      </c>
      <c r="D147" s="5" t="s">
        <v>1152</v>
      </c>
      <c r="E147">
        <v>0</v>
      </c>
      <c r="F147">
        <v>1</v>
      </c>
      <c r="G147" t="s">
        <v>989</v>
      </c>
      <c r="H147" t="s">
        <v>29</v>
      </c>
      <c r="I147" t="s">
        <v>29</v>
      </c>
      <c r="J147" t="s">
        <v>29</v>
      </c>
      <c r="K147" t="s">
        <v>29</v>
      </c>
      <c r="L147" t="s">
        <v>29</v>
      </c>
      <c r="M147" t="s">
        <v>29</v>
      </c>
      <c r="O147" t="str">
        <f t="shared" si="2"/>
        <v>INSERT INTO [Holiday](Year,IdGeographicLocation2,DateHoliday,IsLocal,IsActive,Description,CreationDate,CreationUserID,CreationOfficeID,UpdateDate,UpdateUserID,UpdateOfficeID) values ('2020','','2020-03-28',0,1,'FIN DE SEMANA',NULL,NULL,NULL,NULL,NULL,NULL)</v>
      </c>
    </row>
    <row r="148" spans="2:15" x14ac:dyDescent="0.25">
      <c r="B148">
        <v>2020</v>
      </c>
      <c r="D148" s="5" t="s">
        <v>1153</v>
      </c>
      <c r="E148">
        <v>0</v>
      </c>
      <c r="F148">
        <v>1</v>
      </c>
      <c r="G148" t="s">
        <v>989</v>
      </c>
      <c r="H148" t="s">
        <v>29</v>
      </c>
      <c r="I148" t="s">
        <v>29</v>
      </c>
      <c r="J148" t="s">
        <v>29</v>
      </c>
      <c r="K148" t="s">
        <v>29</v>
      </c>
      <c r="L148" t="s">
        <v>29</v>
      </c>
      <c r="M148" t="s">
        <v>29</v>
      </c>
      <c r="O148" t="str">
        <f t="shared" si="2"/>
        <v>INSERT INTO [Holiday](Year,IdGeographicLocation2,DateHoliday,IsLocal,IsActive,Description,CreationDate,CreationUserID,CreationOfficeID,UpdateDate,UpdateUserID,UpdateOfficeID) values ('2020','','2020-03-29',0,1,'FIN DE SEMANA',NULL,NULL,NULL,NULL,NULL,NULL)</v>
      </c>
    </row>
    <row r="149" spans="2:15" x14ac:dyDescent="0.25">
      <c r="B149">
        <v>2020</v>
      </c>
      <c r="D149" s="5" t="s">
        <v>1154</v>
      </c>
      <c r="E149">
        <v>0</v>
      </c>
      <c r="F149">
        <v>1</v>
      </c>
      <c r="G149" t="s">
        <v>989</v>
      </c>
      <c r="H149" t="s">
        <v>29</v>
      </c>
      <c r="I149" t="s">
        <v>29</v>
      </c>
      <c r="J149" t="s">
        <v>29</v>
      </c>
      <c r="K149" t="s">
        <v>29</v>
      </c>
      <c r="L149" t="s">
        <v>29</v>
      </c>
      <c r="M149" t="s">
        <v>29</v>
      </c>
      <c r="O149" t="str">
        <f t="shared" si="2"/>
        <v>INSERT INTO [Holiday](Year,IdGeographicLocation2,DateHoliday,IsLocal,IsActive,Description,CreationDate,CreationUserID,CreationOfficeID,UpdateDate,UpdateUserID,UpdateOfficeID) values ('2020','','2020-04-04',0,1,'FIN DE SEMANA',NULL,NULL,NULL,NULL,NULL,NULL)</v>
      </c>
    </row>
    <row r="150" spans="2:15" x14ac:dyDescent="0.25">
      <c r="B150">
        <v>2020</v>
      </c>
      <c r="D150" s="5" t="s">
        <v>1155</v>
      </c>
      <c r="E150">
        <v>0</v>
      </c>
      <c r="F150">
        <v>1</v>
      </c>
      <c r="G150" t="s">
        <v>989</v>
      </c>
      <c r="H150" t="s">
        <v>29</v>
      </c>
      <c r="I150" t="s">
        <v>29</v>
      </c>
      <c r="J150" t="s">
        <v>29</v>
      </c>
      <c r="K150" t="s">
        <v>29</v>
      </c>
      <c r="L150" t="s">
        <v>29</v>
      </c>
      <c r="M150" t="s">
        <v>29</v>
      </c>
      <c r="O150" t="str">
        <f t="shared" si="2"/>
        <v>INSERT INTO [Holiday](Year,IdGeographicLocation2,DateHoliday,IsLocal,IsActive,Description,CreationDate,CreationUserID,CreationOfficeID,UpdateDate,UpdateUserID,UpdateOfficeID) values ('2020','','2020-04-05',0,1,'FIN DE SEMANA',NULL,NULL,NULL,NULL,NULL,NULL)</v>
      </c>
    </row>
    <row r="151" spans="2:15" x14ac:dyDescent="0.25">
      <c r="B151">
        <v>2020</v>
      </c>
      <c r="D151" s="5" t="s">
        <v>1156</v>
      </c>
      <c r="E151">
        <v>0</v>
      </c>
      <c r="F151">
        <v>1</v>
      </c>
      <c r="G151" t="s">
        <v>991</v>
      </c>
      <c r="H151" t="s">
        <v>29</v>
      </c>
      <c r="I151" t="s">
        <v>29</v>
      </c>
      <c r="J151" t="s">
        <v>29</v>
      </c>
      <c r="K151" t="s">
        <v>29</v>
      </c>
      <c r="L151" t="s">
        <v>29</v>
      </c>
      <c r="M151" t="s">
        <v>29</v>
      </c>
      <c r="O151" t="str">
        <f t="shared" si="2"/>
        <v>INSERT INTO [Holiday](Year,IdGeographicLocation2,DateHoliday,IsLocal,IsActive,Description,CreationDate,CreationUserID,CreationOfficeID,UpdateDate,UpdateUserID,UpdateOfficeID) values ('2020','','2020-04-10',0,1,'VIERNES SANTO',NULL,NULL,NULL,NULL,NULL,NULL)</v>
      </c>
    </row>
    <row r="152" spans="2:15" x14ac:dyDescent="0.25">
      <c r="B152">
        <v>2020</v>
      </c>
      <c r="D152" s="5" t="s">
        <v>1157</v>
      </c>
      <c r="E152">
        <v>0</v>
      </c>
      <c r="F152">
        <v>1</v>
      </c>
      <c r="G152" t="s">
        <v>989</v>
      </c>
      <c r="H152" t="s">
        <v>29</v>
      </c>
      <c r="I152" t="s">
        <v>29</v>
      </c>
      <c r="J152" t="s">
        <v>29</v>
      </c>
      <c r="K152" t="s">
        <v>29</v>
      </c>
      <c r="L152" t="s">
        <v>29</v>
      </c>
      <c r="M152" t="s">
        <v>29</v>
      </c>
      <c r="O152" t="str">
        <f t="shared" si="2"/>
        <v>INSERT INTO [Holiday](Year,IdGeographicLocation2,DateHoliday,IsLocal,IsActive,Description,CreationDate,CreationUserID,CreationOfficeID,UpdateDate,UpdateUserID,UpdateOfficeID) values ('2020','','2020-04-11',0,1,'FIN DE SEMANA',NULL,NULL,NULL,NULL,NULL,NULL)</v>
      </c>
    </row>
    <row r="153" spans="2:15" x14ac:dyDescent="0.25">
      <c r="B153">
        <v>2020</v>
      </c>
      <c r="D153" s="5" t="s">
        <v>1158</v>
      </c>
      <c r="E153">
        <v>0</v>
      </c>
      <c r="F153">
        <v>1</v>
      </c>
      <c r="G153" t="s">
        <v>989</v>
      </c>
      <c r="H153" t="s">
        <v>29</v>
      </c>
      <c r="I153" t="s">
        <v>29</v>
      </c>
      <c r="J153" t="s">
        <v>29</v>
      </c>
      <c r="K153" t="s">
        <v>29</v>
      </c>
      <c r="L153" t="s">
        <v>29</v>
      </c>
      <c r="M153" t="s">
        <v>29</v>
      </c>
      <c r="O153" t="str">
        <f t="shared" si="2"/>
        <v>INSERT INTO [Holiday](Year,IdGeographicLocation2,DateHoliday,IsLocal,IsActive,Description,CreationDate,CreationUserID,CreationOfficeID,UpdateDate,UpdateUserID,UpdateOfficeID) values ('2020','','2020-04-12',0,1,'FIN DE SEMANA',NULL,NULL,NULL,NULL,NULL,NULL)</v>
      </c>
    </row>
    <row r="154" spans="2:15" x14ac:dyDescent="0.25">
      <c r="B154">
        <v>2020</v>
      </c>
      <c r="D154" s="5" t="s">
        <v>1159</v>
      </c>
      <c r="E154">
        <v>0</v>
      </c>
      <c r="F154">
        <v>1</v>
      </c>
      <c r="G154" t="s">
        <v>989</v>
      </c>
      <c r="H154" t="s">
        <v>29</v>
      </c>
      <c r="I154" t="s">
        <v>29</v>
      </c>
      <c r="J154" t="s">
        <v>29</v>
      </c>
      <c r="K154" t="s">
        <v>29</v>
      </c>
      <c r="L154" t="s">
        <v>29</v>
      </c>
      <c r="M154" t="s">
        <v>29</v>
      </c>
      <c r="O154" t="str">
        <f t="shared" si="2"/>
        <v>INSERT INTO [Holiday](Year,IdGeographicLocation2,DateHoliday,IsLocal,IsActive,Description,CreationDate,CreationUserID,CreationOfficeID,UpdateDate,UpdateUserID,UpdateOfficeID) values ('2020','','2020-04-18',0,1,'FIN DE SEMANA',NULL,NULL,NULL,NULL,NULL,NULL)</v>
      </c>
    </row>
    <row r="155" spans="2:15" x14ac:dyDescent="0.25">
      <c r="B155">
        <v>2020</v>
      </c>
      <c r="D155" s="5" t="s">
        <v>1160</v>
      </c>
      <c r="E155">
        <v>0</v>
      </c>
      <c r="F155">
        <v>1</v>
      </c>
      <c r="G155" t="s">
        <v>989</v>
      </c>
      <c r="H155" t="s">
        <v>29</v>
      </c>
      <c r="I155" t="s">
        <v>29</v>
      </c>
      <c r="J155" t="s">
        <v>29</v>
      </c>
      <c r="K155" t="s">
        <v>29</v>
      </c>
      <c r="L155" t="s">
        <v>29</v>
      </c>
      <c r="M155" t="s">
        <v>29</v>
      </c>
      <c r="O155" t="str">
        <f t="shared" si="2"/>
        <v>INSERT INTO [Holiday](Year,IdGeographicLocation2,DateHoliday,IsLocal,IsActive,Description,CreationDate,CreationUserID,CreationOfficeID,UpdateDate,UpdateUserID,UpdateOfficeID) values ('2020','','2020-04-19',0,1,'FIN DE SEMANA',NULL,NULL,NULL,NULL,NULL,NULL)</v>
      </c>
    </row>
    <row r="156" spans="2:15" x14ac:dyDescent="0.25">
      <c r="B156">
        <v>2020</v>
      </c>
      <c r="D156" s="5" t="s">
        <v>1161</v>
      </c>
      <c r="E156">
        <v>0</v>
      </c>
      <c r="F156">
        <v>1</v>
      </c>
      <c r="G156" t="s">
        <v>989</v>
      </c>
      <c r="H156" t="s">
        <v>29</v>
      </c>
      <c r="I156" t="s">
        <v>29</v>
      </c>
      <c r="J156" t="s">
        <v>29</v>
      </c>
      <c r="K156" t="s">
        <v>29</v>
      </c>
      <c r="L156" t="s">
        <v>29</v>
      </c>
      <c r="M156" t="s">
        <v>29</v>
      </c>
      <c r="O156" t="str">
        <f t="shared" si="2"/>
        <v>INSERT INTO [Holiday](Year,IdGeographicLocation2,DateHoliday,IsLocal,IsActive,Description,CreationDate,CreationUserID,CreationOfficeID,UpdateDate,UpdateUserID,UpdateOfficeID) values ('2020','','2020-04-25',0,1,'FIN DE SEMANA',NULL,NULL,NULL,NULL,NULL,NULL)</v>
      </c>
    </row>
    <row r="157" spans="2:15" x14ac:dyDescent="0.25">
      <c r="B157">
        <v>2020</v>
      </c>
      <c r="D157" s="5" t="s">
        <v>1162</v>
      </c>
      <c r="E157">
        <v>0</v>
      </c>
      <c r="F157">
        <v>1</v>
      </c>
      <c r="G157" t="s">
        <v>989</v>
      </c>
      <c r="H157" t="s">
        <v>29</v>
      </c>
      <c r="I157" t="s">
        <v>29</v>
      </c>
      <c r="J157" t="s">
        <v>29</v>
      </c>
      <c r="K157" t="s">
        <v>29</v>
      </c>
      <c r="L157" t="s">
        <v>29</v>
      </c>
      <c r="M157" t="s">
        <v>29</v>
      </c>
      <c r="O157" t="str">
        <f t="shared" si="2"/>
        <v>INSERT INTO [Holiday](Year,IdGeographicLocation2,DateHoliday,IsLocal,IsActive,Description,CreationDate,CreationUserID,CreationOfficeID,UpdateDate,UpdateUserID,UpdateOfficeID) values ('2020','','2020-04-26',0,1,'FIN DE SEMANA',NULL,NULL,NULL,NULL,NULL,NULL)</v>
      </c>
    </row>
    <row r="158" spans="2:15" x14ac:dyDescent="0.25">
      <c r="B158">
        <v>2020</v>
      </c>
      <c r="D158" s="5" t="s">
        <v>1163</v>
      </c>
      <c r="E158">
        <v>0</v>
      </c>
      <c r="F158">
        <v>1</v>
      </c>
      <c r="G158" t="s">
        <v>992</v>
      </c>
      <c r="H158" t="s">
        <v>29</v>
      </c>
      <c r="I158" t="s">
        <v>29</v>
      </c>
      <c r="J158" t="s">
        <v>29</v>
      </c>
      <c r="K158" t="s">
        <v>29</v>
      </c>
      <c r="L158" t="s">
        <v>29</v>
      </c>
      <c r="M158" t="s">
        <v>29</v>
      </c>
      <c r="O158" t="str">
        <f t="shared" si="2"/>
        <v>INSERT INTO [Holiday](Year,IdGeographicLocation2,DateHoliday,IsLocal,IsActive,Description,CreationDate,CreationUserID,CreationOfficeID,UpdateDate,UpdateUserID,UpdateOfficeID) values ('2020','','2020-05-01',0,1,'DIA DEL TRABAJO',NULL,NULL,NULL,NULL,NULL,NULL)</v>
      </c>
    </row>
    <row r="159" spans="2:15" x14ac:dyDescent="0.25">
      <c r="B159">
        <v>2020</v>
      </c>
      <c r="D159" s="5" t="s">
        <v>1164</v>
      </c>
      <c r="E159">
        <v>0</v>
      </c>
      <c r="F159">
        <v>1</v>
      </c>
      <c r="G159" t="s">
        <v>989</v>
      </c>
      <c r="H159" t="s">
        <v>29</v>
      </c>
      <c r="I159" t="s">
        <v>29</v>
      </c>
      <c r="J159" t="s">
        <v>29</v>
      </c>
      <c r="K159" t="s">
        <v>29</v>
      </c>
      <c r="L159" t="s">
        <v>29</v>
      </c>
      <c r="M159" t="s">
        <v>29</v>
      </c>
      <c r="O159" t="str">
        <f t="shared" si="2"/>
        <v>INSERT INTO [Holiday](Year,IdGeographicLocation2,DateHoliday,IsLocal,IsActive,Description,CreationDate,CreationUserID,CreationOfficeID,UpdateDate,UpdateUserID,UpdateOfficeID) values ('2020','','2020-05-02',0,1,'FIN DE SEMANA',NULL,NULL,NULL,NULL,NULL,NULL)</v>
      </c>
    </row>
    <row r="160" spans="2:15" x14ac:dyDescent="0.25">
      <c r="B160">
        <v>2020</v>
      </c>
      <c r="D160" s="5" t="s">
        <v>1165</v>
      </c>
      <c r="E160">
        <v>0</v>
      </c>
      <c r="F160">
        <v>1</v>
      </c>
      <c r="G160" t="s">
        <v>989</v>
      </c>
      <c r="H160" t="s">
        <v>29</v>
      </c>
      <c r="I160" t="s">
        <v>29</v>
      </c>
      <c r="J160" t="s">
        <v>29</v>
      </c>
      <c r="K160" t="s">
        <v>29</v>
      </c>
      <c r="L160" t="s">
        <v>29</v>
      </c>
      <c r="M160" t="s">
        <v>29</v>
      </c>
      <c r="O160" t="str">
        <f t="shared" si="2"/>
        <v>INSERT INTO [Holiday](Year,IdGeographicLocation2,DateHoliday,IsLocal,IsActive,Description,CreationDate,CreationUserID,CreationOfficeID,UpdateDate,UpdateUserID,UpdateOfficeID) values ('2020','','2020-05-03',0,1,'FIN DE SEMANA',NULL,NULL,NULL,NULL,NULL,NULL)</v>
      </c>
    </row>
    <row r="161" spans="2:15" x14ac:dyDescent="0.25">
      <c r="B161">
        <v>2020</v>
      </c>
      <c r="D161" s="5" t="s">
        <v>1166</v>
      </c>
      <c r="E161">
        <v>0</v>
      </c>
      <c r="F161">
        <v>1</v>
      </c>
      <c r="G161" t="s">
        <v>989</v>
      </c>
      <c r="H161" t="s">
        <v>29</v>
      </c>
      <c r="I161" t="s">
        <v>29</v>
      </c>
      <c r="J161" t="s">
        <v>29</v>
      </c>
      <c r="K161" t="s">
        <v>29</v>
      </c>
      <c r="L161" t="s">
        <v>29</v>
      </c>
      <c r="M161" t="s">
        <v>29</v>
      </c>
      <c r="O161" t="str">
        <f t="shared" si="2"/>
        <v>INSERT INTO [Holiday](Year,IdGeographicLocation2,DateHoliday,IsLocal,IsActive,Description,CreationDate,CreationUserID,CreationOfficeID,UpdateDate,UpdateUserID,UpdateOfficeID) values ('2020','','2020-05-09',0,1,'FIN DE SEMANA',NULL,NULL,NULL,NULL,NULL,NULL)</v>
      </c>
    </row>
    <row r="162" spans="2:15" x14ac:dyDescent="0.25">
      <c r="B162">
        <v>2020</v>
      </c>
      <c r="D162" s="5" t="s">
        <v>1167</v>
      </c>
      <c r="E162">
        <v>0</v>
      </c>
      <c r="F162">
        <v>1</v>
      </c>
      <c r="G162" t="s">
        <v>989</v>
      </c>
      <c r="H162" t="s">
        <v>29</v>
      </c>
      <c r="I162" t="s">
        <v>29</v>
      </c>
      <c r="J162" t="s">
        <v>29</v>
      </c>
      <c r="K162" t="s">
        <v>29</v>
      </c>
      <c r="L162" t="s">
        <v>29</v>
      </c>
      <c r="M162" t="s">
        <v>29</v>
      </c>
      <c r="O162" t="str">
        <f t="shared" si="2"/>
        <v>INSERT INTO [Holiday](Year,IdGeographicLocation2,DateHoliday,IsLocal,IsActive,Description,CreationDate,CreationUserID,CreationOfficeID,UpdateDate,UpdateUserID,UpdateOfficeID) values ('2020','','2020-05-10',0,1,'FIN DE SEMANA',NULL,NULL,NULL,NULL,NULL,NULL)</v>
      </c>
    </row>
    <row r="163" spans="2:15" x14ac:dyDescent="0.25">
      <c r="B163">
        <v>2020</v>
      </c>
      <c r="D163" s="5" t="s">
        <v>1168</v>
      </c>
      <c r="E163">
        <v>0</v>
      </c>
      <c r="F163">
        <v>1</v>
      </c>
      <c r="G163" t="s">
        <v>989</v>
      </c>
      <c r="H163" t="s">
        <v>29</v>
      </c>
      <c r="I163" t="s">
        <v>29</v>
      </c>
      <c r="J163" t="s">
        <v>29</v>
      </c>
      <c r="K163" t="s">
        <v>29</v>
      </c>
      <c r="L163" t="s">
        <v>29</v>
      </c>
      <c r="M163" t="s">
        <v>29</v>
      </c>
      <c r="O163" t="str">
        <f t="shared" si="2"/>
        <v>INSERT INTO [Holiday](Year,IdGeographicLocation2,DateHoliday,IsLocal,IsActive,Description,CreationDate,CreationUserID,CreationOfficeID,UpdateDate,UpdateUserID,UpdateOfficeID) values ('2020','','2020-05-16',0,1,'FIN DE SEMANA',NULL,NULL,NULL,NULL,NULL,NULL)</v>
      </c>
    </row>
    <row r="164" spans="2:15" x14ac:dyDescent="0.25">
      <c r="B164">
        <v>2020</v>
      </c>
      <c r="D164" s="5" t="s">
        <v>1169</v>
      </c>
      <c r="E164">
        <v>0</v>
      </c>
      <c r="F164">
        <v>1</v>
      </c>
      <c r="G164" t="s">
        <v>989</v>
      </c>
      <c r="H164" t="s">
        <v>29</v>
      </c>
      <c r="I164" t="s">
        <v>29</v>
      </c>
      <c r="J164" t="s">
        <v>29</v>
      </c>
      <c r="K164" t="s">
        <v>29</v>
      </c>
      <c r="L164" t="s">
        <v>29</v>
      </c>
      <c r="M164" t="s">
        <v>29</v>
      </c>
      <c r="O164" t="str">
        <f t="shared" si="2"/>
        <v>INSERT INTO [Holiday](Year,IdGeographicLocation2,DateHoliday,IsLocal,IsActive,Description,CreationDate,CreationUserID,CreationOfficeID,UpdateDate,UpdateUserID,UpdateOfficeID) values ('2020','','2020-05-17',0,1,'FIN DE SEMANA',NULL,NULL,NULL,NULL,NULL,NULL)</v>
      </c>
    </row>
    <row r="165" spans="2:15" x14ac:dyDescent="0.25">
      <c r="B165">
        <v>2020</v>
      </c>
      <c r="D165" s="5" t="s">
        <v>1170</v>
      </c>
      <c r="E165">
        <v>0</v>
      </c>
      <c r="F165">
        <v>1</v>
      </c>
      <c r="G165" t="s">
        <v>989</v>
      </c>
      <c r="H165" t="s">
        <v>29</v>
      </c>
      <c r="I165" t="s">
        <v>29</v>
      </c>
      <c r="J165" t="s">
        <v>29</v>
      </c>
      <c r="K165" t="s">
        <v>29</v>
      </c>
      <c r="L165" t="s">
        <v>29</v>
      </c>
      <c r="M165" t="s">
        <v>29</v>
      </c>
      <c r="O165" t="str">
        <f t="shared" si="2"/>
        <v>INSERT INTO [Holiday](Year,IdGeographicLocation2,DateHoliday,IsLocal,IsActive,Description,CreationDate,CreationUserID,CreationOfficeID,UpdateDate,UpdateUserID,UpdateOfficeID) values ('2020','','2020-05-23',0,1,'FIN DE SEMANA',NULL,NULL,NULL,NULL,NULL,NULL)</v>
      </c>
    </row>
    <row r="166" spans="2:15" x14ac:dyDescent="0.25">
      <c r="B166">
        <v>2020</v>
      </c>
      <c r="D166" s="5" t="s">
        <v>1171</v>
      </c>
      <c r="E166">
        <v>0</v>
      </c>
      <c r="F166">
        <v>1</v>
      </c>
      <c r="G166" t="s">
        <v>989</v>
      </c>
      <c r="H166" t="s">
        <v>29</v>
      </c>
      <c r="I166" t="s">
        <v>29</v>
      </c>
      <c r="J166" t="s">
        <v>29</v>
      </c>
      <c r="K166" t="s">
        <v>29</v>
      </c>
      <c r="L166" t="s">
        <v>29</v>
      </c>
      <c r="M166" t="s">
        <v>29</v>
      </c>
      <c r="O166" t="str">
        <f t="shared" si="2"/>
        <v>INSERT INTO [Holiday](Year,IdGeographicLocation2,DateHoliday,IsLocal,IsActive,Description,CreationDate,CreationUserID,CreationOfficeID,UpdateDate,UpdateUserID,UpdateOfficeID) values ('2020','','2020-05-24',0,1,'FIN DE SEMANA',NULL,NULL,NULL,NULL,NULL,NULL)</v>
      </c>
    </row>
    <row r="167" spans="2:15" x14ac:dyDescent="0.25">
      <c r="B167">
        <v>2020</v>
      </c>
      <c r="D167" s="5" t="s">
        <v>1172</v>
      </c>
      <c r="E167">
        <v>0</v>
      </c>
      <c r="F167">
        <v>1</v>
      </c>
      <c r="G167" t="s">
        <v>1002</v>
      </c>
      <c r="H167" t="s">
        <v>29</v>
      </c>
      <c r="I167" t="s">
        <v>29</v>
      </c>
      <c r="J167" t="s">
        <v>29</v>
      </c>
      <c r="K167" t="s">
        <v>29</v>
      </c>
      <c r="L167" t="s">
        <v>29</v>
      </c>
      <c r="M167" t="s">
        <v>29</v>
      </c>
      <c r="O167" t="str">
        <f t="shared" si="2"/>
        <v>INSERT INTO [Holiday](Year,IdGeographicLocation2,DateHoliday,IsLocal,IsActive,Description,CreationDate,CreationUserID,CreationOfficeID,UpdateDate,UpdateUserID,UpdateOfficeID) values ('2020','','2020-05-25',0,1,'BATALLA DE PICHINCHA (24 MAYO)',NULL,NULL,NULL,NULL,NULL,NULL)</v>
      </c>
    </row>
    <row r="168" spans="2:15" x14ac:dyDescent="0.25">
      <c r="B168">
        <v>2020</v>
      </c>
      <c r="D168" s="5" t="s">
        <v>1173</v>
      </c>
      <c r="E168">
        <v>0</v>
      </c>
      <c r="F168">
        <v>1</v>
      </c>
      <c r="G168" t="s">
        <v>989</v>
      </c>
      <c r="H168" t="s">
        <v>29</v>
      </c>
      <c r="I168" t="s">
        <v>29</v>
      </c>
      <c r="J168" t="s">
        <v>29</v>
      </c>
      <c r="K168" t="s">
        <v>29</v>
      </c>
      <c r="L168" t="s">
        <v>29</v>
      </c>
      <c r="M168" t="s">
        <v>29</v>
      </c>
      <c r="O168" t="str">
        <f t="shared" si="2"/>
        <v>INSERT INTO [Holiday](Year,IdGeographicLocation2,DateHoliday,IsLocal,IsActive,Description,CreationDate,CreationUserID,CreationOfficeID,UpdateDate,UpdateUserID,UpdateOfficeID) values ('2020','','2020-05-30',0,1,'FIN DE SEMANA',NULL,NULL,NULL,NULL,NULL,NULL)</v>
      </c>
    </row>
    <row r="169" spans="2:15" x14ac:dyDescent="0.25">
      <c r="B169">
        <v>2020</v>
      </c>
      <c r="D169" s="5" t="s">
        <v>1174</v>
      </c>
      <c r="E169">
        <v>0</v>
      </c>
      <c r="F169">
        <v>1</v>
      </c>
      <c r="G169" t="s">
        <v>989</v>
      </c>
      <c r="H169" t="s">
        <v>29</v>
      </c>
      <c r="I169" t="s">
        <v>29</v>
      </c>
      <c r="J169" t="s">
        <v>29</v>
      </c>
      <c r="K169" t="s">
        <v>29</v>
      </c>
      <c r="L169" t="s">
        <v>29</v>
      </c>
      <c r="M169" t="s">
        <v>29</v>
      </c>
      <c r="O169" t="str">
        <f t="shared" si="2"/>
        <v>INSERT INTO [Holiday](Year,IdGeographicLocation2,DateHoliday,IsLocal,IsActive,Description,CreationDate,CreationUserID,CreationOfficeID,UpdateDate,UpdateUserID,UpdateOfficeID) values ('2020','','2020-05-31',0,1,'FIN DE SEMANA',NULL,NULL,NULL,NULL,NULL,NULL)</v>
      </c>
    </row>
    <row r="170" spans="2:15" x14ac:dyDescent="0.25">
      <c r="B170">
        <v>2020</v>
      </c>
      <c r="D170" s="5" t="s">
        <v>1175</v>
      </c>
      <c r="E170">
        <v>0</v>
      </c>
      <c r="F170">
        <v>1</v>
      </c>
      <c r="G170" t="s">
        <v>989</v>
      </c>
      <c r="H170" t="s">
        <v>29</v>
      </c>
      <c r="I170" t="s">
        <v>29</v>
      </c>
      <c r="J170" t="s">
        <v>29</v>
      </c>
      <c r="K170" t="s">
        <v>29</v>
      </c>
      <c r="L170" t="s">
        <v>29</v>
      </c>
      <c r="M170" t="s">
        <v>29</v>
      </c>
      <c r="O170" t="str">
        <f t="shared" si="2"/>
        <v>INSERT INTO [Holiday](Year,IdGeographicLocation2,DateHoliday,IsLocal,IsActive,Description,CreationDate,CreationUserID,CreationOfficeID,UpdateDate,UpdateUserID,UpdateOfficeID) values ('2020','','2020-06-06',0,1,'FIN DE SEMANA',NULL,NULL,NULL,NULL,NULL,NULL)</v>
      </c>
    </row>
    <row r="171" spans="2:15" x14ac:dyDescent="0.25">
      <c r="B171">
        <v>2020</v>
      </c>
      <c r="D171" s="5" t="s">
        <v>1176</v>
      </c>
      <c r="E171">
        <v>0</v>
      </c>
      <c r="F171">
        <v>1</v>
      </c>
      <c r="G171" t="s">
        <v>989</v>
      </c>
      <c r="H171" t="s">
        <v>29</v>
      </c>
      <c r="I171" t="s">
        <v>29</v>
      </c>
      <c r="J171" t="s">
        <v>29</v>
      </c>
      <c r="K171" t="s">
        <v>29</v>
      </c>
      <c r="L171" t="s">
        <v>29</v>
      </c>
      <c r="M171" t="s">
        <v>29</v>
      </c>
      <c r="O171" t="str">
        <f t="shared" si="2"/>
        <v>INSERT INTO [Holiday](Year,IdGeographicLocation2,DateHoliday,IsLocal,IsActive,Description,CreationDate,CreationUserID,CreationOfficeID,UpdateDate,UpdateUserID,UpdateOfficeID) values ('2020','','2020-06-07',0,1,'FIN DE SEMANA',NULL,NULL,NULL,NULL,NULL,NULL)</v>
      </c>
    </row>
    <row r="172" spans="2:15" x14ac:dyDescent="0.25">
      <c r="B172">
        <v>2020</v>
      </c>
      <c r="D172" s="5" t="s">
        <v>1177</v>
      </c>
      <c r="E172">
        <v>0</v>
      </c>
      <c r="F172">
        <v>1</v>
      </c>
      <c r="G172" t="s">
        <v>989</v>
      </c>
      <c r="H172" t="s">
        <v>29</v>
      </c>
      <c r="I172" t="s">
        <v>29</v>
      </c>
      <c r="J172" t="s">
        <v>29</v>
      </c>
      <c r="K172" t="s">
        <v>29</v>
      </c>
      <c r="L172" t="s">
        <v>29</v>
      </c>
      <c r="M172" t="s">
        <v>29</v>
      </c>
      <c r="O172" t="str">
        <f t="shared" si="2"/>
        <v>INSERT INTO [Holiday](Year,IdGeographicLocation2,DateHoliday,IsLocal,IsActive,Description,CreationDate,CreationUserID,CreationOfficeID,UpdateDate,UpdateUserID,UpdateOfficeID) values ('2020','','2020-06-13',0,1,'FIN DE SEMANA',NULL,NULL,NULL,NULL,NULL,NULL)</v>
      </c>
    </row>
    <row r="173" spans="2:15" x14ac:dyDescent="0.25">
      <c r="B173">
        <v>2020</v>
      </c>
      <c r="D173" s="5" t="s">
        <v>1178</v>
      </c>
      <c r="E173">
        <v>0</v>
      </c>
      <c r="F173">
        <v>1</v>
      </c>
      <c r="G173" t="s">
        <v>989</v>
      </c>
      <c r="H173" t="s">
        <v>29</v>
      </c>
      <c r="I173" t="s">
        <v>29</v>
      </c>
      <c r="J173" t="s">
        <v>29</v>
      </c>
      <c r="K173" t="s">
        <v>29</v>
      </c>
      <c r="L173" t="s">
        <v>29</v>
      </c>
      <c r="M173" t="s">
        <v>29</v>
      </c>
      <c r="O173" t="str">
        <f t="shared" si="2"/>
        <v>INSERT INTO [Holiday](Year,IdGeographicLocation2,DateHoliday,IsLocal,IsActive,Description,CreationDate,CreationUserID,CreationOfficeID,UpdateDate,UpdateUserID,UpdateOfficeID) values ('2020','','2020-06-14',0,1,'FIN DE SEMANA',NULL,NULL,NULL,NULL,NULL,NULL)</v>
      </c>
    </row>
    <row r="174" spans="2:15" x14ac:dyDescent="0.25">
      <c r="B174">
        <v>2020</v>
      </c>
      <c r="D174" s="5" t="s">
        <v>1179</v>
      </c>
      <c r="E174">
        <v>0</v>
      </c>
      <c r="F174">
        <v>1</v>
      </c>
      <c r="G174" t="s">
        <v>989</v>
      </c>
      <c r="H174" t="s">
        <v>29</v>
      </c>
      <c r="I174" t="s">
        <v>29</v>
      </c>
      <c r="J174" t="s">
        <v>29</v>
      </c>
      <c r="K174" t="s">
        <v>29</v>
      </c>
      <c r="L174" t="s">
        <v>29</v>
      </c>
      <c r="M174" t="s">
        <v>29</v>
      </c>
      <c r="O174" t="str">
        <f t="shared" si="2"/>
        <v>INSERT INTO [Holiday](Year,IdGeographicLocation2,DateHoliday,IsLocal,IsActive,Description,CreationDate,CreationUserID,CreationOfficeID,UpdateDate,UpdateUserID,UpdateOfficeID) values ('2020','','2020-06-20',0,1,'FIN DE SEMANA',NULL,NULL,NULL,NULL,NULL,NULL)</v>
      </c>
    </row>
    <row r="175" spans="2:15" x14ac:dyDescent="0.25">
      <c r="B175">
        <v>2020</v>
      </c>
      <c r="D175" s="5" t="s">
        <v>1180</v>
      </c>
      <c r="E175">
        <v>0</v>
      </c>
      <c r="F175">
        <v>1</v>
      </c>
      <c r="G175" t="s">
        <v>989</v>
      </c>
      <c r="H175" t="s">
        <v>29</v>
      </c>
      <c r="I175" t="s">
        <v>29</v>
      </c>
      <c r="J175" t="s">
        <v>29</v>
      </c>
      <c r="K175" t="s">
        <v>29</v>
      </c>
      <c r="L175" t="s">
        <v>29</v>
      </c>
      <c r="M175" t="s">
        <v>29</v>
      </c>
      <c r="O175" t="str">
        <f t="shared" si="2"/>
        <v>INSERT INTO [Holiday](Year,IdGeographicLocation2,DateHoliday,IsLocal,IsActive,Description,CreationDate,CreationUserID,CreationOfficeID,UpdateDate,UpdateUserID,UpdateOfficeID) values ('2020','','2020-06-21',0,1,'FIN DE SEMANA',NULL,NULL,NULL,NULL,NULL,NULL)</v>
      </c>
    </row>
    <row r="176" spans="2:15" x14ac:dyDescent="0.25">
      <c r="B176">
        <v>2020</v>
      </c>
      <c r="D176" s="5" t="s">
        <v>1181</v>
      </c>
      <c r="E176">
        <v>0</v>
      </c>
      <c r="F176">
        <v>1</v>
      </c>
      <c r="G176" t="s">
        <v>989</v>
      </c>
      <c r="H176" t="s">
        <v>29</v>
      </c>
      <c r="I176" t="s">
        <v>29</v>
      </c>
      <c r="J176" t="s">
        <v>29</v>
      </c>
      <c r="K176" t="s">
        <v>29</v>
      </c>
      <c r="L176" t="s">
        <v>29</v>
      </c>
      <c r="M176" t="s">
        <v>29</v>
      </c>
      <c r="O176" t="str">
        <f t="shared" si="2"/>
        <v>INSERT INTO [Holiday](Year,IdGeographicLocation2,DateHoliday,IsLocal,IsActive,Description,CreationDate,CreationUserID,CreationOfficeID,UpdateDate,UpdateUserID,UpdateOfficeID) values ('2020','','2020-06-27',0,1,'FIN DE SEMANA',NULL,NULL,NULL,NULL,NULL,NULL)</v>
      </c>
    </row>
    <row r="177" spans="2:15" x14ac:dyDescent="0.25">
      <c r="B177">
        <v>2020</v>
      </c>
      <c r="D177" s="5" t="s">
        <v>1182</v>
      </c>
      <c r="E177">
        <v>0</v>
      </c>
      <c r="F177">
        <v>1</v>
      </c>
      <c r="G177" t="s">
        <v>989</v>
      </c>
      <c r="H177" t="s">
        <v>29</v>
      </c>
      <c r="I177" t="s">
        <v>29</v>
      </c>
      <c r="J177" t="s">
        <v>29</v>
      </c>
      <c r="K177" t="s">
        <v>29</v>
      </c>
      <c r="L177" t="s">
        <v>29</v>
      </c>
      <c r="M177" t="s">
        <v>29</v>
      </c>
      <c r="O177" t="str">
        <f t="shared" si="2"/>
        <v>INSERT INTO [Holiday](Year,IdGeographicLocation2,DateHoliday,IsLocal,IsActive,Description,CreationDate,CreationUserID,CreationOfficeID,UpdateDate,UpdateUserID,UpdateOfficeID) values ('2020','','2020-06-28',0,1,'FIN DE SEMANA',NULL,NULL,NULL,NULL,NULL,NULL)</v>
      </c>
    </row>
    <row r="178" spans="2:15" x14ac:dyDescent="0.25">
      <c r="B178">
        <v>2020</v>
      </c>
      <c r="D178" s="5" t="s">
        <v>1183</v>
      </c>
      <c r="E178">
        <v>0</v>
      </c>
      <c r="F178">
        <v>1</v>
      </c>
      <c r="G178" t="s">
        <v>989</v>
      </c>
      <c r="H178" t="s">
        <v>29</v>
      </c>
      <c r="I178" t="s">
        <v>29</v>
      </c>
      <c r="J178" t="s">
        <v>29</v>
      </c>
      <c r="K178" t="s">
        <v>29</v>
      </c>
      <c r="L178" t="s">
        <v>29</v>
      </c>
      <c r="M178" t="s">
        <v>29</v>
      </c>
      <c r="O178" t="str">
        <f t="shared" si="2"/>
        <v>INSERT INTO [Holiday](Year,IdGeographicLocation2,DateHoliday,IsLocal,IsActive,Description,CreationDate,CreationUserID,CreationOfficeID,UpdateDate,UpdateUserID,UpdateOfficeID) values ('2020','','2020-07-04',0,1,'FIN DE SEMANA',NULL,NULL,NULL,NULL,NULL,NULL)</v>
      </c>
    </row>
    <row r="179" spans="2:15" x14ac:dyDescent="0.25">
      <c r="B179">
        <v>2020</v>
      </c>
      <c r="D179" s="5" t="s">
        <v>1184</v>
      </c>
      <c r="E179">
        <v>0</v>
      </c>
      <c r="F179">
        <v>1</v>
      </c>
      <c r="G179" t="s">
        <v>989</v>
      </c>
      <c r="H179" t="s">
        <v>29</v>
      </c>
      <c r="I179" t="s">
        <v>29</v>
      </c>
      <c r="J179" t="s">
        <v>29</v>
      </c>
      <c r="K179" t="s">
        <v>29</v>
      </c>
      <c r="L179" t="s">
        <v>29</v>
      </c>
      <c r="M179" t="s">
        <v>29</v>
      </c>
      <c r="O179" t="str">
        <f t="shared" si="2"/>
        <v>INSERT INTO [Holiday](Year,IdGeographicLocation2,DateHoliday,IsLocal,IsActive,Description,CreationDate,CreationUserID,CreationOfficeID,UpdateDate,UpdateUserID,UpdateOfficeID) values ('2020','','2020-07-05',0,1,'FIN DE SEMANA',NULL,NULL,NULL,NULL,NULL,NULL)</v>
      </c>
    </row>
    <row r="180" spans="2:15" x14ac:dyDescent="0.25">
      <c r="B180">
        <v>2020</v>
      </c>
      <c r="D180" s="5" t="s">
        <v>1185</v>
      </c>
      <c r="E180">
        <v>0</v>
      </c>
      <c r="F180">
        <v>1</v>
      </c>
      <c r="G180" t="s">
        <v>989</v>
      </c>
      <c r="H180" t="s">
        <v>29</v>
      </c>
      <c r="I180" t="s">
        <v>29</v>
      </c>
      <c r="J180" t="s">
        <v>29</v>
      </c>
      <c r="K180" t="s">
        <v>29</v>
      </c>
      <c r="L180" t="s">
        <v>29</v>
      </c>
      <c r="M180" t="s">
        <v>29</v>
      </c>
      <c r="O180" t="str">
        <f t="shared" si="2"/>
        <v>INSERT INTO [Holiday](Year,IdGeographicLocation2,DateHoliday,IsLocal,IsActive,Description,CreationDate,CreationUserID,CreationOfficeID,UpdateDate,UpdateUserID,UpdateOfficeID) values ('2020','','2020-07-11',0,1,'FIN DE SEMANA',NULL,NULL,NULL,NULL,NULL,NULL)</v>
      </c>
    </row>
    <row r="181" spans="2:15" x14ac:dyDescent="0.25">
      <c r="B181">
        <v>2020</v>
      </c>
      <c r="D181" s="5" t="s">
        <v>1186</v>
      </c>
      <c r="E181">
        <v>0</v>
      </c>
      <c r="F181">
        <v>1</v>
      </c>
      <c r="G181" t="s">
        <v>989</v>
      </c>
      <c r="H181" t="s">
        <v>29</v>
      </c>
      <c r="I181" t="s">
        <v>29</v>
      </c>
      <c r="J181" t="s">
        <v>29</v>
      </c>
      <c r="K181" t="s">
        <v>29</v>
      </c>
      <c r="L181" t="s">
        <v>29</v>
      </c>
      <c r="M181" t="s">
        <v>29</v>
      </c>
      <c r="O181" t="str">
        <f t="shared" si="2"/>
        <v>INSERT INTO [Holiday](Year,IdGeographicLocation2,DateHoliday,IsLocal,IsActive,Description,CreationDate,CreationUserID,CreationOfficeID,UpdateDate,UpdateUserID,UpdateOfficeID) values ('2020','','2020-07-12',0,1,'FIN DE SEMANA',NULL,NULL,NULL,NULL,NULL,NULL)</v>
      </c>
    </row>
    <row r="182" spans="2:15" x14ac:dyDescent="0.25">
      <c r="B182">
        <v>2020</v>
      </c>
      <c r="D182" s="5" t="s">
        <v>1187</v>
      </c>
      <c r="E182">
        <v>0</v>
      </c>
      <c r="F182">
        <v>1</v>
      </c>
      <c r="G182" t="s">
        <v>989</v>
      </c>
      <c r="H182" t="s">
        <v>29</v>
      </c>
      <c r="I182" t="s">
        <v>29</v>
      </c>
      <c r="J182" t="s">
        <v>29</v>
      </c>
      <c r="K182" t="s">
        <v>29</v>
      </c>
      <c r="L182" t="s">
        <v>29</v>
      </c>
      <c r="M182" t="s">
        <v>29</v>
      </c>
      <c r="O182" t="str">
        <f t="shared" si="2"/>
        <v>INSERT INTO [Holiday](Year,IdGeographicLocation2,DateHoliday,IsLocal,IsActive,Description,CreationDate,CreationUserID,CreationOfficeID,UpdateDate,UpdateUserID,UpdateOfficeID) values ('2020','','2020-07-18',0,1,'FIN DE SEMANA',NULL,NULL,NULL,NULL,NULL,NULL)</v>
      </c>
    </row>
    <row r="183" spans="2:15" x14ac:dyDescent="0.25">
      <c r="B183">
        <v>2020</v>
      </c>
      <c r="D183" s="5" t="s">
        <v>1188</v>
      </c>
      <c r="E183">
        <v>0</v>
      </c>
      <c r="F183">
        <v>1</v>
      </c>
      <c r="G183" t="s">
        <v>989</v>
      </c>
      <c r="H183" t="s">
        <v>29</v>
      </c>
      <c r="I183" t="s">
        <v>29</v>
      </c>
      <c r="J183" t="s">
        <v>29</v>
      </c>
      <c r="K183" t="s">
        <v>29</v>
      </c>
      <c r="L183" t="s">
        <v>29</v>
      </c>
      <c r="M183" t="s">
        <v>29</v>
      </c>
      <c r="O183" t="str">
        <f t="shared" si="2"/>
        <v>INSERT INTO [Holiday](Year,IdGeographicLocation2,DateHoliday,IsLocal,IsActive,Description,CreationDate,CreationUserID,CreationOfficeID,UpdateDate,UpdateUserID,UpdateOfficeID) values ('2020','','2020-07-19',0,1,'FIN DE SEMANA',NULL,NULL,NULL,NULL,NULL,NULL)</v>
      </c>
    </row>
    <row r="184" spans="2:15" x14ac:dyDescent="0.25">
      <c r="B184">
        <v>2020</v>
      </c>
      <c r="D184" s="5" t="s">
        <v>1189</v>
      </c>
      <c r="E184">
        <v>0</v>
      </c>
      <c r="F184">
        <v>1</v>
      </c>
      <c r="G184" t="s">
        <v>989</v>
      </c>
      <c r="H184" t="s">
        <v>29</v>
      </c>
      <c r="I184" t="s">
        <v>29</v>
      </c>
      <c r="J184" t="s">
        <v>29</v>
      </c>
      <c r="K184" t="s">
        <v>29</v>
      </c>
      <c r="L184" t="s">
        <v>29</v>
      </c>
      <c r="M184" t="s">
        <v>29</v>
      </c>
      <c r="O184" t="str">
        <f t="shared" si="2"/>
        <v>INSERT INTO [Holiday](Year,IdGeographicLocation2,DateHoliday,IsLocal,IsActive,Description,CreationDate,CreationUserID,CreationOfficeID,UpdateDate,UpdateUserID,UpdateOfficeID) values ('2020','','2020-07-25',0,1,'FIN DE SEMANA',NULL,NULL,NULL,NULL,NULL,NULL)</v>
      </c>
    </row>
    <row r="185" spans="2:15" x14ac:dyDescent="0.25">
      <c r="B185">
        <v>2020</v>
      </c>
      <c r="D185" s="5" t="s">
        <v>1190</v>
      </c>
      <c r="E185">
        <v>0</v>
      </c>
      <c r="F185">
        <v>1</v>
      </c>
      <c r="G185" t="s">
        <v>989</v>
      </c>
      <c r="H185" t="s">
        <v>29</v>
      </c>
      <c r="I185" t="s">
        <v>29</v>
      </c>
      <c r="J185" t="s">
        <v>29</v>
      </c>
      <c r="K185" t="s">
        <v>29</v>
      </c>
      <c r="L185" t="s">
        <v>29</v>
      </c>
      <c r="M185" t="s">
        <v>29</v>
      </c>
      <c r="O185" t="str">
        <f t="shared" si="2"/>
        <v>INSERT INTO [Holiday](Year,IdGeographicLocation2,DateHoliday,IsLocal,IsActive,Description,CreationDate,CreationUserID,CreationOfficeID,UpdateDate,UpdateUserID,UpdateOfficeID) values ('2020','','2020-07-26',0,1,'FIN DE SEMANA',NULL,NULL,NULL,NULL,NULL,NULL)</v>
      </c>
    </row>
    <row r="186" spans="2:15" x14ac:dyDescent="0.25">
      <c r="B186">
        <v>2020</v>
      </c>
      <c r="D186" s="5" t="s">
        <v>1191</v>
      </c>
      <c r="E186">
        <v>0</v>
      </c>
      <c r="F186">
        <v>1</v>
      </c>
      <c r="G186" t="s">
        <v>989</v>
      </c>
      <c r="H186" t="s">
        <v>29</v>
      </c>
      <c r="I186" t="s">
        <v>29</v>
      </c>
      <c r="J186" t="s">
        <v>29</v>
      </c>
      <c r="K186" t="s">
        <v>29</v>
      </c>
      <c r="L186" t="s">
        <v>29</v>
      </c>
      <c r="M186" t="s">
        <v>29</v>
      </c>
      <c r="O186" t="str">
        <f t="shared" si="2"/>
        <v>INSERT INTO [Holiday](Year,IdGeographicLocation2,DateHoliday,IsLocal,IsActive,Description,CreationDate,CreationUserID,CreationOfficeID,UpdateDate,UpdateUserID,UpdateOfficeID) values ('2020','','2020-08-01',0,1,'FIN DE SEMANA',NULL,NULL,NULL,NULL,NULL,NULL)</v>
      </c>
    </row>
    <row r="187" spans="2:15" x14ac:dyDescent="0.25">
      <c r="B187">
        <v>2020</v>
      </c>
      <c r="D187" s="5" t="s">
        <v>1192</v>
      </c>
      <c r="E187">
        <v>0</v>
      </c>
      <c r="F187">
        <v>1</v>
      </c>
      <c r="G187" t="s">
        <v>989</v>
      </c>
      <c r="H187" t="s">
        <v>29</v>
      </c>
      <c r="I187" t="s">
        <v>29</v>
      </c>
      <c r="J187" t="s">
        <v>29</v>
      </c>
      <c r="K187" t="s">
        <v>29</v>
      </c>
      <c r="L187" t="s">
        <v>29</v>
      </c>
      <c r="M187" t="s">
        <v>29</v>
      </c>
      <c r="O187" t="str">
        <f t="shared" si="2"/>
        <v>INSERT INTO [Holiday](Year,IdGeographicLocation2,DateHoliday,IsLocal,IsActive,Description,CreationDate,CreationUserID,CreationOfficeID,UpdateDate,UpdateUserID,UpdateOfficeID) values ('2020','','2020-08-02',0,1,'FIN DE SEMANA',NULL,NULL,NULL,NULL,NULL,NULL)</v>
      </c>
    </row>
    <row r="188" spans="2:15" x14ac:dyDescent="0.25">
      <c r="B188">
        <v>2020</v>
      </c>
      <c r="D188" s="5" t="s">
        <v>1193</v>
      </c>
      <c r="E188">
        <v>0</v>
      </c>
      <c r="F188">
        <v>1</v>
      </c>
      <c r="G188" t="s">
        <v>989</v>
      </c>
      <c r="H188" t="s">
        <v>29</v>
      </c>
      <c r="I188" t="s">
        <v>29</v>
      </c>
      <c r="J188" t="s">
        <v>29</v>
      </c>
      <c r="K188" t="s">
        <v>29</v>
      </c>
      <c r="L188" t="s">
        <v>29</v>
      </c>
      <c r="M188" t="s">
        <v>29</v>
      </c>
      <c r="O188" t="str">
        <f t="shared" si="2"/>
        <v>INSERT INTO [Holiday](Year,IdGeographicLocation2,DateHoliday,IsLocal,IsActive,Description,CreationDate,CreationUserID,CreationOfficeID,UpdateDate,UpdateUserID,UpdateOfficeID) values ('2020','','2020-08-08',0,1,'FIN DE SEMANA',NULL,NULL,NULL,NULL,NULL,NULL)</v>
      </c>
    </row>
    <row r="189" spans="2:15" x14ac:dyDescent="0.25">
      <c r="B189">
        <v>2020</v>
      </c>
      <c r="D189" s="5" t="s">
        <v>1194</v>
      </c>
      <c r="E189">
        <v>0</v>
      </c>
      <c r="F189">
        <v>1</v>
      </c>
      <c r="G189" t="s">
        <v>989</v>
      </c>
      <c r="H189" t="s">
        <v>29</v>
      </c>
      <c r="I189" t="s">
        <v>29</v>
      </c>
      <c r="J189" t="s">
        <v>29</v>
      </c>
      <c r="K189" t="s">
        <v>29</v>
      </c>
      <c r="L189" t="s">
        <v>29</v>
      </c>
      <c r="M189" t="s">
        <v>29</v>
      </c>
      <c r="O189" t="str">
        <f t="shared" si="2"/>
        <v>INSERT INTO [Holiday](Year,IdGeographicLocation2,DateHoliday,IsLocal,IsActive,Description,CreationDate,CreationUserID,CreationOfficeID,UpdateDate,UpdateUserID,UpdateOfficeID) values ('2020','','2020-08-09',0,1,'FIN DE SEMANA',NULL,NULL,NULL,NULL,NULL,NULL)</v>
      </c>
    </row>
    <row r="190" spans="2:15" x14ac:dyDescent="0.25">
      <c r="B190">
        <v>2020</v>
      </c>
      <c r="D190" s="5" t="s">
        <v>1195</v>
      </c>
      <c r="E190">
        <v>0</v>
      </c>
      <c r="F190">
        <v>1</v>
      </c>
      <c r="G190" t="s">
        <v>1003</v>
      </c>
      <c r="H190" t="s">
        <v>29</v>
      </c>
      <c r="I190" t="s">
        <v>29</v>
      </c>
      <c r="J190" t="s">
        <v>29</v>
      </c>
      <c r="K190" t="s">
        <v>29</v>
      </c>
      <c r="L190" t="s">
        <v>29</v>
      </c>
      <c r="M190" t="s">
        <v>29</v>
      </c>
      <c r="O190" t="str">
        <f t="shared" si="2"/>
        <v>INSERT INTO [Holiday](Year,IdGeographicLocation2,DateHoliday,IsLocal,IsActive,Description,CreationDate,CreationUserID,CreationOfficeID,UpdateDate,UpdateUserID,UpdateOfficeID) values ('2020','','2020-08-10',0,1,'PRIMER GRITO DE INDEPENDENCIA',NULL,NULL,NULL,NULL,NULL,NULL)</v>
      </c>
    </row>
    <row r="191" spans="2:15" x14ac:dyDescent="0.25">
      <c r="B191">
        <v>2020</v>
      </c>
      <c r="D191" s="5" t="s">
        <v>1196</v>
      </c>
      <c r="E191">
        <v>0</v>
      </c>
      <c r="F191">
        <v>1</v>
      </c>
      <c r="G191" t="s">
        <v>989</v>
      </c>
      <c r="H191" t="s">
        <v>29</v>
      </c>
      <c r="I191" t="s">
        <v>29</v>
      </c>
      <c r="J191" t="s">
        <v>29</v>
      </c>
      <c r="K191" t="s">
        <v>29</v>
      </c>
      <c r="L191" t="s">
        <v>29</v>
      </c>
      <c r="M191" t="s">
        <v>29</v>
      </c>
      <c r="O191" t="str">
        <f t="shared" si="2"/>
        <v>INSERT INTO [Holiday](Year,IdGeographicLocation2,DateHoliday,IsLocal,IsActive,Description,CreationDate,CreationUserID,CreationOfficeID,UpdateDate,UpdateUserID,UpdateOfficeID) values ('2020','','2020-08-15',0,1,'FIN DE SEMANA',NULL,NULL,NULL,NULL,NULL,NULL)</v>
      </c>
    </row>
    <row r="192" spans="2:15" x14ac:dyDescent="0.25">
      <c r="B192">
        <v>2020</v>
      </c>
      <c r="D192" s="5" t="s">
        <v>1197</v>
      </c>
      <c r="E192">
        <v>0</v>
      </c>
      <c r="F192">
        <v>1</v>
      </c>
      <c r="G192" t="s">
        <v>989</v>
      </c>
      <c r="H192" t="s">
        <v>29</v>
      </c>
      <c r="I192" t="s">
        <v>29</v>
      </c>
      <c r="J192" t="s">
        <v>29</v>
      </c>
      <c r="K192" t="s">
        <v>29</v>
      </c>
      <c r="L192" t="s">
        <v>29</v>
      </c>
      <c r="M192" t="s">
        <v>29</v>
      </c>
      <c r="O192" t="str">
        <f t="shared" si="2"/>
        <v>INSERT INTO [Holiday](Year,IdGeographicLocation2,DateHoliday,IsLocal,IsActive,Description,CreationDate,CreationUserID,CreationOfficeID,UpdateDate,UpdateUserID,UpdateOfficeID) values ('2020','','2020-08-16',0,1,'FIN DE SEMANA',NULL,NULL,NULL,NULL,NULL,NULL)</v>
      </c>
    </row>
    <row r="193" spans="2:15" x14ac:dyDescent="0.25">
      <c r="B193">
        <v>2020</v>
      </c>
      <c r="D193" s="5" t="s">
        <v>1198</v>
      </c>
      <c r="E193">
        <v>0</v>
      </c>
      <c r="F193">
        <v>1</v>
      </c>
      <c r="G193" t="s">
        <v>989</v>
      </c>
      <c r="H193" t="s">
        <v>29</v>
      </c>
      <c r="I193" t="s">
        <v>29</v>
      </c>
      <c r="J193" t="s">
        <v>29</v>
      </c>
      <c r="K193" t="s">
        <v>29</v>
      </c>
      <c r="L193" t="s">
        <v>29</v>
      </c>
      <c r="M193" t="s">
        <v>29</v>
      </c>
      <c r="O193" t="str">
        <f t="shared" si="2"/>
        <v>INSERT INTO [Holiday](Year,IdGeographicLocation2,DateHoliday,IsLocal,IsActive,Description,CreationDate,CreationUserID,CreationOfficeID,UpdateDate,UpdateUserID,UpdateOfficeID) values ('2020','','2020-08-22',0,1,'FIN DE SEMANA',NULL,NULL,NULL,NULL,NULL,NULL)</v>
      </c>
    </row>
    <row r="194" spans="2:15" x14ac:dyDescent="0.25">
      <c r="B194">
        <v>2020</v>
      </c>
      <c r="D194" s="5" t="s">
        <v>1199</v>
      </c>
      <c r="E194">
        <v>0</v>
      </c>
      <c r="F194">
        <v>1</v>
      </c>
      <c r="G194" t="s">
        <v>989</v>
      </c>
      <c r="H194" t="s">
        <v>29</v>
      </c>
      <c r="I194" t="s">
        <v>29</v>
      </c>
      <c r="J194" t="s">
        <v>29</v>
      </c>
      <c r="K194" t="s">
        <v>29</v>
      </c>
      <c r="L194" t="s">
        <v>29</v>
      </c>
      <c r="M194" t="s">
        <v>29</v>
      </c>
      <c r="O194" t="str">
        <f t="shared" si="2"/>
        <v>INSERT INTO [Holiday](Year,IdGeographicLocation2,DateHoliday,IsLocal,IsActive,Description,CreationDate,CreationUserID,CreationOfficeID,UpdateDate,UpdateUserID,UpdateOfficeID) values ('2020','','2020-08-23',0,1,'FIN DE SEMANA',NULL,NULL,NULL,NULL,NULL,NULL)</v>
      </c>
    </row>
    <row r="195" spans="2:15" x14ac:dyDescent="0.25">
      <c r="B195">
        <v>2020</v>
      </c>
      <c r="D195" s="5" t="s">
        <v>1200</v>
      </c>
      <c r="E195">
        <v>0</v>
      </c>
      <c r="F195">
        <v>1</v>
      </c>
      <c r="G195" t="s">
        <v>989</v>
      </c>
      <c r="H195" t="s">
        <v>29</v>
      </c>
      <c r="I195" t="s">
        <v>29</v>
      </c>
      <c r="J195" t="s">
        <v>29</v>
      </c>
      <c r="K195" t="s">
        <v>29</v>
      </c>
      <c r="L195" t="s">
        <v>29</v>
      </c>
      <c r="M195" t="s">
        <v>29</v>
      </c>
      <c r="O195" t="str">
        <f t="shared" si="2"/>
        <v>INSERT INTO [Holiday](Year,IdGeographicLocation2,DateHoliday,IsLocal,IsActive,Description,CreationDate,CreationUserID,CreationOfficeID,UpdateDate,UpdateUserID,UpdateOfficeID) values ('2020','','2020-08-29',0,1,'FIN DE SEMANA',NULL,NULL,NULL,NULL,NULL,NULL)</v>
      </c>
    </row>
    <row r="196" spans="2:15" x14ac:dyDescent="0.25">
      <c r="B196">
        <v>2020</v>
      </c>
      <c r="D196" s="5" t="s">
        <v>1201</v>
      </c>
      <c r="E196">
        <v>0</v>
      </c>
      <c r="F196">
        <v>1</v>
      </c>
      <c r="G196" t="s">
        <v>989</v>
      </c>
      <c r="H196" t="s">
        <v>29</v>
      </c>
      <c r="I196" t="s">
        <v>29</v>
      </c>
      <c r="J196" t="s">
        <v>29</v>
      </c>
      <c r="K196" t="s">
        <v>29</v>
      </c>
      <c r="L196" t="s">
        <v>29</v>
      </c>
      <c r="M196" t="s">
        <v>29</v>
      </c>
      <c r="O196" t="str">
        <f t="shared" ref="O196:O259" si="3">_xlfn.CONCAT($O$1,_xlfn.CONCAT("'",B196,"'"),_xlfn.CONCAT(",","'",C196,"'"),_xlfn.CONCAT(",","'",D196,"'"),_xlfn.CONCAT(",",E196),_xlfn.CONCAT(",",F196),_xlfn.CONCAT(",","'",G196,"'"), _xlfn.CONCAT(",",H196),_xlfn.CONCAT(",",I196),_xlfn.CONCAT(",",J196),_xlfn.CONCAT(",",K196),_xlfn.CONCAT(",",L196),_xlfn.CONCAT(",",M196),                                       $P$1)</f>
        <v>INSERT INTO [Holiday](Year,IdGeographicLocation2,DateHoliday,IsLocal,IsActive,Description,CreationDate,CreationUserID,CreationOfficeID,UpdateDate,UpdateUserID,UpdateOfficeID) values ('2020','','2020-08-30',0,1,'FIN DE SEMANA',NULL,NULL,NULL,NULL,NULL,NULL)</v>
      </c>
    </row>
    <row r="197" spans="2:15" x14ac:dyDescent="0.25">
      <c r="B197">
        <v>2020</v>
      </c>
      <c r="D197" s="5" t="s">
        <v>1202</v>
      </c>
      <c r="E197">
        <v>0</v>
      </c>
      <c r="F197">
        <v>1</v>
      </c>
      <c r="G197" t="s">
        <v>989</v>
      </c>
      <c r="H197" t="s">
        <v>29</v>
      </c>
      <c r="I197" t="s">
        <v>29</v>
      </c>
      <c r="J197" t="s">
        <v>29</v>
      </c>
      <c r="K197" t="s">
        <v>29</v>
      </c>
      <c r="L197" t="s">
        <v>29</v>
      </c>
      <c r="M197" t="s">
        <v>29</v>
      </c>
      <c r="O197" t="str">
        <f t="shared" si="3"/>
        <v>INSERT INTO [Holiday](Year,IdGeographicLocation2,DateHoliday,IsLocal,IsActive,Description,CreationDate,CreationUserID,CreationOfficeID,UpdateDate,UpdateUserID,UpdateOfficeID) values ('2020','','2020-09-05',0,1,'FIN DE SEMANA',NULL,NULL,NULL,NULL,NULL,NULL)</v>
      </c>
    </row>
    <row r="198" spans="2:15" x14ac:dyDescent="0.25">
      <c r="B198">
        <v>2020</v>
      </c>
      <c r="D198" s="5" t="s">
        <v>1203</v>
      </c>
      <c r="E198">
        <v>0</v>
      </c>
      <c r="F198">
        <v>1</v>
      </c>
      <c r="G198" t="s">
        <v>989</v>
      </c>
      <c r="H198" t="s">
        <v>29</v>
      </c>
      <c r="I198" t="s">
        <v>29</v>
      </c>
      <c r="J198" t="s">
        <v>29</v>
      </c>
      <c r="K198" t="s">
        <v>29</v>
      </c>
      <c r="L198" t="s">
        <v>29</v>
      </c>
      <c r="M198" t="s">
        <v>29</v>
      </c>
      <c r="O198" t="str">
        <f t="shared" si="3"/>
        <v>INSERT INTO [Holiday](Year,IdGeographicLocation2,DateHoliday,IsLocal,IsActive,Description,CreationDate,CreationUserID,CreationOfficeID,UpdateDate,UpdateUserID,UpdateOfficeID) values ('2020','','2020-09-06',0,1,'FIN DE SEMANA',NULL,NULL,NULL,NULL,NULL,NULL)</v>
      </c>
    </row>
    <row r="199" spans="2:15" x14ac:dyDescent="0.25">
      <c r="B199">
        <v>2020</v>
      </c>
      <c r="D199" s="5" t="s">
        <v>1204</v>
      </c>
      <c r="E199">
        <v>0</v>
      </c>
      <c r="F199">
        <v>1</v>
      </c>
      <c r="G199" t="s">
        <v>989</v>
      </c>
      <c r="H199" t="s">
        <v>29</v>
      </c>
      <c r="I199" t="s">
        <v>29</v>
      </c>
      <c r="J199" t="s">
        <v>29</v>
      </c>
      <c r="K199" t="s">
        <v>29</v>
      </c>
      <c r="L199" t="s">
        <v>29</v>
      </c>
      <c r="M199" t="s">
        <v>29</v>
      </c>
      <c r="O199" t="str">
        <f t="shared" si="3"/>
        <v>INSERT INTO [Holiday](Year,IdGeographicLocation2,DateHoliday,IsLocal,IsActive,Description,CreationDate,CreationUserID,CreationOfficeID,UpdateDate,UpdateUserID,UpdateOfficeID) values ('2020','','2020-09-12',0,1,'FIN DE SEMANA',NULL,NULL,NULL,NULL,NULL,NULL)</v>
      </c>
    </row>
    <row r="200" spans="2:15" x14ac:dyDescent="0.25">
      <c r="B200">
        <v>2020</v>
      </c>
      <c r="D200" s="5" t="s">
        <v>1205</v>
      </c>
      <c r="E200">
        <v>0</v>
      </c>
      <c r="F200">
        <v>1</v>
      </c>
      <c r="G200" t="s">
        <v>989</v>
      </c>
      <c r="H200" t="s">
        <v>29</v>
      </c>
      <c r="I200" t="s">
        <v>29</v>
      </c>
      <c r="J200" t="s">
        <v>29</v>
      </c>
      <c r="K200" t="s">
        <v>29</v>
      </c>
      <c r="L200" t="s">
        <v>29</v>
      </c>
      <c r="M200" t="s">
        <v>29</v>
      </c>
      <c r="O200" t="str">
        <f t="shared" si="3"/>
        <v>INSERT INTO [Holiday](Year,IdGeographicLocation2,DateHoliday,IsLocal,IsActive,Description,CreationDate,CreationUserID,CreationOfficeID,UpdateDate,UpdateUserID,UpdateOfficeID) values ('2020','','2020-09-13',0,1,'FIN DE SEMANA',NULL,NULL,NULL,NULL,NULL,NULL)</v>
      </c>
    </row>
    <row r="201" spans="2:15" x14ac:dyDescent="0.25">
      <c r="B201">
        <v>2020</v>
      </c>
      <c r="D201" s="5" t="s">
        <v>1206</v>
      </c>
      <c r="E201">
        <v>0</v>
      </c>
      <c r="F201">
        <v>1</v>
      </c>
      <c r="G201" t="s">
        <v>989</v>
      </c>
      <c r="H201" t="s">
        <v>29</v>
      </c>
      <c r="I201" t="s">
        <v>29</v>
      </c>
      <c r="J201" t="s">
        <v>29</v>
      </c>
      <c r="K201" t="s">
        <v>29</v>
      </c>
      <c r="L201" t="s">
        <v>29</v>
      </c>
      <c r="M201" t="s">
        <v>29</v>
      </c>
      <c r="O201" t="str">
        <f t="shared" si="3"/>
        <v>INSERT INTO [Holiday](Year,IdGeographicLocation2,DateHoliday,IsLocal,IsActive,Description,CreationDate,CreationUserID,CreationOfficeID,UpdateDate,UpdateUserID,UpdateOfficeID) values ('2020','','2020-09-19',0,1,'FIN DE SEMANA',NULL,NULL,NULL,NULL,NULL,NULL)</v>
      </c>
    </row>
    <row r="202" spans="2:15" x14ac:dyDescent="0.25">
      <c r="B202">
        <v>2020</v>
      </c>
      <c r="D202" s="5" t="s">
        <v>1207</v>
      </c>
      <c r="E202">
        <v>0</v>
      </c>
      <c r="F202">
        <v>1</v>
      </c>
      <c r="G202" t="s">
        <v>989</v>
      </c>
      <c r="H202" t="s">
        <v>29</v>
      </c>
      <c r="I202" t="s">
        <v>29</v>
      </c>
      <c r="J202" t="s">
        <v>29</v>
      </c>
      <c r="K202" t="s">
        <v>29</v>
      </c>
      <c r="L202" t="s">
        <v>29</v>
      </c>
      <c r="M202" t="s">
        <v>29</v>
      </c>
      <c r="O202" t="str">
        <f t="shared" si="3"/>
        <v>INSERT INTO [Holiday](Year,IdGeographicLocation2,DateHoliday,IsLocal,IsActive,Description,CreationDate,CreationUserID,CreationOfficeID,UpdateDate,UpdateUserID,UpdateOfficeID) values ('2020','','2020-09-20',0,1,'FIN DE SEMANA',NULL,NULL,NULL,NULL,NULL,NULL)</v>
      </c>
    </row>
    <row r="203" spans="2:15" x14ac:dyDescent="0.25">
      <c r="B203">
        <v>2020</v>
      </c>
      <c r="D203" s="5" t="s">
        <v>1208</v>
      </c>
      <c r="E203">
        <v>0</v>
      </c>
      <c r="F203">
        <v>1</v>
      </c>
      <c r="G203" t="s">
        <v>989</v>
      </c>
      <c r="H203" t="s">
        <v>29</v>
      </c>
      <c r="I203" t="s">
        <v>29</v>
      </c>
      <c r="J203" t="s">
        <v>29</v>
      </c>
      <c r="K203" t="s">
        <v>29</v>
      </c>
      <c r="L203" t="s">
        <v>29</v>
      </c>
      <c r="M203" t="s">
        <v>29</v>
      </c>
      <c r="O203" t="str">
        <f t="shared" si="3"/>
        <v>INSERT INTO [Holiday](Year,IdGeographicLocation2,DateHoliday,IsLocal,IsActive,Description,CreationDate,CreationUserID,CreationOfficeID,UpdateDate,UpdateUserID,UpdateOfficeID) values ('2020','','2020-09-26',0,1,'FIN DE SEMANA',NULL,NULL,NULL,NULL,NULL,NULL)</v>
      </c>
    </row>
    <row r="204" spans="2:15" x14ac:dyDescent="0.25">
      <c r="B204">
        <v>2020</v>
      </c>
      <c r="D204" s="5" t="s">
        <v>1209</v>
      </c>
      <c r="E204">
        <v>0</v>
      </c>
      <c r="F204">
        <v>1</v>
      </c>
      <c r="G204" t="s">
        <v>989</v>
      </c>
      <c r="H204" t="s">
        <v>29</v>
      </c>
      <c r="I204" t="s">
        <v>29</v>
      </c>
      <c r="J204" t="s">
        <v>29</v>
      </c>
      <c r="K204" t="s">
        <v>29</v>
      </c>
      <c r="L204" t="s">
        <v>29</v>
      </c>
      <c r="M204" t="s">
        <v>29</v>
      </c>
      <c r="O204" t="str">
        <f t="shared" si="3"/>
        <v>INSERT INTO [Holiday](Year,IdGeographicLocation2,DateHoliday,IsLocal,IsActive,Description,CreationDate,CreationUserID,CreationOfficeID,UpdateDate,UpdateUserID,UpdateOfficeID) values ('2020','','2020-09-27',0,1,'FIN DE SEMANA',NULL,NULL,NULL,NULL,NULL,NULL)</v>
      </c>
    </row>
    <row r="205" spans="2:15" x14ac:dyDescent="0.25">
      <c r="B205">
        <v>2020</v>
      </c>
      <c r="D205" s="5" t="s">
        <v>1210</v>
      </c>
      <c r="E205">
        <v>0</v>
      </c>
      <c r="F205">
        <v>1</v>
      </c>
      <c r="G205" t="s">
        <v>989</v>
      </c>
      <c r="H205" t="s">
        <v>29</v>
      </c>
      <c r="I205" t="s">
        <v>29</v>
      </c>
      <c r="J205" t="s">
        <v>29</v>
      </c>
      <c r="K205" t="s">
        <v>29</v>
      </c>
      <c r="L205" t="s">
        <v>29</v>
      </c>
      <c r="M205" t="s">
        <v>29</v>
      </c>
      <c r="O205" t="str">
        <f t="shared" si="3"/>
        <v>INSERT INTO [Holiday](Year,IdGeographicLocation2,DateHoliday,IsLocal,IsActive,Description,CreationDate,CreationUserID,CreationOfficeID,UpdateDate,UpdateUserID,UpdateOfficeID) values ('2020','','2020-10-03',0,1,'FIN DE SEMANA',NULL,NULL,NULL,NULL,NULL,NULL)</v>
      </c>
    </row>
    <row r="206" spans="2:15" x14ac:dyDescent="0.25">
      <c r="B206">
        <v>2020</v>
      </c>
      <c r="D206" s="5" t="s">
        <v>1211</v>
      </c>
      <c r="E206">
        <v>0</v>
      </c>
      <c r="F206">
        <v>1</v>
      </c>
      <c r="G206" t="s">
        <v>989</v>
      </c>
      <c r="H206" t="s">
        <v>29</v>
      </c>
      <c r="I206" t="s">
        <v>29</v>
      </c>
      <c r="J206" t="s">
        <v>29</v>
      </c>
      <c r="K206" t="s">
        <v>29</v>
      </c>
      <c r="L206" t="s">
        <v>29</v>
      </c>
      <c r="M206" t="s">
        <v>29</v>
      </c>
      <c r="O206" t="str">
        <f t="shared" si="3"/>
        <v>INSERT INTO [Holiday](Year,IdGeographicLocation2,DateHoliday,IsLocal,IsActive,Description,CreationDate,CreationUserID,CreationOfficeID,UpdateDate,UpdateUserID,UpdateOfficeID) values ('2020','','2020-10-04',0,1,'FIN DE SEMANA',NULL,NULL,NULL,NULL,NULL,NULL)</v>
      </c>
    </row>
    <row r="207" spans="2:15" x14ac:dyDescent="0.25">
      <c r="B207">
        <v>2020</v>
      </c>
      <c r="D207" s="5" t="s">
        <v>1212</v>
      </c>
      <c r="E207">
        <v>0</v>
      </c>
      <c r="F207">
        <v>1</v>
      </c>
      <c r="G207" t="s">
        <v>1004</v>
      </c>
      <c r="H207" t="s">
        <v>29</v>
      </c>
      <c r="I207" t="s">
        <v>29</v>
      </c>
      <c r="J207" t="s">
        <v>29</v>
      </c>
      <c r="K207" t="s">
        <v>29</v>
      </c>
      <c r="L207" t="s">
        <v>29</v>
      </c>
      <c r="M207" t="s">
        <v>29</v>
      </c>
      <c r="O207" t="str">
        <f t="shared" si="3"/>
        <v>INSERT INTO [Holiday](Year,IdGeographicLocation2,DateHoliday,IsLocal,IsActive,Description,CreationDate,CreationUserID,CreationOfficeID,UpdateDate,UpdateUserID,UpdateOfficeID) values ('2020','','2020-10-09',0,1,'INDEPENDENCIA DE GUAYAQUIL',NULL,NULL,NULL,NULL,NULL,NULL)</v>
      </c>
    </row>
    <row r="208" spans="2:15" x14ac:dyDescent="0.25">
      <c r="B208">
        <v>2020</v>
      </c>
      <c r="D208" s="5" t="s">
        <v>1213</v>
      </c>
      <c r="E208">
        <v>0</v>
      </c>
      <c r="F208">
        <v>1</v>
      </c>
      <c r="G208" t="s">
        <v>989</v>
      </c>
      <c r="H208" t="s">
        <v>29</v>
      </c>
      <c r="I208" t="s">
        <v>29</v>
      </c>
      <c r="J208" t="s">
        <v>29</v>
      </c>
      <c r="K208" t="s">
        <v>29</v>
      </c>
      <c r="L208" t="s">
        <v>29</v>
      </c>
      <c r="M208" t="s">
        <v>29</v>
      </c>
      <c r="O208" t="str">
        <f t="shared" si="3"/>
        <v>INSERT INTO [Holiday](Year,IdGeographicLocation2,DateHoliday,IsLocal,IsActive,Description,CreationDate,CreationUserID,CreationOfficeID,UpdateDate,UpdateUserID,UpdateOfficeID) values ('2020','','2020-10-10',0,1,'FIN DE SEMANA',NULL,NULL,NULL,NULL,NULL,NULL)</v>
      </c>
    </row>
    <row r="209" spans="2:15" x14ac:dyDescent="0.25">
      <c r="B209">
        <v>2020</v>
      </c>
      <c r="D209" s="5" t="s">
        <v>1214</v>
      </c>
      <c r="E209">
        <v>0</v>
      </c>
      <c r="F209">
        <v>1</v>
      </c>
      <c r="G209" t="s">
        <v>989</v>
      </c>
      <c r="H209" t="s">
        <v>29</v>
      </c>
      <c r="I209" t="s">
        <v>29</v>
      </c>
      <c r="J209" t="s">
        <v>29</v>
      </c>
      <c r="K209" t="s">
        <v>29</v>
      </c>
      <c r="L209" t="s">
        <v>29</v>
      </c>
      <c r="M209" t="s">
        <v>29</v>
      </c>
      <c r="O209" t="str">
        <f t="shared" si="3"/>
        <v>INSERT INTO [Holiday](Year,IdGeographicLocation2,DateHoliday,IsLocal,IsActive,Description,CreationDate,CreationUserID,CreationOfficeID,UpdateDate,UpdateUserID,UpdateOfficeID) values ('2020','','2020-10-11',0,1,'FIN DE SEMANA',NULL,NULL,NULL,NULL,NULL,NULL)</v>
      </c>
    </row>
    <row r="210" spans="2:15" x14ac:dyDescent="0.25">
      <c r="B210">
        <v>2020</v>
      </c>
      <c r="D210" s="5" t="s">
        <v>1215</v>
      </c>
      <c r="E210">
        <v>0</v>
      </c>
      <c r="F210">
        <v>1</v>
      </c>
      <c r="G210" t="s">
        <v>989</v>
      </c>
      <c r="H210" t="s">
        <v>29</v>
      </c>
      <c r="I210" t="s">
        <v>29</v>
      </c>
      <c r="J210" t="s">
        <v>29</v>
      </c>
      <c r="K210" t="s">
        <v>29</v>
      </c>
      <c r="L210" t="s">
        <v>29</v>
      </c>
      <c r="M210" t="s">
        <v>29</v>
      </c>
      <c r="O210" t="str">
        <f t="shared" si="3"/>
        <v>INSERT INTO [Holiday](Year,IdGeographicLocation2,DateHoliday,IsLocal,IsActive,Description,CreationDate,CreationUserID,CreationOfficeID,UpdateDate,UpdateUserID,UpdateOfficeID) values ('2020','','2020-10-17',0,1,'FIN DE SEMANA',NULL,NULL,NULL,NULL,NULL,NULL)</v>
      </c>
    </row>
    <row r="211" spans="2:15" x14ac:dyDescent="0.25">
      <c r="B211">
        <v>2020</v>
      </c>
      <c r="D211" s="5" t="s">
        <v>1216</v>
      </c>
      <c r="E211">
        <v>0</v>
      </c>
      <c r="F211">
        <v>1</v>
      </c>
      <c r="G211" t="s">
        <v>989</v>
      </c>
      <c r="H211" t="s">
        <v>29</v>
      </c>
      <c r="I211" t="s">
        <v>29</v>
      </c>
      <c r="J211" t="s">
        <v>29</v>
      </c>
      <c r="K211" t="s">
        <v>29</v>
      </c>
      <c r="L211" t="s">
        <v>29</v>
      </c>
      <c r="M211" t="s">
        <v>29</v>
      </c>
      <c r="O211" t="str">
        <f t="shared" si="3"/>
        <v>INSERT INTO [Holiday](Year,IdGeographicLocation2,DateHoliday,IsLocal,IsActive,Description,CreationDate,CreationUserID,CreationOfficeID,UpdateDate,UpdateUserID,UpdateOfficeID) values ('2020','','2020-10-18',0,1,'FIN DE SEMANA',NULL,NULL,NULL,NULL,NULL,NULL)</v>
      </c>
    </row>
    <row r="212" spans="2:15" x14ac:dyDescent="0.25">
      <c r="B212">
        <v>2020</v>
      </c>
      <c r="D212" s="5" t="s">
        <v>1217</v>
      </c>
      <c r="E212">
        <v>0</v>
      </c>
      <c r="F212">
        <v>1</v>
      </c>
      <c r="G212" t="s">
        <v>989</v>
      </c>
      <c r="H212" t="s">
        <v>29</v>
      </c>
      <c r="I212" t="s">
        <v>29</v>
      </c>
      <c r="J212" t="s">
        <v>29</v>
      </c>
      <c r="K212" t="s">
        <v>29</v>
      </c>
      <c r="L212" t="s">
        <v>29</v>
      </c>
      <c r="M212" t="s">
        <v>29</v>
      </c>
      <c r="O212" t="str">
        <f t="shared" si="3"/>
        <v>INSERT INTO [Holiday](Year,IdGeographicLocation2,DateHoliday,IsLocal,IsActive,Description,CreationDate,CreationUserID,CreationOfficeID,UpdateDate,UpdateUserID,UpdateOfficeID) values ('2020','','2020-10-24',0,1,'FIN DE SEMANA',NULL,NULL,NULL,NULL,NULL,NULL)</v>
      </c>
    </row>
    <row r="213" spans="2:15" x14ac:dyDescent="0.25">
      <c r="B213">
        <v>2020</v>
      </c>
      <c r="D213" s="5" t="s">
        <v>1218</v>
      </c>
      <c r="E213">
        <v>0</v>
      </c>
      <c r="F213">
        <v>1</v>
      </c>
      <c r="G213" t="s">
        <v>989</v>
      </c>
      <c r="H213" t="s">
        <v>29</v>
      </c>
      <c r="I213" t="s">
        <v>29</v>
      </c>
      <c r="J213" t="s">
        <v>29</v>
      </c>
      <c r="K213" t="s">
        <v>29</v>
      </c>
      <c r="L213" t="s">
        <v>29</v>
      </c>
      <c r="M213" t="s">
        <v>29</v>
      </c>
      <c r="O213" t="str">
        <f t="shared" si="3"/>
        <v>INSERT INTO [Holiday](Year,IdGeographicLocation2,DateHoliday,IsLocal,IsActive,Description,CreationDate,CreationUserID,CreationOfficeID,UpdateDate,UpdateUserID,UpdateOfficeID) values ('2020','','2020-10-25',0,1,'FIN DE SEMANA',NULL,NULL,NULL,NULL,NULL,NULL)</v>
      </c>
    </row>
    <row r="214" spans="2:15" x14ac:dyDescent="0.25">
      <c r="B214">
        <v>2020</v>
      </c>
      <c r="D214" s="5" t="s">
        <v>1219</v>
      </c>
      <c r="E214">
        <v>0</v>
      </c>
      <c r="F214">
        <v>1</v>
      </c>
      <c r="G214" t="s">
        <v>989</v>
      </c>
      <c r="H214" t="s">
        <v>29</v>
      </c>
      <c r="I214" t="s">
        <v>29</v>
      </c>
      <c r="J214" t="s">
        <v>29</v>
      </c>
      <c r="K214" t="s">
        <v>29</v>
      </c>
      <c r="L214" t="s">
        <v>29</v>
      </c>
      <c r="M214" t="s">
        <v>29</v>
      </c>
      <c r="O214" t="str">
        <f t="shared" si="3"/>
        <v>INSERT INTO [Holiday](Year,IdGeographicLocation2,DateHoliday,IsLocal,IsActive,Description,CreationDate,CreationUserID,CreationOfficeID,UpdateDate,UpdateUserID,UpdateOfficeID) values ('2020','','2020-10-31',0,1,'FIN DE SEMANA',NULL,NULL,NULL,NULL,NULL,NULL)</v>
      </c>
    </row>
    <row r="215" spans="2:15" x14ac:dyDescent="0.25">
      <c r="B215">
        <v>2020</v>
      </c>
      <c r="D215" s="5" t="s">
        <v>1220</v>
      </c>
      <c r="E215">
        <v>0</v>
      </c>
      <c r="F215">
        <v>1</v>
      </c>
      <c r="G215" t="s">
        <v>989</v>
      </c>
      <c r="H215" t="s">
        <v>29</v>
      </c>
      <c r="I215" t="s">
        <v>29</v>
      </c>
      <c r="J215" t="s">
        <v>29</v>
      </c>
      <c r="K215" t="s">
        <v>29</v>
      </c>
      <c r="L215" t="s">
        <v>29</v>
      </c>
      <c r="M215" t="s">
        <v>29</v>
      </c>
      <c r="O215" t="str">
        <f t="shared" si="3"/>
        <v>INSERT INTO [Holiday](Year,IdGeographicLocation2,DateHoliday,IsLocal,IsActive,Description,CreationDate,CreationUserID,CreationOfficeID,UpdateDate,UpdateUserID,UpdateOfficeID) values ('2020','','2020-11-01',0,1,'FIN DE SEMANA',NULL,NULL,NULL,NULL,NULL,NULL)</v>
      </c>
    </row>
    <row r="216" spans="2:15" x14ac:dyDescent="0.25">
      <c r="B216">
        <v>2020</v>
      </c>
      <c r="D216" s="5" t="s">
        <v>1221</v>
      </c>
      <c r="E216">
        <v>0</v>
      </c>
      <c r="F216">
        <v>1</v>
      </c>
      <c r="G216" t="s">
        <v>1005</v>
      </c>
      <c r="H216" t="s">
        <v>29</v>
      </c>
      <c r="I216" t="s">
        <v>29</v>
      </c>
      <c r="J216" t="s">
        <v>29</v>
      </c>
      <c r="K216" t="s">
        <v>29</v>
      </c>
      <c r="L216" t="s">
        <v>29</v>
      </c>
      <c r="M216" t="s">
        <v>29</v>
      </c>
      <c r="O216" t="str">
        <f t="shared" si="3"/>
        <v>INSERT INTO [Holiday](Year,IdGeographicLocation2,DateHoliday,IsLocal,IsActive,Description,CreationDate,CreationUserID,CreationOfficeID,UpdateDate,UpdateUserID,UpdateOfficeID) values ('2020','','2020-11-02',0,1,'DIA DE LOS DIFUNTOS',NULL,NULL,NULL,NULL,NULL,NULL)</v>
      </c>
    </row>
    <row r="217" spans="2:15" x14ac:dyDescent="0.25">
      <c r="B217">
        <v>2020</v>
      </c>
      <c r="D217" s="5" t="s">
        <v>1222</v>
      </c>
      <c r="E217">
        <v>0</v>
      </c>
      <c r="F217">
        <v>1</v>
      </c>
      <c r="G217" t="s">
        <v>1006</v>
      </c>
      <c r="H217" t="s">
        <v>29</v>
      </c>
      <c r="I217" t="s">
        <v>29</v>
      </c>
      <c r="J217" t="s">
        <v>29</v>
      </c>
      <c r="K217" t="s">
        <v>29</v>
      </c>
      <c r="L217" t="s">
        <v>29</v>
      </c>
      <c r="M217" t="s">
        <v>29</v>
      </c>
      <c r="O217" t="str">
        <f t="shared" si="3"/>
        <v>INSERT INTO [Holiday](Year,IdGeographicLocation2,DateHoliday,IsLocal,IsActive,Description,CreationDate,CreationUserID,CreationOfficeID,UpdateDate,UpdateUserID,UpdateOfficeID) values ('2020','','2020-11-03',0,1,'INDEPENDENCIA DE CUENCA',NULL,NULL,NULL,NULL,NULL,NULL)</v>
      </c>
    </row>
    <row r="218" spans="2:15" x14ac:dyDescent="0.25">
      <c r="B218">
        <v>2020</v>
      </c>
      <c r="D218" s="5" t="s">
        <v>1223</v>
      </c>
      <c r="E218">
        <v>0</v>
      </c>
      <c r="F218">
        <v>1</v>
      </c>
      <c r="G218" t="s">
        <v>989</v>
      </c>
      <c r="H218" t="s">
        <v>29</v>
      </c>
      <c r="I218" t="s">
        <v>29</v>
      </c>
      <c r="J218" t="s">
        <v>29</v>
      </c>
      <c r="K218" t="s">
        <v>29</v>
      </c>
      <c r="L218" t="s">
        <v>29</v>
      </c>
      <c r="M218" t="s">
        <v>29</v>
      </c>
      <c r="O218" t="str">
        <f t="shared" si="3"/>
        <v>INSERT INTO [Holiday](Year,IdGeographicLocation2,DateHoliday,IsLocal,IsActive,Description,CreationDate,CreationUserID,CreationOfficeID,UpdateDate,UpdateUserID,UpdateOfficeID) values ('2020','','2020-11-07',0,1,'FIN DE SEMANA',NULL,NULL,NULL,NULL,NULL,NULL)</v>
      </c>
    </row>
    <row r="219" spans="2:15" x14ac:dyDescent="0.25">
      <c r="B219">
        <v>2020</v>
      </c>
      <c r="D219" s="5" t="s">
        <v>1224</v>
      </c>
      <c r="E219">
        <v>0</v>
      </c>
      <c r="F219">
        <v>1</v>
      </c>
      <c r="G219" t="s">
        <v>989</v>
      </c>
      <c r="H219" t="s">
        <v>29</v>
      </c>
      <c r="I219" t="s">
        <v>29</v>
      </c>
      <c r="J219" t="s">
        <v>29</v>
      </c>
      <c r="K219" t="s">
        <v>29</v>
      </c>
      <c r="L219" t="s">
        <v>29</v>
      </c>
      <c r="M219" t="s">
        <v>29</v>
      </c>
      <c r="O219" t="str">
        <f t="shared" si="3"/>
        <v>INSERT INTO [Holiday](Year,IdGeographicLocation2,DateHoliday,IsLocal,IsActive,Description,CreationDate,CreationUserID,CreationOfficeID,UpdateDate,UpdateUserID,UpdateOfficeID) values ('2020','','2020-11-08',0,1,'FIN DE SEMANA',NULL,NULL,NULL,NULL,NULL,NULL)</v>
      </c>
    </row>
    <row r="220" spans="2:15" x14ac:dyDescent="0.25">
      <c r="B220">
        <v>2020</v>
      </c>
      <c r="D220" s="5" t="s">
        <v>1225</v>
      </c>
      <c r="E220">
        <v>0</v>
      </c>
      <c r="F220">
        <v>1</v>
      </c>
      <c r="G220" t="s">
        <v>989</v>
      </c>
      <c r="H220" t="s">
        <v>29</v>
      </c>
      <c r="I220" t="s">
        <v>29</v>
      </c>
      <c r="J220" t="s">
        <v>29</v>
      </c>
      <c r="K220" t="s">
        <v>29</v>
      </c>
      <c r="L220" t="s">
        <v>29</v>
      </c>
      <c r="M220" t="s">
        <v>29</v>
      </c>
      <c r="O220" t="str">
        <f t="shared" si="3"/>
        <v>INSERT INTO [Holiday](Year,IdGeographicLocation2,DateHoliday,IsLocal,IsActive,Description,CreationDate,CreationUserID,CreationOfficeID,UpdateDate,UpdateUserID,UpdateOfficeID) values ('2020','','2020-11-14',0,1,'FIN DE SEMANA',NULL,NULL,NULL,NULL,NULL,NULL)</v>
      </c>
    </row>
    <row r="221" spans="2:15" x14ac:dyDescent="0.25">
      <c r="B221">
        <v>2020</v>
      </c>
      <c r="D221" s="5" t="s">
        <v>1226</v>
      </c>
      <c r="E221">
        <v>0</v>
      </c>
      <c r="F221">
        <v>1</v>
      </c>
      <c r="G221" t="s">
        <v>989</v>
      </c>
      <c r="H221" t="s">
        <v>29</v>
      </c>
      <c r="I221" t="s">
        <v>29</v>
      </c>
      <c r="J221" t="s">
        <v>29</v>
      </c>
      <c r="K221" t="s">
        <v>29</v>
      </c>
      <c r="L221" t="s">
        <v>29</v>
      </c>
      <c r="M221" t="s">
        <v>29</v>
      </c>
      <c r="O221" t="str">
        <f t="shared" si="3"/>
        <v>INSERT INTO [Holiday](Year,IdGeographicLocation2,DateHoliday,IsLocal,IsActive,Description,CreationDate,CreationUserID,CreationOfficeID,UpdateDate,UpdateUserID,UpdateOfficeID) values ('2020','','2020-11-15',0,1,'FIN DE SEMANA',NULL,NULL,NULL,NULL,NULL,NULL)</v>
      </c>
    </row>
    <row r="222" spans="2:15" x14ac:dyDescent="0.25">
      <c r="B222">
        <v>2020</v>
      </c>
      <c r="D222" s="5" t="s">
        <v>1227</v>
      </c>
      <c r="E222">
        <v>0</v>
      </c>
      <c r="F222">
        <v>1</v>
      </c>
      <c r="G222" t="s">
        <v>989</v>
      </c>
      <c r="H222" t="s">
        <v>29</v>
      </c>
      <c r="I222" t="s">
        <v>29</v>
      </c>
      <c r="J222" t="s">
        <v>29</v>
      </c>
      <c r="K222" t="s">
        <v>29</v>
      </c>
      <c r="L222" t="s">
        <v>29</v>
      </c>
      <c r="M222" t="s">
        <v>29</v>
      </c>
      <c r="O222" t="str">
        <f t="shared" si="3"/>
        <v>INSERT INTO [Holiday](Year,IdGeographicLocation2,DateHoliday,IsLocal,IsActive,Description,CreationDate,CreationUserID,CreationOfficeID,UpdateDate,UpdateUserID,UpdateOfficeID) values ('2020','','2020-11-21',0,1,'FIN DE SEMANA',NULL,NULL,NULL,NULL,NULL,NULL)</v>
      </c>
    </row>
    <row r="223" spans="2:15" x14ac:dyDescent="0.25">
      <c r="B223">
        <v>2020</v>
      </c>
      <c r="D223" s="5" t="s">
        <v>1228</v>
      </c>
      <c r="E223">
        <v>0</v>
      </c>
      <c r="F223">
        <v>1</v>
      </c>
      <c r="G223" t="s">
        <v>989</v>
      </c>
      <c r="H223" t="s">
        <v>29</v>
      </c>
      <c r="I223" t="s">
        <v>29</v>
      </c>
      <c r="J223" t="s">
        <v>29</v>
      </c>
      <c r="K223" t="s">
        <v>29</v>
      </c>
      <c r="L223" t="s">
        <v>29</v>
      </c>
      <c r="M223" t="s">
        <v>29</v>
      </c>
      <c r="O223" t="str">
        <f t="shared" si="3"/>
        <v>INSERT INTO [Holiday](Year,IdGeographicLocation2,DateHoliday,IsLocal,IsActive,Description,CreationDate,CreationUserID,CreationOfficeID,UpdateDate,UpdateUserID,UpdateOfficeID) values ('2020','','2020-11-22',0,1,'FIN DE SEMANA',NULL,NULL,NULL,NULL,NULL,NULL)</v>
      </c>
    </row>
    <row r="224" spans="2:15" x14ac:dyDescent="0.25">
      <c r="B224">
        <v>2020</v>
      </c>
      <c r="D224" s="5" t="s">
        <v>1229</v>
      </c>
      <c r="E224">
        <v>0</v>
      </c>
      <c r="F224">
        <v>1</v>
      </c>
      <c r="G224" t="s">
        <v>989</v>
      </c>
      <c r="H224" t="s">
        <v>29</v>
      </c>
      <c r="I224" t="s">
        <v>29</v>
      </c>
      <c r="J224" t="s">
        <v>29</v>
      </c>
      <c r="K224" t="s">
        <v>29</v>
      </c>
      <c r="L224" t="s">
        <v>29</v>
      </c>
      <c r="M224" t="s">
        <v>29</v>
      </c>
      <c r="O224" t="str">
        <f t="shared" si="3"/>
        <v>INSERT INTO [Holiday](Year,IdGeographicLocation2,DateHoliday,IsLocal,IsActive,Description,CreationDate,CreationUserID,CreationOfficeID,UpdateDate,UpdateUserID,UpdateOfficeID) values ('2020','','2020-11-28',0,1,'FIN DE SEMANA',NULL,NULL,NULL,NULL,NULL,NULL)</v>
      </c>
    </row>
    <row r="225" spans="2:15" x14ac:dyDescent="0.25">
      <c r="B225">
        <v>2020</v>
      </c>
      <c r="D225" s="5" t="s">
        <v>1230</v>
      </c>
      <c r="E225">
        <v>0</v>
      </c>
      <c r="F225">
        <v>1</v>
      </c>
      <c r="G225" t="s">
        <v>989</v>
      </c>
      <c r="H225" t="s">
        <v>29</v>
      </c>
      <c r="I225" t="s">
        <v>29</v>
      </c>
      <c r="J225" t="s">
        <v>29</v>
      </c>
      <c r="K225" t="s">
        <v>29</v>
      </c>
      <c r="L225" t="s">
        <v>29</v>
      </c>
      <c r="M225" t="s">
        <v>29</v>
      </c>
      <c r="O225" t="str">
        <f t="shared" si="3"/>
        <v>INSERT INTO [Holiday](Year,IdGeographicLocation2,DateHoliday,IsLocal,IsActive,Description,CreationDate,CreationUserID,CreationOfficeID,UpdateDate,UpdateUserID,UpdateOfficeID) values ('2020','','2020-11-29',0,1,'FIN DE SEMANA',NULL,NULL,NULL,NULL,NULL,NULL)</v>
      </c>
    </row>
    <row r="226" spans="2:15" x14ac:dyDescent="0.25">
      <c r="B226">
        <v>2020</v>
      </c>
      <c r="D226" s="5" t="s">
        <v>1231</v>
      </c>
      <c r="E226">
        <v>0</v>
      </c>
      <c r="F226">
        <v>1</v>
      </c>
      <c r="G226" t="s">
        <v>989</v>
      </c>
      <c r="H226" t="s">
        <v>29</v>
      </c>
      <c r="I226" t="s">
        <v>29</v>
      </c>
      <c r="J226" t="s">
        <v>29</v>
      </c>
      <c r="K226" t="s">
        <v>29</v>
      </c>
      <c r="L226" t="s">
        <v>29</v>
      </c>
      <c r="M226" t="s">
        <v>29</v>
      </c>
      <c r="O226" t="str">
        <f t="shared" si="3"/>
        <v>INSERT INTO [Holiday](Year,IdGeographicLocation2,DateHoliday,IsLocal,IsActive,Description,CreationDate,CreationUserID,CreationOfficeID,UpdateDate,UpdateUserID,UpdateOfficeID) values ('2020','','2020-12-05',0,1,'FIN DE SEMANA',NULL,NULL,NULL,NULL,NULL,NULL)</v>
      </c>
    </row>
    <row r="227" spans="2:15" x14ac:dyDescent="0.25">
      <c r="B227">
        <v>2020</v>
      </c>
      <c r="D227" s="5" t="s">
        <v>1232</v>
      </c>
      <c r="E227">
        <v>0</v>
      </c>
      <c r="F227">
        <v>1</v>
      </c>
      <c r="G227" t="s">
        <v>989</v>
      </c>
      <c r="H227" t="s">
        <v>29</v>
      </c>
      <c r="I227" t="s">
        <v>29</v>
      </c>
      <c r="J227" t="s">
        <v>29</v>
      </c>
      <c r="K227" t="s">
        <v>29</v>
      </c>
      <c r="L227" t="s">
        <v>29</v>
      </c>
      <c r="M227" t="s">
        <v>29</v>
      </c>
      <c r="O227" t="str">
        <f t="shared" si="3"/>
        <v>INSERT INTO [Holiday](Year,IdGeographicLocation2,DateHoliday,IsLocal,IsActive,Description,CreationDate,CreationUserID,CreationOfficeID,UpdateDate,UpdateUserID,UpdateOfficeID) values ('2020','','2020-12-06',0,1,'FIN DE SEMANA',NULL,NULL,NULL,NULL,NULL,NULL)</v>
      </c>
    </row>
    <row r="228" spans="2:15" x14ac:dyDescent="0.25">
      <c r="B228">
        <v>2020</v>
      </c>
      <c r="D228" s="5" t="s">
        <v>1233</v>
      </c>
      <c r="E228">
        <v>0</v>
      </c>
      <c r="F228">
        <v>1</v>
      </c>
      <c r="G228" t="s">
        <v>989</v>
      </c>
      <c r="H228" t="s">
        <v>29</v>
      </c>
      <c r="I228" t="s">
        <v>29</v>
      </c>
      <c r="J228" t="s">
        <v>29</v>
      </c>
      <c r="K228" t="s">
        <v>29</v>
      </c>
      <c r="L228" t="s">
        <v>29</v>
      </c>
      <c r="M228" t="s">
        <v>29</v>
      </c>
      <c r="O228" t="str">
        <f t="shared" si="3"/>
        <v>INSERT INTO [Holiday](Year,IdGeographicLocation2,DateHoliday,IsLocal,IsActive,Description,CreationDate,CreationUserID,CreationOfficeID,UpdateDate,UpdateUserID,UpdateOfficeID) values ('2020','','2020-12-12',0,1,'FIN DE SEMANA',NULL,NULL,NULL,NULL,NULL,NULL)</v>
      </c>
    </row>
    <row r="229" spans="2:15" x14ac:dyDescent="0.25">
      <c r="B229">
        <v>2020</v>
      </c>
      <c r="D229" s="5" t="s">
        <v>1234</v>
      </c>
      <c r="E229">
        <v>0</v>
      </c>
      <c r="F229">
        <v>1</v>
      </c>
      <c r="G229" t="s">
        <v>989</v>
      </c>
      <c r="H229" t="s">
        <v>29</v>
      </c>
      <c r="I229" t="s">
        <v>29</v>
      </c>
      <c r="J229" t="s">
        <v>29</v>
      </c>
      <c r="K229" t="s">
        <v>29</v>
      </c>
      <c r="L229" t="s">
        <v>29</v>
      </c>
      <c r="M229" t="s">
        <v>29</v>
      </c>
      <c r="O229" t="str">
        <f t="shared" si="3"/>
        <v>INSERT INTO [Holiday](Year,IdGeographicLocation2,DateHoliday,IsLocal,IsActive,Description,CreationDate,CreationUserID,CreationOfficeID,UpdateDate,UpdateUserID,UpdateOfficeID) values ('2020','','2020-12-13',0,1,'FIN DE SEMANA',NULL,NULL,NULL,NULL,NULL,NULL)</v>
      </c>
    </row>
    <row r="230" spans="2:15" x14ac:dyDescent="0.25">
      <c r="B230">
        <v>2020</v>
      </c>
      <c r="D230" s="5" t="s">
        <v>1235</v>
      </c>
      <c r="E230">
        <v>0</v>
      </c>
      <c r="F230">
        <v>1</v>
      </c>
      <c r="G230" t="s">
        <v>989</v>
      </c>
      <c r="H230" t="s">
        <v>29</v>
      </c>
      <c r="I230" t="s">
        <v>29</v>
      </c>
      <c r="J230" t="s">
        <v>29</v>
      </c>
      <c r="K230" t="s">
        <v>29</v>
      </c>
      <c r="L230" t="s">
        <v>29</v>
      </c>
      <c r="M230" t="s">
        <v>29</v>
      </c>
      <c r="O230" t="str">
        <f t="shared" si="3"/>
        <v>INSERT INTO [Holiday](Year,IdGeographicLocation2,DateHoliday,IsLocal,IsActive,Description,CreationDate,CreationUserID,CreationOfficeID,UpdateDate,UpdateUserID,UpdateOfficeID) values ('2020','','2020-12-19',0,1,'FIN DE SEMANA',NULL,NULL,NULL,NULL,NULL,NULL)</v>
      </c>
    </row>
    <row r="231" spans="2:15" x14ac:dyDescent="0.25">
      <c r="B231">
        <v>2020</v>
      </c>
      <c r="D231" s="5" t="s">
        <v>1236</v>
      </c>
      <c r="E231">
        <v>0</v>
      </c>
      <c r="F231">
        <v>1</v>
      </c>
      <c r="G231" t="s">
        <v>989</v>
      </c>
      <c r="H231" t="s">
        <v>29</v>
      </c>
      <c r="I231" t="s">
        <v>29</v>
      </c>
      <c r="J231" t="s">
        <v>29</v>
      </c>
      <c r="K231" t="s">
        <v>29</v>
      </c>
      <c r="L231" t="s">
        <v>29</v>
      </c>
      <c r="M231" t="s">
        <v>29</v>
      </c>
      <c r="O231" t="str">
        <f t="shared" si="3"/>
        <v>INSERT INTO [Holiday](Year,IdGeographicLocation2,DateHoliday,IsLocal,IsActive,Description,CreationDate,CreationUserID,CreationOfficeID,UpdateDate,UpdateUserID,UpdateOfficeID) values ('2020','','2020-12-20',0,1,'FIN DE SEMANA',NULL,NULL,NULL,NULL,NULL,NULL)</v>
      </c>
    </row>
    <row r="232" spans="2:15" x14ac:dyDescent="0.25">
      <c r="B232">
        <v>2020</v>
      </c>
      <c r="D232" s="5" t="s">
        <v>1237</v>
      </c>
      <c r="E232">
        <v>0</v>
      </c>
      <c r="F232">
        <v>1</v>
      </c>
      <c r="G232" t="s">
        <v>998</v>
      </c>
      <c r="H232" t="s">
        <v>29</v>
      </c>
      <c r="I232" t="s">
        <v>29</v>
      </c>
      <c r="J232" t="s">
        <v>29</v>
      </c>
      <c r="K232" t="s">
        <v>29</v>
      </c>
      <c r="L232" t="s">
        <v>29</v>
      </c>
      <c r="M232" t="s">
        <v>29</v>
      </c>
      <c r="O232" t="str">
        <f t="shared" si="3"/>
        <v>INSERT INTO [Holiday](Year,IdGeographicLocation2,DateHoliday,IsLocal,IsActive,Description,CreationDate,CreationUserID,CreationOfficeID,UpdateDate,UpdateUserID,UpdateOfficeID) values ('2020','','2020-12-25',0,1,'NAVIDAD',NULL,NULL,NULL,NULL,NULL,NULL)</v>
      </c>
    </row>
    <row r="233" spans="2:15" x14ac:dyDescent="0.25">
      <c r="B233">
        <v>2020</v>
      </c>
      <c r="D233" s="5" t="s">
        <v>1238</v>
      </c>
      <c r="E233">
        <v>0</v>
      </c>
      <c r="F233">
        <v>1</v>
      </c>
      <c r="G233" t="s">
        <v>989</v>
      </c>
      <c r="H233" t="s">
        <v>29</v>
      </c>
      <c r="I233" t="s">
        <v>29</v>
      </c>
      <c r="J233" t="s">
        <v>29</v>
      </c>
      <c r="K233" t="s">
        <v>29</v>
      </c>
      <c r="L233" t="s">
        <v>29</v>
      </c>
      <c r="M233" t="s">
        <v>29</v>
      </c>
      <c r="O233" t="str">
        <f t="shared" si="3"/>
        <v>INSERT INTO [Holiday](Year,IdGeographicLocation2,DateHoliday,IsLocal,IsActive,Description,CreationDate,CreationUserID,CreationOfficeID,UpdateDate,UpdateUserID,UpdateOfficeID) values ('2020','','2020-12-26',0,1,'FIN DE SEMANA',NULL,NULL,NULL,NULL,NULL,NULL)</v>
      </c>
    </row>
    <row r="234" spans="2:15" x14ac:dyDescent="0.25">
      <c r="B234">
        <v>2020</v>
      </c>
      <c r="D234" s="5" t="s">
        <v>1239</v>
      </c>
      <c r="E234">
        <v>0</v>
      </c>
      <c r="F234">
        <v>1</v>
      </c>
      <c r="G234" t="s">
        <v>989</v>
      </c>
      <c r="H234" t="s">
        <v>29</v>
      </c>
      <c r="I234" t="s">
        <v>29</v>
      </c>
      <c r="J234" t="s">
        <v>29</v>
      </c>
      <c r="K234" t="s">
        <v>29</v>
      </c>
      <c r="L234" t="s">
        <v>29</v>
      </c>
      <c r="M234" t="s">
        <v>29</v>
      </c>
      <c r="O234" t="str">
        <f t="shared" si="3"/>
        <v>INSERT INTO [Holiday](Year,IdGeographicLocation2,DateHoliday,IsLocal,IsActive,Description,CreationDate,CreationUserID,CreationOfficeID,UpdateDate,UpdateUserID,UpdateOfficeID) values ('2020','','2020-12-27',0,1,'FIN DE SEMANA',NULL,NULL,NULL,NULL,NULL,NULL)</v>
      </c>
    </row>
    <row r="235" spans="2:15" x14ac:dyDescent="0.25">
      <c r="B235">
        <v>2020</v>
      </c>
      <c r="D235" s="5" t="s">
        <v>1240</v>
      </c>
      <c r="E235">
        <v>0</v>
      </c>
      <c r="F235">
        <v>1</v>
      </c>
      <c r="G235" t="s">
        <v>1007</v>
      </c>
      <c r="H235" t="s">
        <v>29</v>
      </c>
      <c r="I235" t="s">
        <v>29</v>
      </c>
      <c r="J235" t="s">
        <v>29</v>
      </c>
      <c r="K235" t="s">
        <v>29</v>
      </c>
      <c r="L235" t="s">
        <v>29</v>
      </c>
      <c r="M235" t="s">
        <v>29</v>
      </c>
      <c r="O235" t="str">
        <f t="shared" si="3"/>
        <v>INSERT INTO [Holiday](Year,IdGeographicLocation2,DateHoliday,IsLocal,IsActive,Description,CreationDate,CreationUserID,CreationOfficeID,UpdateDate,UpdateUserID,UpdateOfficeID) values ('2020','','2020-12-31',0,1,'FIN DE AÑO',NULL,NULL,NULL,NULL,NULL,NULL)</v>
      </c>
    </row>
    <row r="236" spans="2:15" x14ac:dyDescent="0.25">
      <c r="B236">
        <v>2021</v>
      </c>
      <c r="D236" s="5" t="s">
        <v>1241</v>
      </c>
      <c r="E236">
        <v>0</v>
      </c>
      <c r="F236">
        <v>1</v>
      </c>
      <c r="G236" t="s">
        <v>988</v>
      </c>
      <c r="H236" t="s">
        <v>29</v>
      </c>
      <c r="I236" t="s">
        <v>29</v>
      </c>
      <c r="J236" t="s">
        <v>29</v>
      </c>
      <c r="K236" t="s">
        <v>29</v>
      </c>
      <c r="L236" t="s">
        <v>29</v>
      </c>
      <c r="M236" t="s">
        <v>29</v>
      </c>
      <c r="O236" t="str">
        <f t="shared" si="3"/>
        <v>INSERT INTO [Holiday](Year,IdGeographicLocation2,DateHoliday,IsLocal,IsActive,Description,CreationDate,CreationUserID,CreationOfficeID,UpdateDate,UpdateUserID,UpdateOfficeID) values ('2021','','2021-01-01',0,1,'AÑO NUEVO',NULL,NULL,NULL,NULL,NULL,NULL)</v>
      </c>
    </row>
    <row r="237" spans="2:15" x14ac:dyDescent="0.25">
      <c r="B237">
        <v>2021</v>
      </c>
      <c r="D237" s="5" t="s">
        <v>1242</v>
      </c>
      <c r="E237">
        <v>0</v>
      </c>
      <c r="F237">
        <v>1</v>
      </c>
      <c r="G237" t="s">
        <v>989</v>
      </c>
      <c r="H237" t="s">
        <v>29</v>
      </c>
      <c r="I237" t="s">
        <v>29</v>
      </c>
      <c r="J237" t="s">
        <v>29</v>
      </c>
      <c r="K237" t="s">
        <v>29</v>
      </c>
      <c r="L237" t="s">
        <v>29</v>
      </c>
      <c r="M237" t="s">
        <v>29</v>
      </c>
      <c r="O237" t="str">
        <f t="shared" si="3"/>
        <v>INSERT INTO [Holiday](Year,IdGeographicLocation2,DateHoliday,IsLocal,IsActive,Description,CreationDate,CreationUserID,CreationOfficeID,UpdateDate,UpdateUserID,UpdateOfficeID) values ('2021','','2021-01-02',0,1,'FIN DE SEMANA',NULL,NULL,NULL,NULL,NULL,NULL)</v>
      </c>
    </row>
    <row r="238" spans="2:15" x14ac:dyDescent="0.25">
      <c r="B238">
        <v>2021</v>
      </c>
      <c r="D238" s="5" t="s">
        <v>1243</v>
      </c>
      <c r="E238">
        <v>0</v>
      </c>
      <c r="F238">
        <v>1</v>
      </c>
      <c r="G238" t="s">
        <v>989</v>
      </c>
      <c r="H238" t="s">
        <v>29</v>
      </c>
      <c r="I238" t="s">
        <v>29</v>
      </c>
      <c r="J238" t="s">
        <v>29</v>
      </c>
      <c r="K238" t="s">
        <v>29</v>
      </c>
      <c r="L238" t="s">
        <v>29</v>
      </c>
      <c r="M238" t="s">
        <v>29</v>
      </c>
      <c r="O238" t="str">
        <f t="shared" si="3"/>
        <v>INSERT INTO [Holiday](Year,IdGeographicLocation2,DateHoliday,IsLocal,IsActive,Description,CreationDate,CreationUserID,CreationOfficeID,UpdateDate,UpdateUserID,UpdateOfficeID) values ('2021','','2021-01-03',0,1,'FIN DE SEMANA',NULL,NULL,NULL,NULL,NULL,NULL)</v>
      </c>
    </row>
    <row r="239" spans="2:15" x14ac:dyDescent="0.25">
      <c r="B239">
        <v>2021</v>
      </c>
      <c r="D239" s="5" t="s">
        <v>1244</v>
      </c>
      <c r="E239">
        <v>0</v>
      </c>
      <c r="F239">
        <v>1</v>
      </c>
      <c r="G239" t="s">
        <v>989</v>
      </c>
      <c r="H239" t="s">
        <v>29</v>
      </c>
      <c r="I239" t="s">
        <v>29</v>
      </c>
      <c r="J239" t="s">
        <v>29</v>
      </c>
      <c r="K239" t="s">
        <v>29</v>
      </c>
      <c r="L239" t="s">
        <v>29</v>
      </c>
      <c r="M239" t="s">
        <v>29</v>
      </c>
      <c r="O239" t="str">
        <f t="shared" si="3"/>
        <v>INSERT INTO [Holiday](Year,IdGeographicLocation2,DateHoliday,IsLocal,IsActive,Description,CreationDate,CreationUserID,CreationOfficeID,UpdateDate,UpdateUserID,UpdateOfficeID) values ('2021','','2021-01-09',0,1,'FIN DE SEMANA',NULL,NULL,NULL,NULL,NULL,NULL)</v>
      </c>
    </row>
    <row r="240" spans="2:15" x14ac:dyDescent="0.25">
      <c r="B240">
        <v>2021</v>
      </c>
      <c r="D240" s="5" t="s">
        <v>1245</v>
      </c>
      <c r="E240">
        <v>0</v>
      </c>
      <c r="F240">
        <v>1</v>
      </c>
      <c r="G240" t="s">
        <v>989</v>
      </c>
      <c r="H240" t="s">
        <v>29</v>
      </c>
      <c r="I240" t="s">
        <v>29</v>
      </c>
      <c r="J240" t="s">
        <v>29</v>
      </c>
      <c r="K240" t="s">
        <v>29</v>
      </c>
      <c r="L240" t="s">
        <v>29</v>
      </c>
      <c r="M240" t="s">
        <v>29</v>
      </c>
      <c r="O240" t="str">
        <f t="shared" si="3"/>
        <v>INSERT INTO [Holiday](Year,IdGeographicLocation2,DateHoliday,IsLocal,IsActive,Description,CreationDate,CreationUserID,CreationOfficeID,UpdateDate,UpdateUserID,UpdateOfficeID) values ('2021','','2021-01-10',0,1,'FIN DE SEMANA',NULL,NULL,NULL,NULL,NULL,NULL)</v>
      </c>
    </row>
    <row r="241" spans="2:15" x14ac:dyDescent="0.25">
      <c r="B241">
        <v>2021</v>
      </c>
      <c r="D241" s="5" t="s">
        <v>1246</v>
      </c>
      <c r="E241">
        <v>0</v>
      </c>
      <c r="F241">
        <v>1</v>
      </c>
      <c r="G241" t="s">
        <v>989</v>
      </c>
      <c r="H241" t="s">
        <v>29</v>
      </c>
      <c r="I241" t="s">
        <v>29</v>
      </c>
      <c r="J241" t="s">
        <v>29</v>
      </c>
      <c r="K241" t="s">
        <v>29</v>
      </c>
      <c r="L241" t="s">
        <v>29</v>
      </c>
      <c r="M241" t="s">
        <v>29</v>
      </c>
      <c r="O241" t="str">
        <f t="shared" si="3"/>
        <v>INSERT INTO [Holiday](Year,IdGeographicLocation2,DateHoliday,IsLocal,IsActive,Description,CreationDate,CreationUserID,CreationOfficeID,UpdateDate,UpdateUserID,UpdateOfficeID) values ('2021','','2021-01-16',0,1,'FIN DE SEMANA',NULL,NULL,NULL,NULL,NULL,NULL)</v>
      </c>
    </row>
    <row r="242" spans="2:15" x14ac:dyDescent="0.25">
      <c r="B242">
        <v>2021</v>
      </c>
      <c r="D242" s="5" t="s">
        <v>1247</v>
      </c>
      <c r="E242">
        <v>0</v>
      </c>
      <c r="F242">
        <v>1</v>
      </c>
      <c r="G242" t="s">
        <v>989</v>
      </c>
      <c r="H242" t="s">
        <v>29</v>
      </c>
      <c r="I242" t="s">
        <v>29</v>
      </c>
      <c r="J242" t="s">
        <v>29</v>
      </c>
      <c r="K242" t="s">
        <v>29</v>
      </c>
      <c r="L242" t="s">
        <v>29</v>
      </c>
      <c r="M242" t="s">
        <v>29</v>
      </c>
      <c r="O242" t="str">
        <f t="shared" si="3"/>
        <v>INSERT INTO [Holiday](Year,IdGeographicLocation2,DateHoliday,IsLocal,IsActive,Description,CreationDate,CreationUserID,CreationOfficeID,UpdateDate,UpdateUserID,UpdateOfficeID) values ('2021','','2021-01-17',0,1,'FIN DE SEMANA',NULL,NULL,NULL,NULL,NULL,NULL)</v>
      </c>
    </row>
    <row r="243" spans="2:15" x14ac:dyDescent="0.25">
      <c r="B243">
        <v>2021</v>
      </c>
      <c r="D243" s="5" t="s">
        <v>1248</v>
      </c>
      <c r="E243">
        <v>0</v>
      </c>
      <c r="F243">
        <v>1</v>
      </c>
      <c r="G243" t="s">
        <v>989</v>
      </c>
      <c r="H243" t="s">
        <v>29</v>
      </c>
      <c r="I243" t="s">
        <v>29</v>
      </c>
      <c r="J243" t="s">
        <v>29</v>
      </c>
      <c r="K243" t="s">
        <v>29</v>
      </c>
      <c r="L243" t="s">
        <v>29</v>
      </c>
      <c r="M243" t="s">
        <v>29</v>
      </c>
      <c r="O243" t="str">
        <f t="shared" si="3"/>
        <v>INSERT INTO [Holiday](Year,IdGeographicLocation2,DateHoliday,IsLocal,IsActive,Description,CreationDate,CreationUserID,CreationOfficeID,UpdateDate,UpdateUserID,UpdateOfficeID) values ('2021','','2021-01-23',0,1,'FIN DE SEMANA',NULL,NULL,NULL,NULL,NULL,NULL)</v>
      </c>
    </row>
    <row r="244" spans="2:15" x14ac:dyDescent="0.25">
      <c r="B244">
        <v>2021</v>
      </c>
      <c r="D244" s="5" t="s">
        <v>1249</v>
      </c>
      <c r="E244">
        <v>0</v>
      </c>
      <c r="F244">
        <v>1</v>
      </c>
      <c r="G244" t="s">
        <v>989</v>
      </c>
      <c r="H244" t="s">
        <v>29</v>
      </c>
      <c r="I244" t="s">
        <v>29</v>
      </c>
      <c r="J244" t="s">
        <v>29</v>
      </c>
      <c r="K244" t="s">
        <v>29</v>
      </c>
      <c r="L244" t="s">
        <v>29</v>
      </c>
      <c r="M244" t="s">
        <v>29</v>
      </c>
      <c r="O244" t="str">
        <f t="shared" si="3"/>
        <v>INSERT INTO [Holiday](Year,IdGeographicLocation2,DateHoliday,IsLocal,IsActive,Description,CreationDate,CreationUserID,CreationOfficeID,UpdateDate,UpdateUserID,UpdateOfficeID) values ('2021','','2021-01-24',0,1,'FIN DE SEMANA',NULL,NULL,NULL,NULL,NULL,NULL)</v>
      </c>
    </row>
    <row r="245" spans="2:15" x14ac:dyDescent="0.25">
      <c r="B245">
        <v>2021</v>
      </c>
      <c r="D245" s="5" t="s">
        <v>1250</v>
      </c>
      <c r="E245">
        <v>0</v>
      </c>
      <c r="F245">
        <v>1</v>
      </c>
      <c r="G245" t="s">
        <v>989</v>
      </c>
      <c r="H245" t="s">
        <v>29</v>
      </c>
      <c r="I245" t="s">
        <v>29</v>
      </c>
      <c r="J245" t="s">
        <v>29</v>
      </c>
      <c r="K245" t="s">
        <v>29</v>
      </c>
      <c r="L245" t="s">
        <v>29</v>
      </c>
      <c r="M245" t="s">
        <v>29</v>
      </c>
      <c r="O245" t="str">
        <f t="shared" si="3"/>
        <v>INSERT INTO [Holiday](Year,IdGeographicLocation2,DateHoliday,IsLocal,IsActive,Description,CreationDate,CreationUserID,CreationOfficeID,UpdateDate,UpdateUserID,UpdateOfficeID) values ('2021','','2021-01-30',0,1,'FIN DE SEMANA',NULL,NULL,NULL,NULL,NULL,NULL)</v>
      </c>
    </row>
    <row r="246" spans="2:15" x14ac:dyDescent="0.25">
      <c r="B246">
        <v>2021</v>
      </c>
      <c r="D246" s="5" t="s">
        <v>1251</v>
      </c>
      <c r="E246">
        <v>0</v>
      </c>
      <c r="F246">
        <v>1</v>
      </c>
      <c r="G246" t="s">
        <v>989</v>
      </c>
      <c r="H246" t="s">
        <v>29</v>
      </c>
      <c r="I246" t="s">
        <v>29</v>
      </c>
      <c r="J246" t="s">
        <v>29</v>
      </c>
      <c r="K246" t="s">
        <v>29</v>
      </c>
      <c r="L246" t="s">
        <v>29</v>
      </c>
      <c r="M246" t="s">
        <v>29</v>
      </c>
      <c r="O246" t="str">
        <f t="shared" si="3"/>
        <v>INSERT INTO [Holiday](Year,IdGeographicLocation2,DateHoliday,IsLocal,IsActive,Description,CreationDate,CreationUserID,CreationOfficeID,UpdateDate,UpdateUserID,UpdateOfficeID) values ('2021','','2021-01-31',0,1,'FIN DE SEMANA',NULL,NULL,NULL,NULL,NULL,NULL)</v>
      </c>
    </row>
    <row r="247" spans="2:15" x14ac:dyDescent="0.25">
      <c r="B247">
        <v>2021</v>
      </c>
      <c r="D247" s="5" t="s">
        <v>1252</v>
      </c>
      <c r="E247">
        <v>0</v>
      </c>
      <c r="F247">
        <v>1</v>
      </c>
      <c r="G247" t="s">
        <v>989</v>
      </c>
      <c r="H247" t="s">
        <v>29</v>
      </c>
      <c r="I247" t="s">
        <v>29</v>
      </c>
      <c r="J247" t="s">
        <v>29</v>
      </c>
      <c r="K247" t="s">
        <v>29</v>
      </c>
      <c r="L247" t="s">
        <v>29</v>
      </c>
      <c r="M247" t="s">
        <v>29</v>
      </c>
      <c r="O247" t="str">
        <f t="shared" si="3"/>
        <v>INSERT INTO [Holiday](Year,IdGeographicLocation2,DateHoliday,IsLocal,IsActive,Description,CreationDate,CreationUserID,CreationOfficeID,UpdateDate,UpdateUserID,UpdateOfficeID) values ('2021','','2021-02-06',0,1,'FIN DE SEMANA',NULL,NULL,NULL,NULL,NULL,NULL)</v>
      </c>
    </row>
    <row r="248" spans="2:15" x14ac:dyDescent="0.25">
      <c r="B248">
        <v>2021</v>
      </c>
      <c r="D248" s="5" t="s">
        <v>1253</v>
      </c>
      <c r="E248">
        <v>0</v>
      </c>
      <c r="F248">
        <v>1</v>
      </c>
      <c r="G248" t="s">
        <v>989</v>
      </c>
      <c r="H248" t="s">
        <v>29</v>
      </c>
      <c r="I248" t="s">
        <v>29</v>
      </c>
      <c r="J248" t="s">
        <v>29</v>
      </c>
      <c r="K248" t="s">
        <v>29</v>
      </c>
      <c r="L248" t="s">
        <v>29</v>
      </c>
      <c r="M248" t="s">
        <v>29</v>
      </c>
      <c r="O248" t="str">
        <f t="shared" si="3"/>
        <v>INSERT INTO [Holiday](Year,IdGeographicLocation2,DateHoliday,IsLocal,IsActive,Description,CreationDate,CreationUserID,CreationOfficeID,UpdateDate,UpdateUserID,UpdateOfficeID) values ('2021','','2021-02-07',0,1,'FIN DE SEMANA',NULL,NULL,NULL,NULL,NULL,NULL)</v>
      </c>
    </row>
    <row r="249" spans="2:15" x14ac:dyDescent="0.25">
      <c r="B249">
        <v>2021</v>
      </c>
      <c r="D249" s="5" t="s">
        <v>1254</v>
      </c>
      <c r="E249">
        <v>0</v>
      </c>
      <c r="F249">
        <v>1</v>
      </c>
      <c r="G249" t="s">
        <v>989</v>
      </c>
      <c r="H249" t="s">
        <v>29</v>
      </c>
      <c r="I249" t="s">
        <v>29</v>
      </c>
      <c r="J249" t="s">
        <v>29</v>
      </c>
      <c r="K249" t="s">
        <v>29</v>
      </c>
      <c r="L249" t="s">
        <v>29</v>
      </c>
      <c r="M249" t="s">
        <v>29</v>
      </c>
      <c r="O249" t="str">
        <f t="shared" si="3"/>
        <v>INSERT INTO [Holiday](Year,IdGeographicLocation2,DateHoliday,IsLocal,IsActive,Description,CreationDate,CreationUserID,CreationOfficeID,UpdateDate,UpdateUserID,UpdateOfficeID) values ('2021','','2021-02-13',0,1,'FIN DE SEMANA',NULL,NULL,NULL,NULL,NULL,NULL)</v>
      </c>
    </row>
    <row r="250" spans="2:15" x14ac:dyDescent="0.25">
      <c r="B250">
        <v>2021</v>
      </c>
      <c r="D250" s="5" t="s">
        <v>1255</v>
      </c>
      <c r="E250">
        <v>0</v>
      </c>
      <c r="F250">
        <v>1</v>
      </c>
      <c r="G250" t="s">
        <v>989</v>
      </c>
      <c r="H250" t="s">
        <v>29</v>
      </c>
      <c r="I250" t="s">
        <v>29</v>
      </c>
      <c r="J250" t="s">
        <v>29</v>
      </c>
      <c r="K250" t="s">
        <v>29</v>
      </c>
      <c r="L250" t="s">
        <v>29</v>
      </c>
      <c r="M250" t="s">
        <v>29</v>
      </c>
      <c r="O250" t="str">
        <f t="shared" si="3"/>
        <v>INSERT INTO [Holiday](Year,IdGeographicLocation2,DateHoliday,IsLocal,IsActive,Description,CreationDate,CreationUserID,CreationOfficeID,UpdateDate,UpdateUserID,UpdateOfficeID) values ('2021','','2021-02-14',0,1,'FIN DE SEMANA',NULL,NULL,NULL,NULL,NULL,NULL)</v>
      </c>
    </row>
    <row r="251" spans="2:15" x14ac:dyDescent="0.25">
      <c r="B251">
        <v>2021</v>
      </c>
      <c r="D251" s="5" t="s">
        <v>1256</v>
      </c>
      <c r="E251">
        <v>0</v>
      </c>
      <c r="F251">
        <v>1</v>
      </c>
      <c r="G251" t="s">
        <v>989</v>
      </c>
      <c r="H251" t="s">
        <v>29</v>
      </c>
      <c r="I251" t="s">
        <v>29</v>
      </c>
      <c r="J251" t="s">
        <v>29</v>
      </c>
      <c r="K251" t="s">
        <v>29</v>
      </c>
      <c r="L251" t="s">
        <v>29</v>
      </c>
      <c r="M251" t="s">
        <v>29</v>
      </c>
      <c r="O251" t="str">
        <f t="shared" si="3"/>
        <v>INSERT INTO [Holiday](Year,IdGeographicLocation2,DateHoliday,IsLocal,IsActive,Description,CreationDate,CreationUserID,CreationOfficeID,UpdateDate,UpdateUserID,UpdateOfficeID) values ('2021','','2021-02-20',0,1,'FIN DE SEMANA',NULL,NULL,NULL,NULL,NULL,NULL)</v>
      </c>
    </row>
    <row r="252" spans="2:15" x14ac:dyDescent="0.25">
      <c r="B252">
        <v>2021</v>
      </c>
      <c r="D252" s="5" t="s">
        <v>1257</v>
      </c>
      <c r="E252">
        <v>0</v>
      </c>
      <c r="F252">
        <v>1</v>
      </c>
      <c r="G252" t="s">
        <v>989</v>
      </c>
      <c r="H252" t="s">
        <v>29</v>
      </c>
      <c r="I252" t="s">
        <v>29</v>
      </c>
      <c r="J252" t="s">
        <v>29</v>
      </c>
      <c r="K252" t="s">
        <v>29</v>
      </c>
      <c r="L252" t="s">
        <v>29</v>
      </c>
      <c r="M252" t="s">
        <v>29</v>
      </c>
      <c r="O252" t="str">
        <f t="shared" si="3"/>
        <v>INSERT INTO [Holiday](Year,IdGeographicLocation2,DateHoliday,IsLocal,IsActive,Description,CreationDate,CreationUserID,CreationOfficeID,UpdateDate,UpdateUserID,UpdateOfficeID) values ('2021','','2021-02-21',0,1,'FIN DE SEMANA',NULL,NULL,NULL,NULL,NULL,NULL)</v>
      </c>
    </row>
    <row r="253" spans="2:15" x14ac:dyDescent="0.25">
      <c r="B253">
        <v>2021</v>
      </c>
      <c r="D253" s="5" t="s">
        <v>1258</v>
      </c>
      <c r="E253">
        <v>0</v>
      </c>
      <c r="F253">
        <v>1</v>
      </c>
      <c r="G253" t="s">
        <v>989</v>
      </c>
      <c r="H253" t="s">
        <v>29</v>
      </c>
      <c r="I253" t="s">
        <v>29</v>
      </c>
      <c r="J253" t="s">
        <v>29</v>
      </c>
      <c r="K253" t="s">
        <v>29</v>
      </c>
      <c r="L253" t="s">
        <v>29</v>
      </c>
      <c r="M253" t="s">
        <v>29</v>
      </c>
      <c r="O253" t="str">
        <f t="shared" si="3"/>
        <v>INSERT INTO [Holiday](Year,IdGeographicLocation2,DateHoliday,IsLocal,IsActive,Description,CreationDate,CreationUserID,CreationOfficeID,UpdateDate,UpdateUserID,UpdateOfficeID) values ('2021','','2021-02-27',0,1,'FIN DE SEMANA',NULL,NULL,NULL,NULL,NULL,NULL)</v>
      </c>
    </row>
    <row r="254" spans="2:15" x14ac:dyDescent="0.25">
      <c r="B254">
        <v>2021</v>
      </c>
      <c r="D254" s="5" t="s">
        <v>1259</v>
      </c>
      <c r="E254">
        <v>0</v>
      </c>
      <c r="F254">
        <v>1</v>
      </c>
      <c r="G254" t="s">
        <v>989</v>
      </c>
      <c r="H254" t="s">
        <v>29</v>
      </c>
      <c r="I254" t="s">
        <v>29</v>
      </c>
      <c r="J254" t="s">
        <v>29</v>
      </c>
      <c r="K254" t="s">
        <v>29</v>
      </c>
      <c r="L254" t="s">
        <v>29</v>
      </c>
      <c r="M254" t="s">
        <v>29</v>
      </c>
      <c r="O254" t="str">
        <f t="shared" si="3"/>
        <v>INSERT INTO [Holiday](Year,IdGeographicLocation2,DateHoliday,IsLocal,IsActive,Description,CreationDate,CreationUserID,CreationOfficeID,UpdateDate,UpdateUserID,UpdateOfficeID) values ('2021','','2021-02-28',0,1,'FIN DE SEMANA',NULL,NULL,NULL,NULL,NULL,NULL)</v>
      </c>
    </row>
    <row r="255" spans="2:15" x14ac:dyDescent="0.25">
      <c r="B255">
        <v>2021</v>
      </c>
      <c r="D255" s="5" t="s">
        <v>1260</v>
      </c>
      <c r="E255">
        <v>0</v>
      </c>
      <c r="F255">
        <v>1</v>
      </c>
      <c r="G255" t="s">
        <v>989</v>
      </c>
      <c r="H255" t="s">
        <v>29</v>
      </c>
      <c r="I255" t="s">
        <v>29</v>
      </c>
      <c r="J255" t="s">
        <v>29</v>
      </c>
      <c r="K255" t="s">
        <v>29</v>
      </c>
      <c r="L255" t="s">
        <v>29</v>
      </c>
      <c r="M255" t="s">
        <v>29</v>
      </c>
      <c r="O255" t="str">
        <f t="shared" si="3"/>
        <v>INSERT INTO [Holiday](Year,IdGeographicLocation2,DateHoliday,IsLocal,IsActive,Description,CreationDate,CreationUserID,CreationOfficeID,UpdateDate,UpdateUserID,UpdateOfficeID) values ('2021','','2021-03-06',0,1,'FIN DE SEMANA',NULL,NULL,NULL,NULL,NULL,NULL)</v>
      </c>
    </row>
    <row r="256" spans="2:15" x14ac:dyDescent="0.25">
      <c r="B256">
        <v>2021</v>
      </c>
      <c r="D256" s="5" t="s">
        <v>1261</v>
      </c>
      <c r="E256">
        <v>0</v>
      </c>
      <c r="F256">
        <v>1</v>
      </c>
      <c r="G256" t="s">
        <v>989</v>
      </c>
      <c r="H256" t="s">
        <v>29</v>
      </c>
      <c r="I256" t="s">
        <v>29</v>
      </c>
      <c r="J256" t="s">
        <v>29</v>
      </c>
      <c r="K256" t="s">
        <v>29</v>
      </c>
      <c r="L256" t="s">
        <v>29</v>
      </c>
      <c r="M256" t="s">
        <v>29</v>
      </c>
      <c r="O256" t="str">
        <f t="shared" si="3"/>
        <v>INSERT INTO [Holiday](Year,IdGeographicLocation2,DateHoliday,IsLocal,IsActive,Description,CreationDate,CreationUserID,CreationOfficeID,UpdateDate,UpdateUserID,UpdateOfficeID) values ('2021','','2021-03-07',0,1,'FIN DE SEMANA',NULL,NULL,NULL,NULL,NULL,NULL)</v>
      </c>
    </row>
    <row r="257" spans="2:15" x14ac:dyDescent="0.25">
      <c r="B257">
        <v>2021</v>
      </c>
      <c r="D257" s="5" t="s">
        <v>1262</v>
      </c>
      <c r="E257">
        <v>0</v>
      </c>
      <c r="F257">
        <v>1</v>
      </c>
      <c r="G257" t="s">
        <v>989</v>
      </c>
      <c r="H257" t="s">
        <v>29</v>
      </c>
      <c r="I257" t="s">
        <v>29</v>
      </c>
      <c r="J257" t="s">
        <v>29</v>
      </c>
      <c r="K257" t="s">
        <v>29</v>
      </c>
      <c r="L257" t="s">
        <v>29</v>
      </c>
      <c r="M257" t="s">
        <v>29</v>
      </c>
      <c r="O257" t="str">
        <f t="shared" si="3"/>
        <v>INSERT INTO [Holiday](Year,IdGeographicLocation2,DateHoliday,IsLocal,IsActive,Description,CreationDate,CreationUserID,CreationOfficeID,UpdateDate,UpdateUserID,UpdateOfficeID) values ('2021','','2021-03-13',0,1,'FIN DE SEMANA',NULL,NULL,NULL,NULL,NULL,NULL)</v>
      </c>
    </row>
    <row r="258" spans="2:15" x14ac:dyDescent="0.25">
      <c r="B258">
        <v>2021</v>
      </c>
      <c r="D258" s="5" t="s">
        <v>1263</v>
      </c>
      <c r="E258">
        <v>0</v>
      </c>
      <c r="F258">
        <v>1</v>
      </c>
      <c r="G258" t="s">
        <v>989</v>
      </c>
      <c r="H258" t="s">
        <v>29</v>
      </c>
      <c r="I258" t="s">
        <v>29</v>
      </c>
      <c r="J258" t="s">
        <v>29</v>
      </c>
      <c r="K258" t="s">
        <v>29</v>
      </c>
      <c r="L258" t="s">
        <v>29</v>
      </c>
      <c r="M258" t="s">
        <v>29</v>
      </c>
      <c r="O258" t="str">
        <f t="shared" si="3"/>
        <v>INSERT INTO [Holiday](Year,IdGeographicLocation2,DateHoliday,IsLocal,IsActive,Description,CreationDate,CreationUserID,CreationOfficeID,UpdateDate,UpdateUserID,UpdateOfficeID) values ('2021','','2021-03-14',0,1,'FIN DE SEMANA',NULL,NULL,NULL,NULL,NULL,NULL)</v>
      </c>
    </row>
    <row r="259" spans="2:15" x14ac:dyDescent="0.25">
      <c r="B259">
        <v>2021</v>
      </c>
      <c r="D259" s="5" t="s">
        <v>1264</v>
      </c>
      <c r="E259">
        <v>0</v>
      </c>
      <c r="F259">
        <v>1</v>
      </c>
      <c r="G259" t="s">
        <v>989</v>
      </c>
      <c r="H259" t="s">
        <v>29</v>
      </c>
      <c r="I259" t="s">
        <v>29</v>
      </c>
      <c r="J259" t="s">
        <v>29</v>
      </c>
      <c r="K259" t="s">
        <v>29</v>
      </c>
      <c r="L259" t="s">
        <v>29</v>
      </c>
      <c r="M259" t="s">
        <v>29</v>
      </c>
      <c r="O259" t="str">
        <f t="shared" si="3"/>
        <v>INSERT INTO [Holiday](Year,IdGeographicLocation2,DateHoliday,IsLocal,IsActive,Description,CreationDate,CreationUserID,CreationOfficeID,UpdateDate,UpdateUserID,UpdateOfficeID) values ('2021','','2021-03-20',0,1,'FIN DE SEMANA',NULL,NULL,NULL,NULL,NULL,NULL)</v>
      </c>
    </row>
    <row r="260" spans="2:15" x14ac:dyDescent="0.25">
      <c r="B260">
        <v>2021</v>
      </c>
      <c r="D260" s="5" t="s">
        <v>1265</v>
      </c>
      <c r="E260">
        <v>0</v>
      </c>
      <c r="F260">
        <v>1</v>
      </c>
      <c r="G260" t="s">
        <v>989</v>
      </c>
      <c r="H260" t="s">
        <v>29</v>
      </c>
      <c r="I260" t="s">
        <v>29</v>
      </c>
      <c r="J260" t="s">
        <v>29</v>
      </c>
      <c r="K260" t="s">
        <v>29</v>
      </c>
      <c r="L260" t="s">
        <v>29</v>
      </c>
      <c r="M260" t="s">
        <v>29</v>
      </c>
      <c r="O260" t="str">
        <f t="shared" ref="O260:O323" si="4">_xlfn.CONCAT($O$1,_xlfn.CONCAT("'",B260,"'"),_xlfn.CONCAT(",","'",C260,"'"),_xlfn.CONCAT(",","'",D260,"'"),_xlfn.CONCAT(",",E260),_xlfn.CONCAT(",",F260),_xlfn.CONCAT(",","'",G260,"'"), _xlfn.CONCAT(",",H260),_xlfn.CONCAT(",",I260),_xlfn.CONCAT(",",J260),_xlfn.CONCAT(",",K260),_xlfn.CONCAT(",",L260),_xlfn.CONCAT(",",M260),                                       $P$1)</f>
        <v>INSERT INTO [Holiday](Year,IdGeographicLocation2,DateHoliday,IsLocal,IsActive,Description,CreationDate,CreationUserID,CreationOfficeID,UpdateDate,UpdateUserID,UpdateOfficeID) values ('2021','','2021-03-21',0,1,'FIN DE SEMANA',NULL,NULL,NULL,NULL,NULL,NULL)</v>
      </c>
    </row>
    <row r="261" spans="2:15" x14ac:dyDescent="0.25">
      <c r="B261">
        <v>2021</v>
      </c>
      <c r="D261" s="5" t="s">
        <v>1266</v>
      </c>
      <c r="E261">
        <v>0</v>
      </c>
      <c r="F261">
        <v>1</v>
      </c>
      <c r="G261" t="s">
        <v>989</v>
      </c>
      <c r="H261" t="s">
        <v>29</v>
      </c>
      <c r="I261" t="s">
        <v>29</v>
      </c>
      <c r="J261" t="s">
        <v>29</v>
      </c>
      <c r="K261" t="s">
        <v>29</v>
      </c>
      <c r="L261" t="s">
        <v>29</v>
      </c>
      <c r="M261" t="s">
        <v>29</v>
      </c>
      <c r="O261" t="str">
        <f t="shared" si="4"/>
        <v>INSERT INTO [Holiday](Year,IdGeographicLocation2,DateHoliday,IsLocal,IsActive,Description,CreationDate,CreationUserID,CreationOfficeID,UpdateDate,UpdateUserID,UpdateOfficeID) values ('2021','','2021-03-27',0,1,'FIN DE SEMANA',NULL,NULL,NULL,NULL,NULL,NULL)</v>
      </c>
    </row>
    <row r="262" spans="2:15" x14ac:dyDescent="0.25">
      <c r="B262">
        <v>2021</v>
      </c>
      <c r="D262" s="5" t="s">
        <v>1267</v>
      </c>
      <c r="E262">
        <v>0</v>
      </c>
      <c r="F262">
        <v>1</v>
      </c>
      <c r="G262" t="s">
        <v>989</v>
      </c>
      <c r="H262" t="s">
        <v>29</v>
      </c>
      <c r="I262" t="s">
        <v>29</v>
      </c>
      <c r="J262" t="s">
        <v>29</v>
      </c>
      <c r="K262" t="s">
        <v>29</v>
      </c>
      <c r="L262" t="s">
        <v>29</v>
      </c>
      <c r="M262" t="s">
        <v>29</v>
      </c>
      <c r="O262" t="str">
        <f t="shared" si="4"/>
        <v>INSERT INTO [Holiday](Year,IdGeographicLocation2,DateHoliday,IsLocal,IsActive,Description,CreationDate,CreationUserID,CreationOfficeID,UpdateDate,UpdateUserID,UpdateOfficeID) values ('2021','','2021-03-28',0,1,'FIN DE SEMANA',NULL,NULL,NULL,NULL,NULL,NULL)</v>
      </c>
    </row>
    <row r="263" spans="2:15" x14ac:dyDescent="0.25">
      <c r="B263">
        <v>2021</v>
      </c>
      <c r="D263" s="5" t="s">
        <v>1268</v>
      </c>
      <c r="E263">
        <v>0</v>
      </c>
      <c r="F263">
        <v>1</v>
      </c>
      <c r="G263" t="s">
        <v>989</v>
      </c>
      <c r="H263" t="s">
        <v>29</v>
      </c>
      <c r="I263" t="s">
        <v>29</v>
      </c>
      <c r="J263" t="s">
        <v>29</v>
      </c>
      <c r="K263" t="s">
        <v>29</v>
      </c>
      <c r="L263" t="s">
        <v>29</v>
      </c>
      <c r="M263" t="s">
        <v>29</v>
      </c>
      <c r="O263" t="str">
        <f t="shared" si="4"/>
        <v>INSERT INTO [Holiday](Year,IdGeographicLocation2,DateHoliday,IsLocal,IsActive,Description,CreationDate,CreationUserID,CreationOfficeID,UpdateDate,UpdateUserID,UpdateOfficeID) values ('2021','','2021-04-03',0,1,'FIN DE SEMANA',NULL,NULL,NULL,NULL,NULL,NULL)</v>
      </c>
    </row>
    <row r="264" spans="2:15" x14ac:dyDescent="0.25">
      <c r="B264">
        <v>2021</v>
      </c>
      <c r="D264" s="5" t="s">
        <v>1269</v>
      </c>
      <c r="E264">
        <v>0</v>
      </c>
      <c r="F264">
        <v>1</v>
      </c>
      <c r="G264" t="s">
        <v>989</v>
      </c>
      <c r="H264" t="s">
        <v>29</v>
      </c>
      <c r="I264" t="s">
        <v>29</v>
      </c>
      <c r="J264" t="s">
        <v>29</v>
      </c>
      <c r="K264" t="s">
        <v>29</v>
      </c>
      <c r="L264" t="s">
        <v>29</v>
      </c>
      <c r="M264" t="s">
        <v>29</v>
      </c>
      <c r="O264" t="str">
        <f t="shared" si="4"/>
        <v>INSERT INTO [Holiday](Year,IdGeographicLocation2,DateHoliday,IsLocal,IsActive,Description,CreationDate,CreationUserID,CreationOfficeID,UpdateDate,UpdateUserID,UpdateOfficeID) values ('2021','','2021-04-04',0,1,'FIN DE SEMANA',NULL,NULL,NULL,NULL,NULL,NULL)</v>
      </c>
    </row>
    <row r="265" spans="2:15" x14ac:dyDescent="0.25">
      <c r="B265">
        <v>2021</v>
      </c>
      <c r="D265" s="5" t="s">
        <v>1270</v>
      </c>
      <c r="E265">
        <v>0</v>
      </c>
      <c r="F265">
        <v>1</v>
      </c>
      <c r="G265" t="s">
        <v>989</v>
      </c>
      <c r="H265" t="s">
        <v>29</v>
      </c>
      <c r="I265" t="s">
        <v>29</v>
      </c>
      <c r="J265" t="s">
        <v>29</v>
      </c>
      <c r="K265" t="s">
        <v>29</v>
      </c>
      <c r="L265" t="s">
        <v>29</v>
      </c>
      <c r="M265" t="s">
        <v>29</v>
      </c>
      <c r="O265" t="str">
        <f t="shared" si="4"/>
        <v>INSERT INTO [Holiday](Year,IdGeographicLocation2,DateHoliday,IsLocal,IsActive,Description,CreationDate,CreationUserID,CreationOfficeID,UpdateDate,UpdateUserID,UpdateOfficeID) values ('2021','','2021-04-10',0,1,'FIN DE SEMANA',NULL,NULL,NULL,NULL,NULL,NULL)</v>
      </c>
    </row>
    <row r="266" spans="2:15" x14ac:dyDescent="0.25">
      <c r="B266">
        <v>2021</v>
      </c>
      <c r="D266" s="5" t="s">
        <v>1271</v>
      </c>
      <c r="E266">
        <v>0</v>
      </c>
      <c r="F266">
        <v>1</v>
      </c>
      <c r="G266" t="s">
        <v>989</v>
      </c>
      <c r="H266" t="s">
        <v>29</v>
      </c>
      <c r="I266" t="s">
        <v>29</v>
      </c>
      <c r="J266" t="s">
        <v>29</v>
      </c>
      <c r="K266" t="s">
        <v>29</v>
      </c>
      <c r="L266" t="s">
        <v>29</v>
      </c>
      <c r="M266" t="s">
        <v>29</v>
      </c>
      <c r="O266" t="str">
        <f t="shared" si="4"/>
        <v>INSERT INTO [Holiday](Year,IdGeographicLocation2,DateHoliday,IsLocal,IsActive,Description,CreationDate,CreationUserID,CreationOfficeID,UpdateDate,UpdateUserID,UpdateOfficeID) values ('2021','','2021-04-11',0,1,'FIN DE SEMANA',NULL,NULL,NULL,NULL,NULL,NULL)</v>
      </c>
    </row>
    <row r="267" spans="2:15" x14ac:dyDescent="0.25">
      <c r="B267">
        <v>2021</v>
      </c>
      <c r="D267" s="5" t="s">
        <v>1272</v>
      </c>
      <c r="E267">
        <v>0</v>
      </c>
      <c r="F267">
        <v>1</v>
      </c>
      <c r="G267" t="s">
        <v>989</v>
      </c>
      <c r="H267" t="s">
        <v>29</v>
      </c>
      <c r="I267" t="s">
        <v>29</v>
      </c>
      <c r="J267" t="s">
        <v>29</v>
      </c>
      <c r="K267" t="s">
        <v>29</v>
      </c>
      <c r="L267" t="s">
        <v>29</v>
      </c>
      <c r="M267" t="s">
        <v>29</v>
      </c>
      <c r="O267" t="str">
        <f t="shared" si="4"/>
        <v>INSERT INTO [Holiday](Year,IdGeographicLocation2,DateHoliday,IsLocal,IsActive,Description,CreationDate,CreationUserID,CreationOfficeID,UpdateDate,UpdateUserID,UpdateOfficeID) values ('2021','','2021-04-17',0,1,'FIN DE SEMANA',NULL,NULL,NULL,NULL,NULL,NULL)</v>
      </c>
    </row>
    <row r="268" spans="2:15" x14ac:dyDescent="0.25">
      <c r="B268">
        <v>2021</v>
      </c>
      <c r="D268" s="5" t="s">
        <v>1273</v>
      </c>
      <c r="E268">
        <v>0</v>
      </c>
      <c r="F268">
        <v>1</v>
      </c>
      <c r="G268" t="s">
        <v>989</v>
      </c>
      <c r="H268" t="s">
        <v>29</v>
      </c>
      <c r="I268" t="s">
        <v>29</v>
      </c>
      <c r="J268" t="s">
        <v>29</v>
      </c>
      <c r="K268" t="s">
        <v>29</v>
      </c>
      <c r="L268" t="s">
        <v>29</v>
      </c>
      <c r="M268" t="s">
        <v>29</v>
      </c>
      <c r="O268" t="str">
        <f t="shared" si="4"/>
        <v>INSERT INTO [Holiday](Year,IdGeographicLocation2,DateHoliday,IsLocal,IsActive,Description,CreationDate,CreationUserID,CreationOfficeID,UpdateDate,UpdateUserID,UpdateOfficeID) values ('2021','','2021-04-18',0,1,'FIN DE SEMANA',NULL,NULL,NULL,NULL,NULL,NULL)</v>
      </c>
    </row>
    <row r="269" spans="2:15" x14ac:dyDescent="0.25">
      <c r="B269">
        <v>2021</v>
      </c>
      <c r="D269" s="5" t="s">
        <v>1274</v>
      </c>
      <c r="E269">
        <v>0</v>
      </c>
      <c r="F269">
        <v>1</v>
      </c>
      <c r="G269" t="s">
        <v>989</v>
      </c>
      <c r="H269" t="s">
        <v>29</v>
      </c>
      <c r="I269" t="s">
        <v>29</v>
      </c>
      <c r="J269" t="s">
        <v>29</v>
      </c>
      <c r="K269" t="s">
        <v>29</v>
      </c>
      <c r="L269" t="s">
        <v>29</v>
      </c>
      <c r="M269" t="s">
        <v>29</v>
      </c>
      <c r="O269" t="str">
        <f t="shared" si="4"/>
        <v>INSERT INTO [Holiday](Year,IdGeographicLocation2,DateHoliday,IsLocal,IsActive,Description,CreationDate,CreationUserID,CreationOfficeID,UpdateDate,UpdateUserID,UpdateOfficeID) values ('2021','','2021-04-24',0,1,'FIN DE SEMANA',NULL,NULL,NULL,NULL,NULL,NULL)</v>
      </c>
    </row>
    <row r="270" spans="2:15" x14ac:dyDescent="0.25">
      <c r="B270">
        <v>2021</v>
      </c>
      <c r="D270" s="5" t="s">
        <v>1275</v>
      </c>
      <c r="E270">
        <v>0</v>
      </c>
      <c r="F270">
        <v>1</v>
      </c>
      <c r="G270" t="s">
        <v>989</v>
      </c>
      <c r="H270" t="s">
        <v>29</v>
      </c>
      <c r="I270" t="s">
        <v>29</v>
      </c>
      <c r="J270" t="s">
        <v>29</v>
      </c>
      <c r="K270" t="s">
        <v>29</v>
      </c>
      <c r="L270" t="s">
        <v>29</v>
      </c>
      <c r="M270" t="s">
        <v>29</v>
      </c>
      <c r="O270" t="str">
        <f t="shared" si="4"/>
        <v>INSERT INTO [Holiday](Year,IdGeographicLocation2,DateHoliday,IsLocal,IsActive,Description,CreationDate,CreationUserID,CreationOfficeID,UpdateDate,UpdateUserID,UpdateOfficeID) values ('2021','','2021-04-25',0,1,'FIN DE SEMANA',NULL,NULL,NULL,NULL,NULL,NULL)</v>
      </c>
    </row>
    <row r="271" spans="2:15" x14ac:dyDescent="0.25">
      <c r="B271">
        <v>2021</v>
      </c>
      <c r="D271" s="5" t="s">
        <v>1276</v>
      </c>
      <c r="E271">
        <v>0</v>
      </c>
      <c r="F271">
        <v>1</v>
      </c>
      <c r="G271" t="s">
        <v>989</v>
      </c>
      <c r="H271" t="s">
        <v>29</v>
      </c>
      <c r="I271" t="s">
        <v>29</v>
      </c>
      <c r="J271" t="s">
        <v>29</v>
      </c>
      <c r="K271" t="s">
        <v>29</v>
      </c>
      <c r="L271" t="s">
        <v>29</v>
      </c>
      <c r="M271" t="s">
        <v>29</v>
      </c>
      <c r="O271" t="str">
        <f t="shared" si="4"/>
        <v>INSERT INTO [Holiday](Year,IdGeographicLocation2,DateHoliday,IsLocal,IsActive,Description,CreationDate,CreationUserID,CreationOfficeID,UpdateDate,UpdateUserID,UpdateOfficeID) values ('2021','','2021-05-01',0,1,'FIN DE SEMANA',NULL,NULL,NULL,NULL,NULL,NULL)</v>
      </c>
    </row>
    <row r="272" spans="2:15" x14ac:dyDescent="0.25">
      <c r="B272">
        <v>2021</v>
      </c>
      <c r="D272" s="5" t="s">
        <v>1277</v>
      </c>
      <c r="E272">
        <v>0</v>
      </c>
      <c r="F272">
        <v>1</v>
      </c>
      <c r="G272" t="s">
        <v>989</v>
      </c>
      <c r="H272" t="s">
        <v>29</v>
      </c>
      <c r="I272" t="s">
        <v>29</v>
      </c>
      <c r="J272" t="s">
        <v>29</v>
      </c>
      <c r="K272" t="s">
        <v>29</v>
      </c>
      <c r="L272" t="s">
        <v>29</v>
      </c>
      <c r="M272" t="s">
        <v>29</v>
      </c>
      <c r="O272" t="str">
        <f t="shared" si="4"/>
        <v>INSERT INTO [Holiday](Year,IdGeographicLocation2,DateHoliday,IsLocal,IsActive,Description,CreationDate,CreationUserID,CreationOfficeID,UpdateDate,UpdateUserID,UpdateOfficeID) values ('2021','','2021-05-02',0,1,'FIN DE SEMANA',NULL,NULL,NULL,NULL,NULL,NULL)</v>
      </c>
    </row>
    <row r="273" spans="2:15" x14ac:dyDescent="0.25">
      <c r="B273">
        <v>2021</v>
      </c>
      <c r="D273" s="5" t="s">
        <v>1278</v>
      </c>
      <c r="E273">
        <v>0</v>
      </c>
      <c r="F273">
        <v>1</v>
      </c>
      <c r="G273" t="s">
        <v>989</v>
      </c>
      <c r="H273" t="s">
        <v>29</v>
      </c>
      <c r="I273" t="s">
        <v>29</v>
      </c>
      <c r="J273" t="s">
        <v>29</v>
      </c>
      <c r="K273" t="s">
        <v>29</v>
      </c>
      <c r="L273" t="s">
        <v>29</v>
      </c>
      <c r="M273" t="s">
        <v>29</v>
      </c>
      <c r="O273" t="str">
        <f t="shared" si="4"/>
        <v>INSERT INTO [Holiday](Year,IdGeographicLocation2,DateHoliday,IsLocal,IsActive,Description,CreationDate,CreationUserID,CreationOfficeID,UpdateDate,UpdateUserID,UpdateOfficeID) values ('2021','','2021-05-08',0,1,'FIN DE SEMANA',NULL,NULL,NULL,NULL,NULL,NULL)</v>
      </c>
    </row>
    <row r="274" spans="2:15" x14ac:dyDescent="0.25">
      <c r="B274">
        <v>2021</v>
      </c>
      <c r="D274" s="5" t="s">
        <v>1279</v>
      </c>
      <c r="E274">
        <v>0</v>
      </c>
      <c r="F274">
        <v>1</v>
      </c>
      <c r="G274" t="s">
        <v>989</v>
      </c>
      <c r="H274" t="s">
        <v>29</v>
      </c>
      <c r="I274" t="s">
        <v>29</v>
      </c>
      <c r="J274" t="s">
        <v>29</v>
      </c>
      <c r="K274" t="s">
        <v>29</v>
      </c>
      <c r="L274" t="s">
        <v>29</v>
      </c>
      <c r="M274" t="s">
        <v>29</v>
      </c>
      <c r="O274" t="str">
        <f t="shared" si="4"/>
        <v>INSERT INTO [Holiday](Year,IdGeographicLocation2,DateHoliday,IsLocal,IsActive,Description,CreationDate,CreationUserID,CreationOfficeID,UpdateDate,UpdateUserID,UpdateOfficeID) values ('2021','','2021-05-09',0,1,'FIN DE SEMANA',NULL,NULL,NULL,NULL,NULL,NULL)</v>
      </c>
    </row>
    <row r="275" spans="2:15" x14ac:dyDescent="0.25">
      <c r="B275">
        <v>2021</v>
      </c>
      <c r="D275" s="5" t="s">
        <v>1280</v>
      </c>
      <c r="E275">
        <v>0</v>
      </c>
      <c r="F275">
        <v>1</v>
      </c>
      <c r="G275" t="s">
        <v>989</v>
      </c>
      <c r="H275" t="s">
        <v>29</v>
      </c>
      <c r="I275" t="s">
        <v>29</v>
      </c>
      <c r="J275" t="s">
        <v>29</v>
      </c>
      <c r="K275" t="s">
        <v>29</v>
      </c>
      <c r="L275" t="s">
        <v>29</v>
      </c>
      <c r="M275" t="s">
        <v>29</v>
      </c>
      <c r="O275" t="str">
        <f t="shared" si="4"/>
        <v>INSERT INTO [Holiday](Year,IdGeographicLocation2,DateHoliday,IsLocal,IsActive,Description,CreationDate,CreationUserID,CreationOfficeID,UpdateDate,UpdateUserID,UpdateOfficeID) values ('2021','','2021-05-15',0,1,'FIN DE SEMANA',NULL,NULL,NULL,NULL,NULL,NULL)</v>
      </c>
    </row>
    <row r="276" spans="2:15" x14ac:dyDescent="0.25">
      <c r="B276">
        <v>2021</v>
      </c>
      <c r="D276" s="5" t="s">
        <v>1281</v>
      </c>
      <c r="E276">
        <v>0</v>
      </c>
      <c r="F276">
        <v>1</v>
      </c>
      <c r="G276" t="s">
        <v>989</v>
      </c>
      <c r="H276" t="s">
        <v>29</v>
      </c>
      <c r="I276" t="s">
        <v>29</v>
      </c>
      <c r="J276" t="s">
        <v>29</v>
      </c>
      <c r="K276" t="s">
        <v>29</v>
      </c>
      <c r="L276" t="s">
        <v>29</v>
      </c>
      <c r="M276" t="s">
        <v>29</v>
      </c>
      <c r="O276" t="str">
        <f t="shared" si="4"/>
        <v>INSERT INTO [Holiday](Year,IdGeographicLocation2,DateHoliday,IsLocal,IsActive,Description,CreationDate,CreationUserID,CreationOfficeID,UpdateDate,UpdateUserID,UpdateOfficeID) values ('2021','','2021-05-16',0,1,'FIN DE SEMANA',NULL,NULL,NULL,NULL,NULL,NULL)</v>
      </c>
    </row>
    <row r="277" spans="2:15" x14ac:dyDescent="0.25">
      <c r="B277">
        <v>2021</v>
      </c>
      <c r="D277" s="5" t="s">
        <v>1282</v>
      </c>
      <c r="E277">
        <v>0</v>
      </c>
      <c r="F277">
        <v>1</v>
      </c>
      <c r="G277" t="s">
        <v>989</v>
      </c>
      <c r="H277" t="s">
        <v>29</v>
      </c>
      <c r="I277" t="s">
        <v>29</v>
      </c>
      <c r="J277" t="s">
        <v>29</v>
      </c>
      <c r="K277" t="s">
        <v>29</v>
      </c>
      <c r="L277" t="s">
        <v>29</v>
      </c>
      <c r="M277" t="s">
        <v>29</v>
      </c>
      <c r="O277" t="str">
        <f t="shared" si="4"/>
        <v>INSERT INTO [Holiday](Year,IdGeographicLocation2,DateHoliday,IsLocal,IsActive,Description,CreationDate,CreationUserID,CreationOfficeID,UpdateDate,UpdateUserID,UpdateOfficeID) values ('2021','','2021-05-22',0,1,'FIN DE SEMANA',NULL,NULL,NULL,NULL,NULL,NULL)</v>
      </c>
    </row>
    <row r="278" spans="2:15" x14ac:dyDescent="0.25">
      <c r="B278">
        <v>2021</v>
      </c>
      <c r="D278" s="5" t="s">
        <v>1283</v>
      </c>
      <c r="E278">
        <v>0</v>
      </c>
      <c r="F278">
        <v>1</v>
      </c>
      <c r="G278" t="s">
        <v>989</v>
      </c>
      <c r="H278" t="s">
        <v>29</v>
      </c>
      <c r="I278" t="s">
        <v>29</v>
      </c>
      <c r="J278" t="s">
        <v>29</v>
      </c>
      <c r="K278" t="s">
        <v>29</v>
      </c>
      <c r="L278" t="s">
        <v>29</v>
      </c>
      <c r="M278" t="s">
        <v>29</v>
      </c>
      <c r="O278" t="str">
        <f t="shared" si="4"/>
        <v>INSERT INTO [Holiday](Year,IdGeographicLocation2,DateHoliday,IsLocal,IsActive,Description,CreationDate,CreationUserID,CreationOfficeID,UpdateDate,UpdateUserID,UpdateOfficeID) values ('2021','','2021-05-23',0,1,'FIN DE SEMANA',NULL,NULL,NULL,NULL,NULL,NULL)</v>
      </c>
    </row>
    <row r="279" spans="2:15" x14ac:dyDescent="0.25">
      <c r="B279">
        <v>2021</v>
      </c>
      <c r="D279" s="5" t="s">
        <v>1284</v>
      </c>
      <c r="E279">
        <v>0</v>
      </c>
      <c r="F279">
        <v>1</v>
      </c>
      <c r="G279" t="s">
        <v>989</v>
      </c>
      <c r="H279" t="s">
        <v>29</v>
      </c>
      <c r="I279" t="s">
        <v>29</v>
      </c>
      <c r="J279" t="s">
        <v>29</v>
      </c>
      <c r="K279" t="s">
        <v>29</v>
      </c>
      <c r="L279" t="s">
        <v>29</v>
      </c>
      <c r="M279" t="s">
        <v>29</v>
      </c>
      <c r="O279" t="str">
        <f t="shared" si="4"/>
        <v>INSERT INTO [Holiday](Year,IdGeographicLocation2,DateHoliday,IsLocal,IsActive,Description,CreationDate,CreationUserID,CreationOfficeID,UpdateDate,UpdateUserID,UpdateOfficeID) values ('2021','','2021-05-29',0,1,'FIN DE SEMANA',NULL,NULL,NULL,NULL,NULL,NULL)</v>
      </c>
    </row>
    <row r="280" spans="2:15" x14ac:dyDescent="0.25">
      <c r="B280">
        <v>2021</v>
      </c>
      <c r="D280" s="5" t="s">
        <v>1285</v>
      </c>
      <c r="E280">
        <v>0</v>
      </c>
      <c r="F280">
        <v>1</v>
      </c>
      <c r="G280" t="s">
        <v>989</v>
      </c>
      <c r="H280" t="s">
        <v>29</v>
      </c>
      <c r="I280" t="s">
        <v>29</v>
      </c>
      <c r="J280" t="s">
        <v>29</v>
      </c>
      <c r="K280" t="s">
        <v>29</v>
      </c>
      <c r="L280" t="s">
        <v>29</v>
      </c>
      <c r="M280" t="s">
        <v>29</v>
      </c>
      <c r="O280" t="str">
        <f t="shared" si="4"/>
        <v>INSERT INTO [Holiday](Year,IdGeographicLocation2,DateHoliday,IsLocal,IsActive,Description,CreationDate,CreationUserID,CreationOfficeID,UpdateDate,UpdateUserID,UpdateOfficeID) values ('2021','','2021-05-30',0,1,'FIN DE SEMANA',NULL,NULL,NULL,NULL,NULL,NULL)</v>
      </c>
    </row>
    <row r="281" spans="2:15" x14ac:dyDescent="0.25">
      <c r="B281">
        <v>2021</v>
      </c>
      <c r="D281" s="5" t="s">
        <v>1286</v>
      </c>
      <c r="E281">
        <v>0</v>
      </c>
      <c r="F281">
        <v>1</v>
      </c>
      <c r="G281" t="s">
        <v>989</v>
      </c>
      <c r="H281" t="s">
        <v>29</v>
      </c>
      <c r="I281" t="s">
        <v>29</v>
      </c>
      <c r="J281" t="s">
        <v>29</v>
      </c>
      <c r="K281" t="s">
        <v>29</v>
      </c>
      <c r="L281" t="s">
        <v>29</v>
      </c>
      <c r="M281" t="s">
        <v>29</v>
      </c>
      <c r="O281" t="str">
        <f t="shared" si="4"/>
        <v>INSERT INTO [Holiday](Year,IdGeographicLocation2,DateHoliday,IsLocal,IsActive,Description,CreationDate,CreationUserID,CreationOfficeID,UpdateDate,UpdateUserID,UpdateOfficeID) values ('2021','','2021-06-05',0,1,'FIN DE SEMANA',NULL,NULL,NULL,NULL,NULL,NULL)</v>
      </c>
    </row>
    <row r="282" spans="2:15" x14ac:dyDescent="0.25">
      <c r="B282">
        <v>2021</v>
      </c>
      <c r="D282" s="5" t="s">
        <v>1287</v>
      </c>
      <c r="E282">
        <v>0</v>
      </c>
      <c r="F282">
        <v>1</v>
      </c>
      <c r="G282" t="s">
        <v>989</v>
      </c>
      <c r="H282" t="s">
        <v>29</v>
      </c>
      <c r="I282" t="s">
        <v>29</v>
      </c>
      <c r="J282" t="s">
        <v>29</v>
      </c>
      <c r="K282" t="s">
        <v>29</v>
      </c>
      <c r="L282" t="s">
        <v>29</v>
      </c>
      <c r="M282" t="s">
        <v>29</v>
      </c>
      <c r="O282" t="str">
        <f t="shared" si="4"/>
        <v>INSERT INTO [Holiday](Year,IdGeographicLocation2,DateHoliday,IsLocal,IsActive,Description,CreationDate,CreationUserID,CreationOfficeID,UpdateDate,UpdateUserID,UpdateOfficeID) values ('2021','','2021-06-06',0,1,'FIN DE SEMANA',NULL,NULL,NULL,NULL,NULL,NULL)</v>
      </c>
    </row>
    <row r="283" spans="2:15" x14ac:dyDescent="0.25">
      <c r="B283">
        <v>2021</v>
      </c>
      <c r="D283" s="5" t="s">
        <v>1288</v>
      </c>
      <c r="E283">
        <v>0</v>
      </c>
      <c r="F283">
        <v>1</v>
      </c>
      <c r="G283" t="s">
        <v>989</v>
      </c>
      <c r="H283" t="s">
        <v>29</v>
      </c>
      <c r="I283" t="s">
        <v>29</v>
      </c>
      <c r="J283" t="s">
        <v>29</v>
      </c>
      <c r="K283" t="s">
        <v>29</v>
      </c>
      <c r="L283" t="s">
        <v>29</v>
      </c>
      <c r="M283" t="s">
        <v>29</v>
      </c>
      <c r="O283" t="str">
        <f t="shared" si="4"/>
        <v>INSERT INTO [Holiday](Year,IdGeographicLocation2,DateHoliday,IsLocal,IsActive,Description,CreationDate,CreationUserID,CreationOfficeID,UpdateDate,UpdateUserID,UpdateOfficeID) values ('2021','','2021-06-12',0,1,'FIN DE SEMANA',NULL,NULL,NULL,NULL,NULL,NULL)</v>
      </c>
    </row>
    <row r="284" spans="2:15" x14ac:dyDescent="0.25">
      <c r="B284">
        <v>2021</v>
      </c>
      <c r="D284" s="5" t="s">
        <v>1289</v>
      </c>
      <c r="E284">
        <v>0</v>
      </c>
      <c r="F284">
        <v>1</v>
      </c>
      <c r="G284" t="s">
        <v>989</v>
      </c>
      <c r="H284" t="s">
        <v>29</v>
      </c>
      <c r="I284" t="s">
        <v>29</v>
      </c>
      <c r="J284" t="s">
        <v>29</v>
      </c>
      <c r="K284" t="s">
        <v>29</v>
      </c>
      <c r="L284" t="s">
        <v>29</v>
      </c>
      <c r="M284" t="s">
        <v>29</v>
      </c>
      <c r="O284" t="str">
        <f t="shared" si="4"/>
        <v>INSERT INTO [Holiday](Year,IdGeographicLocation2,DateHoliday,IsLocal,IsActive,Description,CreationDate,CreationUserID,CreationOfficeID,UpdateDate,UpdateUserID,UpdateOfficeID) values ('2021','','2021-06-13',0,1,'FIN DE SEMANA',NULL,NULL,NULL,NULL,NULL,NULL)</v>
      </c>
    </row>
    <row r="285" spans="2:15" x14ac:dyDescent="0.25">
      <c r="B285">
        <v>2021</v>
      </c>
      <c r="D285" s="5" t="s">
        <v>1290</v>
      </c>
      <c r="E285">
        <v>0</v>
      </c>
      <c r="F285">
        <v>1</v>
      </c>
      <c r="G285" t="s">
        <v>989</v>
      </c>
      <c r="H285" t="s">
        <v>29</v>
      </c>
      <c r="I285" t="s">
        <v>29</v>
      </c>
      <c r="J285" t="s">
        <v>29</v>
      </c>
      <c r="K285" t="s">
        <v>29</v>
      </c>
      <c r="L285" t="s">
        <v>29</v>
      </c>
      <c r="M285" t="s">
        <v>29</v>
      </c>
      <c r="O285" t="str">
        <f t="shared" si="4"/>
        <v>INSERT INTO [Holiday](Year,IdGeographicLocation2,DateHoliday,IsLocal,IsActive,Description,CreationDate,CreationUserID,CreationOfficeID,UpdateDate,UpdateUserID,UpdateOfficeID) values ('2021','','2021-06-19',0,1,'FIN DE SEMANA',NULL,NULL,NULL,NULL,NULL,NULL)</v>
      </c>
    </row>
    <row r="286" spans="2:15" x14ac:dyDescent="0.25">
      <c r="B286">
        <v>2021</v>
      </c>
      <c r="D286" s="5" t="s">
        <v>1291</v>
      </c>
      <c r="E286">
        <v>0</v>
      </c>
      <c r="F286">
        <v>1</v>
      </c>
      <c r="G286" t="s">
        <v>989</v>
      </c>
      <c r="H286" t="s">
        <v>29</v>
      </c>
      <c r="I286" t="s">
        <v>29</v>
      </c>
      <c r="J286" t="s">
        <v>29</v>
      </c>
      <c r="K286" t="s">
        <v>29</v>
      </c>
      <c r="L286" t="s">
        <v>29</v>
      </c>
      <c r="M286" t="s">
        <v>29</v>
      </c>
      <c r="O286" t="str">
        <f t="shared" si="4"/>
        <v>INSERT INTO [Holiday](Year,IdGeographicLocation2,DateHoliday,IsLocal,IsActive,Description,CreationDate,CreationUserID,CreationOfficeID,UpdateDate,UpdateUserID,UpdateOfficeID) values ('2021','','2021-06-20',0,1,'FIN DE SEMANA',NULL,NULL,NULL,NULL,NULL,NULL)</v>
      </c>
    </row>
    <row r="287" spans="2:15" x14ac:dyDescent="0.25">
      <c r="B287">
        <v>2021</v>
      </c>
      <c r="D287" s="5" t="s">
        <v>1292</v>
      </c>
      <c r="E287">
        <v>0</v>
      </c>
      <c r="F287">
        <v>1</v>
      </c>
      <c r="G287" t="s">
        <v>989</v>
      </c>
      <c r="H287" t="s">
        <v>29</v>
      </c>
      <c r="I287" t="s">
        <v>29</v>
      </c>
      <c r="J287" t="s">
        <v>29</v>
      </c>
      <c r="K287" t="s">
        <v>29</v>
      </c>
      <c r="L287" t="s">
        <v>29</v>
      </c>
      <c r="M287" t="s">
        <v>29</v>
      </c>
      <c r="O287" t="str">
        <f t="shared" si="4"/>
        <v>INSERT INTO [Holiday](Year,IdGeographicLocation2,DateHoliday,IsLocal,IsActive,Description,CreationDate,CreationUserID,CreationOfficeID,UpdateDate,UpdateUserID,UpdateOfficeID) values ('2021','','2021-06-26',0,1,'FIN DE SEMANA',NULL,NULL,NULL,NULL,NULL,NULL)</v>
      </c>
    </row>
    <row r="288" spans="2:15" x14ac:dyDescent="0.25">
      <c r="B288">
        <v>2021</v>
      </c>
      <c r="D288" s="5" t="s">
        <v>1293</v>
      </c>
      <c r="E288">
        <v>0</v>
      </c>
      <c r="F288">
        <v>1</v>
      </c>
      <c r="G288" t="s">
        <v>989</v>
      </c>
      <c r="H288" t="s">
        <v>29</v>
      </c>
      <c r="I288" t="s">
        <v>29</v>
      </c>
      <c r="J288" t="s">
        <v>29</v>
      </c>
      <c r="K288" t="s">
        <v>29</v>
      </c>
      <c r="L288" t="s">
        <v>29</v>
      </c>
      <c r="M288" t="s">
        <v>29</v>
      </c>
      <c r="O288" t="str">
        <f t="shared" si="4"/>
        <v>INSERT INTO [Holiday](Year,IdGeographicLocation2,DateHoliday,IsLocal,IsActive,Description,CreationDate,CreationUserID,CreationOfficeID,UpdateDate,UpdateUserID,UpdateOfficeID) values ('2021','','2021-06-27',0,1,'FIN DE SEMANA',NULL,NULL,NULL,NULL,NULL,NULL)</v>
      </c>
    </row>
    <row r="289" spans="2:15" x14ac:dyDescent="0.25">
      <c r="B289">
        <v>2021</v>
      </c>
      <c r="D289" s="5" t="s">
        <v>1294</v>
      </c>
      <c r="E289">
        <v>0</v>
      </c>
      <c r="F289">
        <v>1</v>
      </c>
      <c r="G289" t="s">
        <v>989</v>
      </c>
      <c r="H289" t="s">
        <v>29</v>
      </c>
      <c r="I289" t="s">
        <v>29</v>
      </c>
      <c r="J289" t="s">
        <v>29</v>
      </c>
      <c r="K289" t="s">
        <v>29</v>
      </c>
      <c r="L289" t="s">
        <v>29</v>
      </c>
      <c r="M289" t="s">
        <v>29</v>
      </c>
      <c r="O289" t="str">
        <f t="shared" si="4"/>
        <v>INSERT INTO [Holiday](Year,IdGeographicLocation2,DateHoliday,IsLocal,IsActive,Description,CreationDate,CreationUserID,CreationOfficeID,UpdateDate,UpdateUserID,UpdateOfficeID) values ('2021','','2021-07-03',0,1,'FIN DE SEMANA',NULL,NULL,NULL,NULL,NULL,NULL)</v>
      </c>
    </row>
    <row r="290" spans="2:15" x14ac:dyDescent="0.25">
      <c r="B290">
        <v>2021</v>
      </c>
      <c r="D290" s="5" t="s">
        <v>1295</v>
      </c>
      <c r="E290">
        <v>0</v>
      </c>
      <c r="F290">
        <v>1</v>
      </c>
      <c r="G290" t="s">
        <v>989</v>
      </c>
      <c r="H290" t="s">
        <v>29</v>
      </c>
      <c r="I290" t="s">
        <v>29</v>
      </c>
      <c r="J290" t="s">
        <v>29</v>
      </c>
      <c r="K290" t="s">
        <v>29</v>
      </c>
      <c r="L290" t="s">
        <v>29</v>
      </c>
      <c r="M290" t="s">
        <v>29</v>
      </c>
      <c r="O290" t="str">
        <f t="shared" si="4"/>
        <v>INSERT INTO [Holiday](Year,IdGeographicLocation2,DateHoliday,IsLocal,IsActive,Description,CreationDate,CreationUserID,CreationOfficeID,UpdateDate,UpdateUserID,UpdateOfficeID) values ('2021','','2021-07-04',0,1,'FIN DE SEMANA',NULL,NULL,NULL,NULL,NULL,NULL)</v>
      </c>
    </row>
    <row r="291" spans="2:15" x14ac:dyDescent="0.25">
      <c r="B291">
        <v>2021</v>
      </c>
      <c r="D291" s="5" t="s">
        <v>1296</v>
      </c>
      <c r="E291">
        <v>0</v>
      </c>
      <c r="F291">
        <v>1</v>
      </c>
      <c r="G291" t="s">
        <v>989</v>
      </c>
      <c r="H291" t="s">
        <v>29</v>
      </c>
      <c r="I291" t="s">
        <v>29</v>
      </c>
      <c r="J291" t="s">
        <v>29</v>
      </c>
      <c r="K291" t="s">
        <v>29</v>
      </c>
      <c r="L291" t="s">
        <v>29</v>
      </c>
      <c r="M291" t="s">
        <v>29</v>
      </c>
      <c r="O291" t="str">
        <f t="shared" si="4"/>
        <v>INSERT INTO [Holiday](Year,IdGeographicLocation2,DateHoliday,IsLocal,IsActive,Description,CreationDate,CreationUserID,CreationOfficeID,UpdateDate,UpdateUserID,UpdateOfficeID) values ('2021','','2021-07-10',0,1,'FIN DE SEMANA',NULL,NULL,NULL,NULL,NULL,NULL)</v>
      </c>
    </row>
    <row r="292" spans="2:15" x14ac:dyDescent="0.25">
      <c r="B292">
        <v>2021</v>
      </c>
      <c r="D292" s="5" t="s">
        <v>1297</v>
      </c>
      <c r="E292">
        <v>0</v>
      </c>
      <c r="F292">
        <v>1</v>
      </c>
      <c r="G292" t="s">
        <v>989</v>
      </c>
      <c r="H292" t="s">
        <v>29</v>
      </c>
      <c r="I292" t="s">
        <v>29</v>
      </c>
      <c r="J292" t="s">
        <v>29</v>
      </c>
      <c r="K292" t="s">
        <v>29</v>
      </c>
      <c r="L292" t="s">
        <v>29</v>
      </c>
      <c r="M292" t="s">
        <v>29</v>
      </c>
      <c r="O292" t="str">
        <f t="shared" si="4"/>
        <v>INSERT INTO [Holiday](Year,IdGeographicLocation2,DateHoliday,IsLocal,IsActive,Description,CreationDate,CreationUserID,CreationOfficeID,UpdateDate,UpdateUserID,UpdateOfficeID) values ('2021','','2021-07-11',0,1,'FIN DE SEMANA',NULL,NULL,NULL,NULL,NULL,NULL)</v>
      </c>
    </row>
    <row r="293" spans="2:15" x14ac:dyDescent="0.25">
      <c r="B293">
        <v>2021</v>
      </c>
      <c r="D293" s="5" t="s">
        <v>1298</v>
      </c>
      <c r="E293">
        <v>0</v>
      </c>
      <c r="F293">
        <v>1</v>
      </c>
      <c r="G293" t="s">
        <v>989</v>
      </c>
      <c r="H293" t="s">
        <v>29</v>
      </c>
      <c r="I293" t="s">
        <v>29</v>
      </c>
      <c r="J293" t="s">
        <v>29</v>
      </c>
      <c r="K293" t="s">
        <v>29</v>
      </c>
      <c r="L293" t="s">
        <v>29</v>
      </c>
      <c r="M293" t="s">
        <v>29</v>
      </c>
      <c r="O293" t="str">
        <f t="shared" si="4"/>
        <v>INSERT INTO [Holiday](Year,IdGeographicLocation2,DateHoliday,IsLocal,IsActive,Description,CreationDate,CreationUserID,CreationOfficeID,UpdateDate,UpdateUserID,UpdateOfficeID) values ('2021','','2021-07-17',0,1,'FIN DE SEMANA',NULL,NULL,NULL,NULL,NULL,NULL)</v>
      </c>
    </row>
    <row r="294" spans="2:15" x14ac:dyDescent="0.25">
      <c r="B294">
        <v>2021</v>
      </c>
      <c r="D294" s="5" t="s">
        <v>1299</v>
      </c>
      <c r="E294">
        <v>0</v>
      </c>
      <c r="F294">
        <v>1</v>
      </c>
      <c r="G294" t="s">
        <v>989</v>
      </c>
      <c r="H294" t="s">
        <v>29</v>
      </c>
      <c r="I294" t="s">
        <v>29</v>
      </c>
      <c r="J294" t="s">
        <v>29</v>
      </c>
      <c r="K294" t="s">
        <v>29</v>
      </c>
      <c r="L294" t="s">
        <v>29</v>
      </c>
      <c r="M294" t="s">
        <v>29</v>
      </c>
      <c r="O294" t="str">
        <f t="shared" si="4"/>
        <v>INSERT INTO [Holiday](Year,IdGeographicLocation2,DateHoliday,IsLocal,IsActive,Description,CreationDate,CreationUserID,CreationOfficeID,UpdateDate,UpdateUserID,UpdateOfficeID) values ('2021','','2021-07-18',0,1,'FIN DE SEMANA',NULL,NULL,NULL,NULL,NULL,NULL)</v>
      </c>
    </row>
    <row r="295" spans="2:15" x14ac:dyDescent="0.25">
      <c r="B295">
        <v>2021</v>
      </c>
      <c r="D295" s="5" t="s">
        <v>1300</v>
      </c>
      <c r="E295">
        <v>0</v>
      </c>
      <c r="F295">
        <v>1</v>
      </c>
      <c r="G295" t="s">
        <v>989</v>
      </c>
      <c r="H295" t="s">
        <v>29</v>
      </c>
      <c r="I295" t="s">
        <v>29</v>
      </c>
      <c r="J295" t="s">
        <v>29</v>
      </c>
      <c r="K295" t="s">
        <v>29</v>
      </c>
      <c r="L295" t="s">
        <v>29</v>
      </c>
      <c r="M295" t="s">
        <v>29</v>
      </c>
      <c r="O295" t="str">
        <f t="shared" si="4"/>
        <v>INSERT INTO [Holiday](Year,IdGeographicLocation2,DateHoliday,IsLocal,IsActive,Description,CreationDate,CreationUserID,CreationOfficeID,UpdateDate,UpdateUserID,UpdateOfficeID) values ('2021','','2021-07-24',0,1,'FIN DE SEMANA',NULL,NULL,NULL,NULL,NULL,NULL)</v>
      </c>
    </row>
    <row r="296" spans="2:15" x14ac:dyDescent="0.25">
      <c r="B296">
        <v>2021</v>
      </c>
      <c r="D296" s="5" t="s">
        <v>1301</v>
      </c>
      <c r="E296">
        <v>0</v>
      </c>
      <c r="F296">
        <v>1</v>
      </c>
      <c r="G296" t="s">
        <v>989</v>
      </c>
      <c r="H296" t="s">
        <v>29</v>
      </c>
      <c r="I296" t="s">
        <v>29</v>
      </c>
      <c r="J296" t="s">
        <v>29</v>
      </c>
      <c r="K296" t="s">
        <v>29</v>
      </c>
      <c r="L296" t="s">
        <v>29</v>
      </c>
      <c r="M296" t="s">
        <v>29</v>
      </c>
      <c r="O296" t="str">
        <f t="shared" si="4"/>
        <v>INSERT INTO [Holiday](Year,IdGeographicLocation2,DateHoliday,IsLocal,IsActive,Description,CreationDate,CreationUserID,CreationOfficeID,UpdateDate,UpdateUserID,UpdateOfficeID) values ('2021','','2021-07-25',0,1,'FIN DE SEMANA',NULL,NULL,NULL,NULL,NULL,NULL)</v>
      </c>
    </row>
    <row r="297" spans="2:15" x14ac:dyDescent="0.25">
      <c r="B297">
        <v>2021</v>
      </c>
      <c r="D297" s="5" t="s">
        <v>1302</v>
      </c>
      <c r="E297">
        <v>0</v>
      </c>
      <c r="F297">
        <v>1</v>
      </c>
      <c r="G297" t="s">
        <v>989</v>
      </c>
      <c r="H297" t="s">
        <v>29</v>
      </c>
      <c r="I297" t="s">
        <v>29</v>
      </c>
      <c r="J297" t="s">
        <v>29</v>
      </c>
      <c r="K297" t="s">
        <v>29</v>
      </c>
      <c r="L297" t="s">
        <v>29</v>
      </c>
      <c r="M297" t="s">
        <v>29</v>
      </c>
      <c r="O297" t="str">
        <f t="shared" si="4"/>
        <v>INSERT INTO [Holiday](Year,IdGeographicLocation2,DateHoliday,IsLocal,IsActive,Description,CreationDate,CreationUserID,CreationOfficeID,UpdateDate,UpdateUserID,UpdateOfficeID) values ('2021','','2021-07-31',0,1,'FIN DE SEMANA',NULL,NULL,NULL,NULL,NULL,NULL)</v>
      </c>
    </row>
    <row r="298" spans="2:15" x14ac:dyDescent="0.25">
      <c r="B298">
        <v>2021</v>
      </c>
      <c r="D298" s="5" t="s">
        <v>1303</v>
      </c>
      <c r="E298">
        <v>0</v>
      </c>
      <c r="F298">
        <v>1</v>
      </c>
      <c r="G298" t="s">
        <v>989</v>
      </c>
      <c r="H298" t="s">
        <v>29</v>
      </c>
      <c r="I298" t="s">
        <v>29</v>
      </c>
      <c r="J298" t="s">
        <v>29</v>
      </c>
      <c r="K298" t="s">
        <v>29</v>
      </c>
      <c r="L298" t="s">
        <v>29</v>
      </c>
      <c r="M298" t="s">
        <v>29</v>
      </c>
      <c r="O298" t="str">
        <f t="shared" si="4"/>
        <v>INSERT INTO [Holiday](Year,IdGeographicLocation2,DateHoliday,IsLocal,IsActive,Description,CreationDate,CreationUserID,CreationOfficeID,UpdateDate,UpdateUserID,UpdateOfficeID) values ('2021','','2021-08-01',0,1,'FIN DE SEMANA',NULL,NULL,NULL,NULL,NULL,NULL)</v>
      </c>
    </row>
    <row r="299" spans="2:15" x14ac:dyDescent="0.25">
      <c r="B299">
        <v>2021</v>
      </c>
      <c r="D299" s="5" t="s">
        <v>1304</v>
      </c>
      <c r="E299">
        <v>0</v>
      </c>
      <c r="F299">
        <v>1</v>
      </c>
      <c r="G299" t="s">
        <v>989</v>
      </c>
      <c r="H299" t="s">
        <v>29</v>
      </c>
      <c r="I299" t="s">
        <v>29</v>
      </c>
      <c r="J299" t="s">
        <v>29</v>
      </c>
      <c r="K299" t="s">
        <v>29</v>
      </c>
      <c r="L299" t="s">
        <v>29</v>
      </c>
      <c r="M299" t="s">
        <v>29</v>
      </c>
      <c r="O299" t="str">
        <f t="shared" si="4"/>
        <v>INSERT INTO [Holiday](Year,IdGeographicLocation2,DateHoliday,IsLocal,IsActive,Description,CreationDate,CreationUserID,CreationOfficeID,UpdateDate,UpdateUserID,UpdateOfficeID) values ('2021','','2021-08-07',0,1,'FIN DE SEMANA',NULL,NULL,NULL,NULL,NULL,NULL)</v>
      </c>
    </row>
    <row r="300" spans="2:15" x14ac:dyDescent="0.25">
      <c r="B300">
        <v>2021</v>
      </c>
      <c r="D300" s="5" t="s">
        <v>1305</v>
      </c>
      <c r="E300">
        <v>0</v>
      </c>
      <c r="F300">
        <v>1</v>
      </c>
      <c r="G300" t="s">
        <v>989</v>
      </c>
      <c r="H300" t="s">
        <v>29</v>
      </c>
      <c r="I300" t="s">
        <v>29</v>
      </c>
      <c r="J300" t="s">
        <v>29</v>
      </c>
      <c r="K300" t="s">
        <v>29</v>
      </c>
      <c r="L300" t="s">
        <v>29</v>
      </c>
      <c r="M300" t="s">
        <v>29</v>
      </c>
      <c r="O300" t="str">
        <f t="shared" si="4"/>
        <v>INSERT INTO [Holiday](Year,IdGeographicLocation2,DateHoliday,IsLocal,IsActive,Description,CreationDate,CreationUserID,CreationOfficeID,UpdateDate,UpdateUserID,UpdateOfficeID) values ('2021','','2021-08-08',0,1,'FIN DE SEMANA',NULL,NULL,NULL,NULL,NULL,NULL)</v>
      </c>
    </row>
    <row r="301" spans="2:15" x14ac:dyDescent="0.25">
      <c r="B301">
        <v>2021</v>
      </c>
      <c r="D301" s="5" t="s">
        <v>1306</v>
      </c>
      <c r="E301">
        <v>0</v>
      </c>
      <c r="F301">
        <v>1</v>
      </c>
      <c r="G301" t="s">
        <v>989</v>
      </c>
      <c r="H301" t="s">
        <v>29</v>
      </c>
      <c r="I301" t="s">
        <v>29</v>
      </c>
      <c r="J301" t="s">
        <v>29</v>
      </c>
      <c r="K301" t="s">
        <v>29</v>
      </c>
      <c r="L301" t="s">
        <v>29</v>
      </c>
      <c r="M301" t="s">
        <v>29</v>
      </c>
      <c r="O301" t="str">
        <f t="shared" si="4"/>
        <v>INSERT INTO [Holiday](Year,IdGeographicLocation2,DateHoliday,IsLocal,IsActive,Description,CreationDate,CreationUserID,CreationOfficeID,UpdateDate,UpdateUserID,UpdateOfficeID) values ('2021','','2021-08-14',0,1,'FIN DE SEMANA',NULL,NULL,NULL,NULL,NULL,NULL)</v>
      </c>
    </row>
    <row r="302" spans="2:15" x14ac:dyDescent="0.25">
      <c r="B302">
        <v>2021</v>
      </c>
      <c r="D302" s="5" t="s">
        <v>1307</v>
      </c>
      <c r="E302">
        <v>0</v>
      </c>
      <c r="F302">
        <v>1</v>
      </c>
      <c r="G302" t="s">
        <v>989</v>
      </c>
      <c r="H302" t="s">
        <v>29</v>
      </c>
      <c r="I302" t="s">
        <v>29</v>
      </c>
      <c r="J302" t="s">
        <v>29</v>
      </c>
      <c r="K302" t="s">
        <v>29</v>
      </c>
      <c r="L302" t="s">
        <v>29</v>
      </c>
      <c r="M302" t="s">
        <v>29</v>
      </c>
      <c r="O302" t="str">
        <f t="shared" si="4"/>
        <v>INSERT INTO [Holiday](Year,IdGeographicLocation2,DateHoliday,IsLocal,IsActive,Description,CreationDate,CreationUserID,CreationOfficeID,UpdateDate,UpdateUserID,UpdateOfficeID) values ('2021','','2021-08-15',0,1,'FIN DE SEMANA',NULL,NULL,NULL,NULL,NULL,NULL)</v>
      </c>
    </row>
    <row r="303" spans="2:15" x14ac:dyDescent="0.25">
      <c r="B303">
        <v>2021</v>
      </c>
      <c r="D303" s="5" t="s">
        <v>1308</v>
      </c>
      <c r="E303">
        <v>0</v>
      </c>
      <c r="F303">
        <v>1</v>
      </c>
      <c r="G303" t="s">
        <v>989</v>
      </c>
      <c r="H303" t="s">
        <v>29</v>
      </c>
      <c r="I303" t="s">
        <v>29</v>
      </c>
      <c r="J303" t="s">
        <v>29</v>
      </c>
      <c r="K303" t="s">
        <v>29</v>
      </c>
      <c r="L303" t="s">
        <v>29</v>
      </c>
      <c r="M303" t="s">
        <v>29</v>
      </c>
      <c r="O303" t="str">
        <f t="shared" si="4"/>
        <v>INSERT INTO [Holiday](Year,IdGeographicLocation2,DateHoliday,IsLocal,IsActive,Description,CreationDate,CreationUserID,CreationOfficeID,UpdateDate,UpdateUserID,UpdateOfficeID) values ('2021','','2021-08-21',0,1,'FIN DE SEMANA',NULL,NULL,NULL,NULL,NULL,NULL)</v>
      </c>
    </row>
    <row r="304" spans="2:15" x14ac:dyDescent="0.25">
      <c r="B304">
        <v>2021</v>
      </c>
      <c r="D304" s="5" t="s">
        <v>1309</v>
      </c>
      <c r="E304">
        <v>0</v>
      </c>
      <c r="F304">
        <v>1</v>
      </c>
      <c r="G304" t="s">
        <v>989</v>
      </c>
      <c r="H304" t="s">
        <v>29</v>
      </c>
      <c r="I304" t="s">
        <v>29</v>
      </c>
      <c r="J304" t="s">
        <v>29</v>
      </c>
      <c r="K304" t="s">
        <v>29</v>
      </c>
      <c r="L304" t="s">
        <v>29</v>
      </c>
      <c r="M304" t="s">
        <v>29</v>
      </c>
      <c r="O304" t="str">
        <f t="shared" si="4"/>
        <v>INSERT INTO [Holiday](Year,IdGeographicLocation2,DateHoliday,IsLocal,IsActive,Description,CreationDate,CreationUserID,CreationOfficeID,UpdateDate,UpdateUserID,UpdateOfficeID) values ('2021','','2021-08-22',0,1,'FIN DE SEMANA',NULL,NULL,NULL,NULL,NULL,NULL)</v>
      </c>
    </row>
    <row r="305" spans="2:15" x14ac:dyDescent="0.25">
      <c r="B305">
        <v>2021</v>
      </c>
      <c r="D305" s="5" t="s">
        <v>1310</v>
      </c>
      <c r="E305">
        <v>0</v>
      </c>
      <c r="F305">
        <v>1</v>
      </c>
      <c r="G305" t="s">
        <v>989</v>
      </c>
      <c r="H305" t="s">
        <v>29</v>
      </c>
      <c r="I305" t="s">
        <v>29</v>
      </c>
      <c r="J305" t="s">
        <v>29</v>
      </c>
      <c r="K305" t="s">
        <v>29</v>
      </c>
      <c r="L305" t="s">
        <v>29</v>
      </c>
      <c r="M305" t="s">
        <v>29</v>
      </c>
      <c r="O305" t="str">
        <f t="shared" si="4"/>
        <v>INSERT INTO [Holiday](Year,IdGeographicLocation2,DateHoliday,IsLocal,IsActive,Description,CreationDate,CreationUserID,CreationOfficeID,UpdateDate,UpdateUserID,UpdateOfficeID) values ('2021','','2021-08-28',0,1,'FIN DE SEMANA',NULL,NULL,NULL,NULL,NULL,NULL)</v>
      </c>
    </row>
    <row r="306" spans="2:15" x14ac:dyDescent="0.25">
      <c r="B306">
        <v>2021</v>
      </c>
      <c r="D306" s="5" t="s">
        <v>1311</v>
      </c>
      <c r="E306">
        <v>0</v>
      </c>
      <c r="F306">
        <v>1</v>
      </c>
      <c r="G306" t="s">
        <v>989</v>
      </c>
      <c r="H306" t="s">
        <v>29</v>
      </c>
      <c r="I306" t="s">
        <v>29</v>
      </c>
      <c r="J306" t="s">
        <v>29</v>
      </c>
      <c r="K306" t="s">
        <v>29</v>
      </c>
      <c r="L306" t="s">
        <v>29</v>
      </c>
      <c r="M306" t="s">
        <v>29</v>
      </c>
      <c r="O306" t="str">
        <f t="shared" si="4"/>
        <v>INSERT INTO [Holiday](Year,IdGeographicLocation2,DateHoliday,IsLocal,IsActive,Description,CreationDate,CreationUserID,CreationOfficeID,UpdateDate,UpdateUserID,UpdateOfficeID) values ('2021','','2021-08-29',0,1,'FIN DE SEMANA',NULL,NULL,NULL,NULL,NULL,NULL)</v>
      </c>
    </row>
    <row r="307" spans="2:15" x14ac:dyDescent="0.25">
      <c r="B307">
        <v>2021</v>
      </c>
      <c r="D307" s="5" t="s">
        <v>1312</v>
      </c>
      <c r="E307">
        <v>0</v>
      </c>
      <c r="F307">
        <v>1</v>
      </c>
      <c r="G307" t="s">
        <v>989</v>
      </c>
      <c r="H307" t="s">
        <v>29</v>
      </c>
      <c r="I307" t="s">
        <v>29</v>
      </c>
      <c r="J307" t="s">
        <v>29</v>
      </c>
      <c r="K307" t="s">
        <v>29</v>
      </c>
      <c r="L307" t="s">
        <v>29</v>
      </c>
      <c r="M307" t="s">
        <v>29</v>
      </c>
      <c r="O307" t="str">
        <f t="shared" si="4"/>
        <v>INSERT INTO [Holiday](Year,IdGeographicLocation2,DateHoliday,IsLocal,IsActive,Description,CreationDate,CreationUserID,CreationOfficeID,UpdateDate,UpdateUserID,UpdateOfficeID) values ('2021','','2021-09-04',0,1,'FIN DE SEMANA',NULL,NULL,NULL,NULL,NULL,NULL)</v>
      </c>
    </row>
    <row r="308" spans="2:15" x14ac:dyDescent="0.25">
      <c r="B308">
        <v>2021</v>
      </c>
      <c r="D308" s="5" t="s">
        <v>1313</v>
      </c>
      <c r="E308">
        <v>0</v>
      </c>
      <c r="F308">
        <v>1</v>
      </c>
      <c r="G308" t="s">
        <v>989</v>
      </c>
      <c r="H308" t="s">
        <v>29</v>
      </c>
      <c r="I308" t="s">
        <v>29</v>
      </c>
      <c r="J308" t="s">
        <v>29</v>
      </c>
      <c r="K308" t="s">
        <v>29</v>
      </c>
      <c r="L308" t="s">
        <v>29</v>
      </c>
      <c r="M308" t="s">
        <v>29</v>
      </c>
      <c r="O308" t="str">
        <f t="shared" si="4"/>
        <v>INSERT INTO [Holiday](Year,IdGeographicLocation2,DateHoliday,IsLocal,IsActive,Description,CreationDate,CreationUserID,CreationOfficeID,UpdateDate,UpdateUserID,UpdateOfficeID) values ('2021','','2021-09-05',0,1,'FIN DE SEMANA',NULL,NULL,NULL,NULL,NULL,NULL)</v>
      </c>
    </row>
    <row r="309" spans="2:15" x14ac:dyDescent="0.25">
      <c r="B309">
        <v>2021</v>
      </c>
      <c r="D309" s="5" t="s">
        <v>1314</v>
      </c>
      <c r="E309">
        <v>0</v>
      </c>
      <c r="F309">
        <v>1</v>
      </c>
      <c r="G309" t="s">
        <v>989</v>
      </c>
      <c r="H309" t="s">
        <v>29</v>
      </c>
      <c r="I309" t="s">
        <v>29</v>
      </c>
      <c r="J309" t="s">
        <v>29</v>
      </c>
      <c r="K309" t="s">
        <v>29</v>
      </c>
      <c r="L309" t="s">
        <v>29</v>
      </c>
      <c r="M309" t="s">
        <v>29</v>
      </c>
      <c r="O309" t="str">
        <f t="shared" si="4"/>
        <v>INSERT INTO [Holiday](Year,IdGeographicLocation2,DateHoliday,IsLocal,IsActive,Description,CreationDate,CreationUserID,CreationOfficeID,UpdateDate,UpdateUserID,UpdateOfficeID) values ('2021','','2021-09-11',0,1,'FIN DE SEMANA',NULL,NULL,NULL,NULL,NULL,NULL)</v>
      </c>
    </row>
    <row r="310" spans="2:15" x14ac:dyDescent="0.25">
      <c r="B310">
        <v>2021</v>
      </c>
      <c r="D310" s="5" t="s">
        <v>1315</v>
      </c>
      <c r="E310">
        <v>0</v>
      </c>
      <c r="F310">
        <v>1</v>
      </c>
      <c r="G310" t="s">
        <v>989</v>
      </c>
      <c r="H310" t="s">
        <v>29</v>
      </c>
      <c r="I310" t="s">
        <v>29</v>
      </c>
      <c r="J310" t="s">
        <v>29</v>
      </c>
      <c r="K310" t="s">
        <v>29</v>
      </c>
      <c r="L310" t="s">
        <v>29</v>
      </c>
      <c r="M310" t="s">
        <v>29</v>
      </c>
      <c r="O310" t="str">
        <f t="shared" si="4"/>
        <v>INSERT INTO [Holiday](Year,IdGeographicLocation2,DateHoliday,IsLocal,IsActive,Description,CreationDate,CreationUserID,CreationOfficeID,UpdateDate,UpdateUserID,UpdateOfficeID) values ('2021','','2021-09-12',0,1,'FIN DE SEMANA',NULL,NULL,NULL,NULL,NULL,NULL)</v>
      </c>
    </row>
    <row r="311" spans="2:15" x14ac:dyDescent="0.25">
      <c r="B311">
        <v>2021</v>
      </c>
      <c r="D311" s="5" t="s">
        <v>1316</v>
      </c>
      <c r="E311">
        <v>0</v>
      </c>
      <c r="F311">
        <v>1</v>
      </c>
      <c r="G311" t="s">
        <v>989</v>
      </c>
      <c r="H311" t="s">
        <v>29</v>
      </c>
      <c r="I311" t="s">
        <v>29</v>
      </c>
      <c r="J311" t="s">
        <v>29</v>
      </c>
      <c r="K311" t="s">
        <v>29</v>
      </c>
      <c r="L311" t="s">
        <v>29</v>
      </c>
      <c r="M311" t="s">
        <v>29</v>
      </c>
      <c r="O311" t="str">
        <f t="shared" si="4"/>
        <v>INSERT INTO [Holiday](Year,IdGeographicLocation2,DateHoliday,IsLocal,IsActive,Description,CreationDate,CreationUserID,CreationOfficeID,UpdateDate,UpdateUserID,UpdateOfficeID) values ('2021','','2021-09-18',0,1,'FIN DE SEMANA',NULL,NULL,NULL,NULL,NULL,NULL)</v>
      </c>
    </row>
    <row r="312" spans="2:15" x14ac:dyDescent="0.25">
      <c r="B312">
        <v>2021</v>
      </c>
      <c r="D312" s="5" t="s">
        <v>1317</v>
      </c>
      <c r="E312">
        <v>0</v>
      </c>
      <c r="F312">
        <v>1</v>
      </c>
      <c r="G312" t="s">
        <v>989</v>
      </c>
      <c r="H312" t="s">
        <v>29</v>
      </c>
      <c r="I312" t="s">
        <v>29</v>
      </c>
      <c r="J312" t="s">
        <v>29</v>
      </c>
      <c r="K312" t="s">
        <v>29</v>
      </c>
      <c r="L312" t="s">
        <v>29</v>
      </c>
      <c r="M312" t="s">
        <v>29</v>
      </c>
      <c r="O312" t="str">
        <f t="shared" si="4"/>
        <v>INSERT INTO [Holiday](Year,IdGeographicLocation2,DateHoliday,IsLocal,IsActive,Description,CreationDate,CreationUserID,CreationOfficeID,UpdateDate,UpdateUserID,UpdateOfficeID) values ('2021','','2021-09-19',0,1,'FIN DE SEMANA',NULL,NULL,NULL,NULL,NULL,NULL)</v>
      </c>
    </row>
    <row r="313" spans="2:15" x14ac:dyDescent="0.25">
      <c r="B313">
        <v>2021</v>
      </c>
      <c r="D313" s="5" t="s">
        <v>1318</v>
      </c>
      <c r="E313">
        <v>0</v>
      </c>
      <c r="F313">
        <v>1</v>
      </c>
      <c r="G313" t="s">
        <v>989</v>
      </c>
      <c r="H313" t="s">
        <v>29</v>
      </c>
      <c r="I313" t="s">
        <v>29</v>
      </c>
      <c r="J313" t="s">
        <v>29</v>
      </c>
      <c r="K313" t="s">
        <v>29</v>
      </c>
      <c r="L313" t="s">
        <v>29</v>
      </c>
      <c r="M313" t="s">
        <v>29</v>
      </c>
      <c r="O313" t="str">
        <f t="shared" si="4"/>
        <v>INSERT INTO [Holiday](Year,IdGeographicLocation2,DateHoliday,IsLocal,IsActive,Description,CreationDate,CreationUserID,CreationOfficeID,UpdateDate,UpdateUserID,UpdateOfficeID) values ('2021','','2021-09-25',0,1,'FIN DE SEMANA',NULL,NULL,NULL,NULL,NULL,NULL)</v>
      </c>
    </row>
    <row r="314" spans="2:15" x14ac:dyDescent="0.25">
      <c r="B314">
        <v>2021</v>
      </c>
      <c r="D314" s="5" t="s">
        <v>1319</v>
      </c>
      <c r="E314">
        <v>0</v>
      </c>
      <c r="F314">
        <v>1</v>
      </c>
      <c r="G314" t="s">
        <v>989</v>
      </c>
      <c r="H314" t="s">
        <v>29</v>
      </c>
      <c r="I314" t="s">
        <v>29</v>
      </c>
      <c r="J314" t="s">
        <v>29</v>
      </c>
      <c r="K314" t="s">
        <v>29</v>
      </c>
      <c r="L314" t="s">
        <v>29</v>
      </c>
      <c r="M314" t="s">
        <v>29</v>
      </c>
      <c r="O314" t="str">
        <f t="shared" si="4"/>
        <v>INSERT INTO [Holiday](Year,IdGeographicLocation2,DateHoliday,IsLocal,IsActive,Description,CreationDate,CreationUserID,CreationOfficeID,UpdateDate,UpdateUserID,UpdateOfficeID) values ('2021','','2021-09-26',0,1,'FIN DE SEMANA',NULL,NULL,NULL,NULL,NULL,NULL)</v>
      </c>
    </row>
    <row r="315" spans="2:15" x14ac:dyDescent="0.25">
      <c r="B315">
        <v>2021</v>
      </c>
      <c r="D315" s="5" t="s">
        <v>1320</v>
      </c>
      <c r="E315">
        <v>0</v>
      </c>
      <c r="F315">
        <v>1</v>
      </c>
      <c r="G315" t="s">
        <v>989</v>
      </c>
      <c r="H315" t="s">
        <v>29</v>
      </c>
      <c r="I315" t="s">
        <v>29</v>
      </c>
      <c r="J315" t="s">
        <v>29</v>
      </c>
      <c r="K315" t="s">
        <v>29</v>
      </c>
      <c r="L315" t="s">
        <v>29</v>
      </c>
      <c r="M315" t="s">
        <v>29</v>
      </c>
      <c r="O315" t="str">
        <f t="shared" si="4"/>
        <v>INSERT INTO [Holiday](Year,IdGeographicLocation2,DateHoliday,IsLocal,IsActive,Description,CreationDate,CreationUserID,CreationOfficeID,UpdateDate,UpdateUserID,UpdateOfficeID) values ('2021','','2021-10-02',0,1,'FIN DE SEMANA',NULL,NULL,NULL,NULL,NULL,NULL)</v>
      </c>
    </row>
    <row r="316" spans="2:15" x14ac:dyDescent="0.25">
      <c r="B316">
        <v>2021</v>
      </c>
      <c r="D316" s="5" t="s">
        <v>1321</v>
      </c>
      <c r="E316">
        <v>0</v>
      </c>
      <c r="F316">
        <v>1</v>
      </c>
      <c r="G316" t="s">
        <v>989</v>
      </c>
      <c r="H316" t="s">
        <v>29</v>
      </c>
      <c r="I316" t="s">
        <v>29</v>
      </c>
      <c r="J316" t="s">
        <v>29</v>
      </c>
      <c r="K316" t="s">
        <v>29</v>
      </c>
      <c r="L316" t="s">
        <v>29</v>
      </c>
      <c r="M316" t="s">
        <v>29</v>
      </c>
      <c r="O316" t="str">
        <f t="shared" si="4"/>
        <v>INSERT INTO [Holiday](Year,IdGeographicLocation2,DateHoliday,IsLocal,IsActive,Description,CreationDate,CreationUserID,CreationOfficeID,UpdateDate,UpdateUserID,UpdateOfficeID) values ('2021','','2021-10-03',0,1,'FIN DE SEMANA',NULL,NULL,NULL,NULL,NULL,NULL)</v>
      </c>
    </row>
    <row r="317" spans="2:15" x14ac:dyDescent="0.25">
      <c r="B317">
        <v>2021</v>
      </c>
      <c r="D317" s="5" t="s">
        <v>1322</v>
      </c>
      <c r="E317">
        <v>0</v>
      </c>
      <c r="F317">
        <v>1</v>
      </c>
      <c r="G317" t="s">
        <v>989</v>
      </c>
      <c r="H317" t="s">
        <v>29</v>
      </c>
      <c r="I317" t="s">
        <v>29</v>
      </c>
      <c r="J317" t="s">
        <v>29</v>
      </c>
      <c r="K317" t="s">
        <v>29</v>
      </c>
      <c r="L317" t="s">
        <v>29</v>
      </c>
      <c r="M317" t="s">
        <v>29</v>
      </c>
      <c r="O317" t="str">
        <f t="shared" si="4"/>
        <v>INSERT INTO [Holiday](Year,IdGeographicLocation2,DateHoliday,IsLocal,IsActive,Description,CreationDate,CreationUserID,CreationOfficeID,UpdateDate,UpdateUserID,UpdateOfficeID) values ('2021','','2021-10-09',0,1,'FIN DE SEMANA',NULL,NULL,NULL,NULL,NULL,NULL)</v>
      </c>
    </row>
    <row r="318" spans="2:15" x14ac:dyDescent="0.25">
      <c r="B318">
        <v>2021</v>
      </c>
      <c r="D318" s="5" t="s">
        <v>1323</v>
      </c>
      <c r="E318">
        <v>0</v>
      </c>
      <c r="F318">
        <v>1</v>
      </c>
      <c r="G318" t="s">
        <v>989</v>
      </c>
      <c r="H318" t="s">
        <v>29</v>
      </c>
      <c r="I318" t="s">
        <v>29</v>
      </c>
      <c r="J318" t="s">
        <v>29</v>
      </c>
      <c r="K318" t="s">
        <v>29</v>
      </c>
      <c r="L318" t="s">
        <v>29</v>
      </c>
      <c r="M318" t="s">
        <v>29</v>
      </c>
      <c r="O318" t="str">
        <f t="shared" si="4"/>
        <v>INSERT INTO [Holiday](Year,IdGeographicLocation2,DateHoliday,IsLocal,IsActive,Description,CreationDate,CreationUserID,CreationOfficeID,UpdateDate,UpdateUserID,UpdateOfficeID) values ('2021','','2021-10-10',0,1,'FIN DE SEMANA',NULL,NULL,NULL,NULL,NULL,NULL)</v>
      </c>
    </row>
    <row r="319" spans="2:15" x14ac:dyDescent="0.25">
      <c r="B319">
        <v>2021</v>
      </c>
      <c r="D319" s="5" t="s">
        <v>1324</v>
      </c>
      <c r="E319">
        <v>0</v>
      </c>
      <c r="F319">
        <v>1</v>
      </c>
      <c r="G319" t="s">
        <v>989</v>
      </c>
      <c r="H319" t="s">
        <v>29</v>
      </c>
      <c r="I319" t="s">
        <v>29</v>
      </c>
      <c r="J319" t="s">
        <v>29</v>
      </c>
      <c r="K319" t="s">
        <v>29</v>
      </c>
      <c r="L319" t="s">
        <v>29</v>
      </c>
      <c r="M319" t="s">
        <v>29</v>
      </c>
      <c r="O319" t="str">
        <f t="shared" si="4"/>
        <v>INSERT INTO [Holiday](Year,IdGeographicLocation2,DateHoliday,IsLocal,IsActive,Description,CreationDate,CreationUserID,CreationOfficeID,UpdateDate,UpdateUserID,UpdateOfficeID) values ('2021','','2021-10-16',0,1,'FIN DE SEMANA',NULL,NULL,NULL,NULL,NULL,NULL)</v>
      </c>
    </row>
    <row r="320" spans="2:15" x14ac:dyDescent="0.25">
      <c r="B320">
        <v>2021</v>
      </c>
      <c r="D320" s="5" t="s">
        <v>1325</v>
      </c>
      <c r="E320">
        <v>0</v>
      </c>
      <c r="F320">
        <v>1</v>
      </c>
      <c r="G320" t="s">
        <v>989</v>
      </c>
      <c r="H320" t="s">
        <v>29</v>
      </c>
      <c r="I320" t="s">
        <v>29</v>
      </c>
      <c r="J320" t="s">
        <v>29</v>
      </c>
      <c r="K320" t="s">
        <v>29</v>
      </c>
      <c r="L320" t="s">
        <v>29</v>
      </c>
      <c r="M320" t="s">
        <v>29</v>
      </c>
      <c r="O320" t="str">
        <f t="shared" si="4"/>
        <v>INSERT INTO [Holiday](Year,IdGeographicLocation2,DateHoliday,IsLocal,IsActive,Description,CreationDate,CreationUserID,CreationOfficeID,UpdateDate,UpdateUserID,UpdateOfficeID) values ('2021','','2021-10-17',0,1,'FIN DE SEMANA',NULL,NULL,NULL,NULL,NULL,NULL)</v>
      </c>
    </row>
    <row r="321" spans="2:15" x14ac:dyDescent="0.25">
      <c r="B321">
        <v>2021</v>
      </c>
      <c r="D321" s="5" t="s">
        <v>1326</v>
      </c>
      <c r="E321">
        <v>0</v>
      </c>
      <c r="F321">
        <v>1</v>
      </c>
      <c r="G321" t="s">
        <v>989</v>
      </c>
      <c r="H321" t="s">
        <v>29</v>
      </c>
      <c r="I321" t="s">
        <v>29</v>
      </c>
      <c r="J321" t="s">
        <v>29</v>
      </c>
      <c r="K321" t="s">
        <v>29</v>
      </c>
      <c r="L321" t="s">
        <v>29</v>
      </c>
      <c r="M321" t="s">
        <v>29</v>
      </c>
      <c r="O321" t="str">
        <f t="shared" si="4"/>
        <v>INSERT INTO [Holiday](Year,IdGeographicLocation2,DateHoliday,IsLocal,IsActive,Description,CreationDate,CreationUserID,CreationOfficeID,UpdateDate,UpdateUserID,UpdateOfficeID) values ('2021','','2021-10-23',0,1,'FIN DE SEMANA',NULL,NULL,NULL,NULL,NULL,NULL)</v>
      </c>
    </row>
    <row r="322" spans="2:15" x14ac:dyDescent="0.25">
      <c r="B322">
        <v>2021</v>
      </c>
      <c r="D322" s="5" t="s">
        <v>1327</v>
      </c>
      <c r="E322">
        <v>0</v>
      </c>
      <c r="F322">
        <v>1</v>
      </c>
      <c r="G322" t="s">
        <v>989</v>
      </c>
      <c r="H322" t="s">
        <v>29</v>
      </c>
      <c r="I322" t="s">
        <v>29</v>
      </c>
      <c r="J322" t="s">
        <v>29</v>
      </c>
      <c r="K322" t="s">
        <v>29</v>
      </c>
      <c r="L322" t="s">
        <v>29</v>
      </c>
      <c r="M322" t="s">
        <v>29</v>
      </c>
      <c r="O322" t="str">
        <f t="shared" si="4"/>
        <v>INSERT INTO [Holiday](Year,IdGeographicLocation2,DateHoliday,IsLocal,IsActive,Description,CreationDate,CreationUserID,CreationOfficeID,UpdateDate,UpdateUserID,UpdateOfficeID) values ('2021','','2021-10-24',0,1,'FIN DE SEMANA',NULL,NULL,NULL,NULL,NULL,NULL)</v>
      </c>
    </row>
    <row r="323" spans="2:15" x14ac:dyDescent="0.25">
      <c r="B323">
        <v>2021</v>
      </c>
      <c r="D323" s="5" t="s">
        <v>1328</v>
      </c>
      <c r="E323">
        <v>0</v>
      </c>
      <c r="F323">
        <v>1</v>
      </c>
      <c r="G323" t="s">
        <v>989</v>
      </c>
      <c r="H323" t="s">
        <v>29</v>
      </c>
      <c r="I323" t="s">
        <v>29</v>
      </c>
      <c r="J323" t="s">
        <v>29</v>
      </c>
      <c r="K323" t="s">
        <v>29</v>
      </c>
      <c r="L323" t="s">
        <v>29</v>
      </c>
      <c r="M323" t="s">
        <v>29</v>
      </c>
      <c r="O323" t="str">
        <f t="shared" si="4"/>
        <v>INSERT INTO [Holiday](Year,IdGeographicLocation2,DateHoliday,IsLocal,IsActive,Description,CreationDate,CreationUserID,CreationOfficeID,UpdateDate,UpdateUserID,UpdateOfficeID) values ('2021','','2021-10-30',0,1,'FIN DE SEMANA',NULL,NULL,NULL,NULL,NULL,NULL)</v>
      </c>
    </row>
    <row r="324" spans="2:15" x14ac:dyDescent="0.25">
      <c r="B324">
        <v>2021</v>
      </c>
      <c r="D324" s="5" t="s">
        <v>1329</v>
      </c>
      <c r="E324">
        <v>0</v>
      </c>
      <c r="F324">
        <v>1</v>
      </c>
      <c r="G324" t="s">
        <v>989</v>
      </c>
      <c r="H324" t="s">
        <v>29</v>
      </c>
      <c r="I324" t="s">
        <v>29</v>
      </c>
      <c r="J324" t="s">
        <v>29</v>
      </c>
      <c r="K324" t="s">
        <v>29</v>
      </c>
      <c r="L324" t="s">
        <v>29</v>
      </c>
      <c r="M324" t="s">
        <v>29</v>
      </c>
      <c r="O324" t="str">
        <f t="shared" ref="O324:O387" si="5">_xlfn.CONCAT($O$1,_xlfn.CONCAT("'",B324,"'"),_xlfn.CONCAT(",","'",C324,"'"),_xlfn.CONCAT(",","'",D324,"'"),_xlfn.CONCAT(",",E324),_xlfn.CONCAT(",",F324),_xlfn.CONCAT(",","'",G324,"'"), _xlfn.CONCAT(",",H324),_xlfn.CONCAT(",",I324),_xlfn.CONCAT(",",J324),_xlfn.CONCAT(",",K324),_xlfn.CONCAT(",",L324),_xlfn.CONCAT(",",M324),                                       $P$1)</f>
        <v>INSERT INTO [Holiday](Year,IdGeographicLocation2,DateHoliday,IsLocal,IsActive,Description,CreationDate,CreationUserID,CreationOfficeID,UpdateDate,UpdateUserID,UpdateOfficeID) values ('2021','','2021-10-31',0,1,'FIN DE SEMANA',NULL,NULL,NULL,NULL,NULL,NULL)</v>
      </c>
    </row>
    <row r="325" spans="2:15" x14ac:dyDescent="0.25">
      <c r="B325">
        <v>2021</v>
      </c>
      <c r="D325" s="5" t="s">
        <v>1330</v>
      </c>
      <c r="E325">
        <v>0</v>
      </c>
      <c r="F325">
        <v>1</v>
      </c>
      <c r="G325" t="s">
        <v>989</v>
      </c>
      <c r="H325" t="s">
        <v>29</v>
      </c>
      <c r="I325" t="s">
        <v>29</v>
      </c>
      <c r="J325" t="s">
        <v>29</v>
      </c>
      <c r="K325" t="s">
        <v>29</v>
      </c>
      <c r="L325" t="s">
        <v>29</v>
      </c>
      <c r="M325" t="s">
        <v>29</v>
      </c>
      <c r="O325" t="str">
        <f t="shared" si="5"/>
        <v>INSERT INTO [Holiday](Year,IdGeographicLocation2,DateHoliday,IsLocal,IsActive,Description,CreationDate,CreationUserID,CreationOfficeID,UpdateDate,UpdateUserID,UpdateOfficeID) values ('2021','','2021-11-06',0,1,'FIN DE SEMANA',NULL,NULL,NULL,NULL,NULL,NULL)</v>
      </c>
    </row>
    <row r="326" spans="2:15" x14ac:dyDescent="0.25">
      <c r="B326">
        <v>2021</v>
      </c>
      <c r="D326" s="5" t="s">
        <v>1331</v>
      </c>
      <c r="E326">
        <v>0</v>
      </c>
      <c r="F326">
        <v>1</v>
      </c>
      <c r="G326" t="s">
        <v>989</v>
      </c>
      <c r="H326" t="s">
        <v>29</v>
      </c>
      <c r="I326" t="s">
        <v>29</v>
      </c>
      <c r="J326" t="s">
        <v>29</v>
      </c>
      <c r="K326" t="s">
        <v>29</v>
      </c>
      <c r="L326" t="s">
        <v>29</v>
      </c>
      <c r="M326" t="s">
        <v>29</v>
      </c>
      <c r="O326" t="str">
        <f t="shared" si="5"/>
        <v>INSERT INTO [Holiday](Year,IdGeographicLocation2,DateHoliday,IsLocal,IsActive,Description,CreationDate,CreationUserID,CreationOfficeID,UpdateDate,UpdateUserID,UpdateOfficeID) values ('2021','','2021-11-07',0,1,'FIN DE SEMANA',NULL,NULL,NULL,NULL,NULL,NULL)</v>
      </c>
    </row>
    <row r="327" spans="2:15" x14ac:dyDescent="0.25">
      <c r="B327">
        <v>2021</v>
      </c>
      <c r="D327" s="5" t="s">
        <v>1332</v>
      </c>
      <c r="E327">
        <v>0</v>
      </c>
      <c r="F327">
        <v>1</v>
      </c>
      <c r="G327" t="s">
        <v>989</v>
      </c>
      <c r="H327" t="s">
        <v>29</v>
      </c>
      <c r="I327" t="s">
        <v>29</v>
      </c>
      <c r="J327" t="s">
        <v>29</v>
      </c>
      <c r="K327" t="s">
        <v>29</v>
      </c>
      <c r="L327" t="s">
        <v>29</v>
      </c>
      <c r="M327" t="s">
        <v>29</v>
      </c>
      <c r="O327" t="str">
        <f t="shared" si="5"/>
        <v>INSERT INTO [Holiday](Year,IdGeographicLocation2,DateHoliday,IsLocal,IsActive,Description,CreationDate,CreationUserID,CreationOfficeID,UpdateDate,UpdateUserID,UpdateOfficeID) values ('2021','','2021-11-13',0,1,'FIN DE SEMANA',NULL,NULL,NULL,NULL,NULL,NULL)</v>
      </c>
    </row>
    <row r="328" spans="2:15" x14ac:dyDescent="0.25">
      <c r="B328">
        <v>2021</v>
      </c>
      <c r="D328" s="5" t="s">
        <v>1333</v>
      </c>
      <c r="E328">
        <v>0</v>
      </c>
      <c r="F328">
        <v>1</v>
      </c>
      <c r="G328" t="s">
        <v>989</v>
      </c>
      <c r="H328" t="s">
        <v>29</v>
      </c>
      <c r="I328" t="s">
        <v>29</v>
      </c>
      <c r="J328" t="s">
        <v>29</v>
      </c>
      <c r="K328" t="s">
        <v>29</v>
      </c>
      <c r="L328" t="s">
        <v>29</v>
      </c>
      <c r="M328" t="s">
        <v>29</v>
      </c>
      <c r="O328" t="str">
        <f t="shared" si="5"/>
        <v>INSERT INTO [Holiday](Year,IdGeographicLocation2,DateHoliday,IsLocal,IsActive,Description,CreationDate,CreationUserID,CreationOfficeID,UpdateDate,UpdateUserID,UpdateOfficeID) values ('2021','','2021-11-14',0,1,'FIN DE SEMANA',NULL,NULL,NULL,NULL,NULL,NULL)</v>
      </c>
    </row>
    <row r="329" spans="2:15" x14ac:dyDescent="0.25">
      <c r="B329">
        <v>2021</v>
      </c>
      <c r="D329" s="5" t="s">
        <v>1334</v>
      </c>
      <c r="E329">
        <v>0</v>
      </c>
      <c r="F329">
        <v>1</v>
      </c>
      <c r="G329" t="s">
        <v>989</v>
      </c>
      <c r="H329" t="s">
        <v>29</v>
      </c>
      <c r="I329" t="s">
        <v>29</v>
      </c>
      <c r="J329" t="s">
        <v>29</v>
      </c>
      <c r="K329" t="s">
        <v>29</v>
      </c>
      <c r="L329" t="s">
        <v>29</v>
      </c>
      <c r="M329" t="s">
        <v>29</v>
      </c>
      <c r="O329" t="str">
        <f t="shared" si="5"/>
        <v>INSERT INTO [Holiday](Year,IdGeographicLocation2,DateHoliday,IsLocal,IsActive,Description,CreationDate,CreationUserID,CreationOfficeID,UpdateDate,UpdateUserID,UpdateOfficeID) values ('2021','','2021-11-20',0,1,'FIN DE SEMANA',NULL,NULL,NULL,NULL,NULL,NULL)</v>
      </c>
    </row>
    <row r="330" spans="2:15" x14ac:dyDescent="0.25">
      <c r="B330">
        <v>2021</v>
      </c>
      <c r="D330" s="5" t="s">
        <v>1335</v>
      </c>
      <c r="E330">
        <v>0</v>
      </c>
      <c r="F330">
        <v>1</v>
      </c>
      <c r="G330" t="s">
        <v>989</v>
      </c>
      <c r="H330" t="s">
        <v>29</v>
      </c>
      <c r="I330" t="s">
        <v>29</v>
      </c>
      <c r="J330" t="s">
        <v>29</v>
      </c>
      <c r="K330" t="s">
        <v>29</v>
      </c>
      <c r="L330" t="s">
        <v>29</v>
      </c>
      <c r="M330" t="s">
        <v>29</v>
      </c>
      <c r="O330" t="str">
        <f t="shared" si="5"/>
        <v>INSERT INTO [Holiday](Year,IdGeographicLocation2,DateHoliday,IsLocal,IsActive,Description,CreationDate,CreationUserID,CreationOfficeID,UpdateDate,UpdateUserID,UpdateOfficeID) values ('2021','','2021-11-21',0,1,'FIN DE SEMANA',NULL,NULL,NULL,NULL,NULL,NULL)</v>
      </c>
    </row>
    <row r="331" spans="2:15" x14ac:dyDescent="0.25">
      <c r="B331">
        <v>2021</v>
      </c>
      <c r="D331" s="5" t="s">
        <v>1336</v>
      </c>
      <c r="E331">
        <v>0</v>
      </c>
      <c r="F331">
        <v>1</v>
      </c>
      <c r="G331" t="s">
        <v>989</v>
      </c>
      <c r="H331" t="s">
        <v>29</v>
      </c>
      <c r="I331" t="s">
        <v>29</v>
      </c>
      <c r="J331" t="s">
        <v>29</v>
      </c>
      <c r="K331" t="s">
        <v>29</v>
      </c>
      <c r="L331" t="s">
        <v>29</v>
      </c>
      <c r="M331" t="s">
        <v>29</v>
      </c>
      <c r="O331" t="str">
        <f t="shared" si="5"/>
        <v>INSERT INTO [Holiday](Year,IdGeographicLocation2,DateHoliday,IsLocal,IsActive,Description,CreationDate,CreationUserID,CreationOfficeID,UpdateDate,UpdateUserID,UpdateOfficeID) values ('2021','','2021-11-27',0,1,'FIN DE SEMANA',NULL,NULL,NULL,NULL,NULL,NULL)</v>
      </c>
    </row>
    <row r="332" spans="2:15" x14ac:dyDescent="0.25">
      <c r="B332">
        <v>2021</v>
      </c>
      <c r="D332" s="5" t="s">
        <v>1337</v>
      </c>
      <c r="E332">
        <v>0</v>
      </c>
      <c r="F332">
        <v>1</v>
      </c>
      <c r="G332" t="s">
        <v>989</v>
      </c>
      <c r="H332" t="s">
        <v>29</v>
      </c>
      <c r="I332" t="s">
        <v>29</v>
      </c>
      <c r="J332" t="s">
        <v>29</v>
      </c>
      <c r="K332" t="s">
        <v>29</v>
      </c>
      <c r="L332" t="s">
        <v>29</v>
      </c>
      <c r="M332" t="s">
        <v>29</v>
      </c>
      <c r="O332" t="str">
        <f t="shared" si="5"/>
        <v>INSERT INTO [Holiday](Year,IdGeographicLocation2,DateHoliday,IsLocal,IsActive,Description,CreationDate,CreationUserID,CreationOfficeID,UpdateDate,UpdateUserID,UpdateOfficeID) values ('2021','','2021-11-28',0,1,'FIN DE SEMANA',NULL,NULL,NULL,NULL,NULL,NULL)</v>
      </c>
    </row>
    <row r="333" spans="2:15" x14ac:dyDescent="0.25">
      <c r="B333">
        <v>2021</v>
      </c>
      <c r="D333" s="5" t="s">
        <v>1338</v>
      </c>
      <c r="E333">
        <v>0</v>
      </c>
      <c r="F333">
        <v>1</v>
      </c>
      <c r="G333" t="s">
        <v>989</v>
      </c>
      <c r="H333" t="s">
        <v>29</v>
      </c>
      <c r="I333" t="s">
        <v>29</v>
      </c>
      <c r="J333" t="s">
        <v>29</v>
      </c>
      <c r="K333" t="s">
        <v>29</v>
      </c>
      <c r="L333" t="s">
        <v>29</v>
      </c>
      <c r="M333" t="s">
        <v>29</v>
      </c>
      <c r="O333" t="str">
        <f t="shared" si="5"/>
        <v>INSERT INTO [Holiday](Year,IdGeographicLocation2,DateHoliday,IsLocal,IsActive,Description,CreationDate,CreationUserID,CreationOfficeID,UpdateDate,UpdateUserID,UpdateOfficeID) values ('2021','','2021-12-04',0,1,'FIN DE SEMANA',NULL,NULL,NULL,NULL,NULL,NULL)</v>
      </c>
    </row>
    <row r="334" spans="2:15" x14ac:dyDescent="0.25">
      <c r="B334">
        <v>2021</v>
      </c>
      <c r="D334" s="5" t="s">
        <v>1339</v>
      </c>
      <c r="E334">
        <v>0</v>
      </c>
      <c r="F334">
        <v>1</v>
      </c>
      <c r="G334" t="s">
        <v>989</v>
      </c>
      <c r="H334" t="s">
        <v>29</v>
      </c>
      <c r="I334" t="s">
        <v>29</v>
      </c>
      <c r="J334" t="s">
        <v>29</v>
      </c>
      <c r="K334" t="s">
        <v>29</v>
      </c>
      <c r="L334" t="s">
        <v>29</v>
      </c>
      <c r="M334" t="s">
        <v>29</v>
      </c>
      <c r="O334" t="str">
        <f t="shared" si="5"/>
        <v>INSERT INTO [Holiday](Year,IdGeographicLocation2,DateHoliday,IsLocal,IsActive,Description,CreationDate,CreationUserID,CreationOfficeID,UpdateDate,UpdateUserID,UpdateOfficeID) values ('2021','','2021-12-05',0,1,'FIN DE SEMANA',NULL,NULL,NULL,NULL,NULL,NULL)</v>
      </c>
    </row>
    <row r="335" spans="2:15" x14ac:dyDescent="0.25">
      <c r="B335">
        <v>2021</v>
      </c>
      <c r="D335" s="5" t="s">
        <v>1340</v>
      </c>
      <c r="E335">
        <v>0</v>
      </c>
      <c r="F335">
        <v>1</v>
      </c>
      <c r="G335" t="s">
        <v>989</v>
      </c>
      <c r="H335" t="s">
        <v>29</v>
      </c>
      <c r="I335" t="s">
        <v>29</v>
      </c>
      <c r="J335" t="s">
        <v>29</v>
      </c>
      <c r="K335" t="s">
        <v>29</v>
      </c>
      <c r="L335" t="s">
        <v>29</v>
      </c>
      <c r="M335" t="s">
        <v>29</v>
      </c>
      <c r="O335" t="str">
        <f t="shared" si="5"/>
        <v>INSERT INTO [Holiday](Year,IdGeographicLocation2,DateHoliday,IsLocal,IsActive,Description,CreationDate,CreationUserID,CreationOfficeID,UpdateDate,UpdateUserID,UpdateOfficeID) values ('2021','','2021-12-11',0,1,'FIN DE SEMANA',NULL,NULL,NULL,NULL,NULL,NULL)</v>
      </c>
    </row>
    <row r="336" spans="2:15" x14ac:dyDescent="0.25">
      <c r="B336">
        <v>2021</v>
      </c>
      <c r="D336" s="5" t="s">
        <v>1341</v>
      </c>
      <c r="E336">
        <v>0</v>
      </c>
      <c r="F336">
        <v>1</v>
      </c>
      <c r="G336" t="s">
        <v>989</v>
      </c>
      <c r="H336" t="s">
        <v>29</v>
      </c>
      <c r="I336" t="s">
        <v>29</v>
      </c>
      <c r="J336" t="s">
        <v>29</v>
      </c>
      <c r="K336" t="s">
        <v>29</v>
      </c>
      <c r="L336" t="s">
        <v>29</v>
      </c>
      <c r="M336" t="s">
        <v>29</v>
      </c>
      <c r="O336" t="str">
        <f t="shared" si="5"/>
        <v>INSERT INTO [Holiday](Year,IdGeographicLocation2,DateHoliday,IsLocal,IsActive,Description,CreationDate,CreationUserID,CreationOfficeID,UpdateDate,UpdateUserID,UpdateOfficeID) values ('2021','','2021-12-12',0,1,'FIN DE SEMANA',NULL,NULL,NULL,NULL,NULL,NULL)</v>
      </c>
    </row>
    <row r="337" spans="2:15" x14ac:dyDescent="0.25">
      <c r="B337">
        <v>2021</v>
      </c>
      <c r="D337" s="5" t="s">
        <v>1342</v>
      </c>
      <c r="E337">
        <v>0</v>
      </c>
      <c r="F337">
        <v>1</v>
      </c>
      <c r="G337" t="s">
        <v>989</v>
      </c>
      <c r="H337" t="s">
        <v>29</v>
      </c>
      <c r="I337" t="s">
        <v>29</v>
      </c>
      <c r="J337" t="s">
        <v>29</v>
      </c>
      <c r="K337" t="s">
        <v>29</v>
      </c>
      <c r="L337" t="s">
        <v>29</v>
      </c>
      <c r="M337" t="s">
        <v>29</v>
      </c>
      <c r="O337" t="str">
        <f t="shared" si="5"/>
        <v>INSERT INTO [Holiday](Year,IdGeographicLocation2,DateHoliday,IsLocal,IsActive,Description,CreationDate,CreationUserID,CreationOfficeID,UpdateDate,UpdateUserID,UpdateOfficeID) values ('2021','','2021-12-18',0,1,'FIN DE SEMANA',NULL,NULL,NULL,NULL,NULL,NULL)</v>
      </c>
    </row>
    <row r="338" spans="2:15" x14ac:dyDescent="0.25">
      <c r="B338">
        <v>2021</v>
      </c>
      <c r="D338" s="5" t="s">
        <v>1343</v>
      </c>
      <c r="E338">
        <v>0</v>
      </c>
      <c r="F338">
        <v>1</v>
      </c>
      <c r="G338" t="s">
        <v>989</v>
      </c>
      <c r="H338" t="s">
        <v>29</v>
      </c>
      <c r="I338" t="s">
        <v>29</v>
      </c>
      <c r="J338" t="s">
        <v>29</v>
      </c>
      <c r="K338" t="s">
        <v>29</v>
      </c>
      <c r="L338" t="s">
        <v>29</v>
      </c>
      <c r="M338" t="s">
        <v>29</v>
      </c>
      <c r="O338" t="str">
        <f t="shared" si="5"/>
        <v>INSERT INTO [Holiday](Year,IdGeographicLocation2,DateHoliday,IsLocal,IsActive,Description,CreationDate,CreationUserID,CreationOfficeID,UpdateDate,UpdateUserID,UpdateOfficeID) values ('2021','','2021-12-19',0,1,'FIN DE SEMANA',NULL,NULL,NULL,NULL,NULL,NULL)</v>
      </c>
    </row>
    <row r="339" spans="2:15" x14ac:dyDescent="0.25">
      <c r="B339">
        <v>2021</v>
      </c>
      <c r="D339" s="5" t="s">
        <v>1344</v>
      </c>
      <c r="E339">
        <v>0</v>
      </c>
      <c r="F339">
        <v>1</v>
      </c>
      <c r="G339" t="s">
        <v>989</v>
      </c>
      <c r="H339" t="s">
        <v>29</v>
      </c>
      <c r="I339" t="s">
        <v>29</v>
      </c>
      <c r="J339" t="s">
        <v>29</v>
      </c>
      <c r="K339" t="s">
        <v>29</v>
      </c>
      <c r="L339" t="s">
        <v>29</v>
      </c>
      <c r="M339" t="s">
        <v>29</v>
      </c>
      <c r="O339" t="str">
        <f t="shared" si="5"/>
        <v>INSERT INTO [Holiday](Year,IdGeographicLocation2,DateHoliday,IsLocal,IsActive,Description,CreationDate,CreationUserID,CreationOfficeID,UpdateDate,UpdateUserID,UpdateOfficeID) values ('2021','','2021-12-25',0,1,'FIN DE SEMANA',NULL,NULL,NULL,NULL,NULL,NULL)</v>
      </c>
    </row>
    <row r="340" spans="2:15" x14ac:dyDescent="0.25">
      <c r="B340">
        <v>2021</v>
      </c>
      <c r="D340" s="5" t="s">
        <v>1345</v>
      </c>
      <c r="E340">
        <v>0</v>
      </c>
      <c r="F340">
        <v>1</v>
      </c>
      <c r="G340" t="s">
        <v>989</v>
      </c>
      <c r="H340" t="s">
        <v>29</v>
      </c>
      <c r="I340" t="s">
        <v>29</v>
      </c>
      <c r="J340" t="s">
        <v>29</v>
      </c>
      <c r="K340" t="s">
        <v>29</v>
      </c>
      <c r="L340" t="s">
        <v>29</v>
      </c>
      <c r="M340" t="s">
        <v>29</v>
      </c>
      <c r="O340" t="str">
        <f t="shared" si="5"/>
        <v>INSERT INTO [Holiday](Year,IdGeographicLocation2,DateHoliday,IsLocal,IsActive,Description,CreationDate,CreationUserID,CreationOfficeID,UpdateDate,UpdateUserID,UpdateOfficeID) values ('2021','','2021-12-26',0,1,'FIN DE SEMANA',NULL,NULL,NULL,NULL,NULL,NULL)</v>
      </c>
    </row>
    <row r="341" spans="2:15" x14ac:dyDescent="0.25">
      <c r="B341">
        <v>2022</v>
      </c>
      <c r="D341" s="5" t="s">
        <v>1346</v>
      </c>
      <c r="E341">
        <v>0</v>
      </c>
      <c r="F341">
        <v>1</v>
      </c>
      <c r="G341" t="s">
        <v>989</v>
      </c>
      <c r="H341" t="s">
        <v>29</v>
      </c>
      <c r="I341" t="s">
        <v>29</v>
      </c>
      <c r="J341" t="s">
        <v>29</v>
      </c>
      <c r="K341" t="s">
        <v>29</v>
      </c>
      <c r="L341" t="s">
        <v>29</v>
      </c>
      <c r="M341" t="s">
        <v>29</v>
      </c>
      <c r="O341" t="str">
        <f t="shared" si="5"/>
        <v>INSERT INTO [Holiday](Year,IdGeographicLocation2,DateHoliday,IsLocal,IsActive,Description,CreationDate,CreationUserID,CreationOfficeID,UpdateDate,UpdateUserID,UpdateOfficeID) values ('2022','','2022-01-01',0,1,'FIN DE SEMANA',NULL,NULL,NULL,NULL,NULL,NULL)</v>
      </c>
    </row>
    <row r="342" spans="2:15" x14ac:dyDescent="0.25">
      <c r="B342">
        <v>2022</v>
      </c>
      <c r="D342" s="5" t="s">
        <v>1347</v>
      </c>
      <c r="E342">
        <v>0</v>
      </c>
      <c r="F342">
        <v>1</v>
      </c>
      <c r="G342" t="s">
        <v>989</v>
      </c>
      <c r="H342" t="s">
        <v>29</v>
      </c>
      <c r="I342" t="s">
        <v>29</v>
      </c>
      <c r="J342" t="s">
        <v>29</v>
      </c>
      <c r="K342" t="s">
        <v>29</v>
      </c>
      <c r="L342" t="s">
        <v>29</v>
      </c>
      <c r="M342" t="s">
        <v>29</v>
      </c>
      <c r="O342" t="str">
        <f t="shared" si="5"/>
        <v>INSERT INTO [Holiday](Year,IdGeographicLocation2,DateHoliday,IsLocal,IsActive,Description,CreationDate,CreationUserID,CreationOfficeID,UpdateDate,UpdateUserID,UpdateOfficeID) values ('2022','','2022-01-02',0,1,'FIN DE SEMANA',NULL,NULL,NULL,NULL,NULL,NULL)</v>
      </c>
    </row>
    <row r="343" spans="2:15" x14ac:dyDescent="0.25">
      <c r="B343">
        <v>2022</v>
      </c>
      <c r="D343" s="5" t="s">
        <v>1348</v>
      </c>
      <c r="E343">
        <v>0</v>
      </c>
      <c r="F343">
        <v>1</v>
      </c>
      <c r="G343" t="s">
        <v>989</v>
      </c>
      <c r="H343" t="s">
        <v>29</v>
      </c>
      <c r="I343" t="s">
        <v>29</v>
      </c>
      <c r="J343" t="s">
        <v>29</v>
      </c>
      <c r="K343" t="s">
        <v>29</v>
      </c>
      <c r="L343" t="s">
        <v>29</v>
      </c>
      <c r="M343" t="s">
        <v>29</v>
      </c>
      <c r="O343" t="str">
        <f t="shared" si="5"/>
        <v>INSERT INTO [Holiday](Year,IdGeographicLocation2,DateHoliday,IsLocal,IsActive,Description,CreationDate,CreationUserID,CreationOfficeID,UpdateDate,UpdateUserID,UpdateOfficeID) values ('2022','','2022-01-08',0,1,'FIN DE SEMANA',NULL,NULL,NULL,NULL,NULL,NULL)</v>
      </c>
    </row>
    <row r="344" spans="2:15" x14ac:dyDescent="0.25">
      <c r="B344">
        <v>2022</v>
      </c>
      <c r="D344" s="5" t="s">
        <v>1349</v>
      </c>
      <c r="E344">
        <v>0</v>
      </c>
      <c r="F344">
        <v>1</v>
      </c>
      <c r="G344" t="s">
        <v>989</v>
      </c>
      <c r="H344" t="s">
        <v>29</v>
      </c>
      <c r="I344" t="s">
        <v>29</v>
      </c>
      <c r="J344" t="s">
        <v>29</v>
      </c>
      <c r="K344" t="s">
        <v>29</v>
      </c>
      <c r="L344" t="s">
        <v>29</v>
      </c>
      <c r="M344" t="s">
        <v>29</v>
      </c>
      <c r="O344" t="str">
        <f t="shared" si="5"/>
        <v>INSERT INTO [Holiday](Year,IdGeographicLocation2,DateHoliday,IsLocal,IsActive,Description,CreationDate,CreationUserID,CreationOfficeID,UpdateDate,UpdateUserID,UpdateOfficeID) values ('2022','','2022-01-09',0,1,'FIN DE SEMANA',NULL,NULL,NULL,NULL,NULL,NULL)</v>
      </c>
    </row>
    <row r="345" spans="2:15" x14ac:dyDescent="0.25">
      <c r="B345">
        <v>2022</v>
      </c>
      <c r="D345" s="5" t="s">
        <v>1350</v>
      </c>
      <c r="E345">
        <v>0</v>
      </c>
      <c r="F345">
        <v>1</v>
      </c>
      <c r="G345" t="s">
        <v>989</v>
      </c>
      <c r="H345" t="s">
        <v>29</v>
      </c>
      <c r="I345" t="s">
        <v>29</v>
      </c>
      <c r="J345" t="s">
        <v>29</v>
      </c>
      <c r="K345" t="s">
        <v>29</v>
      </c>
      <c r="L345" t="s">
        <v>29</v>
      </c>
      <c r="M345" t="s">
        <v>29</v>
      </c>
      <c r="O345" t="str">
        <f t="shared" si="5"/>
        <v>INSERT INTO [Holiday](Year,IdGeographicLocation2,DateHoliday,IsLocal,IsActive,Description,CreationDate,CreationUserID,CreationOfficeID,UpdateDate,UpdateUserID,UpdateOfficeID) values ('2022','','2022-01-15',0,1,'FIN DE SEMANA',NULL,NULL,NULL,NULL,NULL,NULL)</v>
      </c>
    </row>
    <row r="346" spans="2:15" x14ac:dyDescent="0.25">
      <c r="B346">
        <v>2022</v>
      </c>
      <c r="D346" s="5" t="s">
        <v>1351</v>
      </c>
      <c r="E346">
        <v>0</v>
      </c>
      <c r="F346">
        <v>1</v>
      </c>
      <c r="G346" t="s">
        <v>989</v>
      </c>
      <c r="H346" t="s">
        <v>29</v>
      </c>
      <c r="I346" t="s">
        <v>29</v>
      </c>
      <c r="J346" t="s">
        <v>29</v>
      </c>
      <c r="K346" t="s">
        <v>29</v>
      </c>
      <c r="L346" t="s">
        <v>29</v>
      </c>
      <c r="M346" t="s">
        <v>29</v>
      </c>
      <c r="O346" t="str">
        <f t="shared" si="5"/>
        <v>INSERT INTO [Holiday](Year,IdGeographicLocation2,DateHoliday,IsLocal,IsActive,Description,CreationDate,CreationUserID,CreationOfficeID,UpdateDate,UpdateUserID,UpdateOfficeID) values ('2022','','2022-01-16',0,1,'FIN DE SEMANA',NULL,NULL,NULL,NULL,NULL,NULL)</v>
      </c>
    </row>
    <row r="347" spans="2:15" x14ac:dyDescent="0.25">
      <c r="B347">
        <v>2022</v>
      </c>
      <c r="D347" s="5" t="s">
        <v>1352</v>
      </c>
      <c r="E347">
        <v>0</v>
      </c>
      <c r="F347">
        <v>1</v>
      </c>
      <c r="G347" t="s">
        <v>989</v>
      </c>
      <c r="H347" t="s">
        <v>29</v>
      </c>
      <c r="I347" t="s">
        <v>29</v>
      </c>
      <c r="J347" t="s">
        <v>29</v>
      </c>
      <c r="K347" t="s">
        <v>29</v>
      </c>
      <c r="L347" t="s">
        <v>29</v>
      </c>
      <c r="M347" t="s">
        <v>29</v>
      </c>
      <c r="O347" t="str">
        <f t="shared" si="5"/>
        <v>INSERT INTO [Holiday](Year,IdGeographicLocation2,DateHoliday,IsLocal,IsActive,Description,CreationDate,CreationUserID,CreationOfficeID,UpdateDate,UpdateUserID,UpdateOfficeID) values ('2022','','2022-01-22',0,1,'FIN DE SEMANA',NULL,NULL,NULL,NULL,NULL,NULL)</v>
      </c>
    </row>
    <row r="348" spans="2:15" x14ac:dyDescent="0.25">
      <c r="B348">
        <v>2022</v>
      </c>
      <c r="D348" s="5" t="s">
        <v>1353</v>
      </c>
      <c r="E348">
        <v>0</v>
      </c>
      <c r="F348">
        <v>1</v>
      </c>
      <c r="G348" t="s">
        <v>989</v>
      </c>
      <c r="H348" t="s">
        <v>29</v>
      </c>
      <c r="I348" t="s">
        <v>29</v>
      </c>
      <c r="J348" t="s">
        <v>29</v>
      </c>
      <c r="K348" t="s">
        <v>29</v>
      </c>
      <c r="L348" t="s">
        <v>29</v>
      </c>
      <c r="M348" t="s">
        <v>29</v>
      </c>
      <c r="O348" t="str">
        <f t="shared" si="5"/>
        <v>INSERT INTO [Holiday](Year,IdGeographicLocation2,DateHoliday,IsLocal,IsActive,Description,CreationDate,CreationUserID,CreationOfficeID,UpdateDate,UpdateUserID,UpdateOfficeID) values ('2022','','2022-01-23',0,1,'FIN DE SEMANA',NULL,NULL,NULL,NULL,NULL,NULL)</v>
      </c>
    </row>
    <row r="349" spans="2:15" x14ac:dyDescent="0.25">
      <c r="B349">
        <v>2022</v>
      </c>
      <c r="D349" s="5" t="s">
        <v>1354</v>
      </c>
      <c r="E349">
        <v>0</v>
      </c>
      <c r="F349">
        <v>1</v>
      </c>
      <c r="G349" t="s">
        <v>989</v>
      </c>
      <c r="H349" t="s">
        <v>29</v>
      </c>
      <c r="I349" t="s">
        <v>29</v>
      </c>
      <c r="J349" t="s">
        <v>29</v>
      </c>
      <c r="K349" t="s">
        <v>29</v>
      </c>
      <c r="L349" t="s">
        <v>29</v>
      </c>
      <c r="M349" t="s">
        <v>29</v>
      </c>
      <c r="O349" t="str">
        <f t="shared" si="5"/>
        <v>INSERT INTO [Holiday](Year,IdGeographicLocation2,DateHoliday,IsLocal,IsActive,Description,CreationDate,CreationUserID,CreationOfficeID,UpdateDate,UpdateUserID,UpdateOfficeID) values ('2022','','2022-01-29',0,1,'FIN DE SEMANA',NULL,NULL,NULL,NULL,NULL,NULL)</v>
      </c>
    </row>
    <row r="350" spans="2:15" x14ac:dyDescent="0.25">
      <c r="B350">
        <v>2022</v>
      </c>
      <c r="D350" s="5" t="s">
        <v>1355</v>
      </c>
      <c r="E350">
        <v>0</v>
      </c>
      <c r="F350">
        <v>1</v>
      </c>
      <c r="G350" t="s">
        <v>989</v>
      </c>
      <c r="H350" t="s">
        <v>29</v>
      </c>
      <c r="I350" t="s">
        <v>29</v>
      </c>
      <c r="J350" t="s">
        <v>29</v>
      </c>
      <c r="K350" t="s">
        <v>29</v>
      </c>
      <c r="L350" t="s">
        <v>29</v>
      </c>
      <c r="M350" t="s">
        <v>29</v>
      </c>
      <c r="O350" t="str">
        <f t="shared" si="5"/>
        <v>INSERT INTO [Holiday](Year,IdGeographicLocation2,DateHoliday,IsLocal,IsActive,Description,CreationDate,CreationUserID,CreationOfficeID,UpdateDate,UpdateUserID,UpdateOfficeID) values ('2022','','2022-01-30',0,1,'FIN DE SEMANA',NULL,NULL,NULL,NULL,NULL,NULL)</v>
      </c>
    </row>
    <row r="351" spans="2:15" x14ac:dyDescent="0.25">
      <c r="B351">
        <v>2022</v>
      </c>
      <c r="D351" s="5" t="s">
        <v>1356</v>
      </c>
      <c r="E351">
        <v>0</v>
      </c>
      <c r="F351">
        <v>1</v>
      </c>
      <c r="G351" t="s">
        <v>989</v>
      </c>
      <c r="H351" t="s">
        <v>29</v>
      </c>
      <c r="I351" t="s">
        <v>29</v>
      </c>
      <c r="J351" t="s">
        <v>29</v>
      </c>
      <c r="K351" t="s">
        <v>29</v>
      </c>
      <c r="L351" t="s">
        <v>29</v>
      </c>
      <c r="M351" t="s">
        <v>29</v>
      </c>
      <c r="O351" t="str">
        <f t="shared" si="5"/>
        <v>INSERT INTO [Holiday](Year,IdGeographicLocation2,DateHoliday,IsLocal,IsActive,Description,CreationDate,CreationUserID,CreationOfficeID,UpdateDate,UpdateUserID,UpdateOfficeID) values ('2022','','2022-02-05',0,1,'FIN DE SEMANA',NULL,NULL,NULL,NULL,NULL,NULL)</v>
      </c>
    </row>
    <row r="352" spans="2:15" x14ac:dyDescent="0.25">
      <c r="B352">
        <v>2022</v>
      </c>
      <c r="D352" s="5" t="s">
        <v>1357</v>
      </c>
      <c r="E352">
        <v>0</v>
      </c>
      <c r="F352">
        <v>1</v>
      </c>
      <c r="G352" t="s">
        <v>989</v>
      </c>
      <c r="H352" t="s">
        <v>29</v>
      </c>
      <c r="I352" t="s">
        <v>29</v>
      </c>
      <c r="J352" t="s">
        <v>29</v>
      </c>
      <c r="K352" t="s">
        <v>29</v>
      </c>
      <c r="L352" t="s">
        <v>29</v>
      </c>
      <c r="M352" t="s">
        <v>29</v>
      </c>
      <c r="O352" t="str">
        <f t="shared" si="5"/>
        <v>INSERT INTO [Holiday](Year,IdGeographicLocation2,DateHoliday,IsLocal,IsActive,Description,CreationDate,CreationUserID,CreationOfficeID,UpdateDate,UpdateUserID,UpdateOfficeID) values ('2022','','2022-02-06',0,1,'FIN DE SEMANA',NULL,NULL,NULL,NULL,NULL,NULL)</v>
      </c>
    </row>
    <row r="353" spans="2:15" x14ac:dyDescent="0.25">
      <c r="B353">
        <v>2022</v>
      </c>
      <c r="D353" s="5" t="s">
        <v>1358</v>
      </c>
      <c r="E353">
        <v>0</v>
      </c>
      <c r="F353">
        <v>1</v>
      </c>
      <c r="G353" t="s">
        <v>989</v>
      </c>
      <c r="H353" t="s">
        <v>29</v>
      </c>
      <c r="I353" t="s">
        <v>29</v>
      </c>
      <c r="J353" t="s">
        <v>29</v>
      </c>
      <c r="K353" t="s">
        <v>29</v>
      </c>
      <c r="L353" t="s">
        <v>29</v>
      </c>
      <c r="M353" t="s">
        <v>29</v>
      </c>
      <c r="O353" t="str">
        <f t="shared" si="5"/>
        <v>INSERT INTO [Holiday](Year,IdGeographicLocation2,DateHoliday,IsLocal,IsActive,Description,CreationDate,CreationUserID,CreationOfficeID,UpdateDate,UpdateUserID,UpdateOfficeID) values ('2022','','2022-02-12',0,1,'FIN DE SEMANA',NULL,NULL,NULL,NULL,NULL,NULL)</v>
      </c>
    </row>
    <row r="354" spans="2:15" x14ac:dyDescent="0.25">
      <c r="B354">
        <v>2022</v>
      </c>
      <c r="D354" s="5" t="s">
        <v>1359</v>
      </c>
      <c r="E354">
        <v>0</v>
      </c>
      <c r="F354">
        <v>1</v>
      </c>
      <c r="G354" t="s">
        <v>989</v>
      </c>
      <c r="H354" t="s">
        <v>29</v>
      </c>
      <c r="I354" t="s">
        <v>29</v>
      </c>
      <c r="J354" t="s">
        <v>29</v>
      </c>
      <c r="K354" t="s">
        <v>29</v>
      </c>
      <c r="L354" t="s">
        <v>29</v>
      </c>
      <c r="M354" t="s">
        <v>29</v>
      </c>
      <c r="O354" t="str">
        <f t="shared" si="5"/>
        <v>INSERT INTO [Holiday](Year,IdGeographicLocation2,DateHoliday,IsLocal,IsActive,Description,CreationDate,CreationUserID,CreationOfficeID,UpdateDate,UpdateUserID,UpdateOfficeID) values ('2022','','2022-02-13',0,1,'FIN DE SEMANA',NULL,NULL,NULL,NULL,NULL,NULL)</v>
      </c>
    </row>
    <row r="355" spans="2:15" x14ac:dyDescent="0.25">
      <c r="B355">
        <v>2022</v>
      </c>
      <c r="D355" s="5" t="s">
        <v>1360</v>
      </c>
      <c r="E355">
        <v>0</v>
      </c>
      <c r="F355">
        <v>1</v>
      </c>
      <c r="G355" t="s">
        <v>989</v>
      </c>
      <c r="H355" t="s">
        <v>29</v>
      </c>
      <c r="I355" t="s">
        <v>29</v>
      </c>
      <c r="J355" t="s">
        <v>29</v>
      </c>
      <c r="K355" t="s">
        <v>29</v>
      </c>
      <c r="L355" t="s">
        <v>29</v>
      </c>
      <c r="M355" t="s">
        <v>29</v>
      </c>
      <c r="O355" t="str">
        <f t="shared" si="5"/>
        <v>INSERT INTO [Holiday](Year,IdGeographicLocation2,DateHoliday,IsLocal,IsActive,Description,CreationDate,CreationUserID,CreationOfficeID,UpdateDate,UpdateUserID,UpdateOfficeID) values ('2022','','2022-02-19',0,1,'FIN DE SEMANA',NULL,NULL,NULL,NULL,NULL,NULL)</v>
      </c>
    </row>
    <row r="356" spans="2:15" x14ac:dyDescent="0.25">
      <c r="B356">
        <v>2022</v>
      </c>
      <c r="D356" s="5" t="s">
        <v>1361</v>
      </c>
      <c r="E356">
        <v>0</v>
      </c>
      <c r="F356">
        <v>1</v>
      </c>
      <c r="G356" t="s">
        <v>989</v>
      </c>
      <c r="H356" t="s">
        <v>29</v>
      </c>
      <c r="I356" t="s">
        <v>29</v>
      </c>
      <c r="J356" t="s">
        <v>29</v>
      </c>
      <c r="K356" t="s">
        <v>29</v>
      </c>
      <c r="L356" t="s">
        <v>29</v>
      </c>
      <c r="M356" t="s">
        <v>29</v>
      </c>
      <c r="O356" t="str">
        <f t="shared" si="5"/>
        <v>INSERT INTO [Holiday](Year,IdGeographicLocation2,DateHoliday,IsLocal,IsActive,Description,CreationDate,CreationUserID,CreationOfficeID,UpdateDate,UpdateUserID,UpdateOfficeID) values ('2022','','2022-02-20',0,1,'FIN DE SEMANA',NULL,NULL,NULL,NULL,NULL,NULL)</v>
      </c>
    </row>
    <row r="357" spans="2:15" x14ac:dyDescent="0.25">
      <c r="B357">
        <v>2022</v>
      </c>
      <c r="D357" s="5" t="s">
        <v>1362</v>
      </c>
      <c r="E357">
        <v>0</v>
      </c>
      <c r="F357">
        <v>1</v>
      </c>
      <c r="G357" t="s">
        <v>989</v>
      </c>
      <c r="H357" t="s">
        <v>29</v>
      </c>
      <c r="I357" t="s">
        <v>29</v>
      </c>
      <c r="J357" t="s">
        <v>29</v>
      </c>
      <c r="K357" t="s">
        <v>29</v>
      </c>
      <c r="L357" t="s">
        <v>29</v>
      </c>
      <c r="M357" t="s">
        <v>29</v>
      </c>
      <c r="O357" t="str">
        <f t="shared" si="5"/>
        <v>INSERT INTO [Holiday](Year,IdGeographicLocation2,DateHoliday,IsLocal,IsActive,Description,CreationDate,CreationUserID,CreationOfficeID,UpdateDate,UpdateUserID,UpdateOfficeID) values ('2022','','2022-02-26',0,1,'FIN DE SEMANA',NULL,NULL,NULL,NULL,NULL,NULL)</v>
      </c>
    </row>
    <row r="358" spans="2:15" x14ac:dyDescent="0.25">
      <c r="B358">
        <v>2022</v>
      </c>
      <c r="D358" s="5" t="s">
        <v>1363</v>
      </c>
      <c r="E358">
        <v>0</v>
      </c>
      <c r="F358">
        <v>1</v>
      </c>
      <c r="G358" t="s">
        <v>989</v>
      </c>
      <c r="H358" t="s">
        <v>29</v>
      </c>
      <c r="I358" t="s">
        <v>29</v>
      </c>
      <c r="J358" t="s">
        <v>29</v>
      </c>
      <c r="K358" t="s">
        <v>29</v>
      </c>
      <c r="L358" t="s">
        <v>29</v>
      </c>
      <c r="M358" t="s">
        <v>29</v>
      </c>
      <c r="O358" t="str">
        <f t="shared" si="5"/>
        <v>INSERT INTO [Holiday](Year,IdGeographicLocation2,DateHoliday,IsLocal,IsActive,Description,CreationDate,CreationUserID,CreationOfficeID,UpdateDate,UpdateUserID,UpdateOfficeID) values ('2022','','2022-02-27',0,1,'FIN DE SEMANA',NULL,NULL,NULL,NULL,NULL,NULL)</v>
      </c>
    </row>
    <row r="359" spans="2:15" x14ac:dyDescent="0.25">
      <c r="B359">
        <v>2022</v>
      </c>
      <c r="D359" s="5" t="s">
        <v>1364</v>
      </c>
      <c r="E359">
        <v>0</v>
      </c>
      <c r="F359">
        <v>1</v>
      </c>
      <c r="G359" t="s">
        <v>989</v>
      </c>
      <c r="H359" t="s">
        <v>29</v>
      </c>
      <c r="I359" t="s">
        <v>29</v>
      </c>
      <c r="J359" t="s">
        <v>29</v>
      </c>
      <c r="K359" t="s">
        <v>29</v>
      </c>
      <c r="L359" t="s">
        <v>29</v>
      </c>
      <c r="M359" t="s">
        <v>29</v>
      </c>
      <c r="O359" t="str">
        <f t="shared" si="5"/>
        <v>INSERT INTO [Holiday](Year,IdGeographicLocation2,DateHoliday,IsLocal,IsActive,Description,CreationDate,CreationUserID,CreationOfficeID,UpdateDate,UpdateUserID,UpdateOfficeID) values ('2022','','2022-03-05',0,1,'FIN DE SEMANA',NULL,NULL,NULL,NULL,NULL,NULL)</v>
      </c>
    </row>
    <row r="360" spans="2:15" x14ac:dyDescent="0.25">
      <c r="B360">
        <v>2022</v>
      </c>
      <c r="D360" s="5" t="s">
        <v>1365</v>
      </c>
      <c r="E360">
        <v>0</v>
      </c>
      <c r="F360">
        <v>1</v>
      </c>
      <c r="G360" t="s">
        <v>989</v>
      </c>
      <c r="H360" t="s">
        <v>29</v>
      </c>
      <c r="I360" t="s">
        <v>29</v>
      </c>
      <c r="J360" t="s">
        <v>29</v>
      </c>
      <c r="K360" t="s">
        <v>29</v>
      </c>
      <c r="L360" t="s">
        <v>29</v>
      </c>
      <c r="M360" t="s">
        <v>29</v>
      </c>
      <c r="O360" t="str">
        <f t="shared" si="5"/>
        <v>INSERT INTO [Holiday](Year,IdGeographicLocation2,DateHoliday,IsLocal,IsActive,Description,CreationDate,CreationUserID,CreationOfficeID,UpdateDate,UpdateUserID,UpdateOfficeID) values ('2022','','2022-03-06',0,1,'FIN DE SEMANA',NULL,NULL,NULL,NULL,NULL,NULL)</v>
      </c>
    </row>
    <row r="361" spans="2:15" x14ac:dyDescent="0.25">
      <c r="B361">
        <v>2022</v>
      </c>
      <c r="D361" s="5" t="s">
        <v>1366</v>
      </c>
      <c r="E361">
        <v>0</v>
      </c>
      <c r="F361">
        <v>1</v>
      </c>
      <c r="G361" t="s">
        <v>989</v>
      </c>
      <c r="H361" t="s">
        <v>29</v>
      </c>
      <c r="I361" t="s">
        <v>29</v>
      </c>
      <c r="J361" t="s">
        <v>29</v>
      </c>
      <c r="K361" t="s">
        <v>29</v>
      </c>
      <c r="L361" t="s">
        <v>29</v>
      </c>
      <c r="M361" t="s">
        <v>29</v>
      </c>
      <c r="O361" t="str">
        <f t="shared" si="5"/>
        <v>INSERT INTO [Holiday](Year,IdGeographicLocation2,DateHoliday,IsLocal,IsActive,Description,CreationDate,CreationUserID,CreationOfficeID,UpdateDate,UpdateUserID,UpdateOfficeID) values ('2022','','2022-03-12',0,1,'FIN DE SEMANA',NULL,NULL,NULL,NULL,NULL,NULL)</v>
      </c>
    </row>
    <row r="362" spans="2:15" x14ac:dyDescent="0.25">
      <c r="B362">
        <v>2022</v>
      </c>
      <c r="D362" s="5" t="s">
        <v>1367</v>
      </c>
      <c r="E362">
        <v>0</v>
      </c>
      <c r="F362">
        <v>1</v>
      </c>
      <c r="G362" t="s">
        <v>989</v>
      </c>
      <c r="H362" t="s">
        <v>29</v>
      </c>
      <c r="I362" t="s">
        <v>29</v>
      </c>
      <c r="J362" t="s">
        <v>29</v>
      </c>
      <c r="K362" t="s">
        <v>29</v>
      </c>
      <c r="L362" t="s">
        <v>29</v>
      </c>
      <c r="M362" t="s">
        <v>29</v>
      </c>
      <c r="O362" t="str">
        <f t="shared" si="5"/>
        <v>INSERT INTO [Holiday](Year,IdGeographicLocation2,DateHoliday,IsLocal,IsActive,Description,CreationDate,CreationUserID,CreationOfficeID,UpdateDate,UpdateUserID,UpdateOfficeID) values ('2022','','2022-03-13',0,1,'FIN DE SEMANA',NULL,NULL,NULL,NULL,NULL,NULL)</v>
      </c>
    </row>
    <row r="363" spans="2:15" x14ac:dyDescent="0.25">
      <c r="B363">
        <v>2022</v>
      </c>
      <c r="D363" s="5" t="s">
        <v>1368</v>
      </c>
      <c r="E363">
        <v>0</v>
      </c>
      <c r="F363">
        <v>1</v>
      </c>
      <c r="G363" t="s">
        <v>989</v>
      </c>
      <c r="H363" t="s">
        <v>29</v>
      </c>
      <c r="I363" t="s">
        <v>29</v>
      </c>
      <c r="J363" t="s">
        <v>29</v>
      </c>
      <c r="K363" t="s">
        <v>29</v>
      </c>
      <c r="L363" t="s">
        <v>29</v>
      </c>
      <c r="M363" t="s">
        <v>29</v>
      </c>
      <c r="O363" t="str">
        <f t="shared" si="5"/>
        <v>INSERT INTO [Holiday](Year,IdGeographicLocation2,DateHoliday,IsLocal,IsActive,Description,CreationDate,CreationUserID,CreationOfficeID,UpdateDate,UpdateUserID,UpdateOfficeID) values ('2022','','2022-03-19',0,1,'FIN DE SEMANA',NULL,NULL,NULL,NULL,NULL,NULL)</v>
      </c>
    </row>
    <row r="364" spans="2:15" x14ac:dyDescent="0.25">
      <c r="B364">
        <v>2022</v>
      </c>
      <c r="D364" s="5" t="s">
        <v>1369</v>
      </c>
      <c r="E364">
        <v>0</v>
      </c>
      <c r="F364">
        <v>1</v>
      </c>
      <c r="G364" t="s">
        <v>989</v>
      </c>
      <c r="H364" t="s">
        <v>29</v>
      </c>
      <c r="I364" t="s">
        <v>29</v>
      </c>
      <c r="J364" t="s">
        <v>29</v>
      </c>
      <c r="K364" t="s">
        <v>29</v>
      </c>
      <c r="L364" t="s">
        <v>29</v>
      </c>
      <c r="M364" t="s">
        <v>29</v>
      </c>
      <c r="O364" t="str">
        <f t="shared" si="5"/>
        <v>INSERT INTO [Holiday](Year,IdGeographicLocation2,DateHoliday,IsLocal,IsActive,Description,CreationDate,CreationUserID,CreationOfficeID,UpdateDate,UpdateUserID,UpdateOfficeID) values ('2022','','2022-03-20',0,1,'FIN DE SEMANA',NULL,NULL,NULL,NULL,NULL,NULL)</v>
      </c>
    </row>
    <row r="365" spans="2:15" x14ac:dyDescent="0.25">
      <c r="B365">
        <v>2022</v>
      </c>
      <c r="D365" s="5" t="s">
        <v>1370</v>
      </c>
      <c r="E365">
        <v>0</v>
      </c>
      <c r="F365">
        <v>1</v>
      </c>
      <c r="G365" t="s">
        <v>989</v>
      </c>
      <c r="H365" t="s">
        <v>29</v>
      </c>
      <c r="I365" t="s">
        <v>29</v>
      </c>
      <c r="J365" t="s">
        <v>29</v>
      </c>
      <c r="K365" t="s">
        <v>29</v>
      </c>
      <c r="L365" t="s">
        <v>29</v>
      </c>
      <c r="M365" t="s">
        <v>29</v>
      </c>
      <c r="O365" t="str">
        <f t="shared" si="5"/>
        <v>INSERT INTO [Holiday](Year,IdGeographicLocation2,DateHoliday,IsLocal,IsActive,Description,CreationDate,CreationUserID,CreationOfficeID,UpdateDate,UpdateUserID,UpdateOfficeID) values ('2022','','2022-03-26',0,1,'FIN DE SEMANA',NULL,NULL,NULL,NULL,NULL,NULL)</v>
      </c>
    </row>
    <row r="366" spans="2:15" x14ac:dyDescent="0.25">
      <c r="B366">
        <v>2022</v>
      </c>
      <c r="D366" s="5" t="s">
        <v>1371</v>
      </c>
      <c r="E366">
        <v>0</v>
      </c>
      <c r="F366">
        <v>1</v>
      </c>
      <c r="G366" t="s">
        <v>989</v>
      </c>
      <c r="H366" t="s">
        <v>29</v>
      </c>
      <c r="I366" t="s">
        <v>29</v>
      </c>
      <c r="J366" t="s">
        <v>29</v>
      </c>
      <c r="K366" t="s">
        <v>29</v>
      </c>
      <c r="L366" t="s">
        <v>29</v>
      </c>
      <c r="M366" t="s">
        <v>29</v>
      </c>
      <c r="O366" t="str">
        <f t="shared" si="5"/>
        <v>INSERT INTO [Holiday](Year,IdGeographicLocation2,DateHoliday,IsLocal,IsActive,Description,CreationDate,CreationUserID,CreationOfficeID,UpdateDate,UpdateUserID,UpdateOfficeID) values ('2022','','2022-03-27',0,1,'FIN DE SEMANA',NULL,NULL,NULL,NULL,NULL,NULL)</v>
      </c>
    </row>
    <row r="367" spans="2:15" x14ac:dyDescent="0.25">
      <c r="B367">
        <v>2022</v>
      </c>
      <c r="D367" s="5" t="s">
        <v>1372</v>
      </c>
      <c r="E367">
        <v>0</v>
      </c>
      <c r="F367">
        <v>1</v>
      </c>
      <c r="G367" t="s">
        <v>989</v>
      </c>
      <c r="H367" t="s">
        <v>29</v>
      </c>
      <c r="I367" t="s">
        <v>29</v>
      </c>
      <c r="J367" t="s">
        <v>29</v>
      </c>
      <c r="K367" t="s">
        <v>29</v>
      </c>
      <c r="L367" t="s">
        <v>29</v>
      </c>
      <c r="M367" t="s">
        <v>29</v>
      </c>
      <c r="O367" t="str">
        <f t="shared" si="5"/>
        <v>INSERT INTO [Holiday](Year,IdGeographicLocation2,DateHoliday,IsLocal,IsActive,Description,CreationDate,CreationUserID,CreationOfficeID,UpdateDate,UpdateUserID,UpdateOfficeID) values ('2022','','2022-04-02',0,1,'FIN DE SEMANA',NULL,NULL,NULL,NULL,NULL,NULL)</v>
      </c>
    </row>
    <row r="368" spans="2:15" x14ac:dyDescent="0.25">
      <c r="B368">
        <v>2022</v>
      </c>
      <c r="D368" s="5" t="s">
        <v>1373</v>
      </c>
      <c r="E368">
        <v>0</v>
      </c>
      <c r="F368">
        <v>1</v>
      </c>
      <c r="G368" t="s">
        <v>989</v>
      </c>
      <c r="H368" t="s">
        <v>29</v>
      </c>
      <c r="I368" t="s">
        <v>29</v>
      </c>
      <c r="J368" t="s">
        <v>29</v>
      </c>
      <c r="K368" t="s">
        <v>29</v>
      </c>
      <c r="L368" t="s">
        <v>29</v>
      </c>
      <c r="M368" t="s">
        <v>29</v>
      </c>
      <c r="O368" t="str">
        <f t="shared" si="5"/>
        <v>INSERT INTO [Holiday](Year,IdGeographicLocation2,DateHoliday,IsLocal,IsActive,Description,CreationDate,CreationUserID,CreationOfficeID,UpdateDate,UpdateUserID,UpdateOfficeID) values ('2022','','2022-04-03',0,1,'FIN DE SEMANA',NULL,NULL,NULL,NULL,NULL,NULL)</v>
      </c>
    </row>
    <row r="369" spans="2:15" x14ac:dyDescent="0.25">
      <c r="B369">
        <v>2022</v>
      </c>
      <c r="D369" s="5" t="s">
        <v>1374</v>
      </c>
      <c r="E369">
        <v>0</v>
      </c>
      <c r="F369">
        <v>1</v>
      </c>
      <c r="G369" t="s">
        <v>989</v>
      </c>
      <c r="H369" t="s">
        <v>29</v>
      </c>
      <c r="I369" t="s">
        <v>29</v>
      </c>
      <c r="J369" t="s">
        <v>29</v>
      </c>
      <c r="K369" t="s">
        <v>29</v>
      </c>
      <c r="L369" t="s">
        <v>29</v>
      </c>
      <c r="M369" t="s">
        <v>29</v>
      </c>
      <c r="O369" t="str">
        <f t="shared" si="5"/>
        <v>INSERT INTO [Holiday](Year,IdGeographicLocation2,DateHoliday,IsLocal,IsActive,Description,CreationDate,CreationUserID,CreationOfficeID,UpdateDate,UpdateUserID,UpdateOfficeID) values ('2022','','2022-04-09',0,1,'FIN DE SEMANA',NULL,NULL,NULL,NULL,NULL,NULL)</v>
      </c>
    </row>
    <row r="370" spans="2:15" x14ac:dyDescent="0.25">
      <c r="B370">
        <v>2022</v>
      </c>
      <c r="D370" s="5" t="s">
        <v>1375</v>
      </c>
      <c r="E370">
        <v>0</v>
      </c>
      <c r="F370">
        <v>1</v>
      </c>
      <c r="G370" t="s">
        <v>989</v>
      </c>
      <c r="H370" t="s">
        <v>29</v>
      </c>
      <c r="I370" t="s">
        <v>29</v>
      </c>
      <c r="J370" t="s">
        <v>29</v>
      </c>
      <c r="K370" t="s">
        <v>29</v>
      </c>
      <c r="L370" t="s">
        <v>29</v>
      </c>
      <c r="M370" t="s">
        <v>29</v>
      </c>
      <c r="O370" t="str">
        <f t="shared" si="5"/>
        <v>INSERT INTO [Holiday](Year,IdGeographicLocation2,DateHoliday,IsLocal,IsActive,Description,CreationDate,CreationUserID,CreationOfficeID,UpdateDate,UpdateUserID,UpdateOfficeID) values ('2022','','2022-04-10',0,1,'FIN DE SEMANA',NULL,NULL,NULL,NULL,NULL,NULL)</v>
      </c>
    </row>
    <row r="371" spans="2:15" x14ac:dyDescent="0.25">
      <c r="B371">
        <v>2022</v>
      </c>
      <c r="D371" s="5" t="s">
        <v>1376</v>
      </c>
      <c r="E371">
        <v>0</v>
      </c>
      <c r="F371">
        <v>1</v>
      </c>
      <c r="G371" t="s">
        <v>989</v>
      </c>
      <c r="H371" t="s">
        <v>29</v>
      </c>
      <c r="I371" t="s">
        <v>29</v>
      </c>
      <c r="J371" t="s">
        <v>29</v>
      </c>
      <c r="K371" t="s">
        <v>29</v>
      </c>
      <c r="L371" t="s">
        <v>29</v>
      </c>
      <c r="M371" t="s">
        <v>29</v>
      </c>
      <c r="O371" t="str">
        <f t="shared" si="5"/>
        <v>INSERT INTO [Holiday](Year,IdGeographicLocation2,DateHoliday,IsLocal,IsActive,Description,CreationDate,CreationUserID,CreationOfficeID,UpdateDate,UpdateUserID,UpdateOfficeID) values ('2022','','2022-04-16',0,1,'FIN DE SEMANA',NULL,NULL,NULL,NULL,NULL,NULL)</v>
      </c>
    </row>
    <row r="372" spans="2:15" x14ac:dyDescent="0.25">
      <c r="B372">
        <v>2022</v>
      </c>
      <c r="D372" s="5" t="s">
        <v>1377</v>
      </c>
      <c r="E372">
        <v>0</v>
      </c>
      <c r="F372">
        <v>1</v>
      </c>
      <c r="G372" t="s">
        <v>989</v>
      </c>
      <c r="H372" t="s">
        <v>29</v>
      </c>
      <c r="I372" t="s">
        <v>29</v>
      </c>
      <c r="J372" t="s">
        <v>29</v>
      </c>
      <c r="K372" t="s">
        <v>29</v>
      </c>
      <c r="L372" t="s">
        <v>29</v>
      </c>
      <c r="M372" t="s">
        <v>29</v>
      </c>
      <c r="O372" t="str">
        <f t="shared" si="5"/>
        <v>INSERT INTO [Holiday](Year,IdGeographicLocation2,DateHoliday,IsLocal,IsActive,Description,CreationDate,CreationUserID,CreationOfficeID,UpdateDate,UpdateUserID,UpdateOfficeID) values ('2022','','2022-04-17',0,1,'FIN DE SEMANA',NULL,NULL,NULL,NULL,NULL,NULL)</v>
      </c>
    </row>
    <row r="373" spans="2:15" x14ac:dyDescent="0.25">
      <c r="B373">
        <v>2022</v>
      </c>
      <c r="D373" s="5" t="s">
        <v>1378</v>
      </c>
      <c r="E373">
        <v>0</v>
      </c>
      <c r="F373">
        <v>1</v>
      </c>
      <c r="G373" t="s">
        <v>989</v>
      </c>
      <c r="H373" t="s">
        <v>29</v>
      </c>
      <c r="I373" t="s">
        <v>29</v>
      </c>
      <c r="J373" t="s">
        <v>29</v>
      </c>
      <c r="K373" t="s">
        <v>29</v>
      </c>
      <c r="L373" t="s">
        <v>29</v>
      </c>
      <c r="M373" t="s">
        <v>29</v>
      </c>
      <c r="O373" t="str">
        <f t="shared" si="5"/>
        <v>INSERT INTO [Holiday](Year,IdGeographicLocation2,DateHoliday,IsLocal,IsActive,Description,CreationDate,CreationUserID,CreationOfficeID,UpdateDate,UpdateUserID,UpdateOfficeID) values ('2022','','2022-04-23',0,1,'FIN DE SEMANA',NULL,NULL,NULL,NULL,NULL,NULL)</v>
      </c>
    </row>
    <row r="374" spans="2:15" x14ac:dyDescent="0.25">
      <c r="B374">
        <v>2022</v>
      </c>
      <c r="D374" s="5" t="s">
        <v>1379</v>
      </c>
      <c r="E374">
        <v>0</v>
      </c>
      <c r="F374">
        <v>1</v>
      </c>
      <c r="G374" t="s">
        <v>989</v>
      </c>
      <c r="H374" t="s">
        <v>29</v>
      </c>
      <c r="I374" t="s">
        <v>29</v>
      </c>
      <c r="J374" t="s">
        <v>29</v>
      </c>
      <c r="K374" t="s">
        <v>29</v>
      </c>
      <c r="L374" t="s">
        <v>29</v>
      </c>
      <c r="M374" t="s">
        <v>29</v>
      </c>
      <c r="O374" t="str">
        <f t="shared" si="5"/>
        <v>INSERT INTO [Holiday](Year,IdGeographicLocation2,DateHoliday,IsLocal,IsActive,Description,CreationDate,CreationUserID,CreationOfficeID,UpdateDate,UpdateUserID,UpdateOfficeID) values ('2022','','2022-04-24',0,1,'FIN DE SEMANA',NULL,NULL,NULL,NULL,NULL,NULL)</v>
      </c>
    </row>
    <row r="375" spans="2:15" x14ac:dyDescent="0.25">
      <c r="B375">
        <v>2022</v>
      </c>
      <c r="D375" s="5" t="s">
        <v>1380</v>
      </c>
      <c r="E375">
        <v>0</v>
      </c>
      <c r="F375">
        <v>1</v>
      </c>
      <c r="G375" t="s">
        <v>989</v>
      </c>
      <c r="H375" t="s">
        <v>29</v>
      </c>
      <c r="I375" t="s">
        <v>29</v>
      </c>
      <c r="J375" t="s">
        <v>29</v>
      </c>
      <c r="K375" t="s">
        <v>29</v>
      </c>
      <c r="L375" t="s">
        <v>29</v>
      </c>
      <c r="M375" t="s">
        <v>29</v>
      </c>
      <c r="O375" t="str">
        <f t="shared" si="5"/>
        <v>INSERT INTO [Holiday](Year,IdGeographicLocation2,DateHoliday,IsLocal,IsActive,Description,CreationDate,CreationUserID,CreationOfficeID,UpdateDate,UpdateUserID,UpdateOfficeID) values ('2022','','2022-04-30',0,1,'FIN DE SEMANA',NULL,NULL,NULL,NULL,NULL,NULL)</v>
      </c>
    </row>
    <row r="376" spans="2:15" x14ac:dyDescent="0.25">
      <c r="B376">
        <v>2022</v>
      </c>
      <c r="D376" s="5" t="s">
        <v>1381</v>
      </c>
      <c r="E376">
        <v>0</v>
      </c>
      <c r="F376">
        <v>1</v>
      </c>
      <c r="G376" t="s">
        <v>989</v>
      </c>
      <c r="H376" t="s">
        <v>29</v>
      </c>
      <c r="I376" t="s">
        <v>29</v>
      </c>
      <c r="J376" t="s">
        <v>29</v>
      </c>
      <c r="K376" t="s">
        <v>29</v>
      </c>
      <c r="L376" t="s">
        <v>29</v>
      </c>
      <c r="M376" t="s">
        <v>29</v>
      </c>
      <c r="O376" t="str">
        <f t="shared" si="5"/>
        <v>INSERT INTO [Holiday](Year,IdGeographicLocation2,DateHoliday,IsLocal,IsActive,Description,CreationDate,CreationUserID,CreationOfficeID,UpdateDate,UpdateUserID,UpdateOfficeID) values ('2022','','2022-05-01',0,1,'FIN DE SEMANA',NULL,NULL,NULL,NULL,NULL,NULL)</v>
      </c>
    </row>
    <row r="377" spans="2:15" x14ac:dyDescent="0.25">
      <c r="B377">
        <v>2022</v>
      </c>
      <c r="D377" s="5" t="s">
        <v>1382</v>
      </c>
      <c r="E377">
        <v>0</v>
      </c>
      <c r="F377">
        <v>1</v>
      </c>
      <c r="G377" t="s">
        <v>989</v>
      </c>
      <c r="H377" t="s">
        <v>29</v>
      </c>
      <c r="I377" t="s">
        <v>29</v>
      </c>
      <c r="J377" t="s">
        <v>29</v>
      </c>
      <c r="K377" t="s">
        <v>29</v>
      </c>
      <c r="L377" t="s">
        <v>29</v>
      </c>
      <c r="M377" t="s">
        <v>29</v>
      </c>
      <c r="O377" t="str">
        <f t="shared" si="5"/>
        <v>INSERT INTO [Holiday](Year,IdGeographicLocation2,DateHoliday,IsLocal,IsActive,Description,CreationDate,CreationUserID,CreationOfficeID,UpdateDate,UpdateUserID,UpdateOfficeID) values ('2022','','2022-05-07',0,1,'FIN DE SEMANA',NULL,NULL,NULL,NULL,NULL,NULL)</v>
      </c>
    </row>
    <row r="378" spans="2:15" x14ac:dyDescent="0.25">
      <c r="B378">
        <v>2022</v>
      </c>
      <c r="D378" s="5" t="s">
        <v>1383</v>
      </c>
      <c r="E378">
        <v>0</v>
      </c>
      <c r="F378">
        <v>1</v>
      </c>
      <c r="G378" t="s">
        <v>989</v>
      </c>
      <c r="H378" t="s">
        <v>29</v>
      </c>
      <c r="I378" t="s">
        <v>29</v>
      </c>
      <c r="J378" t="s">
        <v>29</v>
      </c>
      <c r="K378" t="s">
        <v>29</v>
      </c>
      <c r="L378" t="s">
        <v>29</v>
      </c>
      <c r="M378" t="s">
        <v>29</v>
      </c>
      <c r="O378" t="str">
        <f t="shared" si="5"/>
        <v>INSERT INTO [Holiday](Year,IdGeographicLocation2,DateHoliday,IsLocal,IsActive,Description,CreationDate,CreationUserID,CreationOfficeID,UpdateDate,UpdateUserID,UpdateOfficeID) values ('2022','','2022-05-08',0,1,'FIN DE SEMANA',NULL,NULL,NULL,NULL,NULL,NULL)</v>
      </c>
    </row>
    <row r="379" spans="2:15" x14ac:dyDescent="0.25">
      <c r="B379">
        <v>2022</v>
      </c>
      <c r="D379" s="5" t="s">
        <v>1384</v>
      </c>
      <c r="E379">
        <v>0</v>
      </c>
      <c r="F379">
        <v>1</v>
      </c>
      <c r="G379" t="s">
        <v>989</v>
      </c>
      <c r="H379" t="s">
        <v>29</v>
      </c>
      <c r="I379" t="s">
        <v>29</v>
      </c>
      <c r="J379" t="s">
        <v>29</v>
      </c>
      <c r="K379" t="s">
        <v>29</v>
      </c>
      <c r="L379" t="s">
        <v>29</v>
      </c>
      <c r="M379" t="s">
        <v>29</v>
      </c>
      <c r="O379" t="str">
        <f t="shared" si="5"/>
        <v>INSERT INTO [Holiday](Year,IdGeographicLocation2,DateHoliday,IsLocal,IsActive,Description,CreationDate,CreationUserID,CreationOfficeID,UpdateDate,UpdateUserID,UpdateOfficeID) values ('2022','','2022-05-14',0,1,'FIN DE SEMANA',NULL,NULL,NULL,NULL,NULL,NULL)</v>
      </c>
    </row>
    <row r="380" spans="2:15" x14ac:dyDescent="0.25">
      <c r="B380">
        <v>2022</v>
      </c>
      <c r="D380" s="5" t="s">
        <v>1385</v>
      </c>
      <c r="E380">
        <v>0</v>
      </c>
      <c r="F380">
        <v>1</v>
      </c>
      <c r="G380" t="s">
        <v>989</v>
      </c>
      <c r="H380" t="s">
        <v>29</v>
      </c>
      <c r="I380" t="s">
        <v>29</v>
      </c>
      <c r="J380" t="s">
        <v>29</v>
      </c>
      <c r="K380" t="s">
        <v>29</v>
      </c>
      <c r="L380" t="s">
        <v>29</v>
      </c>
      <c r="M380" t="s">
        <v>29</v>
      </c>
      <c r="O380" t="str">
        <f t="shared" si="5"/>
        <v>INSERT INTO [Holiday](Year,IdGeographicLocation2,DateHoliday,IsLocal,IsActive,Description,CreationDate,CreationUserID,CreationOfficeID,UpdateDate,UpdateUserID,UpdateOfficeID) values ('2022','','2022-05-15',0,1,'FIN DE SEMANA',NULL,NULL,NULL,NULL,NULL,NULL)</v>
      </c>
    </row>
    <row r="381" spans="2:15" x14ac:dyDescent="0.25">
      <c r="B381">
        <v>2022</v>
      </c>
      <c r="D381" s="5" t="s">
        <v>1386</v>
      </c>
      <c r="E381">
        <v>0</v>
      </c>
      <c r="F381">
        <v>1</v>
      </c>
      <c r="G381" t="s">
        <v>989</v>
      </c>
      <c r="H381" t="s">
        <v>29</v>
      </c>
      <c r="I381" t="s">
        <v>29</v>
      </c>
      <c r="J381" t="s">
        <v>29</v>
      </c>
      <c r="K381" t="s">
        <v>29</v>
      </c>
      <c r="L381" t="s">
        <v>29</v>
      </c>
      <c r="M381" t="s">
        <v>29</v>
      </c>
      <c r="O381" t="str">
        <f t="shared" si="5"/>
        <v>INSERT INTO [Holiday](Year,IdGeographicLocation2,DateHoliday,IsLocal,IsActive,Description,CreationDate,CreationUserID,CreationOfficeID,UpdateDate,UpdateUserID,UpdateOfficeID) values ('2022','','2022-05-21',0,1,'FIN DE SEMANA',NULL,NULL,NULL,NULL,NULL,NULL)</v>
      </c>
    </row>
    <row r="382" spans="2:15" x14ac:dyDescent="0.25">
      <c r="B382">
        <v>2022</v>
      </c>
      <c r="D382" s="5" t="s">
        <v>1387</v>
      </c>
      <c r="E382">
        <v>0</v>
      </c>
      <c r="F382">
        <v>1</v>
      </c>
      <c r="G382" t="s">
        <v>989</v>
      </c>
      <c r="H382" t="s">
        <v>29</v>
      </c>
      <c r="I382" t="s">
        <v>29</v>
      </c>
      <c r="J382" t="s">
        <v>29</v>
      </c>
      <c r="K382" t="s">
        <v>29</v>
      </c>
      <c r="L382" t="s">
        <v>29</v>
      </c>
      <c r="M382" t="s">
        <v>29</v>
      </c>
      <c r="O382" t="str">
        <f t="shared" si="5"/>
        <v>INSERT INTO [Holiday](Year,IdGeographicLocation2,DateHoliday,IsLocal,IsActive,Description,CreationDate,CreationUserID,CreationOfficeID,UpdateDate,UpdateUserID,UpdateOfficeID) values ('2022','','2022-05-22',0,1,'FIN DE SEMANA',NULL,NULL,NULL,NULL,NULL,NULL)</v>
      </c>
    </row>
    <row r="383" spans="2:15" x14ac:dyDescent="0.25">
      <c r="B383">
        <v>2022</v>
      </c>
      <c r="D383" s="5" t="s">
        <v>1388</v>
      </c>
      <c r="E383">
        <v>0</v>
      </c>
      <c r="F383">
        <v>1</v>
      </c>
      <c r="G383" t="s">
        <v>989</v>
      </c>
      <c r="H383" t="s">
        <v>29</v>
      </c>
      <c r="I383" t="s">
        <v>29</v>
      </c>
      <c r="J383" t="s">
        <v>29</v>
      </c>
      <c r="K383" t="s">
        <v>29</v>
      </c>
      <c r="L383" t="s">
        <v>29</v>
      </c>
      <c r="M383" t="s">
        <v>29</v>
      </c>
      <c r="O383" t="str">
        <f t="shared" si="5"/>
        <v>INSERT INTO [Holiday](Year,IdGeographicLocation2,DateHoliday,IsLocal,IsActive,Description,CreationDate,CreationUserID,CreationOfficeID,UpdateDate,UpdateUserID,UpdateOfficeID) values ('2022','','2022-05-28',0,1,'FIN DE SEMANA',NULL,NULL,NULL,NULL,NULL,NULL)</v>
      </c>
    </row>
    <row r="384" spans="2:15" x14ac:dyDescent="0.25">
      <c r="B384">
        <v>2022</v>
      </c>
      <c r="D384" s="5" t="s">
        <v>1389</v>
      </c>
      <c r="E384">
        <v>0</v>
      </c>
      <c r="F384">
        <v>1</v>
      </c>
      <c r="G384" t="s">
        <v>989</v>
      </c>
      <c r="H384" t="s">
        <v>29</v>
      </c>
      <c r="I384" t="s">
        <v>29</v>
      </c>
      <c r="J384" t="s">
        <v>29</v>
      </c>
      <c r="K384" t="s">
        <v>29</v>
      </c>
      <c r="L384" t="s">
        <v>29</v>
      </c>
      <c r="M384" t="s">
        <v>29</v>
      </c>
      <c r="O384" t="str">
        <f t="shared" si="5"/>
        <v>INSERT INTO [Holiday](Year,IdGeographicLocation2,DateHoliday,IsLocal,IsActive,Description,CreationDate,CreationUserID,CreationOfficeID,UpdateDate,UpdateUserID,UpdateOfficeID) values ('2022','','2022-05-29',0,1,'FIN DE SEMANA',NULL,NULL,NULL,NULL,NULL,NULL)</v>
      </c>
    </row>
    <row r="385" spans="2:15" x14ac:dyDescent="0.25">
      <c r="B385">
        <v>2022</v>
      </c>
      <c r="D385" s="5" t="s">
        <v>1390</v>
      </c>
      <c r="E385">
        <v>0</v>
      </c>
      <c r="F385">
        <v>1</v>
      </c>
      <c r="G385" t="s">
        <v>989</v>
      </c>
      <c r="H385" t="s">
        <v>29</v>
      </c>
      <c r="I385" t="s">
        <v>29</v>
      </c>
      <c r="J385" t="s">
        <v>29</v>
      </c>
      <c r="K385" t="s">
        <v>29</v>
      </c>
      <c r="L385" t="s">
        <v>29</v>
      </c>
      <c r="M385" t="s">
        <v>29</v>
      </c>
      <c r="O385" t="str">
        <f t="shared" si="5"/>
        <v>INSERT INTO [Holiday](Year,IdGeographicLocation2,DateHoliday,IsLocal,IsActive,Description,CreationDate,CreationUserID,CreationOfficeID,UpdateDate,UpdateUserID,UpdateOfficeID) values ('2022','','2022-06-04',0,1,'FIN DE SEMANA',NULL,NULL,NULL,NULL,NULL,NULL)</v>
      </c>
    </row>
    <row r="386" spans="2:15" x14ac:dyDescent="0.25">
      <c r="B386">
        <v>2022</v>
      </c>
      <c r="D386" s="5" t="s">
        <v>1391</v>
      </c>
      <c r="E386">
        <v>0</v>
      </c>
      <c r="F386">
        <v>1</v>
      </c>
      <c r="G386" t="s">
        <v>989</v>
      </c>
      <c r="H386" t="s">
        <v>29</v>
      </c>
      <c r="I386" t="s">
        <v>29</v>
      </c>
      <c r="J386" t="s">
        <v>29</v>
      </c>
      <c r="K386" t="s">
        <v>29</v>
      </c>
      <c r="L386" t="s">
        <v>29</v>
      </c>
      <c r="M386" t="s">
        <v>29</v>
      </c>
      <c r="O386" t="str">
        <f t="shared" si="5"/>
        <v>INSERT INTO [Holiday](Year,IdGeographicLocation2,DateHoliday,IsLocal,IsActive,Description,CreationDate,CreationUserID,CreationOfficeID,UpdateDate,UpdateUserID,UpdateOfficeID) values ('2022','','2022-06-05',0,1,'FIN DE SEMANA',NULL,NULL,NULL,NULL,NULL,NULL)</v>
      </c>
    </row>
    <row r="387" spans="2:15" x14ac:dyDescent="0.25">
      <c r="B387">
        <v>2022</v>
      </c>
      <c r="D387" s="5" t="s">
        <v>1392</v>
      </c>
      <c r="E387">
        <v>0</v>
      </c>
      <c r="F387">
        <v>1</v>
      </c>
      <c r="G387" t="s">
        <v>989</v>
      </c>
      <c r="H387" t="s">
        <v>29</v>
      </c>
      <c r="I387" t="s">
        <v>29</v>
      </c>
      <c r="J387" t="s">
        <v>29</v>
      </c>
      <c r="K387" t="s">
        <v>29</v>
      </c>
      <c r="L387" t="s">
        <v>29</v>
      </c>
      <c r="M387" t="s">
        <v>29</v>
      </c>
      <c r="O387" t="str">
        <f t="shared" si="5"/>
        <v>INSERT INTO [Holiday](Year,IdGeographicLocation2,DateHoliday,IsLocal,IsActive,Description,CreationDate,CreationUserID,CreationOfficeID,UpdateDate,UpdateUserID,UpdateOfficeID) values ('2022','','2022-06-11',0,1,'FIN DE SEMANA',NULL,NULL,NULL,NULL,NULL,NULL)</v>
      </c>
    </row>
    <row r="388" spans="2:15" x14ac:dyDescent="0.25">
      <c r="B388">
        <v>2022</v>
      </c>
      <c r="D388" s="5" t="s">
        <v>1393</v>
      </c>
      <c r="E388">
        <v>0</v>
      </c>
      <c r="F388">
        <v>1</v>
      </c>
      <c r="G388" t="s">
        <v>989</v>
      </c>
      <c r="H388" t="s">
        <v>29</v>
      </c>
      <c r="I388" t="s">
        <v>29</v>
      </c>
      <c r="J388" t="s">
        <v>29</v>
      </c>
      <c r="K388" t="s">
        <v>29</v>
      </c>
      <c r="L388" t="s">
        <v>29</v>
      </c>
      <c r="M388" t="s">
        <v>29</v>
      </c>
      <c r="O388" t="str">
        <f t="shared" ref="O388:O451" si="6">_xlfn.CONCAT($O$1,_xlfn.CONCAT("'",B388,"'"),_xlfn.CONCAT(",","'",C388,"'"),_xlfn.CONCAT(",","'",D388,"'"),_xlfn.CONCAT(",",E388),_xlfn.CONCAT(",",F388),_xlfn.CONCAT(",","'",G388,"'"), _xlfn.CONCAT(",",H388),_xlfn.CONCAT(",",I388),_xlfn.CONCAT(",",J388),_xlfn.CONCAT(",",K388),_xlfn.CONCAT(",",L388),_xlfn.CONCAT(",",M388),                                       $P$1)</f>
        <v>INSERT INTO [Holiday](Year,IdGeographicLocation2,DateHoliday,IsLocal,IsActive,Description,CreationDate,CreationUserID,CreationOfficeID,UpdateDate,UpdateUserID,UpdateOfficeID) values ('2022','','2022-06-12',0,1,'FIN DE SEMANA',NULL,NULL,NULL,NULL,NULL,NULL)</v>
      </c>
    </row>
    <row r="389" spans="2:15" x14ac:dyDescent="0.25">
      <c r="B389">
        <v>2022</v>
      </c>
      <c r="D389" s="5" t="s">
        <v>1394</v>
      </c>
      <c r="E389">
        <v>0</v>
      </c>
      <c r="F389">
        <v>1</v>
      </c>
      <c r="G389" t="s">
        <v>989</v>
      </c>
      <c r="H389" t="s">
        <v>29</v>
      </c>
      <c r="I389" t="s">
        <v>29</v>
      </c>
      <c r="J389" t="s">
        <v>29</v>
      </c>
      <c r="K389" t="s">
        <v>29</v>
      </c>
      <c r="L389" t="s">
        <v>29</v>
      </c>
      <c r="M389" t="s">
        <v>29</v>
      </c>
      <c r="O389" t="str">
        <f t="shared" si="6"/>
        <v>INSERT INTO [Holiday](Year,IdGeographicLocation2,DateHoliday,IsLocal,IsActive,Description,CreationDate,CreationUserID,CreationOfficeID,UpdateDate,UpdateUserID,UpdateOfficeID) values ('2022','','2022-06-18',0,1,'FIN DE SEMANA',NULL,NULL,NULL,NULL,NULL,NULL)</v>
      </c>
    </row>
    <row r="390" spans="2:15" x14ac:dyDescent="0.25">
      <c r="B390">
        <v>2022</v>
      </c>
      <c r="D390" s="5" t="s">
        <v>1395</v>
      </c>
      <c r="E390">
        <v>0</v>
      </c>
      <c r="F390">
        <v>1</v>
      </c>
      <c r="G390" t="s">
        <v>989</v>
      </c>
      <c r="H390" t="s">
        <v>29</v>
      </c>
      <c r="I390" t="s">
        <v>29</v>
      </c>
      <c r="J390" t="s">
        <v>29</v>
      </c>
      <c r="K390" t="s">
        <v>29</v>
      </c>
      <c r="L390" t="s">
        <v>29</v>
      </c>
      <c r="M390" t="s">
        <v>29</v>
      </c>
      <c r="O390" t="str">
        <f t="shared" si="6"/>
        <v>INSERT INTO [Holiday](Year,IdGeographicLocation2,DateHoliday,IsLocal,IsActive,Description,CreationDate,CreationUserID,CreationOfficeID,UpdateDate,UpdateUserID,UpdateOfficeID) values ('2022','','2022-06-19',0,1,'FIN DE SEMANA',NULL,NULL,NULL,NULL,NULL,NULL)</v>
      </c>
    </row>
    <row r="391" spans="2:15" x14ac:dyDescent="0.25">
      <c r="B391">
        <v>2022</v>
      </c>
      <c r="D391" s="5" t="s">
        <v>1396</v>
      </c>
      <c r="E391">
        <v>0</v>
      </c>
      <c r="F391">
        <v>1</v>
      </c>
      <c r="G391" t="s">
        <v>989</v>
      </c>
      <c r="H391" t="s">
        <v>29</v>
      </c>
      <c r="I391" t="s">
        <v>29</v>
      </c>
      <c r="J391" t="s">
        <v>29</v>
      </c>
      <c r="K391" t="s">
        <v>29</v>
      </c>
      <c r="L391" t="s">
        <v>29</v>
      </c>
      <c r="M391" t="s">
        <v>29</v>
      </c>
      <c r="O391" t="str">
        <f t="shared" si="6"/>
        <v>INSERT INTO [Holiday](Year,IdGeographicLocation2,DateHoliday,IsLocal,IsActive,Description,CreationDate,CreationUserID,CreationOfficeID,UpdateDate,UpdateUserID,UpdateOfficeID) values ('2022','','2022-06-25',0,1,'FIN DE SEMANA',NULL,NULL,NULL,NULL,NULL,NULL)</v>
      </c>
    </row>
    <row r="392" spans="2:15" x14ac:dyDescent="0.25">
      <c r="B392">
        <v>2022</v>
      </c>
      <c r="D392" s="5" t="s">
        <v>1397</v>
      </c>
      <c r="E392">
        <v>0</v>
      </c>
      <c r="F392">
        <v>1</v>
      </c>
      <c r="G392" t="s">
        <v>989</v>
      </c>
      <c r="H392" t="s">
        <v>29</v>
      </c>
      <c r="I392" t="s">
        <v>29</v>
      </c>
      <c r="J392" t="s">
        <v>29</v>
      </c>
      <c r="K392" t="s">
        <v>29</v>
      </c>
      <c r="L392" t="s">
        <v>29</v>
      </c>
      <c r="M392" t="s">
        <v>29</v>
      </c>
      <c r="O392" t="str">
        <f t="shared" si="6"/>
        <v>INSERT INTO [Holiday](Year,IdGeographicLocation2,DateHoliday,IsLocal,IsActive,Description,CreationDate,CreationUserID,CreationOfficeID,UpdateDate,UpdateUserID,UpdateOfficeID) values ('2022','','2022-06-26',0,1,'FIN DE SEMANA',NULL,NULL,NULL,NULL,NULL,NULL)</v>
      </c>
    </row>
    <row r="393" spans="2:15" x14ac:dyDescent="0.25">
      <c r="B393">
        <v>2022</v>
      </c>
      <c r="D393" s="5" t="s">
        <v>1398</v>
      </c>
      <c r="E393">
        <v>0</v>
      </c>
      <c r="F393">
        <v>1</v>
      </c>
      <c r="G393" t="s">
        <v>989</v>
      </c>
      <c r="H393" t="s">
        <v>29</v>
      </c>
      <c r="I393" t="s">
        <v>29</v>
      </c>
      <c r="J393" t="s">
        <v>29</v>
      </c>
      <c r="K393" t="s">
        <v>29</v>
      </c>
      <c r="L393" t="s">
        <v>29</v>
      </c>
      <c r="M393" t="s">
        <v>29</v>
      </c>
      <c r="O393" t="str">
        <f t="shared" si="6"/>
        <v>INSERT INTO [Holiday](Year,IdGeographicLocation2,DateHoliday,IsLocal,IsActive,Description,CreationDate,CreationUserID,CreationOfficeID,UpdateDate,UpdateUserID,UpdateOfficeID) values ('2022','','2022-07-02',0,1,'FIN DE SEMANA',NULL,NULL,NULL,NULL,NULL,NULL)</v>
      </c>
    </row>
    <row r="394" spans="2:15" x14ac:dyDescent="0.25">
      <c r="B394">
        <v>2022</v>
      </c>
      <c r="D394" s="5" t="s">
        <v>1399</v>
      </c>
      <c r="E394">
        <v>0</v>
      </c>
      <c r="F394">
        <v>1</v>
      </c>
      <c r="G394" t="s">
        <v>989</v>
      </c>
      <c r="H394" t="s">
        <v>29</v>
      </c>
      <c r="I394" t="s">
        <v>29</v>
      </c>
      <c r="J394" t="s">
        <v>29</v>
      </c>
      <c r="K394" t="s">
        <v>29</v>
      </c>
      <c r="L394" t="s">
        <v>29</v>
      </c>
      <c r="M394" t="s">
        <v>29</v>
      </c>
      <c r="O394" t="str">
        <f t="shared" si="6"/>
        <v>INSERT INTO [Holiday](Year,IdGeographicLocation2,DateHoliday,IsLocal,IsActive,Description,CreationDate,CreationUserID,CreationOfficeID,UpdateDate,UpdateUserID,UpdateOfficeID) values ('2022','','2022-07-03',0,1,'FIN DE SEMANA',NULL,NULL,NULL,NULL,NULL,NULL)</v>
      </c>
    </row>
    <row r="395" spans="2:15" x14ac:dyDescent="0.25">
      <c r="B395">
        <v>2022</v>
      </c>
      <c r="D395" s="5" t="s">
        <v>1400</v>
      </c>
      <c r="E395">
        <v>0</v>
      </c>
      <c r="F395">
        <v>1</v>
      </c>
      <c r="G395" t="s">
        <v>989</v>
      </c>
      <c r="H395" t="s">
        <v>29</v>
      </c>
      <c r="I395" t="s">
        <v>29</v>
      </c>
      <c r="J395" t="s">
        <v>29</v>
      </c>
      <c r="K395" t="s">
        <v>29</v>
      </c>
      <c r="L395" t="s">
        <v>29</v>
      </c>
      <c r="M395" t="s">
        <v>29</v>
      </c>
      <c r="O395" t="str">
        <f t="shared" si="6"/>
        <v>INSERT INTO [Holiday](Year,IdGeographicLocation2,DateHoliday,IsLocal,IsActive,Description,CreationDate,CreationUserID,CreationOfficeID,UpdateDate,UpdateUserID,UpdateOfficeID) values ('2022','','2022-07-09',0,1,'FIN DE SEMANA',NULL,NULL,NULL,NULL,NULL,NULL)</v>
      </c>
    </row>
    <row r="396" spans="2:15" x14ac:dyDescent="0.25">
      <c r="B396">
        <v>2022</v>
      </c>
      <c r="D396" s="5" t="s">
        <v>1401</v>
      </c>
      <c r="E396">
        <v>0</v>
      </c>
      <c r="F396">
        <v>1</v>
      </c>
      <c r="G396" t="s">
        <v>989</v>
      </c>
      <c r="H396" t="s">
        <v>29</v>
      </c>
      <c r="I396" t="s">
        <v>29</v>
      </c>
      <c r="J396" t="s">
        <v>29</v>
      </c>
      <c r="K396" t="s">
        <v>29</v>
      </c>
      <c r="L396" t="s">
        <v>29</v>
      </c>
      <c r="M396" t="s">
        <v>29</v>
      </c>
      <c r="O396" t="str">
        <f t="shared" si="6"/>
        <v>INSERT INTO [Holiday](Year,IdGeographicLocation2,DateHoliday,IsLocal,IsActive,Description,CreationDate,CreationUserID,CreationOfficeID,UpdateDate,UpdateUserID,UpdateOfficeID) values ('2022','','2022-07-10',0,1,'FIN DE SEMANA',NULL,NULL,NULL,NULL,NULL,NULL)</v>
      </c>
    </row>
    <row r="397" spans="2:15" x14ac:dyDescent="0.25">
      <c r="B397">
        <v>2022</v>
      </c>
      <c r="D397" s="5" t="s">
        <v>1402</v>
      </c>
      <c r="E397">
        <v>0</v>
      </c>
      <c r="F397">
        <v>1</v>
      </c>
      <c r="G397" t="s">
        <v>989</v>
      </c>
      <c r="H397" t="s">
        <v>29</v>
      </c>
      <c r="I397" t="s">
        <v>29</v>
      </c>
      <c r="J397" t="s">
        <v>29</v>
      </c>
      <c r="K397" t="s">
        <v>29</v>
      </c>
      <c r="L397" t="s">
        <v>29</v>
      </c>
      <c r="M397" t="s">
        <v>29</v>
      </c>
      <c r="O397" t="str">
        <f t="shared" si="6"/>
        <v>INSERT INTO [Holiday](Year,IdGeographicLocation2,DateHoliday,IsLocal,IsActive,Description,CreationDate,CreationUserID,CreationOfficeID,UpdateDate,UpdateUserID,UpdateOfficeID) values ('2022','','2022-07-16',0,1,'FIN DE SEMANA',NULL,NULL,NULL,NULL,NULL,NULL)</v>
      </c>
    </row>
    <row r="398" spans="2:15" x14ac:dyDescent="0.25">
      <c r="B398">
        <v>2022</v>
      </c>
      <c r="D398" s="5" t="s">
        <v>1403</v>
      </c>
      <c r="E398">
        <v>0</v>
      </c>
      <c r="F398">
        <v>1</v>
      </c>
      <c r="G398" t="s">
        <v>989</v>
      </c>
      <c r="H398" t="s">
        <v>29</v>
      </c>
      <c r="I398" t="s">
        <v>29</v>
      </c>
      <c r="J398" t="s">
        <v>29</v>
      </c>
      <c r="K398" t="s">
        <v>29</v>
      </c>
      <c r="L398" t="s">
        <v>29</v>
      </c>
      <c r="M398" t="s">
        <v>29</v>
      </c>
      <c r="O398" t="str">
        <f t="shared" si="6"/>
        <v>INSERT INTO [Holiday](Year,IdGeographicLocation2,DateHoliday,IsLocal,IsActive,Description,CreationDate,CreationUserID,CreationOfficeID,UpdateDate,UpdateUserID,UpdateOfficeID) values ('2022','','2022-07-17',0,1,'FIN DE SEMANA',NULL,NULL,NULL,NULL,NULL,NULL)</v>
      </c>
    </row>
    <row r="399" spans="2:15" x14ac:dyDescent="0.25">
      <c r="B399">
        <v>2022</v>
      </c>
      <c r="D399" s="5" t="s">
        <v>1404</v>
      </c>
      <c r="E399">
        <v>0</v>
      </c>
      <c r="F399">
        <v>1</v>
      </c>
      <c r="G399" t="s">
        <v>989</v>
      </c>
      <c r="H399" t="s">
        <v>29</v>
      </c>
      <c r="I399" t="s">
        <v>29</v>
      </c>
      <c r="J399" t="s">
        <v>29</v>
      </c>
      <c r="K399" t="s">
        <v>29</v>
      </c>
      <c r="L399" t="s">
        <v>29</v>
      </c>
      <c r="M399" t="s">
        <v>29</v>
      </c>
      <c r="O399" t="str">
        <f t="shared" si="6"/>
        <v>INSERT INTO [Holiday](Year,IdGeographicLocation2,DateHoliday,IsLocal,IsActive,Description,CreationDate,CreationUserID,CreationOfficeID,UpdateDate,UpdateUserID,UpdateOfficeID) values ('2022','','2022-07-23',0,1,'FIN DE SEMANA',NULL,NULL,NULL,NULL,NULL,NULL)</v>
      </c>
    </row>
    <row r="400" spans="2:15" x14ac:dyDescent="0.25">
      <c r="B400">
        <v>2022</v>
      </c>
      <c r="D400" s="5" t="s">
        <v>1405</v>
      </c>
      <c r="E400">
        <v>0</v>
      </c>
      <c r="F400">
        <v>1</v>
      </c>
      <c r="G400" t="s">
        <v>989</v>
      </c>
      <c r="H400" t="s">
        <v>29</v>
      </c>
      <c r="I400" t="s">
        <v>29</v>
      </c>
      <c r="J400" t="s">
        <v>29</v>
      </c>
      <c r="K400" t="s">
        <v>29</v>
      </c>
      <c r="L400" t="s">
        <v>29</v>
      </c>
      <c r="M400" t="s">
        <v>29</v>
      </c>
      <c r="O400" t="str">
        <f t="shared" si="6"/>
        <v>INSERT INTO [Holiday](Year,IdGeographicLocation2,DateHoliday,IsLocal,IsActive,Description,CreationDate,CreationUserID,CreationOfficeID,UpdateDate,UpdateUserID,UpdateOfficeID) values ('2022','','2022-07-24',0,1,'FIN DE SEMANA',NULL,NULL,NULL,NULL,NULL,NULL)</v>
      </c>
    </row>
    <row r="401" spans="2:15" x14ac:dyDescent="0.25">
      <c r="B401">
        <v>2022</v>
      </c>
      <c r="D401" s="5" t="s">
        <v>1406</v>
      </c>
      <c r="E401">
        <v>0</v>
      </c>
      <c r="F401">
        <v>1</v>
      </c>
      <c r="G401" t="s">
        <v>989</v>
      </c>
      <c r="H401" t="s">
        <v>29</v>
      </c>
      <c r="I401" t="s">
        <v>29</v>
      </c>
      <c r="J401" t="s">
        <v>29</v>
      </c>
      <c r="K401" t="s">
        <v>29</v>
      </c>
      <c r="L401" t="s">
        <v>29</v>
      </c>
      <c r="M401" t="s">
        <v>29</v>
      </c>
      <c r="O401" t="str">
        <f t="shared" si="6"/>
        <v>INSERT INTO [Holiday](Year,IdGeographicLocation2,DateHoliday,IsLocal,IsActive,Description,CreationDate,CreationUserID,CreationOfficeID,UpdateDate,UpdateUserID,UpdateOfficeID) values ('2022','','2022-07-30',0,1,'FIN DE SEMANA',NULL,NULL,NULL,NULL,NULL,NULL)</v>
      </c>
    </row>
    <row r="402" spans="2:15" x14ac:dyDescent="0.25">
      <c r="B402">
        <v>2022</v>
      </c>
      <c r="D402" s="5" t="s">
        <v>1407</v>
      </c>
      <c r="E402">
        <v>0</v>
      </c>
      <c r="F402">
        <v>1</v>
      </c>
      <c r="G402" t="s">
        <v>989</v>
      </c>
      <c r="H402" t="s">
        <v>29</v>
      </c>
      <c r="I402" t="s">
        <v>29</v>
      </c>
      <c r="J402" t="s">
        <v>29</v>
      </c>
      <c r="K402" t="s">
        <v>29</v>
      </c>
      <c r="L402" t="s">
        <v>29</v>
      </c>
      <c r="M402" t="s">
        <v>29</v>
      </c>
      <c r="O402" t="str">
        <f t="shared" si="6"/>
        <v>INSERT INTO [Holiday](Year,IdGeographicLocation2,DateHoliday,IsLocal,IsActive,Description,CreationDate,CreationUserID,CreationOfficeID,UpdateDate,UpdateUserID,UpdateOfficeID) values ('2022','','2022-07-31',0,1,'FIN DE SEMANA',NULL,NULL,NULL,NULL,NULL,NULL)</v>
      </c>
    </row>
    <row r="403" spans="2:15" x14ac:dyDescent="0.25">
      <c r="B403">
        <v>2022</v>
      </c>
      <c r="D403" s="5" t="s">
        <v>1408</v>
      </c>
      <c r="E403">
        <v>0</v>
      </c>
      <c r="F403">
        <v>1</v>
      </c>
      <c r="G403" t="s">
        <v>989</v>
      </c>
      <c r="H403" t="s">
        <v>29</v>
      </c>
      <c r="I403" t="s">
        <v>29</v>
      </c>
      <c r="J403" t="s">
        <v>29</v>
      </c>
      <c r="K403" t="s">
        <v>29</v>
      </c>
      <c r="L403" t="s">
        <v>29</v>
      </c>
      <c r="M403" t="s">
        <v>29</v>
      </c>
      <c r="O403" t="str">
        <f t="shared" si="6"/>
        <v>INSERT INTO [Holiday](Year,IdGeographicLocation2,DateHoliday,IsLocal,IsActive,Description,CreationDate,CreationUserID,CreationOfficeID,UpdateDate,UpdateUserID,UpdateOfficeID) values ('2022','','2022-08-06',0,1,'FIN DE SEMANA',NULL,NULL,NULL,NULL,NULL,NULL)</v>
      </c>
    </row>
    <row r="404" spans="2:15" x14ac:dyDescent="0.25">
      <c r="B404">
        <v>2022</v>
      </c>
      <c r="D404" s="5" t="s">
        <v>1409</v>
      </c>
      <c r="E404">
        <v>0</v>
      </c>
      <c r="F404">
        <v>1</v>
      </c>
      <c r="G404" t="s">
        <v>989</v>
      </c>
      <c r="H404" t="s">
        <v>29</v>
      </c>
      <c r="I404" t="s">
        <v>29</v>
      </c>
      <c r="J404" t="s">
        <v>29</v>
      </c>
      <c r="K404" t="s">
        <v>29</v>
      </c>
      <c r="L404" t="s">
        <v>29</v>
      </c>
      <c r="M404" t="s">
        <v>29</v>
      </c>
      <c r="O404" t="str">
        <f t="shared" si="6"/>
        <v>INSERT INTO [Holiday](Year,IdGeographicLocation2,DateHoliday,IsLocal,IsActive,Description,CreationDate,CreationUserID,CreationOfficeID,UpdateDate,UpdateUserID,UpdateOfficeID) values ('2022','','2022-08-07',0,1,'FIN DE SEMANA',NULL,NULL,NULL,NULL,NULL,NULL)</v>
      </c>
    </row>
    <row r="405" spans="2:15" x14ac:dyDescent="0.25">
      <c r="B405">
        <v>2022</v>
      </c>
      <c r="D405" s="5" t="s">
        <v>1410</v>
      </c>
      <c r="E405">
        <v>0</v>
      </c>
      <c r="F405">
        <v>1</v>
      </c>
      <c r="G405" t="s">
        <v>989</v>
      </c>
      <c r="H405" t="s">
        <v>29</v>
      </c>
      <c r="I405" t="s">
        <v>29</v>
      </c>
      <c r="J405" t="s">
        <v>29</v>
      </c>
      <c r="K405" t="s">
        <v>29</v>
      </c>
      <c r="L405" t="s">
        <v>29</v>
      </c>
      <c r="M405" t="s">
        <v>29</v>
      </c>
      <c r="O405" t="str">
        <f t="shared" si="6"/>
        <v>INSERT INTO [Holiday](Year,IdGeographicLocation2,DateHoliday,IsLocal,IsActive,Description,CreationDate,CreationUserID,CreationOfficeID,UpdateDate,UpdateUserID,UpdateOfficeID) values ('2022','','2022-08-13',0,1,'FIN DE SEMANA',NULL,NULL,NULL,NULL,NULL,NULL)</v>
      </c>
    </row>
    <row r="406" spans="2:15" x14ac:dyDescent="0.25">
      <c r="B406">
        <v>2022</v>
      </c>
      <c r="D406" s="5" t="s">
        <v>1411</v>
      </c>
      <c r="E406">
        <v>0</v>
      </c>
      <c r="F406">
        <v>1</v>
      </c>
      <c r="G406" t="s">
        <v>989</v>
      </c>
      <c r="H406" t="s">
        <v>29</v>
      </c>
      <c r="I406" t="s">
        <v>29</v>
      </c>
      <c r="J406" t="s">
        <v>29</v>
      </c>
      <c r="K406" t="s">
        <v>29</v>
      </c>
      <c r="L406" t="s">
        <v>29</v>
      </c>
      <c r="M406" t="s">
        <v>29</v>
      </c>
      <c r="O406" t="str">
        <f t="shared" si="6"/>
        <v>INSERT INTO [Holiday](Year,IdGeographicLocation2,DateHoliday,IsLocal,IsActive,Description,CreationDate,CreationUserID,CreationOfficeID,UpdateDate,UpdateUserID,UpdateOfficeID) values ('2022','','2022-08-14',0,1,'FIN DE SEMANA',NULL,NULL,NULL,NULL,NULL,NULL)</v>
      </c>
    </row>
    <row r="407" spans="2:15" x14ac:dyDescent="0.25">
      <c r="B407">
        <v>2022</v>
      </c>
      <c r="D407" s="5" t="s">
        <v>1412</v>
      </c>
      <c r="E407">
        <v>0</v>
      </c>
      <c r="F407">
        <v>1</v>
      </c>
      <c r="G407" t="s">
        <v>989</v>
      </c>
      <c r="H407" t="s">
        <v>29</v>
      </c>
      <c r="I407" t="s">
        <v>29</v>
      </c>
      <c r="J407" t="s">
        <v>29</v>
      </c>
      <c r="K407" t="s">
        <v>29</v>
      </c>
      <c r="L407" t="s">
        <v>29</v>
      </c>
      <c r="M407" t="s">
        <v>29</v>
      </c>
      <c r="O407" t="str">
        <f t="shared" si="6"/>
        <v>INSERT INTO [Holiday](Year,IdGeographicLocation2,DateHoliday,IsLocal,IsActive,Description,CreationDate,CreationUserID,CreationOfficeID,UpdateDate,UpdateUserID,UpdateOfficeID) values ('2022','','2022-08-20',0,1,'FIN DE SEMANA',NULL,NULL,NULL,NULL,NULL,NULL)</v>
      </c>
    </row>
    <row r="408" spans="2:15" x14ac:dyDescent="0.25">
      <c r="B408">
        <v>2022</v>
      </c>
      <c r="D408" s="5" t="s">
        <v>1413</v>
      </c>
      <c r="E408">
        <v>0</v>
      </c>
      <c r="F408">
        <v>1</v>
      </c>
      <c r="G408" t="s">
        <v>989</v>
      </c>
      <c r="H408" t="s">
        <v>29</v>
      </c>
      <c r="I408" t="s">
        <v>29</v>
      </c>
      <c r="J408" t="s">
        <v>29</v>
      </c>
      <c r="K408" t="s">
        <v>29</v>
      </c>
      <c r="L408" t="s">
        <v>29</v>
      </c>
      <c r="M408" t="s">
        <v>29</v>
      </c>
      <c r="O408" t="str">
        <f t="shared" si="6"/>
        <v>INSERT INTO [Holiday](Year,IdGeographicLocation2,DateHoliday,IsLocal,IsActive,Description,CreationDate,CreationUserID,CreationOfficeID,UpdateDate,UpdateUserID,UpdateOfficeID) values ('2022','','2022-08-21',0,1,'FIN DE SEMANA',NULL,NULL,NULL,NULL,NULL,NULL)</v>
      </c>
    </row>
    <row r="409" spans="2:15" x14ac:dyDescent="0.25">
      <c r="B409">
        <v>2022</v>
      </c>
      <c r="D409" s="5" t="s">
        <v>1414</v>
      </c>
      <c r="E409">
        <v>0</v>
      </c>
      <c r="F409">
        <v>1</v>
      </c>
      <c r="G409" t="s">
        <v>989</v>
      </c>
      <c r="H409" t="s">
        <v>29</v>
      </c>
      <c r="I409" t="s">
        <v>29</v>
      </c>
      <c r="J409" t="s">
        <v>29</v>
      </c>
      <c r="K409" t="s">
        <v>29</v>
      </c>
      <c r="L409" t="s">
        <v>29</v>
      </c>
      <c r="M409" t="s">
        <v>29</v>
      </c>
      <c r="O409" t="str">
        <f t="shared" si="6"/>
        <v>INSERT INTO [Holiday](Year,IdGeographicLocation2,DateHoliday,IsLocal,IsActive,Description,CreationDate,CreationUserID,CreationOfficeID,UpdateDate,UpdateUserID,UpdateOfficeID) values ('2022','','2022-08-27',0,1,'FIN DE SEMANA',NULL,NULL,NULL,NULL,NULL,NULL)</v>
      </c>
    </row>
    <row r="410" spans="2:15" x14ac:dyDescent="0.25">
      <c r="B410">
        <v>2022</v>
      </c>
      <c r="D410" s="5" t="s">
        <v>1415</v>
      </c>
      <c r="E410">
        <v>0</v>
      </c>
      <c r="F410">
        <v>1</v>
      </c>
      <c r="G410" t="s">
        <v>989</v>
      </c>
      <c r="H410" t="s">
        <v>29</v>
      </c>
      <c r="I410" t="s">
        <v>29</v>
      </c>
      <c r="J410" t="s">
        <v>29</v>
      </c>
      <c r="K410" t="s">
        <v>29</v>
      </c>
      <c r="L410" t="s">
        <v>29</v>
      </c>
      <c r="M410" t="s">
        <v>29</v>
      </c>
      <c r="O410" t="str">
        <f t="shared" si="6"/>
        <v>INSERT INTO [Holiday](Year,IdGeographicLocation2,DateHoliday,IsLocal,IsActive,Description,CreationDate,CreationUserID,CreationOfficeID,UpdateDate,UpdateUserID,UpdateOfficeID) values ('2022','','2022-08-28',0,1,'FIN DE SEMANA',NULL,NULL,NULL,NULL,NULL,NULL)</v>
      </c>
    </row>
    <row r="411" spans="2:15" x14ac:dyDescent="0.25">
      <c r="B411">
        <v>2022</v>
      </c>
      <c r="D411" s="5" t="s">
        <v>1416</v>
      </c>
      <c r="E411">
        <v>0</v>
      </c>
      <c r="F411">
        <v>1</v>
      </c>
      <c r="G411" t="s">
        <v>989</v>
      </c>
      <c r="H411" t="s">
        <v>29</v>
      </c>
      <c r="I411" t="s">
        <v>29</v>
      </c>
      <c r="J411" t="s">
        <v>29</v>
      </c>
      <c r="K411" t="s">
        <v>29</v>
      </c>
      <c r="L411" t="s">
        <v>29</v>
      </c>
      <c r="M411" t="s">
        <v>29</v>
      </c>
      <c r="O411" t="str">
        <f t="shared" si="6"/>
        <v>INSERT INTO [Holiday](Year,IdGeographicLocation2,DateHoliday,IsLocal,IsActive,Description,CreationDate,CreationUserID,CreationOfficeID,UpdateDate,UpdateUserID,UpdateOfficeID) values ('2022','','2022-09-03',0,1,'FIN DE SEMANA',NULL,NULL,NULL,NULL,NULL,NULL)</v>
      </c>
    </row>
    <row r="412" spans="2:15" x14ac:dyDescent="0.25">
      <c r="B412">
        <v>2022</v>
      </c>
      <c r="D412" s="5" t="s">
        <v>1417</v>
      </c>
      <c r="E412">
        <v>0</v>
      </c>
      <c r="F412">
        <v>1</v>
      </c>
      <c r="G412" t="s">
        <v>989</v>
      </c>
      <c r="H412" t="s">
        <v>29</v>
      </c>
      <c r="I412" t="s">
        <v>29</v>
      </c>
      <c r="J412" t="s">
        <v>29</v>
      </c>
      <c r="K412" t="s">
        <v>29</v>
      </c>
      <c r="L412" t="s">
        <v>29</v>
      </c>
      <c r="M412" t="s">
        <v>29</v>
      </c>
      <c r="O412" t="str">
        <f t="shared" si="6"/>
        <v>INSERT INTO [Holiday](Year,IdGeographicLocation2,DateHoliday,IsLocal,IsActive,Description,CreationDate,CreationUserID,CreationOfficeID,UpdateDate,UpdateUserID,UpdateOfficeID) values ('2022','','2022-09-04',0,1,'FIN DE SEMANA',NULL,NULL,NULL,NULL,NULL,NULL)</v>
      </c>
    </row>
    <row r="413" spans="2:15" x14ac:dyDescent="0.25">
      <c r="B413">
        <v>2022</v>
      </c>
      <c r="D413" s="5" t="s">
        <v>1418</v>
      </c>
      <c r="E413">
        <v>0</v>
      </c>
      <c r="F413">
        <v>1</v>
      </c>
      <c r="G413" t="s">
        <v>989</v>
      </c>
      <c r="H413" t="s">
        <v>29</v>
      </c>
      <c r="I413" t="s">
        <v>29</v>
      </c>
      <c r="J413" t="s">
        <v>29</v>
      </c>
      <c r="K413" t="s">
        <v>29</v>
      </c>
      <c r="L413" t="s">
        <v>29</v>
      </c>
      <c r="M413" t="s">
        <v>29</v>
      </c>
      <c r="O413" t="str">
        <f t="shared" si="6"/>
        <v>INSERT INTO [Holiday](Year,IdGeographicLocation2,DateHoliday,IsLocal,IsActive,Description,CreationDate,CreationUserID,CreationOfficeID,UpdateDate,UpdateUserID,UpdateOfficeID) values ('2022','','2022-09-10',0,1,'FIN DE SEMANA',NULL,NULL,NULL,NULL,NULL,NULL)</v>
      </c>
    </row>
    <row r="414" spans="2:15" x14ac:dyDescent="0.25">
      <c r="B414">
        <v>2022</v>
      </c>
      <c r="D414" s="5" t="s">
        <v>1419</v>
      </c>
      <c r="E414">
        <v>0</v>
      </c>
      <c r="F414">
        <v>1</v>
      </c>
      <c r="G414" t="s">
        <v>989</v>
      </c>
      <c r="H414" t="s">
        <v>29</v>
      </c>
      <c r="I414" t="s">
        <v>29</v>
      </c>
      <c r="J414" t="s">
        <v>29</v>
      </c>
      <c r="K414" t="s">
        <v>29</v>
      </c>
      <c r="L414" t="s">
        <v>29</v>
      </c>
      <c r="M414" t="s">
        <v>29</v>
      </c>
      <c r="O414" t="str">
        <f t="shared" si="6"/>
        <v>INSERT INTO [Holiday](Year,IdGeographicLocation2,DateHoliday,IsLocal,IsActive,Description,CreationDate,CreationUserID,CreationOfficeID,UpdateDate,UpdateUserID,UpdateOfficeID) values ('2022','','2022-09-11',0,1,'FIN DE SEMANA',NULL,NULL,NULL,NULL,NULL,NULL)</v>
      </c>
    </row>
    <row r="415" spans="2:15" x14ac:dyDescent="0.25">
      <c r="B415">
        <v>2022</v>
      </c>
      <c r="D415" s="5" t="s">
        <v>1420</v>
      </c>
      <c r="E415">
        <v>0</v>
      </c>
      <c r="F415">
        <v>1</v>
      </c>
      <c r="G415" t="s">
        <v>989</v>
      </c>
      <c r="H415" t="s">
        <v>29</v>
      </c>
      <c r="I415" t="s">
        <v>29</v>
      </c>
      <c r="J415" t="s">
        <v>29</v>
      </c>
      <c r="K415" t="s">
        <v>29</v>
      </c>
      <c r="L415" t="s">
        <v>29</v>
      </c>
      <c r="M415" t="s">
        <v>29</v>
      </c>
      <c r="O415" t="str">
        <f t="shared" si="6"/>
        <v>INSERT INTO [Holiday](Year,IdGeographicLocation2,DateHoliday,IsLocal,IsActive,Description,CreationDate,CreationUserID,CreationOfficeID,UpdateDate,UpdateUserID,UpdateOfficeID) values ('2022','','2022-09-17',0,1,'FIN DE SEMANA',NULL,NULL,NULL,NULL,NULL,NULL)</v>
      </c>
    </row>
    <row r="416" spans="2:15" x14ac:dyDescent="0.25">
      <c r="B416">
        <v>2022</v>
      </c>
      <c r="D416" s="5" t="s">
        <v>1421</v>
      </c>
      <c r="E416">
        <v>0</v>
      </c>
      <c r="F416">
        <v>1</v>
      </c>
      <c r="G416" t="s">
        <v>989</v>
      </c>
      <c r="H416" t="s">
        <v>29</v>
      </c>
      <c r="I416" t="s">
        <v>29</v>
      </c>
      <c r="J416" t="s">
        <v>29</v>
      </c>
      <c r="K416" t="s">
        <v>29</v>
      </c>
      <c r="L416" t="s">
        <v>29</v>
      </c>
      <c r="M416" t="s">
        <v>29</v>
      </c>
      <c r="O416" t="str">
        <f t="shared" si="6"/>
        <v>INSERT INTO [Holiday](Year,IdGeographicLocation2,DateHoliday,IsLocal,IsActive,Description,CreationDate,CreationUserID,CreationOfficeID,UpdateDate,UpdateUserID,UpdateOfficeID) values ('2022','','2022-09-18',0,1,'FIN DE SEMANA',NULL,NULL,NULL,NULL,NULL,NULL)</v>
      </c>
    </row>
    <row r="417" spans="2:15" x14ac:dyDescent="0.25">
      <c r="B417">
        <v>2022</v>
      </c>
      <c r="D417" s="5" t="s">
        <v>1422</v>
      </c>
      <c r="E417">
        <v>0</v>
      </c>
      <c r="F417">
        <v>1</v>
      </c>
      <c r="G417" t="s">
        <v>989</v>
      </c>
      <c r="H417" t="s">
        <v>29</v>
      </c>
      <c r="I417" t="s">
        <v>29</v>
      </c>
      <c r="J417" t="s">
        <v>29</v>
      </c>
      <c r="K417" t="s">
        <v>29</v>
      </c>
      <c r="L417" t="s">
        <v>29</v>
      </c>
      <c r="M417" t="s">
        <v>29</v>
      </c>
      <c r="O417" t="str">
        <f t="shared" si="6"/>
        <v>INSERT INTO [Holiday](Year,IdGeographicLocation2,DateHoliday,IsLocal,IsActive,Description,CreationDate,CreationUserID,CreationOfficeID,UpdateDate,UpdateUserID,UpdateOfficeID) values ('2022','','2022-09-24',0,1,'FIN DE SEMANA',NULL,NULL,NULL,NULL,NULL,NULL)</v>
      </c>
    </row>
    <row r="418" spans="2:15" x14ac:dyDescent="0.25">
      <c r="B418">
        <v>2022</v>
      </c>
      <c r="D418" s="5" t="s">
        <v>1423</v>
      </c>
      <c r="E418">
        <v>0</v>
      </c>
      <c r="F418">
        <v>1</v>
      </c>
      <c r="G418" t="s">
        <v>989</v>
      </c>
      <c r="H418" t="s">
        <v>29</v>
      </c>
      <c r="I418" t="s">
        <v>29</v>
      </c>
      <c r="J418" t="s">
        <v>29</v>
      </c>
      <c r="K418" t="s">
        <v>29</v>
      </c>
      <c r="L418" t="s">
        <v>29</v>
      </c>
      <c r="M418" t="s">
        <v>29</v>
      </c>
      <c r="O418" t="str">
        <f t="shared" si="6"/>
        <v>INSERT INTO [Holiday](Year,IdGeographicLocation2,DateHoliday,IsLocal,IsActive,Description,CreationDate,CreationUserID,CreationOfficeID,UpdateDate,UpdateUserID,UpdateOfficeID) values ('2022','','2022-09-25',0,1,'FIN DE SEMANA',NULL,NULL,NULL,NULL,NULL,NULL)</v>
      </c>
    </row>
    <row r="419" spans="2:15" x14ac:dyDescent="0.25">
      <c r="B419">
        <v>2022</v>
      </c>
      <c r="D419" s="5" t="s">
        <v>1424</v>
      </c>
      <c r="E419">
        <v>0</v>
      </c>
      <c r="F419">
        <v>1</v>
      </c>
      <c r="G419" t="s">
        <v>989</v>
      </c>
      <c r="H419" t="s">
        <v>29</v>
      </c>
      <c r="I419" t="s">
        <v>29</v>
      </c>
      <c r="J419" t="s">
        <v>29</v>
      </c>
      <c r="K419" t="s">
        <v>29</v>
      </c>
      <c r="L419" t="s">
        <v>29</v>
      </c>
      <c r="M419" t="s">
        <v>29</v>
      </c>
      <c r="O419" t="str">
        <f t="shared" si="6"/>
        <v>INSERT INTO [Holiday](Year,IdGeographicLocation2,DateHoliday,IsLocal,IsActive,Description,CreationDate,CreationUserID,CreationOfficeID,UpdateDate,UpdateUserID,UpdateOfficeID) values ('2022','','2022-10-01',0,1,'FIN DE SEMANA',NULL,NULL,NULL,NULL,NULL,NULL)</v>
      </c>
    </row>
    <row r="420" spans="2:15" x14ac:dyDescent="0.25">
      <c r="B420">
        <v>2022</v>
      </c>
      <c r="D420" s="5" t="s">
        <v>1425</v>
      </c>
      <c r="E420">
        <v>0</v>
      </c>
      <c r="F420">
        <v>1</v>
      </c>
      <c r="G420" t="s">
        <v>989</v>
      </c>
      <c r="H420" t="s">
        <v>29</v>
      </c>
      <c r="I420" t="s">
        <v>29</v>
      </c>
      <c r="J420" t="s">
        <v>29</v>
      </c>
      <c r="K420" t="s">
        <v>29</v>
      </c>
      <c r="L420" t="s">
        <v>29</v>
      </c>
      <c r="M420" t="s">
        <v>29</v>
      </c>
      <c r="O420" t="str">
        <f t="shared" si="6"/>
        <v>INSERT INTO [Holiday](Year,IdGeographicLocation2,DateHoliday,IsLocal,IsActive,Description,CreationDate,CreationUserID,CreationOfficeID,UpdateDate,UpdateUserID,UpdateOfficeID) values ('2022','','2022-10-02',0,1,'FIN DE SEMANA',NULL,NULL,NULL,NULL,NULL,NULL)</v>
      </c>
    </row>
    <row r="421" spans="2:15" x14ac:dyDescent="0.25">
      <c r="B421">
        <v>2022</v>
      </c>
      <c r="D421" s="5" t="s">
        <v>1426</v>
      </c>
      <c r="E421">
        <v>0</v>
      </c>
      <c r="F421">
        <v>1</v>
      </c>
      <c r="G421" t="s">
        <v>989</v>
      </c>
      <c r="H421" t="s">
        <v>29</v>
      </c>
      <c r="I421" t="s">
        <v>29</v>
      </c>
      <c r="J421" t="s">
        <v>29</v>
      </c>
      <c r="K421" t="s">
        <v>29</v>
      </c>
      <c r="L421" t="s">
        <v>29</v>
      </c>
      <c r="M421" t="s">
        <v>29</v>
      </c>
      <c r="O421" t="str">
        <f t="shared" si="6"/>
        <v>INSERT INTO [Holiday](Year,IdGeographicLocation2,DateHoliday,IsLocal,IsActive,Description,CreationDate,CreationUserID,CreationOfficeID,UpdateDate,UpdateUserID,UpdateOfficeID) values ('2022','','2022-10-08',0,1,'FIN DE SEMANA',NULL,NULL,NULL,NULL,NULL,NULL)</v>
      </c>
    </row>
    <row r="422" spans="2:15" x14ac:dyDescent="0.25">
      <c r="B422">
        <v>2022</v>
      </c>
      <c r="D422" s="5" t="s">
        <v>1427</v>
      </c>
      <c r="E422">
        <v>0</v>
      </c>
      <c r="F422">
        <v>1</v>
      </c>
      <c r="G422" t="s">
        <v>989</v>
      </c>
      <c r="H422" t="s">
        <v>29</v>
      </c>
      <c r="I422" t="s">
        <v>29</v>
      </c>
      <c r="J422" t="s">
        <v>29</v>
      </c>
      <c r="K422" t="s">
        <v>29</v>
      </c>
      <c r="L422" t="s">
        <v>29</v>
      </c>
      <c r="M422" t="s">
        <v>29</v>
      </c>
      <c r="O422" t="str">
        <f t="shared" si="6"/>
        <v>INSERT INTO [Holiday](Year,IdGeographicLocation2,DateHoliday,IsLocal,IsActive,Description,CreationDate,CreationUserID,CreationOfficeID,UpdateDate,UpdateUserID,UpdateOfficeID) values ('2022','','2022-10-09',0,1,'FIN DE SEMANA',NULL,NULL,NULL,NULL,NULL,NULL)</v>
      </c>
    </row>
    <row r="423" spans="2:15" x14ac:dyDescent="0.25">
      <c r="B423">
        <v>2022</v>
      </c>
      <c r="D423" s="5" t="s">
        <v>1428</v>
      </c>
      <c r="E423">
        <v>0</v>
      </c>
      <c r="F423">
        <v>1</v>
      </c>
      <c r="G423" t="s">
        <v>989</v>
      </c>
      <c r="H423" t="s">
        <v>29</v>
      </c>
      <c r="I423" t="s">
        <v>29</v>
      </c>
      <c r="J423" t="s">
        <v>29</v>
      </c>
      <c r="K423" t="s">
        <v>29</v>
      </c>
      <c r="L423" t="s">
        <v>29</v>
      </c>
      <c r="M423" t="s">
        <v>29</v>
      </c>
      <c r="O423" t="str">
        <f t="shared" si="6"/>
        <v>INSERT INTO [Holiday](Year,IdGeographicLocation2,DateHoliday,IsLocal,IsActive,Description,CreationDate,CreationUserID,CreationOfficeID,UpdateDate,UpdateUserID,UpdateOfficeID) values ('2022','','2022-10-15',0,1,'FIN DE SEMANA',NULL,NULL,NULL,NULL,NULL,NULL)</v>
      </c>
    </row>
    <row r="424" spans="2:15" x14ac:dyDescent="0.25">
      <c r="B424">
        <v>2022</v>
      </c>
      <c r="D424" s="5" t="s">
        <v>1429</v>
      </c>
      <c r="E424">
        <v>0</v>
      </c>
      <c r="F424">
        <v>1</v>
      </c>
      <c r="G424" t="s">
        <v>989</v>
      </c>
      <c r="H424" t="s">
        <v>29</v>
      </c>
      <c r="I424" t="s">
        <v>29</v>
      </c>
      <c r="J424" t="s">
        <v>29</v>
      </c>
      <c r="K424" t="s">
        <v>29</v>
      </c>
      <c r="L424" t="s">
        <v>29</v>
      </c>
      <c r="M424" t="s">
        <v>29</v>
      </c>
      <c r="O424" t="str">
        <f t="shared" si="6"/>
        <v>INSERT INTO [Holiday](Year,IdGeographicLocation2,DateHoliday,IsLocal,IsActive,Description,CreationDate,CreationUserID,CreationOfficeID,UpdateDate,UpdateUserID,UpdateOfficeID) values ('2022','','2022-10-16',0,1,'FIN DE SEMANA',NULL,NULL,NULL,NULL,NULL,NULL)</v>
      </c>
    </row>
    <row r="425" spans="2:15" x14ac:dyDescent="0.25">
      <c r="B425">
        <v>2022</v>
      </c>
      <c r="D425" s="5" t="s">
        <v>1430</v>
      </c>
      <c r="E425">
        <v>0</v>
      </c>
      <c r="F425">
        <v>1</v>
      </c>
      <c r="G425" t="s">
        <v>989</v>
      </c>
      <c r="H425" t="s">
        <v>29</v>
      </c>
      <c r="I425" t="s">
        <v>29</v>
      </c>
      <c r="J425" t="s">
        <v>29</v>
      </c>
      <c r="K425" t="s">
        <v>29</v>
      </c>
      <c r="L425" t="s">
        <v>29</v>
      </c>
      <c r="M425" t="s">
        <v>29</v>
      </c>
      <c r="O425" t="str">
        <f t="shared" si="6"/>
        <v>INSERT INTO [Holiday](Year,IdGeographicLocation2,DateHoliday,IsLocal,IsActive,Description,CreationDate,CreationUserID,CreationOfficeID,UpdateDate,UpdateUserID,UpdateOfficeID) values ('2022','','2022-10-22',0,1,'FIN DE SEMANA',NULL,NULL,NULL,NULL,NULL,NULL)</v>
      </c>
    </row>
    <row r="426" spans="2:15" x14ac:dyDescent="0.25">
      <c r="B426">
        <v>2022</v>
      </c>
      <c r="D426" s="5" t="s">
        <v>1431</v>
      </c>
      <c r="E426">
        <v>0</v>
      </c>
      <c r="F426">
        <v>1</v>
      </c>
      <c r="G426" t="s">
        <v>989</v>
      </c>
      <c r="H426" t="s">
        <v>29</v>
      </c>
      <c r="I426" t="s">
        <v>29</v>
      </c>
      <c r="J426" t="s">
        <v>29</v>
      </c>
      <c r="K426" t="s">
        <v>29</v>
      </c>
      <c r="L426" t="s">
        <v>29</v>
      </c>
      <c r="M426" t="s">
        <v>29</v>
      </c>
      <c r="O426" t="str">
        <f t="shared" si="6"/>
        <v>INSERT INTO [Holiday](Year,IdGeographicLocation2,DateHoliday,IsLocal,IsActive,Description,CreationDate,CreationUserID,CreationOfficeID,UpdateDate,UpdateUserID,UpdateOfficeID) values ('2022','','2022-10-23',0,1,'FIN DE SEMANA',NULL,NULL,NULL,NULL,NULL,NULL)</v>
      </c>
    </row>
    <row r="427" spans="2:15" x14ac:dyDescent="0.25">
      <c r="B427">
        <v>2022</v>
      </c>
      <c r="D427" s="5" t="s">
        <v>1432</v>
      </c>
      <c r="E427">
        <v>0</v>
      </c>
      <c r="F427">
        <v>1</v>
      </c>
      <c r="G427" t="s">
        <v>989</v>
      </c>
      <c r="H427" t="s">
        <v>29</v>
      </c>
      <c r="I427" t="s">
        <v>29</v>
      </c>
      <c r="J427" t="s">
        <v>29</v>
      </c>
      <c r="K427" t="s">
        <v>29</v>
      </c>
      <c r="L427" t="s">
        <v>29</v>
      </c>
      <c r="M427" t="s">
        <v>29</v>
      </c>
      <c r="O427" t="str">
        <f t="shared" si="6"/>
        <v>INSERT INTO [Holiday](Year,IdGeographicLocation2,DateHoliday,IsLocal,IsActive,Description,CreationDate,CreationUserID,CreationOfficeID,UpdateDate,UpdateUserID,UpdateOfficeID) values ('2022','','2022-10-29',0,1,'FIN DE SEMANA',NULL,NULL,NULL,NULL,NULL,NULL)</v>
      </c>
    </row>
    <row r="428" spans="2:15" x14ac:dyDescent="0.25">
      <c r="B428">
        <v>2022</v>
      </c>
      <c r="D428" s="5" t="s">
        <v>1433</v>
      </c>
      <c r="E428">
        <v>0</v>
      </c>
      <c r="F428">
        <v>1</v>
      </c>
      <c r="G428" t="s">
        <v>989</v>
      </c>
      <c r="H428" t="s">
        <v>29</v>
      </c>
      <c r="I428" t="s">
        <v>29</v>
      </c>
      <c r="J428" t="s">
        <v>29</v>
      </c>
      <c r="K428" t="s">
        <v>29</v>
      </c>
      <c r="L428" t="s">
        <v>29</v>
      </c>
      <c r="M428" t="s">
        <v>29</v>
      </c>
      <c r="O428" t="str">
        <f t="shared" si="6"/>
        <v>INSERT INTO [Holiday](Year,IdGeographicLocation2,DateHoliday,IsLocal,IsActive,Description,CreationDate,CreationUserID,CreationOfficeID,UpdateDate,UpdateUserID,UpdateOfficeID) values ('2022','','2022-10-30',0,1,'FIN DE SEMANA',NULL,NULL,NULL,NULL,NULL,NULL)</v>
      </c>
    </row>
    <row r="429" spans="2:15" x14ac:dyDescent="0.25">
      <c r="B429">
        <v>2022</v>
      </c>
      <c r="D429" s="5" t="s">
        <v>1434</v>
      </c>
      <c r="E429">
        <v>0</v>
      </c>
      <c r="F429">
        <v>1</v>
      </c>
      <c r="G429" t="s">
        <v>989</v>
      </c>
      <c r="H429" t="s">
        <v>29</v>
      </c>
      <c r="I429" t="s">
        <v>29</v>
      </c>
      <c r="J429" t="s">
        <v>29</v>
      </c>
      <c r="K429" t="s">
        <v>29</v>
      </c>
      <c r="L429" t="s">
        <v>29</v>
      </c>
      <c r="M429" t="s">
        <v>29</v>
      </c>
      <c r="O429" t="str">
        <f t="shared" si="6"/>
        <v>INSERT INTO [Holiday](Year,IdGeographicLocation2,DateHoliday,IsLocal,IsActive,Description,CreationDate,CreationUserID,CreationOfficeID,UpdateDate,UpdateUserID,UpdateOfficeID) values ('2022','','2022-11-05',0,1,'FIN DE SEMANA',NULL,NULL,NULL,NULL,NULL,NULL)</v>
      </c>
    </row>
    <row r="430" spans="2:15" x14ac:dyDescent="0.25">
      <c r="B430">
        <v>2022</v>
      </c>
      <c r="D430" s="5" t="s">
        <v>1435</v>
      </c>
      <c r="E430">
        <v>0</v>
      </c>
      <c r="F430">
        <v>1</v>
      </c>
      <c r="G430" t="s">
        <v>989</v>
      </c>
      <c r="H430" t="s">
        <v>29</v>
      </c>
      <c r="I430" t="s">
        <v>29</v>
      </c>
      <c r="J430" t="s">
        <v>29</v>
      </c>
      <c r="K430" t="s">
        <v>29</v>
      </c>
      <c r="L430" t="s">
        <v>29</v>
      </c>
      <c r="M430" t="s">
        <v>29</v>
      </c>
      <c r="O430" t="str">
        <f t="shared" si="6"/>
        <v>INSERT INTO [Holiday](Year,IdGeographicLocation2,DateHoliday,IsLocal,IsActive,Description,CreationDate,CreationUserID,CreationOfficeID,UpdateDate,UpdateUserID,UpdateOfficeID) values ('2022','','2022-11-06',0,1,'FIN DE SEMANA',NULL,NULL,NULL,NULL,NULL,NULL)</v>
      </c>
    </row>
    <row r="431" spans="2:15" x14ac:dyDescent="0.25">
      <c r="B431">
        <v>2022</v>
      </c>
      <c r="D431" s="5" t="s">
        <v>1436</v>
      </c>
      <c r="E431">
        <v>0</v>
      </c>
      <c r="F431">
        <v>1</v>
      </c>
      <c r="G431" t="s">
        <v>989</v>
      </c>
      <c r="H431" t="s">
        <v>29</v>
      </c>
      <c r="I431" t="s">
        <v>29</v>
      </c>
      <c r="J431" t="s">
        <v>29</v>
      </c>
      <c r="K431" t="s">
        <v>29</v>
      </c>
      <c r="L431" t="s">
        <v>29</v>
      </c>
      <c r="M431" t="s">
        <v>29</v>
      </c>
      <c r="O431" t="str">
        <f t="shared" si="6"/>
        <v>INSERT INTO [Holiday](Year,IdGeographicLocation2,DateHoliday,IsLocal,IsActive,Description,CreationDate,CreationUserID,CreationOfficeID,UpdateDate,UpdateUserID,UpdateOfficeID) values ('2022','','2022-11-12',0,1,'FIN DE SEMANA',NULL,NULL,NULL,NULL,NULL,NULL)</v>
      </c>
    </row>
    <row r="432" spans="2:15" x14ac:dyDescent="0.25">
      <c r="B432">
        <v>2022</v>
      </c>
      <c r="D432" s="5" t="s">
        <v>1437</v>
      </c>
      <c r="E432">
        <v>0</v>
      </c>
      <c r="F432">
        <v>1</v>
      </c>
      <c r="G432" t="s">
        <v>989</v>
      </c>
      <c r="H432" t="s">
        <v>29</v>
      </c>
      <c r="I432" t="s">
        <v>29</v>
      </c>
      <c r="J432" t="s">
        <v>29</v>
      </c>
      <c r="K432" t="s">
        <v>29</v>
      </c>
      <c r="L432" t="s">
        <v>29</v>
      </c>
      <c r="M432" t="s">
        <v>29</v>
      </c>
      <c r="O432" t="str">
        <f t="shared" si="6"/>
        <v>INSERT INTO [Holiday](Year,IdGeographicLocation2,DateHoliday,IsLocal,IsActive,Description,CreationDate,CreationUserID,CreationOfficeID,UpdateDate,UpdateUserID,UpdateOfficeID) values ('2022','','2022-11-13',0,1,'FIN DE SEMANA',NULL,NULL,NULL,NULL,NULL,NULL)</v>
      </c>
    </row>
    <row r="433" spans="2:15" x14ac:dyDescent="0.25">
      <c r="B433">
        <v>2022</v>
      </c>
      <c r="D433" s="5" t="s">
        <v>1438</v>
      </c>
      <c r="E433">
        <v>0</v>
      </c>
      <c r="F433">
        <v>1</v>
      </c>
      <c r="G433" t="s">
        <v>989</v>
      </c>
      <c r="H433" t="s">
        <v>29</v>
      </c>
      <c r="I433" t="s">
        <v>29</v>
      </c>
      <c r="J433" t="s">
        <v>29</v>
      </c>
      <c r="K433" t="s">
        <v>29</v>
      </c>
      <c r="L433" t="s">
        <v>29</v>
      </c>
      <c r="M433" t="s">
        <v>29</v>
      </c>
      <c r="O433" t="str">
        <f t="shared" si="6"/>
        <v>INSERT INTO [Holiday](Year,IdGeographicLocation2,DateHoliday,IsLocal,IsActive,Description,CreationDate,CreationUserID,CreationOfficeID,UpdateDate,UpdateUserID,UpdateOfficeID) values ('2022','','2022-11-19',0,1,'FIN DE SEMANA',NULL,NULL,NULL,NULL,NULL,NULL)</v>
      </c>
    </row>
    <row r="434" spans="2:15" x14ac:dyDescent="0.25">
      <c r="B434">
        <v>2022</v>
      </c>
      <c r="D434" s="5" t="s">
        <v>1439</v>
      </c>
      <c r="E434">
        <v>0</v>
      </c>
      <c r="F434">
        <v>1</v>
      </c>
      <c r="G434" t="s">
        <v>989</v>
      </c>
      <c r="H434" t="s">
        <v>29</v>
      </c>
      <c r="I434" t="s">
        <v>29</v>
      </c>
      <c r="J434" t="s">
        <v>29</v>
      </c>
      <c r="K434" t="s">
        <v>29</v>
      </c>
      <c r="L434" t="s">
        <v>29</v>
      </c>
      <c r="M434" t="s">
        <v>29</v>
      </c>
      <c r="O434" t="str">
        <f t="shared" si="6"/>
        <v>INSERT INTO [Holiday](Year,IdGeographicLocation2,DateHoliday,IsLocal,IsActive,Description,CreationDate,CreationUserID,CreationOfficeID,UpdateDate,UpdateUserID,UpdateOfficeID) values ('2022','','2022-11-20',0,1,'FIN DE SEMANA',NULL,NULL,NULL,NULL,NULL,NULL)</v>
      </c>
    </row>
    <row r="435" spans="2:15" x14ac:dyDescent="0.25">
      <c r="B435">
        <v>2022</v>
      </c>
      <c r="D435" s="5" t="s">
        <v>1440</v>
      </c>
      <c r="E435">
        <v>0</v>
      </c>
      <c r="F435">
        <v>1</v>
      </c>
      <c r="G435" t="s">
        <v>989</v>
      </c>
      <c r="H435" t="s">
        <v>29</v>
      </c>
      <c r="I435" t="s">
        <v>29</v>
      </c>
      <c r="J435" t="s">
        <v>29</v>
      </c>
      <c r="K435" t="s">
        <v>29</v>
      </c>
      <c r="L435" t="s">
        <v>29</v>
      </c>
      <c r="M435" t="s">
        <v>29</v>
      </c>
      <c r="O435" t="str">
        <f t="shared" si="6"/>
        <v>INSERT INTO [Holiday](Year,IdGeographicLocation2,DateHoliday,IsLocal,IsActive,Description,CreationDate,CreationUserID,CreationOfficeID,UpdateDate,UpdateUserID,UpdateOfficeID) values ('2022','','2022-11-26',0,1,'FIN DE SEMANA',NULL,NULL,NULL,NULL,NULL,NULL)</v>
      </c>
    </row>
    <row r="436" spans="2:15" x14ac:dyDescent="0.25">
      <c r="B436">
        <v>2022</v>
      </c>
      <c r="D436" s="5" t="s">
        <v>1441</v>
      </c>
      <c r="E436">
        <v>0</v>
      </c>
      <c r="F436">
        <v>1</v>
      </c>
      <c r="G436" t="s">
        <v>989</v>
      </c>
      <c r="H436" t="s">
        <v>29</v>
      </c>
      <c r="I436" t="s">
        <v>29</v>
      </c>
      <c r="J436" t="s">
        <v>29</v>
      </c>
      <c r="K436" t="s">
        <v>29</v>
      </c>
      <c r="L436" t="s">
        <v>29</v>
      </c>
      <c r="M436" t="s">
        <v>29</v>
      </c>
      <c r="O436" t="str">
        <f t="shared" si="6"/>
        <v>INSERT INTO [Holiday](Year,IdGeographicLocation2,DateHoliday,IsLocal,IsActive,Description,CreationDate,CreationUserID,CreationOfficeID,UpdateDate,UpdateUserID,UpdateOfficeID) values ('2022','','2022-11-27',0,1,'FIN DE SEMANA',NULL,NULL,NULL,NULL,NULL,NULL)</v>
      </c>
    </row>
    <row r="437" spans="2:15" x14ac:dyDescent="0.25">
      <c r="B437">
        <v>2022</v>
      </c>
      <c r="D437" s="5" t="s">
        <v>1442</v>
      </c>
      <c r="E437">
        <v>0</v>
      </c>
      <c r="F437">
        <v>1</v>
      </c>
      <c r="G437" t="s">
        <v>989</v>
      </c>
      <c r="H437" t="s">
        <v>29</v>
      </c>
      <c r="I437" t="s">
        <v>29</v>
      </c>
      <c r="J437" t="s">
        <v>29</v>
      </c>
      <c r="K437" t="s">
        <v>29</v>
      </c>
      <c r="L437" t="s">
        <v>29</v>
      </c>
      <c r="M437" t="s">
        <v>29</v>
      </c>
      <c r="O437" t="str">
        <f t="shared" si="6"/>
        <v>INSERT INTO [Holiday](Year,IdGeographicLocation2,DateHoliday,IsLocal,IsActive,Description,CreationDate,CreationUserID,CreationOfficeID,UpdateDate,UpdateUserID,UpdateOfficeID) values ('2022','','2022-12-03',0,1,'FIN DE SEMANA',NULL,NULL,NULL,NULL,NULL,NULL)</v>
      </c>
    </row>
    <row r="438" spans="2:15" x14ac:dyDescent="0.25">
      <c r="B438">
        <v>2022</v>
      </c>
      <c r="D438" s="5" t="s">
        <v>1443</v>
      </c>
      <c r="E438">
        <v>0</v>
      </c>
      <c r="F438">
        <v>1</v>
      </c>
      <c r="G438" t="s">
        <v>989</v>
      </c>
      <c r="H438" t="s">
        <v>29</v>
      </c>
      <c r="I438" t="s">
        <v>29</v>
      </c>
      <c r="J438" t="s">
        <v>29</v>
      </c>
      <c r="K438" t="s">
        <v>29</v>
      </c>
      <c r="L438" t="s">
        <v>29</v>
      </c>
      <c r="M438" t="s">
        <v>29</v>
      </c>
      <c r="O438" t="str">
        <f t="shared" si="6"/>
        <v>INSERT INTO [Holiday](Year,IdGeographicLocation2,DateHoliday,IsLocal,IsActive,Description,CreationDate,CreationUserID,CreationOfficeID,UpdateDate,UpdateUserID,UpdateOfficeID) values ('2022','','2022-12-04',0,1,'FIN DE SEMANA',NULL,NULL,NULL,NULL,NULL,NULL)</v>
      </c>
    </row>
    <row r="439" spans="2:15" x14ac:dyDescent="0.25">
      <c r="B439">
        <v>2022</v>
      </c>
      <c r="D439" s="5" t="s">
        <v>1444</v>
      </c>
      <c r="E439">
        <v>0</v>
      </c>
      <c r="F439">
        <v>1</v>
      </c>
      <c r="G439" t="s">
        <v>989</v>
      </c>
      <c r="H439" t="s">
        <v>29</v>
      </c>
      <c r="I439" t="s">
        <v>29</v>
      </c>
      <c r="J439" t="s">
        <v>29</v>
      </c>
      <c r="K439" t="s">
        <v>29</v>
      </c>
      <c r="L439" t="s">
        <v>29</v>
      </c>
      <c r="M439" t="s">
        <v>29</v>
      </c>
      <c r="O439" t="str">
        <f t="shared" si="6"/>
        <v>INSERT INTO [Holiday](Year,IdGeographicLocation2,DateHoliday,IsLocal,IsActive,Description,CreationDate,CreationUserID,CreationOfficeID,UpdateDate,UpdateUserID,UpdateOfficeID) values ('2022','','2022-12-10',0,1,'FIN DE SEMANA',NULL,NULL,NULL,NULL,NULL,NULL)</v>
      </c>
    </row>
    <row r="440" spans="2:15" x14ac:dyDescent="0.25">
      <c r="B440">
        <v>2022</v>
      </c>
      <c r="D440" s="5" t="s">
        <v>1445</v>
      </c>
      <c r="E440">
        <v>0</v>
      </c>
      <c r="F440">
        <v>1</v>
      </c>
      <c r="G440" t="s">
        <v>989</v>
      </c>
      <c r="H440" t="s">
        <v>29</v>
      </c>
      <c r="I440" t="s">
        <v>29</v>
      </c>
      <c r="J440" t="s">
        <v>29</v>
      </c>
      <c r="K440" t="s">
        <v>29</v>
      </c>
      <c r="L440" t="s">
        <v>29</v>
      </c>
      <c r="M440" t="s">
        <v>29</v>
      </c>
      <c r="O440" t="str">
        <f t="shared" si="6"/>
        <v>INSERT INTO [Holiday](Year,IdGeographicLocation2,DateHoliday,IsLocal,IsActive,Description,CreationDate,CreationUserID,CreationOfficeID,UpdateDate,UpdateUserID,UpdateOfficeID) values ('2022','','2022-12-11',0,1,'FIN DE SEMANA',NULL,NULL,NULL,NULL,NULL,NULL)</v>
      </c>
    </row>
    <row r="441" spans="2:15" x14ac:dyDescent="0.25">
      <c r="B441">
        <v>2022</v>
      </c>
      <c r="D441" s="5" t="s">
        <v>1446</v>
      </c>
      <c r="E441">
        <v>0</v>
      </c>
      <c r="F441">
        <v>1</v>
      </c>
      <c r="G441" t="s">
        <v>989</v>
      </c>
      <c r="H441" t="s">
        <v>29</v>
      </c>
      <c r="I441" t="s">
        <v>29</v>
      </c>
      <c r="J441" t="s">
        <v>29</v>
      </c>
      <c r="K441" t="s">
        <v>29</v>
      </c>
      <c r="L441" t="s">
        <v>29</v>
      </c>
      <c r="M441" t="s">
        <v>29</v>
      </c>
      <c r="O441" t="str">
        <f t="shared" si="6"/>
        <v>INSERT INTO [Holiday](Year,IdGeographicLocation2,DateHoliday,IsLocal,IsActive,Description,CreationDate,CreationUserID,CreationOfficeID,UpdateDate,UpdateUserID,UpdateOfficeID) values ('2022','','2022-12-17',0,1,'FIN DE SEMANA',NULL,NULL,NULL,NULL,NULL,NULL)</v>
      </c>
    </row>
    <row r="442" spans="2:15" x14ac:dyDescent="0.25">
      <c r="B442">
        <v>2022</v>
      </c>
      <c r="D442" s="5" t="s">
        <v>1447</v>
      </c>
      <c r="E442">
        <v>0</v>
      </c>
      <c r="F442">
        <v>1</v>
      </c>
      <c r="G442" t="s">
        <v>989</v>
      </c>
      <c r="H442" t="s">
        <v>29</v>
      </c>
      <c r="I442" t="s">
        <v>29</v>
      </c>
      <c r="J442" t="s">
        <v>29</v>
      </c>
      <c r="K442" t="s">
        <v>29</v>
      </c>
      <c r="L442" t="s">
        <v>29</v>
      </c>
      <c r="M442" t="s">
        <v>29</v>
      </c>
      <c r="O442" t="str">
        <f t="shared" si="6"/>
        <v>INSERT INTO [Holiday](Year,IdGeographicLocation2,DateHoliday,IsLocal,IsActive,Description,CreationDate,CreationUserID,CreationOfficeID,UpdateDate,UpdateUserID,UpdateOfficeID) values ('2022','','2022-12-18',0,1,'FIN DE SEMANA',NULL,NULL,NULL,NULL,NULL,NULL)</v>
      </c>
    </row>
    <row r="443" spans="2:15" x14ac:dyDescent="0.25">
      <c r="B443">
        <v>2022</v>
      </c>
      <c r="D443" s="5" t="s">
        <v>1448</v>
      </c>
      <c r="E443">
        <v>0</v>
      </c>
      <c r="F443">
        <v>1</v>
      </c>
      <c r="G443" t="s">
        <v>989</v>
      </c>
      <c r="H443" t="s">
        <v>29</v>
      </c>
      <c r="I443" t="s">
        <v>29</v>
      </c>
      <c r="J443" t="s">
        <v>29</v>
      </c>
      <c r="K443" t="s">
        <v>29</v>
      </c>
      <c r="L443" t="s">
        <v>29</v>
      </c>
      <c r="M443" t="s">
        <v>29</v>
      </c>
      <c r="O443" t="str">
        <f t="shared" si="6"/>
        <v>INSERT INTO [Holiday](Year,IdGeographicLocation2,DateHoliday,IsLocal,IsActive,Description,CreationDate,CreationUserID,CreationOfficeID,UpdateDate,UpdateUserID,UpdateOfficeID) values ('2022','','2022-12-24',0,1,'FIN DE SEMANA',NULL,NULL,NULL,NULL,NULL,NULL)</v>
      </c>
    </row>
    <row r="444" spans="2:15" x14ac:dyDescent="0.25">
      <c r="B444">
        <v>2022</v>
      </c>
      <c r="D444" s="5" t="s">
        <v>1449</v>
      </c>
      <c r="E444">
        <v>0</v>
      </c>
      <c r="F444">
        <v>1</v>
      </c>
      <c r="G444" t="s">
        <v>989</v>
      </c>
      <c r="H444" t="s">
        <v>29</v>
      </c>
      <c r="I444" t="s">
        <v>29</v>
      </c>
      <c r="J444" t="s">
        <v>29</v>
      </c>
      <c r="K444" t="s">
        <v>29</v>
      </c>
      <c r="L444" t="s">
        <v>29</v>
      </c>
      <c r="M444" t="s">
        <v>29</v>
      </c>
      <c r="O444" t="str">
        <f t="shared" si="6"/>
        <v>INSERT INTO [Holiday](Year,IdGeographicLocation2,DateHoliday,IsLocal,IsActive,Description,CreationDate,CreationUserID,CreationOfficeID,UpdateDate,UpdateUserID,UpdateOfficeID) values ('2022','','2022-12-25',0,1,'FIN DE SEMANA',NULL,NULL,NULL,NULL,NULL,NULL)</v>
      </c>
    </row>
    <row r="445" spans="2:15" x14ac:dyDescent="0.25">
      <c r="B445">
        <v>2022</v>
      </c>
      <c r="D445" s="5" t="s">
        <v>1450</v>
      </c>
      <c r="E445">
        <v>0</v>
      </c>
      <c r="F445">
        <v>1</v>
      </c>
      <c r="G445" t="s">
        <v>989</v>
      </c>
      <c r="H445" t="s">
        <v>29</v>
      </c>
      <c r="I445" t="s">
        <v>29</v>
      </c>
      <c r="J445" t="s">
        <v>29</v>
      </c>
      <c r="K445" t="s">
        <v>29</v>
      </c>
      <c r="L445" t="s">
        <v>29</v>
      </c>
      <c r="M445" t="s">
        <v>29</v>
      </c>
      <c r="O445" t="str">
        <f t="shared" si="6"/>
        <v>INSERT INTO [Holiday](Year,IdGeographicLocation2,DateHoliday,IsLocal,IsActive,Description,CreationDate,CreationUserID,CreationOfficeID,UpdateDate,UpdateUserID,UpdateOfficeID) values ('2022','','2022-12-31',0,1,'FIN DE SEMANA',NULL,NULL,NULL,NULL,NULL,NULL)</v>
      </c>
    </row>
    <row r="446" spans="2:15" x14ac:dyDescent="0.25">
      <c r="B446">
        <v>2023</v>
      </c>
      <c r="D446" s="5" t="s">
        <v>1451</v>
      </c>
      <c r="E446">
        <v>0</v>
      </c>
      <c r="F446">
        <v>1</v>
      </c>
      <c r="G446" t="s">
        <v>989</v>
      </c>
      <c r="H446" t="s">
        <v>29</v>
      </c>
      <c r="I446" t="s">
        <v>29</v>
      </c>
      <c r="J446" t="s">
        <v>29</v>
      </c>
      <c r="K446" t="s">
        <v>29</v>
      </c>
      <c r="L446" t="s">
        <v>29</v>
      </c>
      <c r="M446" t="s">
        <v>29</v>
      </c>
      <c r="O446" t="str">
        <f t="shared" si="6"/>
        <v>INSERT INTO [Holiday](Year,IdGeographicLocation2,DateHoliday,IsLocal,IsActive,Description,CreationDate,CreationUserID,CreationOfficeID,UpdateDate,UpdateUserID,UpdateOfficeID) values ('2023','','2023-01-01',0,1,'FIN DE SEMANA',NULL,NULL,NULL,NULL,NULL,NULL)</v>
      </c>
    </row>
    <row r="447" spans="2:15" x14ac:dyDescent="0.25">
      <c r="B447">
        <v>2023</v>
      </c>
      <c r="D447" s="5" t="s">
        <v>1452</v>
      </c>
      <c r="E447">
        <v>0</v>
      </c>
      <c r="F447">
        <v>1</v>
      </c>
      <c r="G447" t="s">
        <v>989</v>
      </c>
      <c r="H447" t="s">
        <v>29</v>
      </c>
      <c r="I447" t="s">
        <v>29</v>
      </c>
      <c r="J447" t="s">
        <v>29</v>
      </c>
      <c r="K447" t="s">
        <v>29</v>
      </c>
      <c r="L447" t="s">
        <v>29</v>
      </c>
      <c r="M447" t="s">
        <v>29</v>
      </c>
      <c r="O447" t="str">
        <f t="shared" si="6"/>
        <v>INSERT INTO [Holiday](Year,IdGeographicLocation2,DateHoliday,IsLocal,IsActive,Description,CreationDate,CreationUserID,CreationOfficeID,UpdateDate,UpdateUserID,UpdateOfficeID) values ('2023','','2023-01-07',0,1,'FIN DE SEMANA',NULL,NULL,NULL,NULL,NULL,NULL)</v>
      </c>
    </row>
    <row r="448" spans="2:15" x14ac:dyDescent="0.25">
      <c r="B448">
        <v>2023</v>
      </c>
      <c r="D448" s="5" t="s">
        <v>1453</v>
      </c>
      <c r="E448">
        <v>0</v>
      </c>
      <c r="F448">
        <v>1</v>
      </c>
      <c r="G448" t="s">
        <v>989</v>
      </c>
      <c r="H448" t="s">
        <v>29</v>
      </c>
      <c r="I448" t="s">
        <v>29</v>
      </c>
      <c r="J448" t="s">
        <v>29</v>
      </c>
      <c r="K448" t="s">
        <v>29</v>
      </c>
      <c r="L448" t="s">
        <v>29</v>
      </c>
      <c r="M448" t="s">
        <v>29</v>
      </c>
      <c r="O448" t="str">
        <f t="shared" si="6"/>
        <v>INSERT INTO [Holiday](Year,IdGeographicLocation2,DateHoliday,IsLocal,IsActive,Description,CreationDate,CreationUserID,CreationOfficeID,UpdateDate,UpdateUserID,UpdateOfficeID) values ('2023','','2023-01-08',0,1,'FIN DE SEMANA',NULL,NULL,NULL,NULL,NULL,NULL)</v>
      </c>
    </row>
    <row r="449" spans="2:15" x14ac:dyDescent="0.25">
      <c r="B449">
        <v>2023</v>
      </c>
      <c r="D449" s="5" t="s">
        <v>1454</v>
      </c>
      <c r="E449">
        <v>0</v>
      </c>
      <c r="F449">
        <v>1</v>
      </c>
      <c r="G449" t="s">
        <v>989</v>
      </c>
      <c r="H449" t="s">
        <v>29</v>
      </c>
      <c r="I449" t="s">
        <v>29</v>
      </c>
      <c r="J449" t="s">
        <v>29</v>
      </c>
      <c r="K449" t="s">
        <v>29</v>
      </c>
      <c r="L449" t="s">
        <v>29</v>
      </c>
      <c r="M449" t="s">
        <v>29</v>
      </c>
      <c r="O449" t="str">
        <f t="shared" si="6"/>
        <v>INSERT INTO [Holiday](Year,IdGeographicLocation2,DateHoliday,IsLocal,IsActive,Description,CreationDate,CreationUserID,CreationOfficeID,UpdateDate,UpdateUserID,UpdateOfficeID) values ('2023','','2023-01-14',0,1,'FIN DE SEMANA',NULL,NULL,NULL,NULL,NULL,NULL)</v>
      </c>
    </row>
    <row r="450" spans="2:15" x14ac:dyDescent="0.25">
      <c r="B450">
        <v>2023</v>
      </c>
      <c r="D450" s="5" t="s">
        <v>1455</v>
      </c>
      <c r="E450">
        <v>0</v>
      </c>
      <c r="F450">
        <v>1</v>
      </c>
      <c r="G450" t="s">
        <v>989</v>
      </c>
      <c r="H450" t="s">
        <v>29</v>
      </c>
      <c r="I450" t="s">
        <v>29</v>
      </c>
      <c r="J450" t="s">
        <v>29</v>
      </c>
      <c r="K450" t="s">
        <v>29</v>
      </c>
      <c r="L450" t="s">
        <v>29</v>
      </c>
      <c r="M450" t="s">
        <v>29</v>
      </c>
      <c r="O450" t="str">
        <f t="shared" si="6"/>
        <v>INSERT INTO [Holiday](Year,IdGeographicLocation2,DateHoliday,IsLocal,IsActive,Description,CreationDate,CreationUserID,CreationOfficeID,UpdateDate,UpdateUserID,UpdateOfficeID) values ('2023','','2023-01-15',0,1,'FIN DE SEMANA',NULL,NULL,NULL,NULL,NULL,NULL)</v>
      </c>
    </row>
    <row r="451" spans="2:15" x14ac:dyDescent="0.25">
      <c r="B451">
        <v>2023</v>
      </c>
      <c r="D451" s="5" t="s">
        <v>1456</v>
      </c>
      <c r="E451">
        <v>0</v>
      </c>
      <c r="F451">
        <v>1</v>
      </c>
      <c r="G451" t="s">
        <v>989</v>
      </c>
      <c r="H451" t="s">
        <v>29</v>
      </c>
      <c r="I451" t="s">
        <v>29</v>
      </c>
      <c r="J451" t="s">
        <v>29</v>
      </c>
      <c r="K451" t="s">
        <v>29</v>
      </c>
      <c r="L451" t="s">
        <v>29</v>
      </c>
      <c r="M451" t="s">
        <v>29</v>
      </c>
      <c r="O451" t="str">
        <f t="shared" si="6"/>
        <v>INSERT INTO [Holiday](Year,IdGeographicLocation2,DateHoliday,IsLocal,IsActive,Description,CreationDate,CreationUserID,CreationOfficeID,UpdateDate,UpdateUserID,UpdateOfficeID) values ('2023','','2023-01-21',0,1,'FIN DE SEMANA',NULL,NULL,NULL,NULL,NULL,NULL)</v>
      </c>
    </row>
    <row r="452" spans="2:15" x14ac:dyDescent="0.25">
      <c r="B452">
        <v>2023</v>
      </c>
      <c r="D452" s="5" t="s">
        <v>1457</v>
      </c>
      <c r="E452">
        <v>0</v>
      </c>
      <c r="F452">
        <v>1</v>
      </c>
      <c r="G452" t="s">
        <v>989</v>
      </c>
      <c r="H452" t="s">
        <v>29</v>
      </c>
      <c r="I452" t="s">
        <v>29</v>
      </c>
      <c r="J452" t="s">
        <v>29</v>
      </c>
      <c r="K452" t="s">
        <v>29</v>
      </c>
      <c r="L452" t="s">
        <v>29</v>
      </c>
      <c r="M452" t="s">
        <v>29</v>
      </c>
      <c r="O452" t="str">
        <f t="shared" ref="O452:O515" si="7">_xlfn.CONCAT($O$1,_xlfn.CONCAT("'",B452,"'"),_xlfn.CONCAT(",","'",C452,"'"),_xlfn.CONCAT(",","'",D452,"'"),_xlfn.CONCAT(",",E452),_xlfn.CONCAT(",",F452),_xlfn.CONCAT(",","'",G452,"'"), _xlfn.CONCAT(",",H452),_xlfn.CONCAT(",",I452),_xlfn.CONCAT(",",J452),_xlfn.CONCAT(",",K452),_xlfn.CONCAT(",",L452),_xlfn.CONCAT(",",M452),                                       $P$1)</f>
        <v>INSERT INTO [Holiday](Year,IdGeographicLocation2,DateHoliday,IsLocal,IsActive,Description,CreationDate,CreationUserID,CreationOfficeID,UpdateDate,UpdateUserID,UpdateOfficeID) values ('2023','','2023-01-22',0,1,'FIN DE SEMANA',NULL,NULL,NULL,NULL,NULL,NULL)</v>
      </c>
    </row>
    <row r="453" spans="2:15" x14ac:dyDescent="0.25">
      <c r="B453">
        <v>2023</v>
      </c>
      <c r="D453" s="5" t="s">
        <v>1458</v>
      </c>
      <c r="E453">
        <v>0</v>
      </c>
      <c r="F453">
        <v>1</v>
      </c>
      <c r="G453" t="s">
        <v>989</v>
      </c>
      <c r="H453" t="s">
        <v>29</v>
      </c>
      <c r="I453" t="s">
        <v>29</v>
      </c>
      <c r="J453" t="s">
        <v>29</v>
      </c>
      <c r="K453" t="s">
        <v>29</v>
      </c>
      <c r="L453" t="s">
        <v>29</v>
      </c>
      <c r="M453" t="s">
        <v>29</v>
      </c>
      <c r="O453" t="str">
        <f t="shared" si="7"/>
        <v>INSERT INTO [Holiday](Year,IdGeographicLocation2,DateHoliday,IsLocal,IsActive,Description,CreationDate,CreationUserID,CreationOfficeID,UpdateDate,UpdateUserID,UpdateOfficeID) values ('2023','','2023-01-28',0,1,'FIN DE SEMANA',NULL,NULL,NULL,NULL,NULL,NULL)</v>
      </c>
    </row>
    <row r="454" spans="2:15" x14ac:dyDescent="0.25">
      <c r="B454">
        <v>2023</v>
      </c>
      <c r="D454" s="5" t="s">
        <v>1459</v>
      </c>
      <c r="E454">
        <v>0</v>
      </c>
      <c r="F454">
        <v>1</v>
      </c>
      <c r="G454" t="s">
        <v>989</v>
      </c>
      <c r="H454" t="s">
        <v>29</v>
      </c>
      <c r="I454" t="s">
        <v>29</v>
      </c>
      <c r="J454" t="s">
        <v>29</v>
      </c>
      <c r="K454" t="s">
        <v>29</v>
      </c>
      <c r="L454" t="s">
        <v>29</v>
      </c>
      <c r="M454" t="s">
        <v>29</v>
      </c>
      <c r="O454" t="str">
        <f t="shared" si="7"/>
        <v>INSERT INTO [Holiday](Year,IdGeographicLocation2,DateHoliday,IsLocal,IsActive,Description,CreationDate,CreationUserID,CreationOfficeID,UpdateDate,UpdateUserID,UpdateOfficeID) values ('2023','','2023-01-29',0,1,'FIN DE SEMANA',NULL,NULL,NULL,NULL,NULL,NULL)</v>
      </c>
    </row>
    <row r="455" spans="2:15" x14ac:dyDescent="0.25">
      <c r="B455">
        <v>2023</v>
      </c>
      <c r="D455" s="5" t="s">
        <v>1460</v>
      </c>
      <c r="E455">
        <v>0</v>
      </c>
      <c r="F455">
        <v>1</v>
      </c>
      <c r="G455" t="s">
        <v>989</v>
      </c>
      <c r="H455" t="s">
        <v>29</v>
      </c>
      <c r="I455" t="s">
        <v>29</v>
      </c>
      <c r="J455" t="s">
        <v>29</v>
      </c>
      <c r="K455" t="s">
        <v>29</v>
      </c>
      <c r="L455" t="s">
        <v>29</v>
      </c>
      <c r="M455" t="s">
        <v>29</v>
      </c>
      <c r="O455" t="str">
        <f t="shared" si="7"/>
        <v>INSERT INTO [Holiday](Year,IdGeographicLocation2,DateHoliday,IsLocal,IsActive,Description,CreationDate,CreationUserID,CreationOfficeID,UpdateDate,UpdateUserID,UpdateOfficeID) values ('2023','','2023-02-04',0,1,'FIN DE SEMANA',NULL,NULL,NULL,NULL,NULL,NULL)</v>
      </c>
    </row>
    <row r="456" spans="2:15" x14ac:dyDescent="0.25">
      <c r="B456">
        <v>2023</v>
      </c>
      <c r="D456" s="5" t="s">
        <v>1461</v>
      </c>
      <c r="E456">
        <v>0</v>
      </c>
      <c r="F456">
        <v>1</v>
      </c>
      <c r="G456" t="s">
        <v>989</v>
      </c>
      <c r="H456" t="s">
        <v>29</v>
      </c>
      <c r="I456" t="s">
        <v>29</v>
      </c>
      <c r="J456" t="s">
        <v>29</v>
      </c>
      <c r="K456" t="s">
        <v>29</v>
      </c>
      <c r="L456" t="s">
        <v>29</v>
      </c>
      <c r="M456" t="s">
        <v>29</v>
      </c>
      <c r="O456" t="str">
        <f t="shared" si="7"/>
        <v>INSERT INTO [Holiday](Year,IdGeographicLocation2,DateHoliday,IsLocal,IsActive,Description,CreationDate,CreationUserID,CreationOfficeID,UpdateDate,UpdateUserID,UpdateOfficeID) values ('2023','','2023-02-05',0,1,'FIN DE SEMANA',NULL,NULL,NULL,NULL,NULL,NULL)</v>
      </c>
    </row>
    <row r="457" spans="2:15" x14ac:dyDescent="0.25">
      <c r="B457">
        <v>2023</v>
      </c>
      <c r="D457" s="5" t="s">
        <v>1462</v>
      </c>
      <c r="E457">
        <v>0</v>
      </c>
      <c r="F457">
        <v>1</v>
      </c>
      <c r="G457" t="s">
        <v>989</v>
      </c>
      <c r="H457" t="s">
        <v>29</v>
      </c>
      <c r="I457" t="s">
        <v>29</v>
      </c>
      <c r="J457" t="s">
        <v>29</v>
      </c>
      <c r="K457" t="s">
        <v>29</v>
      </c>
      <c r="L457" t="s">
        <v>29</v>
      </c>
      <c r="M457" t="s">
        <v>29</v>
      </c>
      <c r="O457" t="str">
        <f t="shared" si="7"/>
        <v>INSERT INTO [Holiday](Year,IdGeographicLocation2,DateHoliday,IsLocal,IsActive,Description,CreationDate,CreationUserID,CreationOfficeID,UpdateDate,UpdateUserID,UpdateOfficeID) values ('2023','','2023-02-11',0,1,'FIN DE SEMANA',NULL,NULL,NULL,NULL,NULL,NULL)</v>
      </c>
    </row>
    <row r="458" spans="2:15" x14ac:dyDescent="0.25">
      <c r="B458">
        <v>2023</v>
      </c>
      <c r="D458" s="5" t="s">
        <v>1463</v>
      </c>
      <c r="E458">
        <v>0</v>
      </c>
      <c r="F458">
        <v>1</v>
      </c>
      <c r="G458" t="s">
        <v>989</v>
      </c>
      <c r="H458" t="s">
        <v>29</v>
      </c>
      <c r="I458" t="s">
        <v>29</v>
      </c>
      <c r="J458" t="s">
        <v>29</v>
      </c>
      <c r="K458" t="s">
        <v>29</v>
      </c>
      <c r="L458" t="s">
        <v>29</v>
      </c>
      <c r="M458" t="s">
        <v>29</v>
      </c>
      <c r="O458" t="str">
        <f t="shared" si="7"/>
        <v>INSERT INTO [Holiday](Year,IdGeographicLocation2,DateHoliday,IsLocal,IsActive,Description,CreationDate,CreationUserID,CreationOfficeID,UpdateDate,UpdateUserID,UpdateOfficeID) values ('2023','','2023-02-12',0,1,'FIN DE SEMANA',NULL,NULL,NULL,NULL,NULL,NULL)</v>
      </c>
    </row>
    <row r="459" spans="2:15" x14ac:dyDescent="0.25">
      <c r="B459">
        <v>2023</v>
      </c>
      <c r="D459" s="5" t="s">
        <v>1464</v>
      </c>
      <c r="E459">
        <v>0</v>
      </c>
      <c r="F459">
        <v>1</v>
      </c>
      <c r="G459" t="s">
        <v>989</v>
      </c>
      <c r="H459" t="s">
        <v>29</v>
      </c>
      <c r="I459" t="s">
        <v>29</v>
      </c>
      <c r="J459" t="s">
        <v>29</v>
      </c>
      <c r="K459" t="s">
        <v>29</v>
      </c>
      <c r="L459" t="s">
        <v>29</v>
      </c>
      <c r="M459" t="s">
        <v>29</v>
      </c>
      <c r="O459" t="str">
        <f t="shared" si="7"/>
        <v>INSERT INTO [Holiday](Year,IdGeographicLocation2,DateHoliday,IsLocal,IsActive,Description,CreationDate,CreationUserID,CreationOfficeID,UpdateDate,UpdateUserID,UpdateOfficeID) values ('2023','','2023-02-18',0,1,'FIN DE SEMANA',NULL,NULL,NULL,NULL,NULL,NULL)</v>
      </c>
    </row>
    <row r="460" spans="2:15" x14ac:dyDescent="0.25">
      <c r="B460">
        <v>2023</v>
      </c>
      <c r="D460" s="5" t="s">
        <v>1465</v>
      </c>
      <c r="E460">
        <v>0</v>
      </c>
      <c r="F460">
        <v>1</v>
      </c>
      <c r="G460" t="s">
        <v>989</v>
      </c>
      <c r="H460" t="s">
        <v>29</v>
      </c>
      <c r="I460" t="s">
        <v>29</v>
      </c>
      <c r="J460" t="s">
        <v>29</v>
      </c>
      <c r="K460" t="s">
        <v>29</v>
      </c>
      <c r="L460" t="s">
        <v>29</v>
      </c>
      <c r="M460" t="s">
        <v>29</v>
      </c>
      <c r="O460" t="str">
        <f t="shared" si="7"/>
        <v>INSERT INTO [Holiday](Year,IdGeographicLocation2,DateHoliday,IsLocal,IsActive,Description,CreationDate,CreationUserID,CreationOfficeID,UpdateDate,UpdateUserID,UpdateOfficeID) values ('2023','','2023-02-19',0,1,'FIN DE SEMANA',NULL,NULL,NULL,NULL,NULL,NULL)</v>
      </c>
    </row>
    <row r="461" spans="2:15" x14ac:dyDescent="0.25">
      <c r="B461">
        <v>2023</v>
      </c>
      <c r="D461" s="5" t="s">
        <v>1466</v>
      </c>
      <c r="E461">
        <v>0</v>
      </c>
      <c r="F461">
        <v>1</v>
      </c>
      <c r="G461" t="s">
        <v>989</v>
      </c>
      <c r="H461" t="s">
        <v>29</v>
      </c>
      <c r="I461" t="s">
        <v>29</v>
      </c>
      <c r="J461" t="s">
        <v>29</v>
      </c>
      <c r="K461" t="s">
        <v>29</v>
      </c>
      <c r="L461" t="s">
        <v>29</v>
      </c>
      <c r="M461" t="s">
        <v>29</v>
      </c>
      <c r="O461" t="str">
        <f t="shared" si="7"/>
        <v>INSERT INTO [Holiday](Year,IdGeographicLocation2,DateHoliday,IsLocal,IsActive,Description,CreationDate,CreationUserID,CreationOfficeID,UpdateDate,UpdateUserID,UpdateOfficeID) values ('2023','','2023-02-25',0,1,'FIN DE SEMANA',NULL,NULL,NULL,NULL,NULL,NULL)</v>
      </c>
    </row>
    <row r="462" spans="2:15" x14ac:dyDescent="0.25">
      <c r="B462">
        <v>2023</v>
      </c>
      <c r="D462" s="5" t="s">
        <v>1467</v>
      </c>
      <c r="E462">
        <v>0</v>
      </c>
      <c r="F462">
        <v>1</v>
      </c>
      <c r="G462" t="s">
        <v>989</v>
      </c>
      <c r="H462" t="s">
        <v>29</v>
      </c>
      <c r="I462" t="s">
        <v>29</v>
      </c>
      <c r="J462" t="s">
        <v>29</v>
      </c>
      <c r="K462" t="s">
        <v>29</v>
      </c>
      <c r="L462" t="s">
        <v>29</v>
      </c>
      <c r="M462" t="s">
        <v>29</v>
      </c>
      <c r="O462" t="str">
        <f t="shared" si="7"/>
        <v>INSERT INTO [Holiday](Year,IdGeographicLocation2,DateHoliday,IsLocal,IsActive,Description,CreationDate,CreationUserID,CreationOfficeID,UpdateDate,UpdateUserID,UpdateOfficeID) values ('2023','','2023-02-26',0,1,'FIN DE SEMANA',NULL,NULL,NULL,NULL,NULL,NULL)</v>
      </c>
    </row>
    <row r="463" spans="2:15" x14ac:dyDescent="0.25">
      <c r="B463">
        <v>2023</v>
      </c>
      <c r="D463" s="5" t="s">
        <v>1468</v>
      </c>
      <c r="E463">
        <v>0</v>
      </c>
      <c r="F463">
        <v>1</v>
      </c>
      <c r="G463" t="s">
        <v>989</v>
      </c>
      <c r="H463" t="s">
        <v>29</v>
      </c>
      <c r="I463" t="s">
        <v>29</v>
      </c>
      <c r="J463" t="s">
        <v>29</v>
      </c>
      <c r="K463" t="s">
        <v>29</v>
      </c>
      <c r="L463" t="s">
        <v>29</v>
      </c>
      <c r="M463" t="s">
        <v>29</v>
      </c>
      <c r="O463" t="str">
        <f t="shared" si="7"/>
        <v>INSERT INTO [Holiday](Year,IdGeographicLocation2,DateHoliday,IsLocal,IsActive,Description,CreationDate,CreationUserID,CreationOfficeID,UpdateDate,UpdateUserID,UpdateOfficeID) values ('2023','','2023-03-04',0,1,'FIN DE SEMANA',NULL,NULL,NULL,NULL,NULL,NULL)</v>
      </c>
    </row>
    <row r="464" spans="2:15" x14ac:dyDescent="0.25">
      <c r="B464">
        <v>2023</v>
      </c>
      <c r="D464" s="5" t="s">
        <v>1469</v>
      </c>
      <c r="E464">
        <v>0</v>
      </c>
      <c r="F464">
        <v>1</v>
      </c>
      <c r="G464" t="s">
        <v>989</v>
      </c>
      <c r="H464" t="s">
        <v>29</v>
      </c>
      <c r="I464" t="s">
        <v>29</v>
      </c>
      <c r="J464" t="s">
        <v>29</v>
      </c>
      <c r="K464" t="s">
        <v>29</v>
      </c>
      <c r="L464" t="s">
        <v>29</v>
      </c>
      <c r="M464" t="s">
        <v>29</v>
      </c>
      <c r="O464" t="str">
        <f t="shared" si="7"/>
        <v>INSERT INTO [Holiday](Year,IdGeographicLocation2,DateHoliday,IsLocal,IsActive,Description,CreationDate,CreationUserID,CreationOfficeID,UpdateDate,UpdateUserID,UpdateOfficeID) values ('2023','','2023-03-05',0,1,'FIN DE SEMANA',NULL,NULL,NULL,NULL,NULL,NULL)</v>
      </c>
    </row>
    <row r="465" spans="2:15" x14ac:dyDescent="0.25">
      <c r="B465">
        <v>2023</v>
      </c>
      <c r="D465" s="5" t="s">
        <v>1470</v>
      </c>
      <c r="E465">
        <v>0</v>
      </c>
      <c r="F465">
        <v>1</v>
      </c>
      <c r="G465" t="s">
        <v>989</v>
      </c>
      <c r="H465" t="s">
        <v>29</v>
      </c>
      <c r="I465" t="s">
        <v>29</v>
      </c>
      <c r="J465" t="s">
        <v>29</v>
      </c>
      <c r="K465" t="s">
        <v>29</v>
      </c>
      <c r="L465" t="s">
        <v>29</v>
      </c>
      <c r="M465" t="s">
        <v>29</v>
      </c>
      <c r="O465" t="str">
        <f t="shared" si="7"/>
        <v>INSERT INTO [Holiday](Year,IdGeographicLocation2,DateHoliday,IsLocal,IsActive,Description,CreationDate,CreationUserID,CreationOfficeID,UpdateDate,UpdateUserID,UpdateOfficeID) values ('2023','','2023-03-11',0,1,'FIN DE SEMANA',NULL,NULL,NULL,NULL,NULL,NULL)</v>
      </c>
    </row>
    <row r="466" spans="2:15" x14ac:dyDescent="0.25">
      <c r="B466">
        <v>2023</v>
      </c>
      <c r="D466" s="5" t="s">
        <v>1471</v>
      </c>
      <c r="E466">
        <v>0</v>
      </c>
      <c r="F466">
        <v>1</v>
      </c>
      <c r="G466" t="s">
        <v>989</v>
      </c>
      <c r="H466" t="s">
        <v>29</v>
      </c>
      <c r="I466" t="s">
        <v>29</v>
      </c>
      <c r="J466" t="s">
        <v>29</v>
      </c>
      <c r="K466" t="s">
        <v>29</v>
      </c>
      <c r="L466" t="s">
        <v>29</v>
      </c>
      <c r="M466" t="s">
        <v>29</v>
      </c>
      <c r="O466" t="str">
        <f t="shared" si="7"/>
        <v>INSERT INTO [Holiday](Year,IdGeographicLocation2,DateHoliday,IsLocal,IsActive,Description,CreationDate,CreationUserID,CreationOfficeID,UpdateDate,UpdateUserID,UpdateOfficeID) values ('2023','','2023-03-12',0,1,'FIN DE SEMANA',NULL,NULL,NULL,NULL,NULL,NULL)</v>
      </c>
    </row>
    <row r="467" spans="2:15" x14ac:dyDescent="0.25">
      <c r="B467">
        <v>2023</v>
      </c>
      <c r="D467" s="5" t="s">
        <v>1472</v>
      </c>
      <c r="E467">
        <v>0</v>
      </c>
      <c r="F467">
        <v>1</v>
      </c>
      <c r="G467" t="s">
        <v>989</v>
      </c>
      <c r="H467" t="s">
        <v>29</v>
      </c>
      <c r="I467" t="s">
        <v>29</v>
      </c>
      <c r="J467" t="s">
        <v>29</v>
      </c>
      <c r="K467" t="s">
        <v>29</v>
      </c>
      <c r="L467" t="s">
        <v>29</v>
      </c>
      <c r="M467" t="s">
        <v>29</v>
      </c>
      <c r="O467" t="str">
        <f t="shared" si="7"/>
        <v>INSERT INTO [Holiday](Year,IdGeographicLocation2,DateHoliday,IsLocal,IsActive,Description,CreationDate,CreationUserID,CreationOfficeID,UpdateDate,UpdateUserID,UpdateOfficeID) values ('2023','','2023-03-18',0,1,'FIN DE SEMANA',NULL,NULL,NULL,NULL,NULL,NULL)</v>
      </c>
    </row>
    <row r="468" spans="2:15" x14ac:dyDescent="0.25">
      <c r="B468">
        <v>2023</v>
      </c>
      <c r="D468" s="5" t="s">
        <v>1473</v>
      </c>
      <c r="E468">
        <v>0</v>
      </c>
      <c r="F468">
        <v>1</v>
      </c>
      <c r="G468" t="s">
        <v>989</v>
      </c>
      <c r="H468" t="s">
        <v>29</v>
      </c>
      <c r="I468" t="s">
        <v>29</v>
      </c>
      <c r="J468" t="s">
        <v>29</v>
      </c>
      <c r="K468" t="s">
        <v>29</v>
      </c>
      <c r="L468" t="s">
        <v>29</v>
      </c>
      <c r="M468" t="s">
        <v>29</v>
      </c>
      <c r="O468" t="str">
        <f t="shared" si="7"/>
        <v>INSERT INTO [Holiday](Year,IdGeographicLocation2,DateHoliday,IsLocal,IsActive,Description,CreationDate,CreationUserID,CreationOfficeID,UpdateDate,UpdateUserID,UpdateOfficeID) values ('2023','','2023-03-19',0,1,'FIN DE SEMANA',NULL,NULL,NULL,NULL,NULL,NULL)</v>
      </c>
    </row>
    <row r="469" spans="2:15" x14ac:dyDescent="0.25">
      <c r="B469">
        <v>2023</v>
      </c>
      <c r="D469" s="5" t="s">
        <v>1474</v>
      </c>
      <c r="E469">
        <v>0</v>
      </c>
      <c r="F469">
        <v>1</v>
      </c>
      <c r="G469" t="s">
        <v>989</v>
      </c>
      <c r="H469" t="s">
        <v>29</v>
      </c>
      <c r="I469" t="s">
        <v>29</v>
      </c>
      <c r="J469" t="s">
        <v>29</v>
      </c>
      <c r="K469" t="s">
        <v>29</v>
      </c>
      <c r="L469" t="s">
        <v>29</v>
      </c>
      <c r="M469" t="s">
        <v>29</v>
      </c>
      <c r="O469" t="str">
        <f t="shared" si="7"/>
        <v>INSERT INTO [Holiday](Year,IdGeographicLocation2,DateHoliday,IsLocal,IsActive,Description,CreationDate,CreationUserID,CreationOfficeID,UpdateDate,UpdateUserID,UpdateOfficeID) values ('2023','','2023-03-25',0,1,'FIN DE SEMANA',NULL,NULL,NULL,NULL,NULL,NULL)</v>
      </c>
    </row>
    <row r="470" spans="2:15" x14ac:dyDescent="0.25">
      <c r="B470">
        <v>2023</v>
      </c>
      <c r="D470" s="5" t="s">
        <v>1475</v>
      </c>
      <c r="E470">
        <v>0</v>
      </c>
      <c r="F470">
        <v>1</v>
      </c>
      <c r="G470" t="s">
        <v>989</v>
      </c>
      <c r="H470" t="s">
        <v>29</v>
      </c>
      <c r="I470" t="s">
        <v>29</v>
      </c>
      <c r="J470" t="s">
        <v>29</v>
      </c>
      <c r="K470" t="s">
        <v>29</v>
      </c>
      <c r="L470" t="s">
        <v>29</v>
      </c>
      <c r="M470" t="s">
        <v>29</v>
      </c>
      <c r="O470" t="str">
        <f t="shared" si="7"/>
        <v>INSERT INTO [Holiday](Year,IdGeographicLocation2,DateHoliday,IsLocal,IsActive,Description,CreationDate,CreationUserID,CreationOfficeID,UpdateDate,UpdateUserID,UpdateOfficeID) values ('2023','','2023-03-26',0,1,'FIN DE SEMANA',NULL,NULL,NULL,NULL,NULL,NULL)</v>
      </c>
    </row>
    <row r="471" spans="2:15" x14ac:dyDescent="0.25">
      <c r="B471">
        <v>2023</v>
      </c>
      <c r="D471" s="5" t="s">
        <v>1476</v>
      </c>
      <c r="E471">
        <v>0</v>
      </c>
      <c r="F471">
        <v>1</v>
      </c>
      <c r="G471" t="s">
        <v>989</v>
      </c>
      <c r="H471" t="s">
        <v>29</v>
      </c>
      <c r="I471" t="s">
        <v>29</v>
      </c>
      <c r="J471" t="s">
        <v>29</v>
      </c>
      <c r="K471" t="s">
        <v>29</v>
      </c>
      <c r="L471" t="s">
        <v>29</v>
      </c>
      <c r="M471" t="s">
        <v>29</v>
      </c>
      <c r="O471" t="str">
        <f t="shared" si="7"/>
        <v>INSERT INTO [Holiday](Year,IdGeographicLocation2,DateHoliday,IsLocal,IsActive,Description,CreationDate,CreationUserID,CreationOfficeID,UpdateDate,UpdateUserID,UpdateOfficeID) values ('2023','','2023-04-01',0,1,'FIN DE SEMANA',NULL,NULL,NULL,NULL,NULL,NULL)</v>
      </c>
    </row>
    <row r="472" spans="2:15" x14ac:dyDescent="0.25">
      <c r="B472">
        <v>2023</v>
      </c>
      <c r="D472" s="5" t="s">
        <v>1477</v>
      </c>
      <c r="E472">
        <v>0</v>
      </c>
      <c r="F472">
        <v>1</v>
      </c>
      <c r="G472" t="s">
        <v>989</v>
      </c>
      <c r="H472" t="s">
        <v>29</v>
      </c>
      <c r="I472" t="s">
        <v>29</v>
      </c>
      <c r="J472" t="s">
        <v>29</v>
      </c>
      <c r="K472" t="s">
        <v>29</v>
      </c>
      <c r="L472" t="s">
        <v>29</v>
      </c>
      <c r="M472" t="s">
        <v>29</v>
      </c>
      <c r="O472" t="str">
        <f t="shared" si="7"/>
        <v>INSERT INTO [Holiday](Year,IdGeographicLocation2,DateHoliday,IsLocal,IsActive,Description,CreationDate,CreationUserID,CreationOfficeID,UpdateDate,UpdateUserID,UpdateOfficeID) values ('2023','','2023-04-02',0,1,'FIN DE SEMANA',NULL,NULL,NULL,NULL,NULL,NULL)</v>
      </c>
    </row>
    <row r="473" spans="2:15" x14ac:dyDescent="0.25">
      <c r="B473">
        <v>2023</v>
      </c>
      <c r="D473" s="5" t="s">
        <v>1478</v>
      </c>
      <c r="E473">
        <v>0</v>
      </c>
      <c r="F473">
        <v>1</v>
      </c>
      <c r="G473" t="s">
        <v>989</v>
      </c>
      <c r="H473" t="s">
        <v>29</v>
      </c>
      <c r="I473" t="s">
        <v>29</v>
      </c>
      <c r="J473" t="s">
        <v>29</v>
      </c>
      <c r="K473" t="s">
        <v>29</v>
      </c>
      <c r="L473" t="s">
        <v>29</v>
      </c>
      <c r="M473" t="s">
        <v>29</v>
      </c>
      <c r="O473" t="str">
        <f t="shared" si="7"/>
        <v>INSERT INTO [Holiday](Year,IdGeographicLocation2,DateHoliday,IsLocal,IsActive,Description,CreationDate,CreationUserID,CreationOfficeID,UpdateDate,UpdateUserID,UpdateOfficeID) values ('2023','','2023-04-08',0,1,'FIN DE SEMANA',NULL,NULL,NULL,NULL,NULL,NULL)</v>
      </c>
    </row>
    <row r="474" spans="2:15" x14ac:dyDescent="0.25">
      <c r="B474">
        <v>2023</v>
      </c>
      <c r="D474" s="5" t="s">
        <v>1479</v>
      </c>
      <c r="E474">
        <v>0</v>
      </c>
      <c r="F474">
        <v>1</v>
      </c>
      <c r="G474" t="s">
        <v>989</v>
      </c>
      <c r="H474" t="s">
        <v>29</v>
      </c>
      <c r="I474" t="s">
        <v>29</v>
      </c>
      <c r="J474" t="s">
        <v>29</v>
      </c>
      <c r="K474" t="s">
        <v>29</v>
      </c>
      <c r="L474" t="s">
        <v>29</v>
      </c>
      <c r="M474" t="s">
        <v>29</v>
      </c>
      <c r="O474" t="str">
        <f t="shared" si="7"/>
        <v>INSERT INTO [Holiday](Year,IdGeographicLocation2,DateHoliday,IsLocal,IsActive,Description,CreationDate,CreationUserID,CreationOfficeID,UpdateDate,UpdateUserID,UpdateOfficeID) values ('2023','','2023-04-09',0,1,'FIN DE SEMANA',NULL,NULL,NULL,NULL,NULL,NULL)</v>
      </c>
    </row>
    <row r="475" spans="2:15" x14ac:dyDescent="0.25">
      <c r="B475">
        <v>2023</v>
      </c>
      <c r="D475" s="5" t="s">
        <v>1480</v>
      </c>
      <c r="E475">
        <v>0</v>
      </c>
      <c r="F475">
        <v>1</v>
      </c>
      <c r="G475" t="s">
        <v>989</v>
      </c>
      <c r="H475" t="s">
        <v>29</v>
      </c>
      <c r="I475" t="s">
        <v>29</v>
      </c>
      <c r="J475" t="s">
        <v>29</v>
      </c>
      <c r="K475" t="s">
        <v>29</v>
      </c>
      <c r="L475" t="s">
        <v>29</v>
      </c>
      <c r="M475" t="s">
        <v>29</v>
      </c>
      <c r="O475" t="str">
        <f t="shared" si="7"/>
        <v>INSERT INTO [Holiday](Year,IdGeographicLocation2,DateHoliday,IsLocal,IsActive,Description,CreationDate,CreationUserID,CreationOfficeID,UpdateDate,UpdateUserID,UpdateOfficeID) values ('2023','','2023-04-15',0,1,'FIN DE SEMANA',NULL,NULL,NULL,NULL,NULL,NULL)</v>
      </c>
    </row>
    <row r="476" spans="2:15" x14ac:dyDescent="0.25">
      <c r="B476">
        <v>2023</v>
      </c>
      <c r="D476" s="5" t="s">
        <v>1481</v>
      </c>
      <c r="E476">
        <v>0</v>
      </c>
      <c r="F476">
        <v>1</v>
      </c>
      <c r="G476" t="s">
        <v>989</v>
      </c>
      <c r="H476" t="s">
        <v>29</v>
      </c>
      <c r="I476" t="s">
        <v>29</v>
      </c>
      <c r="J476" t="s">
        <v>29</v>
      </c>
      <c r="K476" t="s">
        <v>29</v>
      </c>
      <c r="L476" t="s">
        <v>29</v>
      </c>
      <c r="M476" t="s">
        <v>29</v>
      </c>
      <c r="O476" t="str">
        <f t="shared" si="7"/>
        <v>INSERT INTO [Holiday](Year,IdGeographicLocation2,DateHoliday,IsLocal,IsActive,Description,CreationDate,CreationUserID,CreationOfficeID,UpdateDate,UpdateUserID,UpdateOfficeID) values ('2023','','2023-04-16',0,1,'FIN DE SEMANA',NULL,NULL,NULL,NULL,NULL,NULL)</v>
      </c>
    </row>
    <row r="477" spans="2:15" x14ac:dyDescent="0.25">
      <c r="B477">
        <v>2023</v>
      </c>
      <c r="D477" s="5" t="s">
        <v>1482</v>
      </c>
      <c r="E477">
        <v>0</v>
      </c>
      <c r="F477">
        <v>1</v>
      </c>
      <c r="G477" t="s">
        <v>989</v>
      </c>
      <c r="H477" t="s">
        <v>29</v>
      </c>
      <c r="I477" t="s">
        <v>29</v>
      </c>
      <c r="J477" t="s">
        <v>29</v>
      </c>
      <c r="K477" t="s">
        <v>29</v>
      </c>
      <c r="L477" t="s">
        <v>29</v>
      </c>
      <c r="M477" t="s">
        <v>29</v>
      </c>
      <c r="O477" t="str">
        <f t="shared" si="7"/>
        <v>INSERT INTO [Holiday](Year,IdGeographicLocation2,DateHoliday,IsLocal,IsActive,Description,CreationDate,CreationUserID,CreationOfficeID,UpdateDate,UpdateUserID,UpdateOfficeID) values ('2023','','2023-04-22',0,1,'FIN DE SEMANA',NULL,NULL,NULL,NULL,NULL,NULL)</v>
      </c>
    </row>
    <row r="478" spans="2:15" x14ac:dyDescent="0.25">
      <c r="B478">
        <v>2023</v>
      </c>
      <c r="D478" s="5" t="s">
        <v>1483</v>
      </c>
      <c r="E478">
        <v>0</v>
      </c>
      <c r="F478">
        <v>1</v>
      </c>
      <c r="G478" t="s">
        <v>989</v>
      </c>
      <c r="H478" t="s">
        <v>29</v>
      </c>
      <c r="I478" t="s">
        <v>29</v>
      </c>
      <c r="J478" t="s">
        <v>29</v>
      </c>
      <c r="K478" t="s">
        <v>29</v>
      </c>
      <c r="L478" t="s">
        <v>29</v>
      </c>
      <c r="M478" t="s">
        <v>29</v>
      </c>
      <c r="O478" t="str">
        <f t="shared" si="7"/>
        <v>INSERT INTO [Holiday](Year,IdGeographicLocation2,DateHoliday,IsLocal,IsActive,Description,CreationDate,CreationUserID,CreationOfficeID,UpdateDate,UpdateUserID,UpdateOfficeID) values ('2023','','2023-04-23',0,1,'FIN DE SEMANA',NULL,NULL,NULL,NULL,NULL,NULL)</v>
      </c>
    </row>
    <row r="479" spans="2:15" x14ac:dyDescent="0.25">
      <c r="B479">
        <v>2023</v>
      </c>
      <c r="D479" s="5" t="s">
        <v>1484</v>
      </c>
      <c r="E479">
        <v>0</v>
      </c>
      <c r="F479">
        <v>1</v>
      </c>
      <c r="G479" t="s">
        <v>989</v>
      </c>
      <c r="H479" t="s">
        <v>29</v>
      </c>
      <c r="I479" t="s">
        <v>29</v>
      </c>
      <c r="J479" t="s">
        <v>29</v>
      </c>
      <c r="K479" t="s">
        <v>29</v>
      </c>
      <c r="L479" t="s">
        <v>29</v>
      </c>
      <c r="M479" t="s">
        <v>29</v>
      </c>
      <c r="O479" t="str">
        <f t="shared" si="7"/>
        <v>INSERT INTO [Holiday](Year,IdGeographicLocation2,DateHoliday,IsLocal,IsActive,Description,CreationDate,CreationUserID,CreationOfficeID,UpdateDate,UpdateUserID,UpdateOfficeID) values ('2023','','2023-04-29',0,1,'FIN DE SEMANA',NULL,NULL,NULL,NULL,NULL,NULL)</v>
      </c>
    </row>
    <row r="480" spans="2:15" x14ac:dyDescent="0.25">
      <c r="B480">
        <v>2023</v>
      </c>
      <c r="D480" s="5" t="s">
        <v>1485</v>
      </c>
      <c r="E480">
        <v>0</v>
      </c>
      <c r="F480">
        <v>1</v>
      </c>
      <c r="G480" t="s">
        <v>989</v>
      </c>
      <c r="H480" t="s">
        <v>29</v>
      </c>
      <c r="I480" t="s">
        <v>29</v>
      </c>
      <c r="J480" t="s">
        <v>29</v>
      </c>
      <c r="K480" t="s">
        <v>29</v>
      </c>
      <c r="L480" t="s">
        <v>29</v>
      </c>
      <c r="M480" t="s">
        <v>29</v>
      </c>
      <c r="O480" t="str">
        <f t="shared" si="7"/>
        <v>INSERT INTO [Holiday](Year,IdGeographicLocation2,DateHoliday,IsLocal,IsActive,Description,CreationDate,CreationUserID,CreationOfficeID,UpdateDate,UpdateUserID,UpdateOfficeID) values ('2023','','2023-04-30',0,1,'FIN DE SEMANA',NULL,NULL,NULL,NULL,NULL,NULL)</v>
      </c>
    </row>
    <row r="481" spans="2:15" x14ac:dyDescent="0.25">
      <c r="B481">
        <v>2023</v>
      </c>
      <c r="D481" s="5" t="s">
        <v>1486</v>
      </c>
      <c r="E481">
        <v>0</v>
      </c>
      <c r="F481">
        <v>1</v>
      </c>
      <c r="G481" t="s">
        <v>989</v>
      </c>
      <c r="H481" t="s">
        <v>29</v>
      </c>
      <c r="I481" t="s">
        <v>29</v>
      </c>
      <c r="J481" t="s">
        <v>29</v>
      </c>
      <c r="K481" t="s">
        <v>29</v>
      </c>
      <c r="L481" t="s">
        <v>29</v>
      </c>
      <c r="M481" t="s">
        <v>29</v>
      </c>
      <c r="O481" t="str">
        <f t="shared" si="7"/>
        <v>INSERT INTO [Holiday](Year,IdGeographicLocation2,DateHoliday,IsLocal,IsActive,Description,CreationDate,CreationUserID,CreationOfficeID,UpdateDate,UpdateUserID,UpdateOfficeID) values ('2023','','2023-05-06',0,1,'FIN DE SEMANA',NULL,NULL,NULL,NULL,NULL,NULL)</v>
      </c>
    </row>
    <row r="482" spans="2:15" x14ac:dyDescent="0.25">
      <c r="B482">
        <v>2023</v>
      </c>
      <c r="D482" s="5" t="s">
        <v>1487</v>
      </c>
      <c r="E482">
        <v>0</v>
      </c>
      <c r="F482">
        <v>1</v>
      </c>
      <c r="G482" t="s">
        <v>989</v>
      </c>
      <c r="H482" t="s">
        <v>29</v>
      </c>
      <c r="I482" t="s">
        <v>29</v>
      </c>
      <c r="J482" t="s">
        <v>29</v>
      </c>
      <c r="K482" t="s">
        <v>29</v>
      </c>
      <c r="L482" t="s">
        <v>29</v>
      </c>
      <c r="M482" t="s">
        <v>29</v>
      </c>
      <c r="O482" t="str">
        <f t="shared" si="7"/>
        <v>INSERT INTO [Holiday](Year,IdGeographicLocation2,DateHoliday,IsLocal,IsActive,Description,CreationDate,CreationUserID,CreationOfficeID,UpdateDate,UpdateUserID,UpdateOfficeID) values ('2023','','2023-05-07',0,1,'FIN DE SEMANA',NULL,NULL,NULL,NULL,NULL,NULL)</v>
      </c>
    </row>
    <row r="483" spans="2:15" x14ac:dyDescent="0.25">
      <c r="B483">
        <v>2023</v>
      </c>
      <c r="D483" s="5" t="s">
        <v>1488</v>
      </c>
      <c r="E483">
        <v>0</v>
      </c>
      <c r="F483">
        <v>1</v>
      </c>
      <c r="G483" t="s">
        <v>989</v>
      </c>
      <c r="H483" t="s">
        <v>29</v>
      </c>
      <c r="I483" t="s">
        <v>29</v>
      </c>
      <c r="J483" t="s">
        <v>29</v>
      </c>
      <c r="K483" t="s">
        <v>29</v>
      </c>
      <c r="L483" t="s">
        <v>29</v>
      </c>
      <c r="M483" t="s">
        <v>29</v>
      </c>
      <c r="O483" t="str">
        <f t="shared" si="7"/>
        <v>INSERT INTO [Holiday](Year,IdGeographicLocation2,DateHoliday,IsLocal,IsActive,Description,CreationDate,CreationUserID,CreationOfficeID,UpdateDate,UpdateUserID,UpdateOfficeID) values ('2023','','2023-05-13',0,1,'FIN DE SEMANA',NULL,NULL,NULL,NULL,NULL,NULL)</v>
      </c>
    </row>
    <row r="484" spans="2:15" x14ac:dyDescent="0.25">
      <c r="B484">
        <v>2023</v>
      </c>
      <c r="D484" s="5" t="s">
        <v>1489</v>
      </c>
      <c r="E484">
        <v>0</v>
      </c>
      <c r="F484">
        <v>1</v>
      </c>
      <c r="G484" t="s">
        <v>989</v>
      </c>
      <c r="H484" t="s">
        <v>29</v>
      </c>
      <c r="I484" t="s">
        <v>29</v>
      </c>
      <c r="J484" t="s">
        <v>29</v>
      </c>
      <c r="K484" t="s">
        <v>29</v>
      </c>
      <c r="L484" t="s">
        <v>29</v>
      </c>
      <c r="M484" t="s">
        <v>29</v>
      </c>
      <c r="O484" t="str">
        <f t="shared" si="7"/>
        <v>INSERT INTO [Holiday](Year,IdGeographicLocation2,DateHoliday,IsLocal,IsActive,Description,CreationDate,CreationUserID,CreationOfficeID,UpdateDate,UpdateUserID,UpdateOfficeID) values ('2023','','2023-05-14',0,1,'FIN DE SEMANA',NULL,NULL,NULL,NULL,NULL,NULL)</v>
      </c>
    </row>
    <row r="485" spans="2:15" x14ac:dyDescent="0.25">
      <c r="B485">
        <v>2023</v>
      </c>
      <c r="D485" s="5" t="s">
        <v>1490</v>
      </c>
      <c r="E485">
        <v>0</v>
      </c>
      <c r="F485">
        <v>1</v>
      </c>
      <c r="G485" t="s">
        <v>989</v>
      </c>
      <c r="H485" t="s">
        <v>29</v>
      </c>
      <c r="I485" t="s">
        <v>29</v>
      </c>
      <c r="J485" t="s">
        <v>29</v>
      </c>
      <c r="K485" t="s">
        <v>29</v>
      </c>
      <c r="L485" t="s">
        <v>29</v>
      </c>
      <c r="M485" t="s">
        <v>29</v>
      </c>
      <c r="O485" t="str">
        <f t="shared" si="7"/>
        <v>INSERT INTO [Holiday](Year,IdGeographicLocation2,DateHoliday,IsLocal,IsActive,Description,CreationDate,CreationUserID,CreationOfficeID,UpdateDate,UpdateUserID,UpdateOfficeID) values ('2023','','2023-05-20',0,1,'FIN DE SEMANA',NULL,NULL,NULL,NULL,NULL,NULL)</v>
      </c>
    </row>
    <row r="486" spans="2:15" x14ac:dyDescent="0.25">
      <c r="B486">
        <v>2023</v>
      </c>
      <c r="D486" s="5" t="s">
        <v>1491</v>
      </c>
      <c r="E486">
        <v>0</v>
      </c>
      <c r="F486">
        <v>1</v>
      </c>
      <c r="G486" t="s">
        <v>989</v>
      </c>
      <c r="H486" t="s">
        <v>29</v>
      </c>
      <c r="I486" t="s">
        <v>29</v>
      </c>
      <c r="J486" t="s">
        <v>29</v>
      </c>
      <c r="K486" t="s">
        <v>29</v>
      </c>
      <c r="L486" t="s">
        <v>29</v>
      </c>
      <c r="M486" t="s">
        <v>29</v>
      </c>
      <c r="O486" t="str">
        <f t="shared" si="7"/>
        <v>INSERT INTO [Holiday](Year,IdGeographicLocation2,DateHoliday,IsLocal,IsActive,Description,CreationDate,CreationUserID,CreationOfficeID,UpdateDate,UpdateUserID,UpdateOfficeID) values ('2023','','2023-05-21',0,1,'FIN DE SEMANA',NULL,NULL,NULL,NULL,NULL,NULL)</v>
      </c>
    </row>
    <row r="487" spans="2:15" x14ac:dyDescent="0.25">
      <c r="B487">
        <v>2023</v>
      </c>
      <c r="D487" s="5" t="s">
        <v>1492</v>
      </c>
      <c r="E487">
        <v>0</v>
      </c>
      <c r="F487">
        <v>1</v>
      </c>
      <c r="G487" t="s">
        <v>989</v>
      </c>
      <c r="H487" t="s">
        <v>29</v>
      </c>
      <c r="I487" t="s">
        <v>29</v>
      </c>
      <c r="J487" t="s">
        <v>29</v>
      </c>
      <c r="K487" t="s">
        <v>29</v>
      </c>
      <c r="L487" t="s">
        <v>29</v>
      </c>
      <c r="M487" t="s">
        <v>29</v>
      </c>
      <c r="O487" t="str">
        <f t="shared" si="7"/>
        <v>INSERT INTO [Holiday](Year,IdGeographicLocation2,DateHoliday,IsLocal,IsActive,Description,CreationDate,CreationUserID,CreationOfficeID,UpdateDate,UpdateUserID,UpdateOfficeID) values ('2023','','2023-05-27',0,1,'FIN DE SEMANA',NULL,NULL,NULL,NULL,NULL,NULL)</v>
      </c>
    </row>
    <row r="488" spans="2:15" x14ac:dyDescent="0.25">
      <c r="B488">
        <v>2023</v>
      </c>
      <c r="D488" s="5" t="s">
        <v>1493</v>
      </c>
      <c r="E488">
        <v>0</v>
      </c>
      <c r="F488">
        <v>1</v>
      </c>
      <c r="G488" t="s">
        <v>989</v>
      </c>
      <c r="H488" t="s">
        <v>29</v>
      </c>
      <c r="I488" t="s">
        <v>29</v>
      </c>
      <c r="J488" t="s">
        <v>29</v>
      </c>
      <c r="K488" t="s">
        <v>29</v>
      </c>
      <c r="L488" t="s">
        <v>29</v>
      </c>
      <c r="M488" t="s">
        <v>29</v>
      </c>
      <c r="O488" t="str">
        <f t="shared" si="7"/>
        <v>INSERT INTO [Holiday](Year,IdGeographicLocation2,DateHoliday,IsLocal,IsActive,Description,CreationDate,CreationUserID,CreationOfficeID,UpdateDate,UpdateUserID,UpdateOfficeID) values ('2023','','2023-05-28',0,1,'FIN DE SEMANA',NULL,NULL,NULL,NULL,NULL,NULL)</v>
      </c>
    </row>
    <row r="489" spans="2:15" x14ac:dyDescent="0.25">
      <c r="B489">
        <v>2023</v>
      </c>
      <c r="D489" s="5" t="s">
        <v>1494</v>
      </c>
      <c r="E489">
        <v>0</v>
      </c>
      <c r="F489">
        <v>1</v>
      </c>
      <c r="G489" t="s">
        <v>989</v>
      </c>
      <c r="H489" t="s">
        <v>29</v>
      </c>
      <c r="I489" t="s">
        <v>29</v>
      </c>
      <c r="J489" t="s">
        <v>29</v>
      </c>
      <c r="K489" t="s">
        <v>29</v>
      </c>
      <c r="L489" t="s">
        <v>29</v>
      </c>
      <c r="M489" t="s">
        <v>29</v>
      </c>
      <c r="O489" t="str">
        <f t="shared" si="7"/>
        <v>INSERT INTO [Holiday](Year,IdGeographicLocation2,DateHoliday,IsLocal,IsActive,Description,CreationDate,CreationUserID,CreationOfficeID,UpdateDate,UpdateUserID,UpdateOfficeID) values ('2023','','2023-06-03',0,1,'FIN DE SEMANA',NULL,NULL,NULL,NULL,NULL,NULL)</v>
      </c>
    </row>
    <row r="490" spans="2:15" x14ac:dyDescent="0.25">
      <c r="B490">
        <v>2023</v>
      </c>
      <c r="D490" s="5" t="s">
        <v>1495</v>
      </c>
      <c r="E490">
        <v>0</v>
      </c>
      <c r="F490">
        <v>1</v>
      </c>
      <c r="G490" t="s">
        <v>989</v>
      </c>
      <c r="H490" t="s">
        <v>29</v>
      </c>
      <c r="I490" t="s">
        <v>29</v>
      </c>
      <c r="J490" t="s">
        <v>29</v>
      </c>
      <c r="K490" t="s">
        <v>29</v>
      </c>
      <c r="L490" t="s">
        <v>29</v>
      </c>
      <c r="M490" t="s">
        <v>29</v>
      </c>
      <c r="O490" t="str">
        <f t="shared" si="7"/>
        <v>INSERT INTO [Holiday](Year,IdGeographicLocation2,DateHoliday,IsLocal,IsActive,Description,CreationDate,CreationUserID,CreationOfficeID,UpdateDate,UpdateUserID,UpdateOfficeID) values ('2023','','2023-06-04',0,1,'FIN DE SEMANA',NULL,NULL,NULL,NULL,NULL,NULL)</v>
      </c>
    </row>
    <row r="491" spans="2:15" x14ac:dyDescent="0.25">
      <c r="B491">
        <v>2023</v>
      </c>
      <c r="D491" s="5" t="s">
        <v>1496</v>
      </c>
      <c r="E491">
        <v>0</v>
      </c>
      <c r="F491">
        <v>1</v>
      </c>
      <c r="G491" t="s">
        <v>989</v>
      </c>
      <c r="H491" t="s">
        <v>29</v>
      </c>
      <c r="I491" t="s">
        <v>29</v>
      </c>
      <c r="J491" t="s">
        <v>29</v>
      </c>
      <c r="K491" t="s">
        <v>29</v>
      </c>
      <c r="L491" t="s">
        <v>29</v>
      </c>
      <c r="M491" t="s">
        <v>29</v>
      </c>
      <c r="O491" t="str">
        <f t="shared" si="7"/>
        <v>INSERT INTO [Holiday](Year,IdGeographicLocation2,DateHoliday,IsLocal,IsActive,Description,CreationDate,CreationUserID,CreationOfficeID,UpdateDate,UpdateUserID,UpdateOfficeID) values ('2023','','2023-06-10',0,1,'FIN DE SEMANA',NULL,NULL,NULL,NULL,NULL,NULL)</v>
      </c>
    </row>
    <row r="492" spans="2:15" x14ac:dyDescent="0.25">
      <c r="B492">
        <v>2023</v>
      </c>
      <c r="D492" s="5" t="s">
        <v>1497</v>
      </c>
      <c r="E492">
        <v>0</v>
      </c>
      <c r="F492">
        <v>1</v>
      </c>
      <c r="G492" t="s">
        <v>989</v>
      </c>
      <c r="H492" t="s">
        <v>29</v>
      </c>
      <c r="I492" t="s">
        <v>29</v>
      </c>
      <c r="J492" t="s">
        <v>29</v>
      </c>
      <c r="K492" t="s">
        <v>29</v>
      </c>
      <c r="L492" t="s">
        <v>29</v>
      </c>
      <c r="M492" t="s">
        <v>29</v>
      </c>
      <c r="O492" t="str">
        <f t="shared" si="7"/>
        <v>INSERT INTO [Holiday](Year,IdGeographicLocation2,DateHoliday,IsLocal,IsActive,Description,CreationDate,CreationUserID,CreationOfficeID,UpdateDate,UpdateUserID,UpdateOfficeID) values ('2023','','2023-06-11',0,1,'FIN DE SEMANA',NULL,NULL,NULL,NULL,NULL,NULL)</v>
      </c>
    </row>
    <row r="493" spans="2:15" x14ac:dyDescent="0.25">
      <c r="B493">
        <v>2023</v>
      </c>
      <c r="D493" s="5" t="s">
        <v>1498</v>
      </c>
      <c r="E493">
        <v>0</v>
      </c>
      <c r="F493">
        <v>1</v>
      </c>
      <c r="G493" t="s">
        <v>989</v>
      </c>
      <c r="H493" t="s">
        <v>29</v>
      </c>
      <c r="I493" t="s">
        <v>29</v>
      </c>
      <c r="J493" t="s">
        <v>29</v>
      </c>
      <c r="K493" t="s">
        <v>29</v>
      </c>
      <c r="L493" t="s">
        <v>29</v>
      </c>
      <c r="M493" t="s">
        <v>29</v>
      </c>
      <c r="O493" t="str">
        <f t="shared" si="7"/>
        <v>INSERT INTO [Holiday](Year,IdGeographicLocation2,DateHoliday,IsLocal,IsActive,Description,CreationDate,CreationUserID,CreationOfficeID,UpdateDate,UpdateUserID,UpdateOfficeID) values ('2023','','2023-06-17',0,1,'FIN DE SEMANA',NULL,NULL,NULL,NULL,NULL,NULL)</v>
      </c>
    </row>
    <row r="494" spans="2:15" x14ac:dyDescent="0.25">
      <c r="B494">
        <v>2023</v>
      </c>
      <c r="D494" s="5" t="s">
        <v>1499</v>
      </c>
      <c r="E494">
        <v>0</v>
      </c>
      <c r="F494">
        <v>1</v>
      </c>
      <c r="G494" t="s">
        <v>989</v>
      </c>
      <c r="H494" t="s">
        <v>29</v>
      </c>
      <c r="I494" t="s">
        <v>29</v>
      </c>
      <c r="J494" t="s">
        <v>29</v>
      </c>
      <c r="K494" t="s">
        <v>29</v>
      </c>
      <c r="L494" t="s">
        <v>29</v>
      </c>
      <c r="M494" t="s">
        <v>29</v>
      </c>
      <c r="O494" t="str">
        <f t="shared" si="7"/>
        <v>INSERT INTO [Holiday](Year,IdGeographicLocation2,DateHoliday,IsLocal,IsActive,Description,CreationDate,CreationUserID,CreationOfficeID,UpdateDate,UpdateUserID,UpdateOfficeID) values ('2023','','2023-06-18',0,1,'FIN DE SEMANA',NULL,NULL,NULL,NULL,NULL,NULL)</v>
      </c>
    </row>
    <row r="495" spans="2:15" x14ac:dyDescent="0.25">
      <c r="B495">
        <v>2023</v>
      </c>
      <c r="D495" s="5" t="s">
        <v>1500</v>
      </c>
      <c r="E495">
        <v>0</v>
      </c>
      <c r="F495">
        <v>1</v>
      </c>
      <c r="G495" t="s">
        <v>989</v>
      </c>
      <c r="H495" t="s">
        <v>29</v>
      </c>
      <c r="I495" t="s">
        <v>29</v>
      </c>
      <c r="J495" t="s">
        <v>29</v>
      </c>
      <c r="K495" t="s">
        <v>29</v>
      </c>
      <c r="L495" t="s">
        <v>29</v>
      </c>
      <c r="M495" t="s">
        <v>29</v>
      </c>
      <c r="O495" t="str">
        <f t="shared" si="7"/>
        <v>INSERT INTO [Holiday](Year,IdGeographicLocation2,DateHoliday,IsLocal,IsActive,Description,CreationDate,CreationUserID,CreationOfficeID,UpdateDate,UpdateUserID,UpdateOfficeID) values ('2023','','2023-06-24',0,1,'FIN DE SEMANA',NULL,NULL,NULL,NULL,NULL,NULL)</v>
      </c>
    </row>
    <row r="496" spans="2:15" x14ac:dyDescent="0.25">
      <c r="B496">
        <v>2023</v>
      </c>
      <c r="D496" s="5" t="s">
        <v>1501</v>
      </c>
      <c r="E496">
        <v>0</v>
      </c>
      <c r="F496">
        <v>1</v>
      </c>
      <c r="G496" t="s">
        <v>989</v>
      </c>
      <c r="H496" t="s">
        <v>29</v>
      </c>
      <c r="I496" t="s">
        <v>29</v>
      </c>
      <c r="J496" t="s">
        <v>29</v>
      </c>
      <c r="K496" t="s">
        <v>29</v>
      </c>
      <c r="L496" t="s">
        <v>29</v>
      </c>
      <c r="M496" t="s">
        <v>29</v>
      </c>
      <c r="O496" t="str">
        <f t="shared" si="7"/>
        <v>INSERT INTO [Holiday](Year,IdGeographicLocation2,DateHoliday,IsLocal,IsActive,Description,CreationDate,CreationUserID,CreationOfficeID,UpdateDate,UpdateUserID,UpdateOfficeID) values ('2023','','2023-06-25',0,1,'FIN DE SEMANA',NULL,NULL,NULL,NULL,NULL,NULL)</v>
      </c>
    </row>
    <row r="497" spans="2:15" x14ac:dyDescent="0.25">
      <c r="B497">
        <v>2023</v>
      </c>
      <c r="D497" s="5" t="s">
        <v>1502</v>
      </c>
      <c r="E497">
        <v>0</v>
      </c>
      <c r="F497">
        <v>1</v>
      </c>
      <c r="G497" t="s">
        <v>989</v>
      </c>
      <c r="H497" t="s">
        <v>29</v>
      </c>
      <c r="I497" t="s">
        <v>29</v>
      </c>
      <c r="J497" t="s">
        <v>29</v>
      </c>
      <c r="K497" t="s">
        <v>29</v>
      </c>
      <c r="L497" t="s">
        <v>29</v>
      </c>
      <c r="M497" t="s">
        <v>29</v>
      </c>
      <c r="O497" t="str">
        <f t="shared" si="7"/>
        <v>INSERT INTO [Holiday](Year,IdGeographicLocation2,DateHoliday,IsLocal,IsActive,Description,CreationDate,CreationUserID,CreationOfficeID,UpdateDate,UpdateUserID,UpdateOfficeID) values ('2023','','2023-07-01',0,1,'FIN DE SEMANA',NULL,NULL,NULL,NULL,NULL,NULL)</v>
      </c>
    </row>
    <row r="498" spans="2:15" x14ac:dyDescent="0.25">
      <c r="B498">
        <v>2023</v>
      </c>
      <c r="D498" s="5" t="s">
        <v>1503</v>
      </c>
      <c r="E498">
        <v>0</v>
      </c>
      <c r="F498">
        <v>1</v>
      </c>
      <c r="G498" t="s">
        <v>989</v>
      </c>
      <c r="H498" t="s">
        <v>29</v>
      </c>
      <c r="I498" t="s">
        <v>29</v>
      </c>
      <c r="J498" t="s">
        <v>29</v>
      </c>
      <c r="K498" t="s">
        <v>29</v>
      </c>
      <c r="L498" t="s">
        <v>29</v>
      </c>
      <c r="M498" t="s">
        <v>29</v>
      </c>
      <c r="O498" t="str">
        <f t="shared" si="7"/>
        <v>INSERT INTO [Holiday](Year,IdGeographicLocation2,DateHoliday,IsLocal,IsActive,Description,CreationDate,CreationUserID,CreationOfficeID,UpdateDate,UpdateUserID,UpdateOfficeID) values ('2023','','2023-07-02',0,1,'FIN DE SEMANA',NULL,NULL,NULL,NULL,NULL,NULL)</v>
      </c>
    </row>
    <row r="499" spans="2:15" x14ac:dyDescent="0.25">
      <c r="B499">
        <v>2023</v>
      </c>
      <c r="D499" s="5" t="s">
        <v>1504</v>
      </c>
      <c r="E499">
        <v>0</v>
      </c>
      <c r="F499">
        <v>1</v>
      </c>
      <c r="G499" t="s">
        <v>989</v>
      </c>
      <c r="H499" t="s">
        <v>29</v>
      </c>
      <c r="I499" t="s">
        <v>29</v>
      </c>
      <c r="J499" t="s">
        <v>29</v>
      </c>
      <c r="K499" t="s">
        <v>29</v>
      </c>
      <c r="L499" t="s">
        <v>29</v>
      </c>
      <c r="M499" t="s">
        <v>29</v>
      </c>
      <c r="O499" t="str">
        <f t="shared" si="7"/>
        <v>INSERT INTO [Holiday](Year,IdGeographicLocation2,DateHoliday,IsLocal,IsActive,Description,CreationDate,CreationUserID,CreationOfficeID,UpdateDate,UpdateUserID,UpdateOfficeID) values ('2023','','2023-07-08',0,1,'FIN DE SEMANA',NULL,NULL,NULL,NULL,NULL,NULL)</v>
      </c>
    </row>
    <row r="500" spans="2:15" x14ac:dyDescent="0.25">
      <c r="B500">
        <v>2023</v>
      </c>
      <c r="D500" s="5" t="s">
        <v>1505</v>
      </c>
      <c r="E500">
        <v>0</v>
      </c>
      <c r="F500">
        <v>1</v>
      </c>
      <c r="G500" t="s">
        <v>989</v>
      </c>
      <c r="H500" t="s">
        <v>29</v>
      </c>
      <c r="I500" t="s">
        <v>29</v>
      </c>
      <c r="J500" t="s">
        <v>29</v>
      </c>
      <c r="K500" t="s">
        <v>29</v>
      </c>
      <c r="L500" t="s">
        <v>29</v>
      </c>
      <c r="M500" t="s">
        <v>29</v>
      </c>
      <c r="O500" t="str">
        <f t="shared" si="7"/>
        <v>INSERT INTO [Holiday](Year,IdGeographicLocation2,DateHoliday,IsLocal,IsActive,Description,CreationDate,CreationUserID,CreationOfficeID,UpdateDate,UpdateUserID,UpdateOfficeID) values ('2023','','2023-07-09',0,1,'FIN DE SEMANA',NULL,NULL,NULL,NULL,NULL,NULL)</v>
      </c>
    </row>
    <row r="501" spans="2:15" x14ac:dyDescent="0.25">
      <c r="B501">
        <v>2023</v>
      </c>
      <c r="D501" s="5" t="s">
        <v>1506</v>
      </c>
      <c r="E501">
        <v>0</v>
      </c>
      <c r="F501">
        <v>1</v>
      </c>
      <c r="G501" t="s">
        <v>989</v>
      </c>
      <c r="H501" t="s">
        <v>29</v>
      </c>
      <c r="I501" t="s">
        <v>29</v>
      </c>
      <c r="J501" t="s">
        <v>29</v>
      </c>
      <c r="K501" t="s">
        <v>29</v>
      </c>
      <c r="L501" t="s">
        <v>29</v>
      </c>
      <c r="M501" t="s">
        <v>29</v>
      </c>
      <c r="O501" t="str">
        <f t="shared" si="7"/>
        <v>INSERT INTO [Holiday](Year,IdGeographicLocation2,DateHoliday,IsLocal,IsActive,Description,CreationDate,CreationUserID,CreationOfficeID,UpdateDate,UpdateUserID,UpdateOfficeID) values ('2023','','2023-07-15',0,1,'FIN DE SEMANA',NULL,NULL,NULL,NULL,NULL,NULL)</v>
      </c>
    </row>
    <row r="502" spans="2:15" x14ac:dyDescent="0.25">
      <c r="B502">
        <v>2023</v>
      </c>
      <c r="D502" s="5" t="s">
        <v>1507</v>
      </c>
      <c r="E502">
        <v>0</v>
      </c>
      <c r="F502">
        <v>1</v>
      </c>
      <c r="G502" t="s">
        <v>989</v>
      </c>
      <c r="H502" t="s">
        <v>29</v>
      </c>
      <c r="I502" t="s">
        <v>29</v>
      </c>
      <c r="J502" t="s">
        <v>29</v>
      </c>
      <c r="K502" t="s">
        <v>29</v>
      </c>
      <c r="L502" t="s">
        <v>29</v>
      </c>
      <c r="M502" t="s">
        <v>29</v>
      </c>
      <c r="O502" t="str">
        <f t="shared" si="7"/>
        <v>INSERT INTO [Holiday](Year,IdGeographicLocation2,DateHoliday,IsLocal,IsActive,Description,CreationDate,CreationUserID,CreationOfficeID,UpdateDate,UpdateUserID,UpdateOfficeID) values ('2023','','2023-07-16',0,1,'FIN DE SEMANA',NULL,NULL,NULL,NULL,NULL,NULL)</v>
      </c>
    </row>
    <row r="503" spans="2:15" x14ac:dyDescent="0.25">
      <c r="B503">
        <v>2023</v>
      </c>
      <c r="D503" s="5" t="s">
        <v>1508</v>
      </c>
      <c r="E503">
        <v>0</v>
      </c>
      <c r="F503">
        <v>1</v>
      </c>
      <c r="G503" t="s">
        <v>989</v>
      </c>
      <c r="H503" t="s">
        <v>29</v>
      </c>
      <c r="I503" t="s">
        <v>29</v>
      </c>
      <c r="J503" t="s">
        <v>29</v>
      </c>
      <c r="K503" t="s">
        <v>29</v>
      </c>
      <c r="L503" t="s">
        <v>29</v>
      </c>
      <c r="M503" t="s">
        <v>29</v>
      </c>
      <c r="O503" t="str">
        <f t="shared" si="7"/>
        <v>INSERT INTO [Holiday](Year,IdGeographicLocation2,DateHoliday,IsLocal,IsActive,Description,CreationDate,CreationUserID,CreationOfficeID,UpdateDate,UpdateUserID,UpdateOfficeID) values ('2023','','2023-07-22',0,1,'FIN DE SEMANA',NULL,NULL,NULL,NULL,NULL,NULL)</v>
      </c>
    </row>
    <row r="504" spans="2:15" x14ac:dyDescent="0.25">
      <c r="B504">
        <v>2023</v>
      </c>
      <c r="D504" s="5" t="s">
        <v>1509</v>
      </c>
      <c r="E504">
        <v>0</v>
      </c>
      <c r="F504">
        <v>1</v>
      </c>
      <c r="G504" t="s">
        <v>989</v>
      </c>
      <c r="H504" t="s">
        <v>29</v>
      </c>
      <c r="I504" t="s">
        <v>29</v>
      </c>
      <c r="J504" t="s">
        <v>29</v>
      </c>
      <c r="K504" t="s">
        <v>29</v>
      </c>
      <c r="L504" t="s">
        <v>29</v>
      </c>
      <c r="M504" t="s">
        <v>29</v>
      </c>
      <c r="O504" t="str">
        <f t="shared" si="7"/>
        <v>INSERT INTO [Holiday](Year,IdGeographicLocation2,DateHoliday,IsLocal,IsActive,Description,CreationDate,CreationUserID,CreationOfficeID,UpdateDate,UpdateUserID,UpdateOfficeID) values ('2023','','2023-07-23',0,1,'FIN DE SEMANA',NULL,NULL,NULL,NULL,NULL,NULL)</v>
      </c>
    </row>
    <row r="505" spans="2:15" x14ac:dyDescent="0.25">
      <c r="B505">
        <v>2023</v>
      </c>
      <c r="D505" s="5" t="s">
        <v>1510</v>
      </c>
      <c r="E505">
        <v>0</v>
      </c>
      <c r="F505">
        <v>1</v>
      </c>
      <c r="G505" t="s">
        <v>989</v>
      </c>
      <c r="H505" t="s">
        <v>29</v>
      </c>
      <c r="I505" t="s">
        <v>29</v>
      </c>
      <c r="J505" t="s">
        <v>29</v>
      </c>
      <c r="K505" t="s">
        <v>29</v>
      </c>
      <c r="L505" t="s">
        <v>29</v>
      </c>
      <c r="M505" t="s">
        <v>29</v>
      </c>
      <c r="O505" t="str">
        <f t="shared" si="7"/>
        <v>INSERT INTO [Holiday](Year,IdGeographicLocation2,DateHoliday,IsLocal,IsActive,Description,CreationDate,CreationUserID,CreationOfficeID,UpdateDate,UpdateUserID,UpdateOfficeID) values ('2023','','2023-07-29',0,1,'FIN DE SEMANA',NULL,NULL,NULL,NULL,NULL,NULL)</v>
      </c>
    </row>
    <row r="506" spans="2:15" x14ac:dyDescent="0.25">
      <c r="B506">
        <v>2023</v>
      </c>
      <c r="D506" s="5" t="s">
        <v>1511</v>
      </c>
      <c r="E506">
        <v>0</v>
      </c>
      <c r="F506">
        <v>1</v>
      </c>
      <c r="G506" t="s">
        <v>989</v>
      </c>
      <c r="H506" t="s">
        <v>29</v>
      </c>
      <c r="I506" t="s">
        <v>29</v>
      </c>
      <c r="J506" t="s">
        <v>29</v>
      </c>
      <c r="K506" t="s">
        <v>29</v>
      </c>
      <c r="L506" t="s">
        <v>29</v>
      </c>
      <c r="M506" t="s">
        <v>29</v>
      </c>
      <c r="O506" t="str">
        <f t="shared" si="7"/>
        <v>INSERT INTO [Holiday](Year,IdGeographicLocation2,DateHoliday,IsLocal,IsActive,Description,CreationDate,CreationUserID,CreationOfficeID,UpdateDate,UpdateUserID,UpdateOfficeID) values ('2023','','2023-07-30',0,1,'FIN DE SEMANA',NULL,NULL,NULL,NULL,NULL,NULL)</v>
      </c>
    </row>
    <row r="507" spans="2:15" x14ac:dyDescent="0.25">
      <c r="B507">
        <v>2023</v>
      </c>
      <c r="D507" s="5" t="s">
        <v>1512</v>
      </c>
      <c r="E507">
        <v>0</v>
      </c>
      <c r="F507">
        <v>1</v>
      </c>
      <c r="G507" t="s">
        <v>989</v>
      </c>
      <c r="H507" t="s">
        <v>29</v>
      </c>
      <c r="I507" t="s">
        <v>29</v>
      </c>
      <c r="J507" t="s">
        <v>29</v>
      </c>
      <c r="K507" t="s">
        <v>29</v>
      </c>
      <c r="L507" t="s">
        <v>29</v>
      </c>
      <c r="M507" t="s">
        <v>29</v>
      </c>
      <c r="O507" t="str">
        <f t="shared" si="7"/>
        <v>INSERT INTO [Holiday](Year,IdGeographicLocation2,DateHoliday,IsLocal,IsActive,Description,CreationDate,CreationUserID,CreationOfficeID,UpdateDate,UpdateUserID,UpdateOfficeID) values ('2023','','2023-08-05',0,1,'FIN DE SEMANA',NULL,NULL,NULL,NULL,NULL,NULL)</v>
      </c>
    </row>
    <row r="508" spans="2:15" x14ac:dyDescent="0.25">
      <c r="B508">
        <v>2023</v>
      </c>
      <c r="D508" s="5" t="s">
        <v>1513</v>
      </c>
      <c r="E508">
        <v>0</v>
      </c>
      <c r="F508">
        <v>1</v>
      </c>
      <c r="G508" t="s">
        <v>989</v>
      </c>
      <c r="H508" t="s">
        <v>29</v>
      </c>
      <c r="I508" t="s">
        <v>29</v>
      </c>
      <c r="J508" t="s">
        <v>29</v>
      </c>
      <c r="K508" t="s">
        <v>29</v>
      </c>
      <c r="L508" t="s">
        <v>29</v>
      </c>
      <c r="M508" t="s">
        <v>29</v>
      </c>
      <c r="O508" t="str">
        <f t="shared" si="7"/>
        <v>INSERT INTO [Holiday](Year,IdGeographicLocation2,DateHoliday,IsLocal,IsActive,Description,CreationDate,CreationUserID,CreationOfficeID,UpdateDate,UpdateUserID,UpdateOfficeID) values ('2023','','2023-08-06',0,1,'FIN DE SEMANA',NULL,NULL,NULL,NULL,NULL,NULL)</v>
      </c>
    </row>
    <row r="509" spans="2:15" x14ac:dyDescent="0.25">
      <c r="B509">
        <v>2023</v>
      </c>
      <c r="D509" s="5" t="s">
        <v>1514</v>
      </c>
      <c r="E509">
        <v>0</v>
      </c>
      <c r="F509">
        <v>1</v>
      </c>
      <c r="G509" t="s">
        <v>989</v>
      </c>
      <c r="H509" t="s">
        <v>29</v>
      </c>
      <c r="I509" t="s">
        <v>29</v>
      </c>
      <c r="J509" t="s">
        <v>29</v>
      </c>
      <c r="K509" t="s">
        <v>29</v>
      </c>
      <c r="L509" t="s">
        <v>29</v>
      </c>
      <c r="M509" t="s">
        <v>29</v>
      </c>
      <c r="O509" t="str">
        <f t="shared" si="7"/>
        <v>INSERT INTO [Holiday](Year,IdGeographicLocation2,DateHoliday,IsLocal,IsActive,Description,CreationDate,CreationUserID,CreationOfficeID,UpdateDate,UpdateUserID,UpdateOfficeID) values ('2023','','2023-08-12',0,1,'FIN DE SEMANA',NULL,NULL,NULL,NULL,NULL,NULL)</v>
      </c>
    </row>
    <row r="510" spans="2:15" x14ac:dyDescent="0.25">
      <c r="B510">
        <v>2023</v>
      </c>
      <c r="D510" s="5" t="s">
        <v>1515</v>
      </c>
      <c r="E510">
        <v>0</v>
      </c>
      <c r="F510">
        <v>1</v>
      </c>
      <c r="G510" t="s">
        <v>989</v>
      </c>
      <c r="H510" t="s">
        <v>29</v>
      </c>
      <c r="I510" t="s">
        <v>29</v>
      </c>
      <c r="J510" t="s">
        <v>29</v>
      </c>
      <c r="K510" t="s">
        <v>29</v>
      </c>
      <c r="L510" t="s">
        <v>29</v>
      </c>
      <c r="M510" t="s">
        <v>29</v>
      </c>
      <c r="O510" t="str">
        <f t="shared" si="7"/>
        <v>INSERT INTO [Holiday](Year,IdGeographicLocation2,DateHoliday,IsLocal,IsActive,Description,CreationDate,CreationUserID,CreationOfficeID,UpdateDate,UpdateUserID,UpdateOfficeID) values ('2023','','2023-08-13',0,1,'FIN DE SEMANA',NULL,NULL,NULL,NULL,NULL,NULL)</v>
      </c>
    </row>
    <row r="511" spans="2:15" x14ac:dyDescent="0.25">
      <c r="B511">
        <v>2023</v>
      </c>
      <c r="D511" s="5" t="s">
        <v>1516</v>
      </c>
      <c r="E511">
        <v>0</v>
      </c>
      <c r="F511">
        <v>1</v>
      </c>
      <c r="G511" t="s">
        <v>989</v>
      </c>
      <c r="H511" t="s">
        <v>29</v>
      </c>
      <c r="I511" t="s">
        <v>29</v>
      </c>
      <c r="J511" t="s">
        <v>29</v>
      </c>
      <c r="K511" t="s">
        <v>29</v>
      </c>
      <c r="L511" t="s">
        <v>29</v>
      </c>
      <c r="M511" t="s">
        <v>29</v>
      </c>
      <c r="O511" t="str">
        <f t="shared" si="7"/>
        <v>INSERT INTO [Holiday](Year,IdGeographicLocation2,DateHoliday,IsLocal,IsActive,Description,CreationDate,CreationUserID,CreationOfficeID,UpdateDate,UpdateUserID,UpdateOfficeID) values ('2023','','2023-08-19',0,1,'FIN DE SEMANA',NULL,NULL,NULL,NULL,NULL,NULL)</v>
      </c>
    </row>
    <row r="512" spans="2:15" x14ac:dyDescent="0.25">
      <c r="B512">
        <v>2023</v>
      </c>
      <c r="D512" s="5" t="s">
        <v>1517</v>
      </c>
      <c r="E512">
        <v>0</v>
      </c>
      <c r="F512">
        <v>1</v>
      </c>
      <c r="G512" t="s">
        <v>989</v>
      </c>
      <c r="H512" t="s">
        <v>29</v>
      </c>
      <c r="I512" t="s">
        <v>29</v>
      </c>
      <c r="J512" t="s">
        <v>29</v>
      </c>
      <c r="K512" t="s">
        <v>29</v>
      </c>
      <c r="L512" t="s">
        <v>29</v>
      </c>
      <c r="M512" t="s">
        <v>29</v>
      </c>
      <c r="O512" t="str">
        <f t="shared" si="7"/>
        <v>INSERT INTO [Holiday](Year,IdGeographicLocation2,DateHoliday,IsLocal,IsActive,Description,CreationDate,CreationUserID,CreationOfficeID,UpdateDate,UpdateUserID,UpdateOfficeID) values ('2023','','2023-08-20',0,1,'FIN DE SEMANA',NULL,NULL,NULL,NULL,NULL,NULL)</v>
      </c>
    </row>
    <row r="513" spans="2:15" x14ac:dyDescent="0.25">
      <c r="B513">
        <v>2023</v>
      </c>
      <c r="D513" s="5" t="s">
        <v>1518</v>
      </c>
      <c r="E513">
        <v>0</v>
      </c>
      <c r="F513">
        <v>1</v>
      </c>
      <c r="G513" t="s">
        <v>989</v>
      </c>
      <c r="H513" t="s">
        <v>29</v>
      </c>
      <c r="I513" t="s">
        <v>29</v>
      </c>
      <c r="J513" t="s">
        <v>29</v>
      </c>
      <c r="K513" t="s">
        <v>29</v>
      </c>
      <c r="L513" t="s">
        <v>29</v>
      </c>
      <c r="M513" t="s">
        <v>29</v>
      </c>
      <c r="O513" t="str">
        <f t="shared" si="7"/>
        <v>INSERT INTO [Holiday](Year,IdGeographicLocation2,DateHoliday,IsLocal,IsActive,Description,CreationDate,CreationUserID,CreationOfficeID,UpdateDate,UpdateUserID,UpdateOfficeID) values ('2023','','2023-08-26',0,1,'FIN DE SEMANA',NULL,NULL,NULL,NULL,NULL,NULL)</v>
      </c>
    </row>
    <row r="514" spans="2:15" x14ac:dyDescent="0.25">
      <c r="B514">
        <v>2023</v>
      </c>
      <c r="D514" s="5" t="s">
        <v>1519</v>
      </c>
      <c r="E514">
        <v>0</v>
      </c>
      <c r="F514">
        <v>1</v>
      </c>
      <c r="G514" t="s">
        <v>989</v>
      </c>
      <c r="H514" t="s">
        <v>29</v>
      </c>
      <c r="I514" t="s">
        <v>29</v>
      </c>
      <c r="J514" t="s">
        <v>29</v>
      </c>
      <c r="K514" t="s">
        <v>29</v>
      </c>
      <c r="L514" t="s">
        <v>29</v>
      </c>
      <c r="M514" t="s">
        <v>29</v>
      </c>
      <c r="O514" t="str">
        <f t="shared" si="7"/>
        <v>INSERT INTO [Holiday](Year,IdGeographicLocation2,DateHoliday,IsLocal,IsActive,Description,CreationDate,CreationUserID,CreationOfficeID,UpdateDate,UpdateUserID,UpdateOfficeID) values ('2023','','2023-08-27',0,1,'FIN DE SEMANA',NULL,NULL,NULL,NULL,NULL,NULL)</v>
      </c>
    </row>
    <row r="515" spans="2:15" x14ac:dyDescent="0.25">
      <c r="B515">
        <v>2023</v>
      </c>
      <c r="D515" s="5" t="s">
        <v>1520</v>
      </c>
      <c r="E515">
        <v>0</v>
      </c>
      <c r="F515">
        <v>1</v>
      </c>
      <c r="G515" t="s">
        <v>989</v>
      </c>
      <c r="H515" t="s">
        <v>29</v>
      </c>
      <c r="I515" t="s">
        <v>29</v>
      </c>
      <c r="J515" t="s">
        <v>29</v>
      </c>
      <c r="K515" t="s">
        <v>29</v>
      </c>
      <c r="L515" t="s">
        <v>29</v>
      </c>
      <c r="M515" t="s">
        <v>29</v>
      </c>
      <c r="O515" t="str">
        <f t="shared" si="7"/>
        <v>INSERT INTO [Holiday](Year,IdGeographicLocation2,DateHoliday,IsLocal,IsActive,Description,CreationDate,CreationUserID,CreationOfficeID,UpdateDate,UpdateUserID,UpdateOfficeID) values ('2023','','2023-09-02',0,1,'FIN DE SEMANA',NULL,NULL,NULL,NULL,NULL,NULL)</v>
      </c>
    </row>
    <row r="516" spans="2:15" x14ac:dyDescent="0.25">
      <c r="B516">
        <v>2023</v>
      </c>
      <c r="D516" s="5" t="s">
        <v>1521</v>
      </c>
      <c r="E516">
        <v>0</v>
      </c>
      <c r="F516">
        <v>1</v>
      </c>
      <c r="G516" t="s">
        <v>989</v>
      </c>
      <c r="H516" t="s">
        <v>29</v>
      </c>
      <c r="I516" t="s">
        <v>29</v>
      </c>
      <c r="J516" t="s">
        <v>29</v>
      </c>
      <c r="K516" t="s">
        <v>29</v>
      </c>
      <c r="L516" t="s">
        <v>29</v>
      </c>
      <c r="M516" t="s">
        <v>29</v>
      </c>
      <c r="O516" t="str">
        <f t="shared" ref="O516:O579" si="8">_xlfn.CONCAT($O$1,_xlfn.CONCAT("'",B516,"'"),_xlfn.CONCAT(",","'",C516,"'"),_xlfn.CONCAT(",","'",D516,"'"),_xlfn.CONCAT(",",E516),_xlfn.CONCAT(",",F516),_xlfn.CONCAT(",","'",G516,"'"), _xlfn.CONCAT(",",H516),_xlfn.CONCAT(",",I516),_xlfn.CONCAT(",",J516),_xlfn.CONCAT(",",K516),_xlfn.CONCAT(",",L516),_xlfn.CONCAT(",",M516),                                       $P$1)</f>
        <v>INSERT INTO [Holiday](Year,IdGeographicLocation2,DateHoliday,IsLocal,IsActive,Description,CreationDate,CreationUserID,CreationOfficeID,UpdateDate,UpdateUserID,UpdateOfficeID) values ('2023','','2023-09-03',0,1,'FIN DE SEMANA',NULL,NULL,NULL,NULL,NULL,NULL)</v>
      </c>
    </row>
    <row r="517" spans="2:15" x14ac:dyDescent="0.25">
      <c r="B517">
        <v>2023</v>
      </c>
      <c r="D517" s="5" t="s">
        <v>1522</v>
      </c>
      <c r="E517">
        <v>0</v>
      </c>
      <c r="F517">
        <v>1</v>
      </c>
      <c r="G517" t="s">
        <v>989</v>
      </c>
      <c r="H517" t="s">
        <v>29</v>
      </c>
      <c r="I517" t="s">
        <v>29</v>
      </c>
      <c r="J517" t="s">
        <v>29</v>
      </c>
      <c r="K517" t="s">
        <v>29</v>
      </c>
      <c r="L517" t="s">
        <v>29</v>
      </c>
      <c r="M517" t="s">
        <v>29</v>
      </c>
      <c r="O517" t="str">
        <f t="shared" si="8"/>
        <v>INSERT INTO [Holiday](Year,IdGeographicLocation2,DateHoliday,IsLocal,IsActive,Description,CreationDate,CreationUserID,CreationOfficeID,UpdateDate,UpdateUserID,UpdateOfficeID) values ('2023','','2023-09-09',0,1,'FIN DE SEMANA',NULL,NULL,NULL,NULL,NULL,NULL)</v>
      </c>
    </row>
    <row r="518" spans="2:15" x14ac:dyDescent="0.25">
      <c r="B518">
        <v>2023</v>
      </c>
      <c r="D518" s="5" t="s">
        <v>1523</v>
      </c>
      <c r="E518">
        <v>0</v>
      </c>
      <c r="F518">
        <v>1</v>
      </c>
      <c r="G518" t="s">
        <v>989</v>
      </c>
      <c r="H518" t="s">
        <v>29</v>
      </c>
      <c r="I518" t="s">
        <v>29</v>
      </c>
      <c r="J518" t="s">
        <v>29</v>
      </c>
      <c r="K518" t="s">
        <v>29</v>
      </c>
      <c r="L518" t="s">
        <v>29</v>
      </c>
      <c r="M518" t="s">
        <v>29</v>
      </c>
      <c r="O518" t="str">
        <f t="shared" si="8"/>
        <v>INSERT INTO [Holiday](Year,IdGeographicLocation2,DateHoliday,IsLocal,IsActive,Description,CreationDate,CreationUserID,CreationOfficeID,UpdateDate,UpdateUserID,UpdateOfficeID) values ('2023','','2023-09-10',0,1,'FIN DE SEMANA',NULL,NULL,NULL,NULL,NULL,NULL)</v>
      </c>
    </row>
    <row r="519" spans="2:15" x14ac:dyDescent="0.25">
      <c r="B519">
        <v>2023</v>
      </c>
      <c r="D519" s="5" t="s">
        <v>1524</v>
      </c>
      <c r="E519">
        <v>0</v>
      </c>
      <c r="F519">
        <v>1</v>
      </c>
      <c r="G519" t="s">
        <v>989</v>
      </c>
      <c r="H519" t="s">
        <v>29</v>
      </c>
      <c r="I519" t="s">
        <v>29</v>
      </c>
      <c r="J519" t="s">
        <v>29</v>
      </c>
      <c r="K519" t="s">
        <v>29</v>
      </c>
      <c r="L519" t="s">
        <v>29</v>
      </c>
      <c r="M519" t="s">
        <v>29</v>
      </c>
      <c r="O519" t="str">
        <f t="shared" si="8"/>
        <v>INSERT INTO [Holiday](Year,IdGeographicLocation2,DateHoliday,IsLocal,IsActive,Description,CreationDate,CreationUserID,CreationOfficeID,UpdateDate,UpdateUserID,UpdateOfficeID) values ('2023','','2023-09-16',0,1,'FIN DE SEMANA',NULL,NULL,NULL,NULL,NULL,NULL)</v>
      </c>
    </row>
    <row r="520" spans="2:15" x14ac:dyDescent="0.25">
      <c r="B520">
        <v>2023</v>
      </c>
      <c r="D520" s="5" t="s">
        <v>1525</v>
      </c>
      <c r="E520">
        <v>0</v>
      </c>
      <c r="F520">
        <v>1</v>
      </c>
      <c r="G520" t="s">
        <v>989</v>
      </c>
      <c r="H520" t="s">
        <v>29</v>
      </c>
      <c r="I520" t="s">
        <v>29</v>
      </c>
      <c r="J520" t="s">
        <v>29</v>
      </c>
      <c r="K520" t="s">
        <v>29</v>
      </c>
      <c r="L520" t="s">
        <v>29</v>
      </c>
      <c r="M520" t="s">
        <v>29</v>
      </c>
      <c r="O520" t="str">
        <f t="shared" si="8"/>
        <v>INSERT INTO [Holiday](Year,IdGeographicLocation2,DateHoliday,IsLocal,IsActive,Description,CreationDate,CreationUserID,CreationOfficeID,UpdateDate,UpdateUserID,UpdateOfficeID) values ('2023','','2023-09-17',0,1,'FIN DE SEMANA',NULL,NULL,NULL,NULL,NULL,NULL)</v>
      </c>
    </row>
    <row r="521" spans="2:15" x14ac:dyDescent="0.25">
      <c r="B521">
        <v>2023</v>
      </c>
      <c r="D521" s="5" t="s">
        <v>1526</v>
      </c>
      <c r="E521">
        <v>0</v>
      </c>
      <c r="F521">
        <v>1</v>
      </c>
      <c r="G521" t="s">
        <v>989</v>
      </c>
      <c r="H521" t="s">
        <v>29</v>
      </c>
      <c r="I521" t="s">
        <v>29</v>
      </c>
      <c r="J521" t="s">
        <v>29</v>
      </c>
      <c r="K521" t="s">
        <v>29</v>
      </c>
      <c r="L521" t="s">
        <v>29</v>
      </c>
      <c r="M521" t="s">
        <v>29</v>
      </c>
      <c r="O521" t="str">
        <f t="shared" si="8"/>
        <v>INSERT INTO [Holiday](Year,IdGeographicLocation2,DateHoliday,IsLocal,IsActive,Description,CreationDate,CreationUserID,CreationOfficeID,UpdateDate,UpdateUserID,UpdateOfficeID) values ('2023','','2023-09-23',0,1,'FIN DE SEMANA',NULL,NULL,NULL,NULL,NULL,NULL)</v>
      </c>
    </row>
    <row r="522" spans="2:15" x14ac:dyDescent="0.25">
      <c r="B522">
        <v>2023</v>
      </c>
      <c r="D522" s="5" t="s">
        <v>1527</v>
      </c>
      <c r="E522">
        <v>0</v>
      </c>
      <c r="F522">
        <v>1</v>
      </c>
      <c r="G522" t="s">
        <v>989</v>
      </c>
      <c r="H522" t="s">
        <v>29</v>
      </c>
      <c r="I522" t="s">
        <v>29</v>
      </c>
      <c r="J522" t="s">
        <v>29</v>
      </c>
      <c r="K522" t="s">
        <v>29</v>
      </c>
      <c r="L522" t="s">
        <v>29</v>
      </c>
      <c r="M522" t="s">
        <v>29</v>
      </c>
      <c r="O522" t="str">
        <f t="shared" si="8"/>
        <v>INSERT INTO [Holiday](Year,IdGeographicLocation2,DateHoliday,IsLocal,IsActive,Description,CreationDate,CreationUserID,CreationOfficeID,UpdateDate,UpdateUserID,UpdateOfficeID) values ('2023','','2023-09-24',0,1,'FIN DE SEMANA',NULL,NULL,NULL,NULL,NULL,NULL)</v>
      </c>
    </row>
    <row r="523" spans="2:15" x14ac:dyDescent="0.25">
      <c r="B523">
        <v>2023</v>
      </c>
      <c r="D523" s="5" t="s">
        <v>1528</v>
      </c>
      <c r="E523">
        <v>0</v>
      </c>
      <c r="F523">
        <v>1</v>
      </c>
      <c r="G523" t="s">
        <v>989</v>
      </c>
      <c r="H523" t="s">
        <v>29</v>
      </c>
      <c r="I523" t="s">
        <v>29</v>
      </c>
      <c r="J523" t="s">
        <v>29</v>
      </c>
      <c r="K523" t="s">
        <v>29</v>
      </c>
      <c r="L523" t="s">
        <v>29</v>
      </c>
      <c r="M523" t="s">
        <v>29</v>
      </c>
      <c r="O523" t="str">
        <f t="shared" si="8"/>
        <v>INSERT INTO [Holiday](Year,IdGeographicLocation2,DateHoliday,IsLocal,IsActive,Description,CreationDate,CreationUserID,CreationOfficeID,UpdateDate,UpdateUserID,UpdateOfficeID) values ('2023','','2023-09-30',0,1,'FIN DE SEMANA',NULL,NULL,NULL,NULL,NULL,NULL)</v>
      </c>
    </row>
    <row r="524" spans="2:15" x14ac:dyDescent="0.25">
      <c r="B524">
        <v>2023</v>
      </c>
      <c r="D524" s="5" t="s">
        <v>1529</v>
      </c>
      <c r="E524">
        <v>0</v>
      </c>
      <c r="F524">
        <v>1</v>
      </c>
      <c r="G524" t="s">
        <v>989</v>
      </c>
      <c r="H524" t="s">
        <v>29</v>
      </c>
      <c r="I524" t="s">
        <v>29</v>
      </c>
      <c r="J524" t="s">
        <v>29</v>
      </c>
      <c r="K524" t="s">
        <v>29</v>
      </c>
      <c r="L524" t="s">
        <v>29</v>
      </c>
      <c r="M524" t="s">
        <v>29</v>
      </c>
      <c r="O524" t="str">
        <f t="shared" si="8"/>
        <v>INSERT INTO [Holiday](Year,IdGeographicLocation2,DateHoliday,IsLocal,IsActive,Description,CreationDate,CreationUserID,CreationOfficeID,UpdateDate,UpdateUserID,UpdateOfficeID) values ('2023','','2023-10-01',0,1,'FIN DE SEMANA',NULL,NULL,NULL,NULL,NULL,NULL)</v>
      </c>
    </row>
    <row r="525" spans="2:15" x14ac:dyDescent="0.25">
      <c r="B525">
        <v>2023</v>
      </c>
      <c r="D525" s="5" t="s">
        <v>1530</v>
      </c>
      <c r="E525">
        <v>0</v>
      </c>
      <c r="F525">
        <v>1</v>
      </c>
      <c r="G525" t="s">
        <v>989</v>
      </c>
      <c r="H525" t="s">
        <v>29</v>
      </c>
      <c r="I525" t="s">
        <v>29</v>
      </c>
      <c r="J525" t="s">
        <v>29</v>
      </c>
      <c r="K525" t="s">
        <v>29</v>
      </c>
      <c r="L525" t="s">
        <v>29</v>
      </c>
      <c r="M525" t="s">
        <v>29</v>
      </c>
      <c r="O525" t="str">
        <f t="shared" si="8"/>
        <v>INSERT INTO [Holiday](Year,IdGeographicLocation2,DateHoliday,IsLocal,IsActive,Description,CreationDate,CreationUserID,CreationOfficeID,UpdateDate,UpdateUserID,UpdateOfficeID) values ('2023','','2023-10-07',0,1,'FIN DE SEMANA',NULL,NULL,NULL,NULL,NULL,NULL)</v>
      </c>
    </row>
    <row r="526" spans="2:15" x14ac:dyDescent="0.25">
      <c r="B526">
        <v>2023</v>
      </c>
      <c r="D526" s="5" t="s">
        <v>1531</v>
      </c>
      <c r="E526">
        <v>0</v>
      </c>
      <c r="F526">
        <v>1</v>
      </c>
      <c r="G526" t="s">
        <v>989</v>
      </c>
      <c r="H526" t="s">
        <v>29</v>
      </c>
      <c r="I526" t="s">
        <v>29</v>
      </c>
      <c r="J526" t="s">
        <v>29</v>
      </c>
      <c r="K526" t="s">
        <v>29</v>
      </c>
      <c r="L526" t="s">
        <v>29</v>
      </c>
      <c r="M526" t="s">
        <v>29</v>
      </c>
      <c r="O526" t="str">
        <f t="shared" si="8"/>
        <v>INSERT INTO [Holiday](Year,IdGeographicLocation2,DateHoliday,IsLocal,IsActive,Description,CreationDate,CreationUserID,CreationOfficeID,UpdateDate,UpdateUserID,UpdateOfficeID) values ('2023','','2023-10-08',0,1,'FIN DE SEMANA',NULL,NULL,NULL,NULL,NULL,NULL)</v>
      </c>
    </row>
    <row r="527" spans="2:15" x14ac:dyDescent="0.25">
      <c r="B527">
        <v>2023</v>
      </c>
      <c r="D527" s="5" t="s">
        <v>1532</v>
      </c>
      <c r="E527">
        <v>0</v>
      </c>
      <c r="F527">
        <v>1</v>
      </c>
      <c r="G527" t="s">
        <v>989</v>
      </c>
      <c r="H527" t="s">
        <v>29</v>
      </c>
      <c r="I527" t="s">
        <v>29</v>
      </c>
      <c r="J527" t="s">
        <v>29</v>
      </c>
      <c r="K527" t="s">
        <v>29</v>
      </c>
      <c r="L527" t="s">
        <v>29</v>
      </c>
      <c r="M527" t="s">
        <v>29</v>
      </c>
      <c r="O527" t="str">
        <f t="shared" si="8"/>
        <v>INSERT INTO [Holiday](Year,IdGeographicLocation2,DateHoliday,IsLocal,IsActive,Description,CreationDate,CreationUserID,CreationOfficeID,UpdateDate,UpdateUserID,UpdateOfficeID) values ('2023','','2023-10-14',0,1,'FIN DE SEMANA',NULL,NULL,NULL,NULL,NULL,NULL)</v>
      </c>
    </row>
    <row r="528" spans="2:15" x14ac:dyDescent="0.25">
      <c r="B528">
        <v>2023</v>
      </c>
      <c r="D528" s="5" t="s">
        <v>1533</v>
      </c>
      <c r="E528">
        <v>0</v>
      </c>
      <c r="F528">
        <v>1</v>
      </c>
      <c r="G528" t="s">
        <v>989</v>
      </c>
      <c r="H528" t="s">
        <v>29</v>
      </c>
      <c r="I528" t="s">
        <v>29</v>
      </c>
      <c r="J528" t="s">
        <v>29</v>
      </c>
      <c r="K528" t="s">
        <v>29</v>
      </c>
      <c r="L528" t="s">
        <v>29</v>
      </c>
      <c r="M528" t="s">
        <v>29</v>
      </c>
      <c r="O528" t="str">
        <f t="shared" si="8"/>
        <v>INSERT INTO [Holiday](Year,IdGeographicLocation2,DateHoliday,IsLocal,IsActive,Description,CreationDate,CreationUserID,CreationOfficeID,UpdateDate,UpdateUserID,UpdateOfficeID) values ('2023','','2023-10-15',0,1,'FIN DE SEMANA',NULL,NULL,NULL,NULL,NULL,NULL)</v>
      </c>
    </row>
    <row r="529" spans="2:15" x14ac:dyDescent="0.25">
      <c r="B529">
        <v>2023</v>
      </c>
      <c r="D529" s="5" t="s">
        <v>1534</v>
      </c>
      <c r="E529">
        <v>0</v>
      </c>
      <c r="F529">
        <v>1</v>
      </c>
      <c r="G529" t="s">
        <v>989</v>
      </c>
      <c r="H529" t="s">
        <v>29</v>
      </c>
      <c r="I529" t="s">
        <v>29</v>
      </c>
      <c r="J529" t="s">
        <v>29</v>
      </c>
      <c r="K529" t="s">
        <v>29</v>
      </c>
      <c r="L529" t="s">
        <v>29</v>
      </c>
      <c r="M529" t="s">
        <v>29</v>
      </c>
      <c r="O529" t="str">
        <f t="shared" si="8"/>
        <v>INSERT INTO [Holiday](Year,IdGeographicLocation2,DateHoliday,IsLocal,IsActive,Description,CreationDate,CreationUserID,CreationOfficeID,UpdateDate,UpdateUserID,UpdateOfficeID) values ('2023','','2023-10-21',0,1,'FIN DE SEMANA',NULL,NULL,NULL,NULL,NULL,NULL)</v>
      </c>
    </row>
    <row r="530" spans="2:15" x14ac:dyDescent="0.25">
      <c r="B530">
        <v>2023</v>
      </c>
      <c r="D530" s="5" t="s">
        <v>1535</v>
      </c>
      <c r="E530">
        <v>0</v>
      </c>
      <c r="F530">
        <v>1</v>
      </c>
      <c r="G530" t="s">
        <v>989</v>
      </c>
      <c r="H530" t="s">
        <v>29</v>
      </c>
      <c r="I530" t="s">
        <v>29</v>
      </c>
      <c r="J530" t="s">
        <v>29</v>
      </c>
      <c r="K530" t="s">
        <v>29</v>
      </c>
      <c r="L530" t="s">
        <v>29</v>
      </c>
      <c r="M530" t="s">
        <v>29</v>
      </c>
      <c r="O530" t="str">
        <f t="shared" si="8"/>
        <v>INSERT INTO [Holiday](Year,IdGeographicLocation2,DateHoliday,IsLocal,IsActive,Description,CreationDate,CreationUserID,CreationOfficeID,UpdateDate,UpdateUserID,UpdateOfficeID) values ('2023','','2023-10-22',0,1,'FIN DE SEMANA',NULL,NULL,NULL,NULL,NULL,NULL)</v>
      </c>
    </row>
    <row r="531" spans="2:15" x14ac:dyDescent="0.25">
      <c r="B531">
        <v>2023</v>
      </c>
      <c r="D531" s="5" t="s">
        <v>1536</v>
      </c>
      <c r="E531">
        <v>0</v>
      </c>
      <c r="F531">
        <v>1</v>
      </c>
      <c r="G531" t="s">
        <v>989</v>
      </c>
      <c r="H531" t="s">
        <v>29</v>
      </c>
      <c r="I531" t="s">
        <v>29</v>
      </c>
      <c r="J531" t="s">
        <v>29</v>
      </c>
      <c r="K531" t="s">
        <v>29</v>
      </c>
      <c r="L531" t="s">
        <v>29</v>
      </c>
      <c r="M531" t="s">
        <v>29</v>
      </c>
      <c r="O531" t="str">
        <f t="shared" si="8"/>
        <v>INSERT INTO [Holiday](Year,IdGeographicLocation2,DateHoliday,IsLocal,IsActive,Description,CreationDate,CreationUserID,CreationOfficeID,UpdateDate,UpdateUserID,UpdateOfficeID) values ('2023','','2023-10-28',0,1,'FIN DE SEMANA',NULL,NULL,NULL,NULL,NULL,NULL)</v>
      </c>
    </row>
    <row r="532" spans="2:15" x14ac:dyDescent="0.25">
      <c r="B532">
        <v>2023</v>
      </c>
      <c r="D532" s="5" t="s">
        <v>1537</v>
      </c>
      <c r="E532">
        <v>0</v>
      </c>
      <c r="F532">
        <v>1</v>
      </c>
      <c r="G532" t="s">
        <v>989</v>
      </c>
      <c r="H532" t="s">
        <v>29</v>
      </c>
      <c r="I532" t="s">
        <v>29</v>
      </c>
      <c r="J532" t="s">
        <v>29</v>
      </c>
      <c r="K532" t="s">
        <v>29</v>
      </c>
      <c r="L532" t="s">
        <v>29</v>
      </c>
      <c r="M532" t="s">
        <v>29</v>
      </c>
      <c r="O532" t="str">
        <f t="shared" si="8"/>
        <v>INSERT INTO [Holiday](Year,IdGeographicLocation2,DateHoliday,IsLocal,IsActive,Description,CreationDate,CreationUserID,CreationOfficeID,UpdateDate,UpdateUserID,UpdateOfficeID) values ('2023','','2023-10-29',0,1,'FIN DE SEMANA',NULL,NULL,NULL,NULL,NULL,NULL)</v>
      </c>
    </row>
    <row r="533" spans="2:15" x14ac:dyDescent="0.25">
      <c r="B533">
        <v>2023</v>
      </c>
      <c r="D533" s="5" t="s">
        <v>1538</v>
      </c>
      <c r="E533">
        <v>0</v>
      </c>
      <c r="F533">
        <v>1</v>
      </c>
      <c r="G533" t="s">
        <v>989</v>
      </c>
      <c r="H533" t="s">
        <v>29</v>
      </c>
      <c r="I533" t="s">
        <v>29</v>
      </c>
      <c r="J533" t="s">
        <v>29</v>
      </c>
      <c r="K533" t="s">
        <v>29</v>
      </c>
      <c r="L533" t="s">
        <v>29</v>
      </c>
      <c r="M533" t="s">
        <v>29</v>
      </c>
      <c r="O533" t="str">
        <f t="shared" si="8"/>
        <v>INSERT INTO [Holiday](Year,IdGeographicLocation2,DateHoliday,IsLocal,IsActive,Description,CreationDate,CreationUserID,CreationOfficeID,UpdateDate,UpdateUserID,UpdateOfficeID) values ('2023','','2023-11-04',0,1,'FIN DE SEMANA',NULL,NULL,NULL,NULL,NULL,NULL)</v>
      </c>
    </row>
    <row r="534" spans="2:15" x14ac:dyDescent="0.25">
      <c r="B534">
        <v>2023</v>
      </c>
      <c r="D534" s="5" t="s">
        <v>1539</v>
      </c>
      <c r="E534">
        <v>0</v>
      </c>
      <c r="F534">
        <v>1</v>
      </c>
      <c r="G534" t="s">
        <v>989</v>
      </c>
      <c r="H534" t="s">
        <v>29</v>
      </c>
      <c r="I534" t="s">
        <v>29</v>
      </c>
      <c r="J534" t="s">
        <v>29</v>
      </c>
      <c r="K534" t="s">
        <v>29</v>
      </c>
      <c r="L534" t="s">
        <v>29</v>
      </c>
      <c r="M534" t="s">
        <v>29</v>
      </c>
      <c r="O534" t="str">
        <f t="shared" si="8"/>
        <v>INSERT INTO [Holiday](Year,IdGeographicLocation2,DateHoliday,IsLocal,IsActive,Description,CreationDate,CreationUserID,CreationOfficeID,UpdateDate,UpdateUserID,UpdateOfficeID) values ('2023','','2023-11-05',0,1,'FIN DE SEMANA',NULL,NULL,NULL,NULL,NULL,NULL)</v>
      </c>
    </row>
    <row r="535" spans="2:15" x14ac:dyDescent="0.25">
      <c r="B535">
        <v>2023</v>
      </c>
      <c r="D535" s="5" t="s">
        <v>1540</v>
      </c>
      <c r="E535">
        <v>0</v>
      </c>
      <c r="F535">
        <v>1</v>
      </c>
      <c r="G535" t="s">
        <v>989</v>
      </c>
      <c r="H535" t="s">
        <v>29</v>
      </c>
      <c r="I535" t="s">
        <v>29</v>
      </c>
      <c r="J535" t="s">
        <v>29</v>
      </c>
      <c r="K535" t="s">
        <v>29</v>
      </c>
      <c r="L535" t="s">
        <v>29</v>
      </c>
      <c r="M535" t="s">
        <v>29</v>
      </c>
      <c r="O535" t="str">
        <f t="shared" si="8"/>
        <v>INSERT INTO [Holiday](Year,IdGeographicLocation2,DateHoliday,IsLocal,IsActive,Description,CreationDate,CreationUserID,CreationOfficeID,UpdateDate,UpdateUserID,UpdateOfficeID) values ('2023','','2023-11-11',0,1,'FIN DE SEMANA',NULL,NULL,NULL,NULL,NULL,NULL)</v>
      </c>
    </row>
    <row r="536" spans="2:15" x14ac:dyDescent="0.25">
      <c r="B536">
        <v>2023</v>
      </c>
      <c r="D536" s="5" t="s">
        <v>1541</v>
      </c>
      <c r="E536">
        <v>0</v>
      </c>
      <c r="F536">
        <v>1</v>
      </c>
      <c r="G536" t="s">
        <v>989</v>
      </c>
      <c r="H536" t="s">
        <v>29</v>
      </c>
      <c r="I536" t="s">
        <v>29</v>
      </c>
      <c r="J536" t="s">
        <v>29</v>
      </c>
      <c r="K536" t="s">
        <v>29</v>
      </c>
      <c r="L536" t="s">
        <v>29</v>
      </c>
      <c r="M536" t="s">
        <v>29</v>
      </c>
      <c r="O536" t="str">
        <f t="shared" si="8"/>
        <v>INSERT INTO [Holiday](Year,IdGeographicLocation2,DateHoliday,IsLocal,IsActive,Description,CreationDate,CreationUserID,CreationOfficeID,UpdateDate,UpdateUserID,UpdateOfficeID) values ('2023','','2023-11-12',0,1,'FIN DE SEMANA',NULL,NULL,NULL,NULL,NULL,NULL)</v>
      </c>
    </row>
    <row r="537" spans="2:15" x14ac:dyDescent="0.25">
      <c r="B537">
        <v>2023</v>
      </c>
      <c r="D537" s="5" t="s">
        <v>1542</v>
      </c>
      <c r="E537">
        <v>0</v>
      </c>
      <c r="F537">
        <v>1</v>
      </c>
      <c r="G537" t="s">
        <v>989</v>
      </c>
      <c r="H537" t="s">
        <v>29</v>
      </c>
      <c r="I537" t="s">
        <v>29</v>
      </c>
      <c r="J537" t="s">
        <v>29</v>
      </c>
      <c r="K537" t="s">
        <v>29</v>
      </c>
      <c r="L537" t="s">
        <v>29</v>
      </c>
      <c r="M537" t="s">
        <v>29</v>
      </c>
      <c r="O537" t="str">
        <f t="shared" si="8"/>
        <v>INSERT INTO [Holiday](Year,IdGeographicLocation2,DateHoliday,IsLocal,IsActive,Description,CreationDate,CreationUserID,CreationOfficeID,UpdateDate,UpdateUserID,UpdateOfficeID) values ('2023','','2023-11-18',0,1,'FIN DE SEMANA',NULL,NULL,NULL,NULL,NULL,NULL)</v>
      </c>
    </row>
    <row r="538" spans="2:15" x14ac:dyDescent="0.25">
      <c r="B538">
        <v>2023</v>
      </c>
      <c r="D538" s="5" t="s">
        <v>1543</v>
      </c>
      <c r="E538">
        <v>0</v>
      </c>
      <c r="F538">
        <v>1</v>
      </c>
      <c r="G538" t="s">
        <v>989</v>
      </c>
      <c r="H538" t="s">
        <v>29</v>
      </c>
      <c r="I538" t="s">
        <v>29</v>
      </c>
      <c r="J538" t="s">
        <v>29</v>
      </c>
      <c r="K538" t="s">
        <v>29</v>
      </c>
      <c r="L538" t="s">
        <v>29</v>
      </c>
      <c r="M538" t="s">
        <v>29</v>
      </c>
      <c r="O538" t="str">
        <f t="shared" si="8"/>
        <v>INSERT INTO [Holiday](Year,IdGeographicLocation2,DateHoliday,IsLocal,IsActive,Description,CreationDate,CreationUserID,CreationOfficeID,UpdateDate,UpdateUserID,UpdateOfficeID) values ('2023','','2023-11-19',0,1,'FIN DE SEMANA',NULL,NULL,NULL,NULL,NULL,NULL)</v>
      </c>
    </row>
    <row r="539" spans="2:15" x14ac:dyDescent="0.25">
      <c r="B539">
        <v>2023</v>
      </c>
      <c r="D539" s="5" t="s">
        <v>1544</v>
      </c>
      <c r="E539">
        <v>0</v>
      </c>
      <c r="F539">
        <v>1</v>
      </c>
      <c r="G539" t="s">
        <v>989</v>
      </c>
      <c r="H539" t="s">
        <v>29</v>
      </c>
      <c r="I539" t="s">
        <v>29</v>
      </c>
      <c r="J539" t="s">
        <v>29</v>
      </c>
      <c r="K539" t="s">
        <v>29</v>
      </c>
      <c r="L539" t="s">
        <v>29</v>
      </c>
      <c r="M539" t="s">
        <v>29</v>
      </c>
      <c r="O539" t="str">
        <f t="shared" si="8"/>
        <v>INSERT INTO [Holiday](Year,IdGeographicLocation2,DateHoliday,IsLocal,IsActive,Description,CreationDate,CreationUserID,CreationOfficeID,UpdateDate,UpdateUserID,UpdateOfficeID) values ('2023','','2023-11-25',0,1,'FIN DE SEMANA',NULL,NULL,NULL,NULL,NULL,NULL)</v>
      </c>
    </row>
    <row r="540" spans="2:15" x14ac:dyDescent="0.25">
      <c r="B540">
        <v>2023</v>
      </c>
      <c r="D540" s="5" t="s">
        <v>1545</v>
      </c>
      <c r="E540">
        <v>0</v>
      </c>
      <c r="F540">
        <v>1</v>
      </c>
      <c r="G540" t="s">
        <v>989</v>
      </c>
      <c r="H540" t="s">
        <v>29</v>
      </c>
      <c r="I540" t="s">
        <v>29</v>
      </c>
      <c r="J540" t="s">
        <v>29</v>
      </c>
      <c r="K540" t="s">
        <v>29</v>
      </c>
      <c r="L540" t="s">
        <v>29</v>
      </c>
      <c r="M540" t="s">
        <v>29</v>
      </c>
      <c r="O540" t="str">
        <f t="shared" si="8"/>
        <v>INSERT INTO [Holiday](Year,IdGeographicLocation2,DateHoliday,IsLocal,IsActive,Description,CreationDate,CreationUserID,CreationOfficeID,UpdateDate,UpdateUserID,UpdateOfficeID) values ('2023','','2023-11-26',0,1,'FIN DE SEMANA',NULL,NULL,NULL,NULL,NULL,NULL)</v>
      </c>
    </row>
    <row r="541" spans="2:15" x14ac:dyDescent="0.25">
      <c r="B541">
        <v>2023</v>
      </c>
      <c r="D541" s="5" t="s">
        <v>1546</v>
      </c>
      <c r="E541">
        <v>0</v>
      </c>
      <c r="F541">
        <v>1</v>
      </c>
      <c r="G541" t="s">
        <v>989</v>
      </c>
      <c r="H541" t="s">
        <v>29</v>
      </c>
      <c r="I541" t="s">
        <v>29</v>
      </c>
      <c r="J541" t="s">
        <v>29</v>
      </c>
      <c r="K541" t="s">
        <v>29</v>
      </c>
      <c r="L541" t="s">
        <v>29</v>
      </c>
      <c r="M541" t="s">
        <v>29</v>
      </c>
      <c r="O541" t="str">
        <f t="shared" si="8"/>
        <v>INSERT INTO [Holiday](Year,IdGeographicLocation2,DateHoliday,IsLocal,IsActive,Description,CreationDate,CreationUserID,CreationOfficeID,UpdateDate,UpdateUserID,UpdateOfficeID) values ('2023','','2023-12-02',0,1,'FIN DE SEMANA',NULL,NULL,NULL,NULL,NULL,NULL)</v>
      </c>
    </row>
    <row r="542" spans="2:15" x14ac:dyDescent="0.25">
      <c r="B542">
        <v>2023</v>
      </c>
      <c r="D542" s="5" t="s">
        <v>1547</v>
      </c>
      <c r="E542">
        <v>0</v>
      </c>
      <c r="F542">
        <v>1</v>
      </c>
      <c r="G542" t="s">
        <v>989</v>
      </c>
      <c r="H542" t="s">
        <v>29</v>
      </c>
      <c r="I542" t="s">
        <v>29</v>
      </c>
      <c r="J542" t="s">
        <v>29</v>
      </c>
      <c r="K542" t="s">
        <v>29</v>
      </c>
      <c r="L542" t="s">
        <v>29</v>
      </c>
      <c r="M542" t="s">
        <v>29</v>
      </c>
      <c r="O542" t="str">
        <f t="shared" si="8"/>
        <v>INSERT INTO [Holiday](Year,IdGeographicLocation2,DateHoliday,IsLocal,IsActive,Description,CreationDate,CreationUserID,CreationOfficeID,UpdateDate,UpdateUserID,UpdateOfficeID) values ('2023','','2023-12-03',0,1,'FIN DE SEMANA',NULL,NULL,NULL,NULL,NULL,NULL)</v>
      </c>
    </row>
    <row r="543" spans="2:15" x14ac:dyDescent="0.25">
      <c r="B543">
        <v>2023</v>
      </c>
      <c r="D543" s="5" t="s">
        <v>1548</v>
      </c>
      <c r="E543">
        <v>0</v>
      </c>
      <c r="F543">
        <v>1</v>
      </c>
      <c r="G543" t="s">
        <v>989</v>
      </c>
      <c r="H543" t="s">
        <v>29</v>
      </c>
      <c r="I543" t="s">
        <v>29</v>
      </c>
      <c r="J543" t="s">
        <v>29</v>
      </c>
      <c r="K543" t="s">
        <v>29</v>
      </c>
      <c r="L543" t="s">
        <v>29</v>
      </c>
      <c r="M543" t="s">
        <v>29</v>
      </c>
      <c r="O543" t="str">
        <f t="shared" si="8"/>
        <v>INSERT INTO [Holiday](Year,IdGeographicLocation2,DateHoliday,IsLocal,IsActive,Description,CreationDate,CreationUserID,CreationOfficeID,UpdateDate,UpdateUserID,UpdateOfficeID) values ('2023','','2023-12-09',0,1,'FIN DE SEMANA',NULL,NULL,NULL,NULL,NULL,NULL)</v>
      </c>
    </row>
    <row r="544" spans="2:15" x14ac:dyDescent="0.25">
      <c r="B544">
        <v>2023</v>
      </c>
      <c r="D544" s="5" t="s">
        <v>1549</v>
      </c>
      <c r="E544">
        <v>0</v>
      </c>
      <c r="F544">
        <v>1</v>
      </c>
      <c r="G544" t="s">
        <v>989</v>
      </c>
      <c r="H544" t="s">
        <v>29</v>
      </c>
      <c r="I544" t="s">
        <v>29</v>
      </c>
      <c r="J544" t="s">
        <v>29</v>
      </c>
      <c r="K544" t="s">
        <v>29</v>
      </c>
      <c r="L544" t="s">
        <v>29</v>
      </c>
      <c r="M544" t="s">
        <v>29</v>
      </c>
      <c r="O544" t="str">
        <f t="shared" si="8"/>
        <v>INSERT INTO [Holiday](Year,IdGeographicLocation2,DateHoliday,IsLocal,IsActive,Description,CreationDate,CreationUserID,CreationOfficeID,UpdateDate,UpdateUserID,UpdateOfficeID) values ('2023','','2023-12-10',0,1,'FIN DE SEMANA',NULL,NULL,NULL,NULL,NULL,NULL)</v>
      </c>
    </row>
    <row r="545" spans="2:15" x14ac:dyDescent="0.25">
      <c r="B545">
        <v>2023</v>
      </c>
      <c r="D545" s="5" t="s">
        <v>1550</v>
      </c>
      <c r="E545">
        <v>0</v>
      </c>
      <c r="F545">
        <v>1</v>
      </c>
      <c r="G545" t="s">
        <v>989</v>
      </c>
      <c r="H545" t="s">
        <v>29</v>
      </c>
      <c r="I545" t="s">
        <v>29</v>
      </c>
      <c r="J545" t="s">
        <v>29</v>
      </c>
      <c r="K545" t="s">
        <v>29</v>
      </c>
      <c r="L545" t="s">
        <v>29</v>
      </c>
      <c r="M545" t="s">
        <v>29</v>
      </c>
      <c r="O545" t="str">
        <f t="shared" si="8"/>
        <v>INSERT INTO [Holiday](Year,IdGeographicLocation2,DateHoliday,IsLocal,IsActive,Description,CreationDate,CreationUserID,CreationOfficeID,UpdateDate,UpdateUserID,UpdateOfficeID) values ('2023','','2023-12-16',0,1,'FIN DE SEMANA',NULL,NULL,NULL,NULL,NULL,NULL)</v>
      </c>
    </row>
    <row r="546" spans="2:15" x14ac:dyDescent="0.25">
      <c r="B546">
        <v>2023</v>
      </c>
      <c r="D546" s="5" t="s">
        <v>1551</v>
      </c>
      <c r="E546">
        <v>0</v>
      </c>
      <c r="F546">
        <v>1</v>
      </c>
      <c r="G546" t="s">
        <v>989</v>
      </c>
      <c r="H546" t="s">
        <v>29</v>
      </c>
      <c r="I546" t="s">
        <v>29</v>
      </c>
      <c r="J546" t="s">
        <v>29</v>
      </c>
      <c r="K546" t="s">
        <v>29</v>
      </c>
      <c r="L546" t="s">
        <v>29</v>
      </c>
      <c r="M546" t="s">
        <v>29</v>
      </c>
      <c r="O546" t="str">
        <f t="shared" si="8"/>
        <v>INSERT INTO [Holiday](Year,IdGeographicLocation2,DateHoliday,IsLocal,IsActive,Description,CreationDate,CreationUserID,CreationOfficeID,UpdateDate,UpdateUserID,UpdateOfficeID) values ('2023','','2023-12-17',0,1,'FIN DE SEMANA',NULL,NULL,NULL,NULL,NULL,NULL)</v>
      </c>
    </row>
    <row r="547" spans="2:15" x14ac:dyDescent="0.25">
      <c r="B547">
        <v>2023</v>
      </c>
      <c r="D547" s="5" t="s">
        <v>1552</v>
      </c>
      <c r="E547">
        <v>0</v>
      </c>
      <c r="F547">
        <v>1</v>
      </c>
      <c r="G547" t="s">
        <v>989</v>
      </c>
      <c r="H547" t="s">
        <v>29</v>
      </c>
      <c r="I547" t="s">
        <v>29</v>
      </c>
      <c r="J547" t="s">
        <v>29</v>
      </c>
      <c r="K547" t="s">
        <v>29</v>
      </c>
      <c r="L547" t="s">
        <v>29</v>
      </c>
      <c r="M547" t="s">
        <v>29</v>
      </c>
      <c r="O547" t="str">
        <f t="shared" si="8"/>
        <v>INSERT INTO [Holiday](Year,IdGeographicLocation2,DateHoliday,IsLocal,IsActive,Description,CreationDate,CreationUserID,CreationOfficeID,UpdateDate,UpdateUserID,UpdateOfficeID) values ('2023','','2023-12-23',0,1,'FIN DE SEMANA',NULL,NULL,NULL,NULL,NULL,NULL)</v>
      </c>
    </row>
    <row r="548" spans="2:15" x14ac:dyDescent="0.25">
      <c r="B548">
        <v>2023</v>
      </c>
      <c r="D548" s="5" t="s">
        <v>1553</v>
      </c>
      <c r="E548">
        <v>0</v>
      </c>
      <c r="F548">
        <v>1</v>
      </c>
      <c r="G548" t="s">
        <v>989</v>
      </c>
      <c r="H548" t="s">
        <v>29</v>
      </c>
      <c r="I548" t="s">
        <v>29</v>
      </c>
      <c r="J548" t="s">
        <v>29</v>
      </c>
      <c r="K548" t="s">
        <v>29</v>
      </c>
      <c r="L548" t="s">
        <v>29</v>
      </c>
      <c r="M548" t="s">
        <v>29</v>
      </c>
      <c r="O548" t="str">
        <f t="shared" si="8"/>
        <v>INSERT INTO [Holiday](Year,IdGeographicLocation2,DateHoliday,IsLocal,IsActive,Description,CreationDate,CreationUserID,CreationOfficeID,UpdateDate,UpdateUserID,UpdateOfficeID) values ('2023','','2023-12-24',0,1,'FIN DE SEMANA',NULL,NULL,NULL,NULL,NULL,NULL)</v>
      </c>
    </row>
    <row r="549" spans="2:15" x14ac:dyDescent="0.25">
      <c r="B549">
        <v>2023</v>
      </c>
      <c r="D549" s="5" t="s">
        <v>1554</v>
      </c>
      <c r="E549">
        <v>0</v>
      </c>
      <c r="F549">
        <v>1</v>
      </c>
      <c r="G549" t="s">
        <v>989</v>
      </c>
      <c r="H549" t="s">
        <v>29</v>
      </c>
      <c r="I549" t="s">
        <v>29</v>
      </c>
      <c r="J549" t="s">
        <v>29</v>
      </c>
      <c r="K549" t="s">
        <v>29</v>
      </c>
      <c r="L549" t="s">
        <v>29</v>
      </c>
      <c r="M549" t="s">
        <v>29</v>
      </c>
      <c r="O549" t="str">
        <f t="shared" si="8"/>
        <v>INSERT INTO [Holiday](Year,IdGeographicLocation2,DateHoliday,IsLocal,IsActive,Description,CreationDate,CreationUserID,CreationOfficeID,UpdateDate,UpdateUserID,UpdateOfficeID) values ('2023','','2023-12-30',0,1,'FIN DE SEMANA',NULL,NULL,NULL,NULL,NULL,NULL)</v>
      </c>
    </row>
    <row r="550" spans="2:15" x14ac:dyDescent="0.25">
      <c r="B550">
        <v>2023</v>
      </c>
      <c r="D550" s="5" t="s">
        <v>1555</v>
      </c>
      <c r="E550">
        <v>0</v>
      </c>
      <c r="F550">
        <v>1</v>
      </c>
      <c r="G550" t="s">
        <v>989</v>
      </c>
      <c r="H550" t="s">
        <v>29</v>
      </c>
      <c r="I550" t="s">
        <v>29</v>
      </c>
      <c r="J550" t="s">
        <v>29</v>
      </c>
      <c r="K550" t="s">
        <v>29</v>
      </c>
      <c r="L550" t="s">
        <v>29</v>
      </c>
      <c r="M550" t="s">
        <v>29</v>
      </c>
      <c r="O550" t="str">
        <f t="shared" si="8"/>
        <v>INSERT INTO [Holiday](Year,IdGeographicLocation2,DateHoliday,IsLocal,IsActive,Description,CreationDate,CreationUserID,CreationOfficeID,UpdateDate,UpdateUserID,UpdateOfficeID) values ('2023','','2023-12-31',0,1,'FIN DE SEMANA',NULL,NULL,NULL,NULL,NULL,NULL)</v>
      </c>
    </row>
    <row r="551" spans="2:15" x14ac:dyDescent="0.25">
      <c r="B551">
        <v>2024</v>
      </c>
      <c r="D551" s="5" t="s">
        <v>1556</v>
      </c>
      <c r="E551">
        <v>0</v>
      </c>
      <c r="F551">
        <v>1</v>
      </c>
      <c r="G551" t="s">
        <v>989</v>
      </c>
      <c r="H551" t="s">
        <v>29</v>
      </c>
      <c r="I551" t="s">
        <v>29</v>
      </c>
      <c r="J551" t="s">
        <v>29</v>
      </c>
      <c r="K551" t="s">
        <v>29</v>
      </c>
      <c r="L551" t="s">
        <v>29</v>
      </c>
      <c r="M551" t="s">
        <v>29</v>
      </c>
      <c r="O551" t="str">
        <f t="shared" si="8"/>
        <v>INSERT INTO [Holiday](Year,IdGeographicLocation2,DateHoliday,IsLocal,IsActive,Description,CreationDate,CreationUserID,CreationOfficeID,UpdateDate,UpdateUserID,UpdateOfficeID) values ('2024','','2024-01-06',0,1,'FIN DE SEMANA',NULL,NULL,NULL,NULL,NULL,NULL)</v>
      </c>
    </row>
    <row r="552" spans="2:15" x14ac:dyDescent="0.25">
      <c r="B552">
        <v>2024</v>
      </c>
      <c r="D552" s="5" t="s">
        <v>1557</v>
      </c>
      <c r="E552">
        <v>0</v>
      </c>
      <c r="F552">
        <v>1</v>
      </c>
      <c r="G552" t="s">
        <v>989</v>
      </c>
      <c r="H552" t="s">
        <v>29</v>
      </c>
      <c r="I552" t="s">
        <v>29</v>
      </c>
      <c r="J552" t="s">
        <v>29</v>
      </c>
      <c r="K552" t="s">
        <v>29</v>
      </c>
      <c r="L552" t="s">
        <v>29</v>
      </c>
      <c r="M552" t="s">
        <v>29</v>
      </c>
      <c r="O552" t="str">
        <f t="shared" si="8"/>
        <v>INSERT INTO [Holiday](Year,IdGeographicLocation2,DateHoliday,IsLocal,IsActive,Description,CreationDate,CreationUserID,CreationOfficeID,UpdateDate,UpdateUserID,UpdateOfficeID) values ('2024','','2024-01-07',0,1,'FIN DE SEMANA',NULL,NULL,NULL,NULL,NULL,NULL)</v>
      </c>
    </row>
    <row r="553" spans="2:15" x14ac:dyDescent="0.25">
      <c r="B553">
        <v>2024</v>
      </c>
      <c r="D553" s="5" t="s">
        <v>1558</v>
      </c>
      <c r="E553">
        <v>0</v>
      </c>
      <c r="F553">
        <v>1</v>
      </c>
      <c r="G553" t="s">
        <v>989</v>
      </c>
      <c r="H553" t="s">
        <v>29</v>
      </c>
      <c r="I553" t="s">
        <v>29</v>
      </c>
      <c r="J553" t="s">
        <v>29</v>
      </c>
      <c r="K553" t="s">
        <v>29</v>
      </c>
      <c r="L553" t="s">
        <v>29</v>
      </c>
      <c r="M553" t="s">
        <v>29</v>
      </c>
      <c r="O553" t="str">
        <f t="shared" si="8"/>
        <v>INSERT INTO [Holiday](Year,IdGeographicLocation2,DateHoliday,IsLocal,IsActive,Description,CreationDate,CreationUserID,CreationOfficeID,UpdateDate,UpdateUserID,UpdateOfficeID) values ('2024','','2024-01-13',0,1,'FIN DE SEMANA',NULL,NULL,NULL,NULL,NULL,NULL)</v>
      </c>
    </row>
    <row r="554" spans="2:15" x14ac:dyDescent="0.25">
      <c r="B554">
        <v>2024</v>
      </c>
      <c r="D554" s="5" t="s">
        <v>1559</v>
      </c>
      <c r="E554">
        <v>0</v>
      </c>
      <c r="F554">
        <v>1</v>
      </c>
      <c r="G554" t="s">
        <v>989</v>
      </c>
      <c r="H554" t="s">
        <v>29</v>
      </c>
      <c r="I554" t="s">
        <v>29</v>
      </c>
      <c r="J554" t="s">
        <v>29</v>
      </c>
      <c r="K554" t="s">
        <v>29</v>
      </c>
      <c r="L554" t="s">
        <v>29</v>
      </c>
      <c r="M554" t="s">
        <v>29</v>
      </c>
      <c r="O554" t="str">
        <f t="shared" si="8"/>
        <v>INSERT INTO [Holiday](Year,IdGeographicLocation2,DateHoliday,IsLocal,IsActive,Description,CreationDate,CreationUserID,CreationOfficeID,UpdateDate,UpdateUserID,UpdateOfficeID) values ('2024','','2024-01-14',0,1,'FIN DE SEMANA',NULL,NULL,NULL,NULL,NULL,NULL)</v>
      </c>
    </row>
    <row r="555" spans="2:15" x14ac:dyDescent="0.25">
      <c r="B555">
        <v>2024</v>
      </c>
      <c r="D555" s="5" t="s">
        <v>1560</v>
      </c>
      <c r="E555">
        <v>0</v>
      </c>
      <c r="F555">
        <v>1</v>
      </c>
      <c r="G555" t="s">
        <v>989</v>
      </c>
      <c r="H555" t="s">
        <v>29</v>
      </c>
      <c r="I555" t="s">
        <v>29</v>
      </c>
      <c r="J555" t="s">
        <v>29</v>
      </c>
      <c r="K555" t="s">
        <v>29</v>
      </c>
      <c r="L555" t="s">
        <v>29</v>
      </c>
      <c r="M555" t="s">
        <v>29</v>
      </c>
      <c r="O555" t="str">
        <f t="shared" si="8"/>
        <v>INSERT INTO [Holiday](Year,IdGeographicLocation2,DateHoliday,IsLocal,IsActive,Description,CreationDate,CreationUserID,CreationOfficeID,UpdateDate,UpdateUserID,UpdateOfficeID) values ('2024','','2024-01-20',0,1,'FIN DE SEMANA',NULL,NULL,NULL,NULL,NULL,NULL)</v>
      </c>
    </row>
    <row r="556" spans="2:15" x14ac:dyDescent="0.25">
      <c r="B556">
        <v>2024</v>
      </c>
      <c r="D556" s="5" t="s">
        <v>1561</v>
      </c>
      <c r="E556">
        <v>0</v>
      </c>
      <c r="F556">
        <v>1</v>
      </c>
      <c r="G556" t="s">
        <v>989</v>
      </c>
      <c r="H556" t="s">
        <v>29</v>
      </c>
      <c r="I556" t="s">
        <v>29</v>
      </c>
      <c r="J556" t="s">
        <v>29</v>
      </c>
      <c r="K556" t="s">
        <v>29</v>
      </c>
      <c r="L556" t="s">
        <v>29</v>
      </c>
      <c r="M556" t="s">
        <v>29</v>
      </c>
      <c r="O556" t="str">
        <f t="shared" si="8"/>
        <v>INSERT INTO [Holiday](Year,IdGeographicLocation2,DateHoliday,IsLocal,IsActive,Description,CreationDate,CreationUserID,CreationOfficeID,UpdateDate,UpdateUserID,UpdateOfficeID) values ('2024','','2024-01-21',0,1,'FIN DE SEMANA',NULL,NULL,NULL,NULL,NULL,NULL)</v>
      </c>
    </row>
    <row r="557" spans="2:15" x14ac:dyDescent="0.25">
      <c r="B557">
        <v>2024</v>
      </c>
      <c r="D557" s="5" t="s">
        <v>1562</v>
      </c>
      <c r="E557">
        <v>0</v>
      </c>
      <c r="F557">
        <v>1</v>
      </c>
      <c r="G557" t="s">
        <v>989</v>
      </c>
      <c r="H557" t="s">
        <v>29</v>
      </c>
      <c r="I557" t="s">
        <v>29</v>
      </c>
      <c r="J557" t="s">
        <v>29</v>
      </c>
      <c r="K557" t="s">
        <v>29</v>
      </c>
      <c r="L557" t="s">
        <v>29</v>
      </c>
      <c r="M557" t="s">
        <v>29</v>
      </c>
      <c r="O557" t="str">
        <f t="shared" si="8"/>
        <v>INSERT INTO [Holiday](Year,IdGeographicLocation2,DateHoliday,IsLocal,IsActive,Description,CreationDate,CreationUserID,CreationOfficeID,UpdateDate,UpdateUserID,UpdateOfficeID) values ('2024','','2024-01-27',0,1,'FIN DE SEMANA',NULL,NULL,NULL,NULL,NULL,NULL)</v>
      </c>
    </row>
    <row r="558" spans="2:15" x14ac:dyDescent="0.25">
      <c r="B558">
        <v>2024</v>
      </c>
      <c r="D558" s="5" t="s">
        <v>1563</v>
      </c>
      <c r="E558">
        <v>0</v>
      </c>
      <c r="F558">
        <v>1</v>
      </c>
      <c r="G558" t="s">
        <v>989</v>
      </c>
      <c r="H558" t="s">
        <v>29</v>
      </c>
      <c r="I558" t="s">
        <v>29</v>
      </c>
      <c r="J558" t="s">
        <v>29</v>
      </c>
      <c r="K558" t="s">
        <v>29</v>
      </c>
      <c r="L558" t="s">
        <v>29</v>
      </c>
      <c r="M558" t="s">
        <v>29</v>
      </c>
      <c r="O558" t="str">
        <f t="shared" si="8"/>
        <v>INSERT INTO [Holiday](Year,IdGeographicLocation2,DateHoliday,IsLocal,IsActive,Description,CreationDate,CreationUserID,CreationOfficeID,UpdateDate,UpdateUserID,UpdateOfficeID) values ('2024','','2024-01-28',0,1,'FIN DE SEMANA',NULL,NULL,NULL,NULL,NULL,NULL)</v>
      </c>
    </row>
    <row r="559" spans="2:15" x14ac:dyDescent="0.25">
      <c r="B559">
        <v>2024</v>
      </c>
      <c r="D559" s="5" t="s">
        <v>1564</v>
      </c>
      <c r="E559">
        <v>0</v>
      </c>
      <c r="F559">
        <v>1</v>
      </c>
      <c r="G559" t="s">
        <v>989</v>
      </c>
      <c r="H559" t="s">
        <v>29</v>
      </c>
      <c r="I559" t="s">
        <v>29</v>
      </c>
      <c r="J559" t="s">
        <v>29</v>
      </c>
      <c r="K559" t="s">
        <v>29</v>
      </c>
      <c r="L559" t="s">
        <v>29</v>
      </c>
      <c r="M559" t="s">
        <v>29</v>
      </c>
      <c r="O559" t="str">
        <f t="shared" si="8"/>
        <v>INSERT INTO [Holiday](Year,IdGeographicLocation2,DateHoliday,IsLocal,IsActive,Description,CreationDate,CreationUserID,CreationOfficeID,UpdateDate,UpdateUserID,UpdateOfficeID) values ('2024','','2024-02-03',0,1,'FIN DE SEMANA',NULL,NULL,NULL,NULL,NULL,NULL)</v>
      </c>
    </row>
    <row r="560" spans="2:15" x14ac:dyDescent="0.25">
      <c r="B560">
        <v>2024</v>
      </c>
      <c r="D560" s="5" t="s">
        <v>1565</v>
      </c>
      <c r="E560">
        <v>0</v>
      </c>
      <c r="F560">
        <v>1</v>
      </c>
      <c r="G560" t="s">
        <v>989</v>
      </c>
      <c r="H560" t="s">
        <v>29</v>
      </c>
      <c r="I560" t="s">
        <v>29</v>
      </c>
      <c r="J560" t="s">
        <v>29</v>
      </c>
      <c r="K560" t="s">
        <v>29</v>
      </c>
      <c r="L560" t="s">
        <v>29</v>
      </c>
      <c r="M560" t="s">
        <v>29</v>
      </c>
      <c r="O560" t="str">
        <f t="shared" si="8"/>
        <v>INSERT INTO [Holiday](Year,IdGeographicLocation2,DateHoliday,IsLocal,IsActive,Description,CreationDate,CreationUserID,CreationOfficeID,UpdateDate,UpdateUserID,UpdateOfficeID) values ('2024','','2024-02-04',0,1,'FIN DE SEMANA',NULL,NULL,NULL,NULL,NULL,NULL)</v>
      </c>
    </row>
    <row r="561" spans="2:15" x14ac:dyDescent="0.25">
      <c r="B561">
        <v>2024</v>
      </c>
      <c r="D561" s="5" t="s">
        <v>1566</v>
      </c>
      <c r="E561">
        <v>0</v>
      </c>
      <c r="F561">
        <v>1</v>
      </c>
      <c r="G561" t="s">
        <v>989</v>
      </c>
      <c r="H561" t="s">
        <v>29</v>
      </c>
      <c r="I561" t="s">
        <v>29</v>
      </c>
      <c r="J561" t="s">
        <v>29</v>
      </c>
      <c r="K561" t="s">
        <v>29</v>
      </c>
      <c r="L561" t="s">
        <v>29</v>
      </c>
      <c r="M561" t="s">
        <v>29</v>
      </c>
      <c r="O561" t="str">
        <f t="shared" si="8"/>
        <v>INSERT INTO [Holiday](Year,IdGeographicLocation2,DateHoliday,IsLocal,IsActive,Description,CreationDate,CreationUserID,CreationOfficeID,UpdateDate,UpdateUserID,UpdateOfficeID) values ('2024','','2024-02-10',0,1,'FIN DE SEMANA',NULL,NULL,NULL,NULL,NULL,NULL)</v>
      </c>
    </row>
    <row r="562" spans="2:15" x14ac:dyDescent="0.25">
      <c r="B562">
        <v>2024</v>
      </c>
      <c r="D562" s="5" t="s">
        <v>1567</v>
      </c>
      <c r="E562">
        <v>0</v>
      </c>
      <c r="F562">
        <v>1</v>
      </c>
      <c r="G562" t="s">
        <v>989</v>
      </c>
      <c r="H562" t="s">
        <v>29</v>
      </c>
      <c r="I562" t="s">
        <v>29</v>
      </c>
      <c r="J562" t="s">
        <v>29</v>
      </c>
      <c r="K562" t="s">
        <v>29</v>
      </c>
      <c r="L562" t="s">
        <v>29</v>
      </c>
      <c r="M562" t="s">
        <v>29</v>
      </c>
      <c r="O562" t="str">
        <f t="shared" si="8"/>
        <v>INSERT INTO [Holiday](Year,IdGeographicLocation2,DateHoliday,IsLocal,IsActive,Description,CreationDate,CreationUserID,CreationOfficeID,UpdateDate,UpdateUserID,UpdateOfficeID) values ('2024','','2024-02-11',0,1,'FIN DE SEMANA',NULL,NULL,NULL,NULL,NULL,NULL)</v>
      </c>
    </row>
    <row r="563" spans="2:15" x14ac:dyDescent="0.25">
      <c r="B563">
        <v>2024</v>
      </c>
      <c r="D563" s="5" t="s">
        <v>1568</v>
      </c>
      <c r="E563">
        <v>0</v>
      </c>
      <c r="F563">
        <v>1</v>
      </c>
      <c r="G563" t="s">
        <v>989</v>
      </c>
      <c r="H563" t="s">
        <v>29</v>
      </c>
      <c r="I563" t="s">
        <v>29</v>
      </c>
      <c r="J563" t="s">
        <v>29</v>
      </c>
      <c r="K563" t="s">
        <v>29</v>
      </c>
      <c r="L563" t="s">
        <v>29</v>
      </c>
      <c r="M563" t="s">
        <v>29</v>
      </c>
      <c r="O563" t="str">
        <f t="shared" si="8"/>
        <v>INSERT INTO [Holiday](Year,IdGeographicLocation2,DateHoliday,IsLocal,IsActive,Description,CreationDate,CreationUserID,CreationOfficeID,UpdateDate,UpdateUserID,UpdateOfficeID) values ('2024','','2024-02-17',0,1,'FIN DE SEMANA',NULL,NULL,NULL,NULL,NULL,NULL)</v>
      </c>
    </row>
    <row r="564" spans="2:15" x14ac:dyDescent="0.25">
      <c r="B564">
        <v>2024</v>
      </c>
      <c r="D564" s="5" t="s">
        <v>1569</v>
      </c>
      <c r="E564">
        <v>0</v>
      </c>
      <c r="F564">
        <v>1</v>
      </c>
      <c r="G564" t="s">
        <v>989</v>
      </c>
      <c r="H564" t="s">
        <v>29</v>
      </c>
      <c r="I564" t="s">
        <v>29</v>
      </c>
      <c r="J564" t="s">
        <v>29</v>
      </c>
      <c r="K564" t="s">
        <v>29</v>
      </c>
      <c r="L564" t="s">
        <v>29</v>
      </c>
      <c r="M564" t="s">
        <v>29</v>
      </c>
      <c r="O564" t="str">
        <f t="shared" si="8"/>
        <v>INSERT INTO [Holiday](Year,IdGeographicLocation2,DateHoliday,IsLocal,IsActive,Description,CreationDate,CreationUserID,CreationOfficeID,UpdateDate,UpdateUserID,UpdateOfficeID) values ('2024','','2024-02-18',0,1,'FIN DE SEMANA',NULL,NULL,NULL,NULL,NULL,NULL)</v>
      </c>
    </row>
    <row r="565" spans="2:15" x14ac:dyDescent="0.25">
      <c r="B565">
        <v>2024</v>
      </c>
      <c r="D565" s="5" t="s">
        <v>1570</v>
      </c>
      <c r="E565">
        <v>0</v>
      </c>
      <c r="F565">
        <v>1</v>
      </c>
      <c r="G565" t="s">
        <v>989</v>
      </c>
      <c r="H565" t="s">
        <v>29</v>
      </c>
      <c r="I565" t="s">
        <v>29</v>
      </c>
      <c r="J565" t="s">
        <v>29</v>
      </c>
      <c r="K565" t="s">
        <v>29</v>
      </c>
      <c r="L565" t="s">
        <v>29</v>
      </c>
      <c r="M565" t="s">
        <v>29</v>
      </c>
      <c r="O565" t="str">
        <f t="shared" si="8"/>
        <v>INSERT INTO [Holiday](Year,IdGeographicLocation2,DateHoliday,IsLocal,IsActive,Description,CreationDate,CreationUserID,CreationOfficeID,UpdateDate,UpdateUserID,UpdateOfficeID) values ('2024','','2024-02-24',0,1,'FIN DE SEMANA',NULL,NULL,NULL,NULL,NULL,NULL)</v>
      </c>
    </row>
    <row r="566" spans="2:15" x14ac:dyDescent="0.25">
      <c r="B566">
        <v>2024</v>
      </c>
      <c r="D566" s="5" t="s">
        <v>1571</v>
      </c>
      <c r="E566">
        <v>0</v>
      </c>
      <c r="F566">
        <v>1</v>
      </c>
      <c r="G566" t="s">
        <v>989</v>
      </c>
      <c r="H566" t="s">
        <v>29</v>
      </c>
      <c r="I566" t="s">
        <v>29</v>
      </c>
      <c r="J566" t="s">
        <v>29</v>
      </c>
      <c r="K566" t="s">
        <v>29</v>
      </c>
      <c r="L566" t="s">
        <v>29</v>
      </c>
      <c r="M566" t="s">
        <v>29</v>
      </c>
      <c r="O566" t="str">
        <f t="shared" si="8"/>
        <v>INSERT INTO [Holiday](Year,IdGeographicLocation2,DateHoliday,IsLocal,IsActive,Description,CreationDate,CreationUserID,CreationOfficeID,UpdateDate,UpdateUserID,UpdateOfficeID) values ('2024','','2024-02-25',0,1,'FIN DE SEMANA',NULL,NULL,NULL,NULL,NULL,NULL)</v>
      </c>
    </row>
    <row r="567" spans="2:15" x14ac:dyDescent="0.25">
      <c r="B567">
        <v>2024</v>
      </c>
      <c r="D567" s="5" t="s">
        <v>1572</v>
      </c>
      <c r="E567">
        <v>0</v>
      </c>
      <c r="F567">
        <v>1</v>
      </c>
      <c r="G567" t="s">
        <v>989</v>
      </c>
      <c r="H567" t="s">
        <v>29</v>
      </c>
      <c r="I567" t="s">
        <v>29</v>
      </c>
      <c r="J567" t="s">
        <v>29</v>
      </c>
      <c r="K567" t="s">
        <v>29</v>
      </c>
      <c r="L567" t="s">
        <v>29</v>
      </c>
      <c r="M567" t="s">
        <v>29</v>
      </c>
      <c r="O567" t="str">
        <f t="shared" si="8"/>
        <v>INSERT INTO [Holiday](Year,IdGeographicLocation2,DateHoliday,IsLocal,IsActive,Description,CreationDate,CreationUserID,CreationOfficeID,UpdateDate,UpdateUserID,UpdateOfficeID) values ('2024','','2024-03-02',0,1,'FIN DE SEMANA',NULL,NULL,NULL,NULL,NULL,NULL)</v>
      </c>
    </row>
    <row r="568" spans="2:15" x14ac:dyDescent="0.25">
      <c r="B568">
        <v>2024</v>
      </c>
      <c r="D568" s="5" t="s">
        <v>1573</v>
      </c>
      <c r="E568">
        <v>0</v>
      </c>
      <c r="F568">
        <v>1</v>
      </c>
      <c r="G568" t="s">
        <v>989</v>
      </c>
      <c r="H568" t="s">
        <v>29</v>
      </c>
      <c r="I568" t="s">
        <v>29</v>
      </c>
      <c r="J568" t="s">
        <v>29</v>
      </c>
      <c r="K568" t="s">
        <v>29</v>
      </c>
      <c r="L568" t="s">
        <v>29</v>
      </c>
      <c r="M568" t="s">
        <v>29</v>
      </c>
      <c r="O568" t="str">
        <f t="shared" si="8"/>
        <v>INSERT INTO [Holiday](Year,IdGeographicLocation2,DateHoliday,IsLocal,IsActive,Description,CreationDate,CreationUserID,CreationOfficeID,UpdateDate,UpdateUserID,UpdateOfficeID) values ('2024','','2024-03-03',0,1,'FIN DE SEMANA',NULL,NULL,NULL,NULL,NULL,NULL)</v>
      </c>
    </row>
    <row r="569" spans="2:15" x14ac:dyDescent="0.25">
      <c r="B569">
        <v>2024</v>
      </c>
      <c r="D569" s="5" t="s">
        <v>1574</v>
      </c>
      <c r="E569">
        <v>0</v>
      </c>
      <c r="F569">
        <v>1</v>
      </c>
      <c r="G569" t="s">
        <v>989</v>
      </c>
      <c r="H569" t="s">
        <v>29</v>
      </c>
      <c r="I569" t="s">
        <v>29</v>
      </c>
      <c r="J569" t="s">
        <v>29</v>
      </c>
      <c r="K569" t="s">
        <v>29</v>
      </c>
      <c r="L569" t="s">
        <v>29</v>
      </c>
      <c r="M569" t="s">
        <v>29</v>
      </c>
      <c r="O569" t="str">
        <f t="shared" si="8"/>
        <v>INSERT INTO [Holiday](Year,IdGeographicLocation2,DateHoliday,IsLocal,IsActive,Description,CreationDate,CreationUserID,CreationOfficeID,UpdateDate,UpdateUserID,UpdateOfficeID) values ('2024','','2024-03-09',0,1,'FIN DE SEMANA',NULL,NULL,NULL,NULL,NULL,NULL)</v>
      </c>
    </row>
    <row r="570" spans="2:15" x14ac:dyDescent="0.25">
      <c r="B570">
        <v>2024</v>
      </c>
      <c r="D570" s="5" t="s">
        <v>1575</v>
      </c>
      <c r="E570">
        <v>0</v>
      </c>
      <c r="F570">
        <v>1</v>
      </c>
      <c r="G570" t="s">
        <v>989</v>
      </c>
      <c r="H570" t="s">
        <v>29</v>
      </c>
      <c r="I570" t="s">
        <v>29</v>
      </c>
      <c r="J570" t="s">
        <v>29</v>
      </c>
      <c r="K570" t="s">
        <v>29</v>
      </c>
      <c r="L570" t="s">
        <v>29</v>
      </c>
      <c r="M570" t="s">
        <v>29</v>
      </c>
      <c r="O570" t="str">
        <f t="shared" si="8"/>
        <v>INSERT INTO [Holiday](Year,IdGeographicLocation2,DateHoliday,IsLocal,IsActive,Description,CreationDate,CreationUserID,CreationOfficeID,UpdateDate,UpdateUserID,UpdateOfficeID) values ('2024','','2024-03-10',0,1,'FIN DE SEMANA',NULL,NULL,NULL,NULL,NULL,NULL)</v>
      </c>
    </row>
    <row r="571" spans="2:15" x14ac:dyDescent="0.25">
      <c r="B571">
        <v>2024</v>
      </c>
      <c r="D571" s="5" t="s">
        <v>1576</v>
      </c>
      <c r="E571">
        <v>0</v>
      </c>
      <c r="F571">
        <v>1</v>
      </c>
      <c r="G571" t="s">
        <v>989</v>
      </c>
      <c r="H571" t="s">
        <v>29</v>
      </c>
      <c r="I571" t="s">
        <v>29</v>
      </c>
      <c r="J571" t="s">
        <v>29</v>
      </c>
      <c r="K571" t="s">
        <v>29</v>
      </c>
      <c r="L571" t="s">
        <v>29</v>
      </c>
      <c r="M571" t="s">
        <v>29</v>
      </c>
      <c r="O571" t="str">
        <f t="shared" si="8"/>
        <v>INSERT INTO [Holiday](Year,IdGeographicLocation2,DateHoliday,IsLocal,IsActive,Description,CreationDate,CreationUserID,CreationOfficeID,UpdateDate,UpdateUserID,UpdateOfficeID) values ('2024','','2024-03-16',0,1,'FIN DE SEMANA',NULL,NULL,NULL,NULL,NULL,NULL)</v>
      </c>
    </row>
    <row r="572" spans="2:15" x14ac:dyDescent="0.25">
      <c r="B572">
        <v>2024</v>
      </c>
      <c r="D572" s="5" t="s">
        <v>1577</v>
      </c>
      <c r="E572">
        <v>0</v>
      </c>
      <c r="F572">
        <v>1</v>
      </c>
      <c r="G572" t="s">
        <v>989</v>
      </c>
      <c r="H572" t="s">
        <v>29</v>
      </c>
      <c r="I572" t="s">
        <v>29</v>
      </c>
      <c r="J572" t="s">
        <v>29</v>
      </c>
      <c r="K572" t="s">
        <v>29</v>
      </c>
      <c r="L572" t="s">
        <v>29</v>
      </c>
      <c r="M572" t="s">
        <v>29</v>
      </c>
      <c r="O572" t="str">
        <f t="shared" si="8"/>
        <v>INSERT INTO [Holiday](Year,IdGeographicLocation2,DateHoliday,IsLocal,IsActive,Description,CreationDate,CreationUserID,CreationOfficeID,UpdateDate,UpdateUserID,UpdateOfficeID) values ('2024','','2024-03-17',0,1,'FIN DE SEMANA',NULL,NULL,NULL,NULL,NULL,NULL)</v>
      </c>
    </row>
    <row r="573" spans="2:15" x14ac:dyDescent="0.25">
      <c r="B573">
        <v>2024</v>
      </c>
      <c r="D573" s="5" t="s">
        <v>1578</v>
      </c>
      <c r="E573">
        <v>0</v>
      </c>
      <c r="F573">
        <v>1</v>
      </c>
      <c r="G573" t="s">
        <v>989</v>
      </c>
      <c r="H573" t="s">
        <v>29</v>
      </c>
      <c r="I573" t="s">
        <v>29</v>
      </c>
      <c r="J573" t="s">
        <v>29</v>
      </c>
      <c r="K573" t="s">
        <v>29</v>
      </c>
      <c r="L573" t="s">
        <v>29</v>
      </c>
      <c r="M573" t="s">
        <v>29</v>
      </c>
      <c r="O573" t="str">
        <f t="shared" si="8"/>
        <v>INSERT INTO [Holiday](Year,IdGeographicLocation2,DateHoliday,IsLocal,IsActive,Description,CreationDate,CreationUserID,CreationOfficeID,UpdateDate,UpdateUserID,UpdateOfficeID) values ('2024','','2024-03-23',0,1,'FIN DE SEMANA',NULL,NULL,NULL,NULL,NULL,NULL)</v>
      </c>
    </row>
    <row r="574" spans="2:15" x14ac:dyDescent="0.25">
      <c r="B574">
        <v>2024</v>
      </c>
      <c r="D574" s="5" t="s">
        <v>1579</v>
      </c>
      <c r="E574">
        <v>0</v>
      </c>
      <c r="F574">
        <v>1</v>
      </c>
      <c r="G574" t="s">
        <v>989</v>
      </c>
      <c r="H574" t="s">
        <v>29</v>
      </c>
      <c r="I574" t="s">
        <v>29</v>
      </c>
      <c r="J574" t="s">
        <v>29</v>
      </c>
      <c r="K574" t="s">
        <v>29</v>
      </c>
      <c r="L574" t="s">
        <v>29</v>
      </c>
      <c r="M574" t="s">
        <v>29</v>
      </c>
      <c r="O574" t="str">
        <f t="shared" si="8"/>
        <v>INSERT INTO [Holiday](Year,IdGeographicLocation2,DateHoliday,IsLocal,IsActive,Description,CreationDate,CreationUserID,CreationOfficeID,UpdateDate,UpdateUserID,UpdateOfficeID) values ('2024','','2024-03-24',0,1,'FIN DE SEMANA',NULL,NULL,NULL,NULL,NULL,NULL)</v>
      </c>
    </row>
    <row r="575" spans="2:15" x14ac:dyDescent="0.25">
      <c r="B575">
        <v>2024</v>
      </c>
      <c r="D575" s="5" t="s">
        <v>1580</v>
      </c>
      <c r="E575">
        <v>0</v>
      </c>
      <c r="F575">
        <v>1</v>
      </c>
      <c r="G575" t="s">
        <v>989</v>
      </c>
      <c r="H575" t="s">
        <v>29</v>
      </c>
      <c r="I575" t="s">
        <v>29</v>
      </c>
      <c r="J575" t="s">
        <v>29</v>
      </c>
      <c r="K575" t="s">
        <v>29</v>
      </c>
      <c r="L575" t="s">
        <v>29</v>
      </c>
      <c r="M575" t="s">
        <v>29</v>
      </c>
      <c r="O575" t="str">
        <f t="shared" si="8"/>
        <v>INSERT INTO [Holiday](Year,IdGeographicLocation2,DateHoliday,IsLocal,IsActive,Description,CreationDate,CreationUserID,CreationOfficeID,UpdateDate,UpdateUserID,UpdateOfficeID) values ('2024','','2024-03-30',0,1,'FIN DE SEMANA',NULL,NULL,NULL,NULL,NULL,NULL)</v>
      </c>
    </row>
    <row r="576" spans="2:15" x14ac:dyDescent="0.25">
      <c r="B576">
        <v>2024</v>
      </c>
      <c r="D576" s="5" t="s">
        <v>1581</v>
      </c>
      <c r="E576">
        <v>0</v>
      </c>
      <c r="F576">
        <v>1</v>
      </c>
      <c r="G576" t="s">
        <v>989</v>
      </c>
      <c r="H576" t="s">
        <v>29</v>
      </c>
      <c r="I576" t="s">
        <v>29</v>
      </c>
      <c r="J576" t="s">
        <v>29</v>
      </c>
      <c r="K576" t="s">
        <v>29</v>
      </c>
      <c r="L576" t="s">
        <v>29</v>
      </c>
      <c r="M576" t="s">
        <v>29</v>
      </c>
      <c r="O576" t="str">
        <f t="shared" si="8"/>
        <v>INSERT INTO [Holiday](Year,IdGeographicLocation2,DateHoliday,IsLocal,IsActive,Description,CreationDate,CreationUserID,CreationOfficeID,UpdateDate,UpdateUserID,UpdateOfficeID) values ('2024','','2024-03-31',0,1,'FIN DE SEMANA',NULL,NULL,NULL,NULL,NULL,NULL)</v>
      </c>
    </row>
    <row r="577" spans="2:15" x14ac:dyDescent="0.25">
      <c r="B577">
        <v>2024</v>
      </c>
      <c r="D577" s="5" t="s">
        <v>1582</v>
      </c>
      <c r="E577">
        <v>0</v>
      </c>
      <c r="F577">
        <v>1</v>
      </c>
      <c r="G577" t="s">
        <v>989</v>
      </c>
      <c r="H577" t="s">
        <v>29</v>
      </c>
      <c r="I577" t="s">
        <v>29</v>
      </c>
      <c r="J577" t="s">
        <v>29</v>
      </c>
      <c r="K577" t="s">
        <v>29</v>
      </c>
      <c r="L577" t="s">
        <v>29</v>
      </c>
      <c r="M577" t="s">
        <v>29</v>
      </c>
      <c r="O577" t="str">
        <f t="shared" si="8"/>
        <v>INSERT INTO [Holiday](Year,IdGeographicLocation2,DateHoliday,IsLocal,IsActive,Description,CreationDate,CreationUserID,CreationOfficeID,UpdateDate,UpdateUserID,UpdateOfficeID) values ('2024','','2024-04-06',0,1,'FIN DE SEMANA',NULL,NULL,NULL,NULL,NULL,NULL)</v>
      </c>
    </row>
    <row r="578" spans="2:15" x14ac:dyDescent="0.25">
      <c r="B578">
        <v>2024</v>
      </c>
      <c r="D578" s="5" t="s">
        <v>1583</v>
      </c>
      <c r="E578">
        <v>0</v>
      </c>
      <c r="F578">
        <v>1</v>
      </c>
      <c r="G578" t="s">
        <v>989</v>
      </c>
      <c r="H578" t="s">
        <v>29</v>
      </c>
      <c r="I578" t="s">
        <v>29</v>
      </c>
      <c r="J578" t="s">
        <v>29</v>
      </c>
      <c r="K578" t="s">
        <v>29</v>
      </c>
      <c r="L578" t="s">
        <v>29</v>
      </c>
      <c r="M578" t="s">
        <v>29</v>
      </c>
      <c r="O578" t="str">
        <f t="shared" si="8"/>
        <v>INSERT INTO [Holiday](Year,IdGeographicLocation2,DateHoliday,IsLocal,IsActive,Description,CreationDate,CreationUserID,CreationOfficeID,UpdateDate,UpdateUserID,UpdateOfficeID) values ('2024','','2024-04-07',0,1,'FIN DE SEMANA',NULL,NULL,NULL,NULL,NULL,NULL)</v>
      </c>
    </row>
    <row r="579" spans="2:15" x14ac:dyDescent="0.25">
      <c r="B579">
        <v>2024</v>
      </c>
      <c r="D579" s="5" t="s">
        <v>1584</v>
      </c>
      <c r="E579">
        <v>0</v>
      </c>
      <c r="F579">
        <v>1</v>
      </c>
      <c r="G579" t="s">
        <v>989</v>
      </c>
      <c r="H579" t="s">
        <v>29</v>
      </c>
      <c r="I579" t="s">
        <v>29</v>
      </c>
      <c r="J579" t="s">
        <v>29</v>
      </c>
      <c r="K579" t="s">
        <v>29</v>
      </c>
      <c r="L579" t="s">
        <v>29</v>
      </c>
      <c r="M579" t="s">
        <v>29</v>
      </c>
      <c r="O579" t="str">
        <f t="shared" si="8"/>
        <v>INSERT INTO [Holiday](Year,IdGeographicLocation2,DateHoliday,IsLocal,IsActive,Description,CreationDate,CreationUserID,CreationOfficeID,UpdateDate,UpdateUserID,UpdateOfficeID) values ('2024','','2024-04-13',0,1,'FIN DE SEMANA',NULL,NULL,NULL,NULL,NULL,NULL)</v>
      </c>
    </row>
    <row r="580" spans="2:15" x14ac:dyDescent="0.25">
      <c r="B580">
        <v>2024</v>
      </c>
      <c r="D580" s="5" t="s">
        <v>1585</v>
      </c>
      <c r="E580">
        <v>0</v>
      </c>
      <c r="F580">
        <v>1</v>
      </c>
      <c r="G580" t="s">
        <v>989</v>
      </c>
      <c r="H580" t="s">
        <v>29</v>
      </c>
      <c r="I580" t="s">
        <v>29</v>
      </c>
      <c r="J580" t="s">
        <v>29</v>
      </c>
      <c r="K580" t="s">
        <v>29</v>
      </c>
      <c r="L580" t="s">
        <v>29</v>
      </c>
      <c r="M580" t="s">
        <v>29</v>
      </c>
      <c r="O580" t="str">
        <f t="shared" ref="O580:O643" si="9">_xlfn.CONCAT($O$1,_xlfn.CONCAT("'",B580,"'"),_xlfn.CONCAT(",","'",C580,"'"),_xlfn.CONCAT(",","'",D580,"'"),_xlfn.CONCAT(",",E580),_xlfn.CONCAT(",",F580),_xlfn.CONCAT(",","'",G580,"'"), _xlfn.CONCAT(",",H580),_xlfn.CONCAT(",",I580),_xlfn.CONCAT(",",J580),_xlfn.CONCAT(",",K580),_xlfn.CONCAT(",",L580),_xlfn.CONCAT(",",M580),                                       $P$1)</f>
        <v>INSERT INTO [Holiday](Year,IdGeographicLocation2,DateHoliday,IsLocal,IsActive,Description,CreationDate,CreationUserID,CreationOfficeID,UpdateDate,UpdateUserID,UpdateOfficeID) values ('2024','','2024-04-14',0,1,'FIN DE SEMANA',NULL,NULL,NULL,NULL,NULL,NULL)</v>
      </c>
    </row>
    <row r="581" spans="2:15" x14ac:dyDescent="0.25">
      <c r="B581">
        <v>2024</v>
      </c>
      <c r="D581" s="5" t="s">
        <v>1586</v>
      </c>
      <c r="E581">
        <v>0</v>
      </c>
      <c r="F581">
        <v>1</v>
      </c>
      <c r="G581" t="s">
        <v>989</v>
      </c>
      <c r="H581" t="s">
        <v>29</v>
      </c>
      <c r="I581" t="s">
        <v>29</v>
      </c>
      <c r="J581" t="s">
        <v>29</v>
      </c>
      <c r="K581" t="s">
        <v>29</v>
      </c>
      <c r="L581" t="s">
        <v>29</v>
      </c>
      <c r="M581" t="s">
        <v>29</v>
      </c>
      <c r="O581" t="str">
        <f t="shared" si="9"/>
        <v>INSERT INTO [Holiday](Year,IdGeographicLocation2,DateHoliday,IsLocal,IsActive,Description,CreationDate,CreationUserID,CreationOfficeID,UpdateDate,UpdateUserID,UpdateOfficeID) values ('2024','','2024-04-20',0,1,'FIN DE SEMANA',NULL,NULL,NULL,NULL,NULL,NULL)</v>
      </c>
    </row>
    <row r="582" spans="2:15" x14ac:dyDescent="0.25">
      <c r="B582">
        <v>2024</v>
      </c>
      <c r="D582" s="5" t="s">
        <v>1587</v>
      </c>
      <c r="E582">
        <v>0</v>
      </c>
      <c r="F582">
        <v>1</v>
      </c>
      <c r="G582" t="s">
        <v>989</v>
      </c>
      <c r="H582" t="s">
        <v>29</v>
      </c>
      <c r="I582" t="s">
        <v>29</v>
      </c>
      <c r="J582" t="s">
        <v>29</v>
      </c>
      <c r="K582" t="s">
        <v>29</v>
      </c>
      <c r="L582" t="s">
        <v>29</v>
      </c>
      <c r="M582" t="s">
        <v>29</v>
      </c>
      <c r="O582" t="str">
        <f t="shared" si="9"/>
        <v>INSERT INTO [Holiday](Year,IdGeographicLocation2,DateHoliday,IsLocal,IsActive,Description,CreationDate,CreationUserID,CreationOfficeID,UpdateDate,UpdateUserID,UpdateOfficeID) values ('2024','','2024-04-21',0,1,'FIN DE SEMANA',NULL,NULL,NULL,NULL,NULL,NULL)</v>
      </c>
    </row>
    <row r="583" spans="2:15" x14ac:dyDescent="0.25">
      <c r="B583">
        <v>2024</v>
      </c>
      <c r="D583" s="5" t="s">
        <v>1588</v>
      </c>
      <c r="E583">
        <v>0</v>
      </c>
      <c r="F583">
        <v>1</v>
      </c>
      <c r="G583" t="s">
        <v>989</v>
      </c>
      <c r="H583" t="s">
        <v>29</v>
      </c>
      <c r="I583" t="s">
        <v>29</v>
      </c>
      <c r="J583" t="s">
        <v>29</v>
      </c>
      <c r="K583" t="s">
        <v>29</v>
      </c>
      <c r="L583" t="s">
        <v>29</v>
      </c>
      <c r="M583" t="s">
        <v>29</v>
      </c>
      <c r="O583" t="str">
        <f t="shared" si="9"/>
        <v>INSERT INTO [Holiday](Year,IdGeographicLocation2,DateHoliday,IsLocal,IsActive,Description,CreationDate,CreationUserID,CreationOfficeID,UpdateDate,UpdateUserID,UpdateOfficeID) values ('2024','','2024-04-27',0,1,'FIN DE SEMANA',NULL,NULL,NULL,NULL,NULL,NULL)</v>
      </c>
    </row>
    <row r="584" spans="2:15" x14ac:dyDescent="0.25">
      <c r="B584">
        <v>2024</v>
      </c>
      <c r="D584" s="5" t="s">
        <v>1589</v>
      </c>
      <c r="E584">
        <v>0</v>
      </c>
      <c r="F584">
        <v>1</v>
      </c>
      <c r="G584" t="s">
        <v>989</v>
      </c>
      <c r="H584" t="s">
        <v>29</v>
      </c>
      <c r="I584" t="s">
        <v>29</v>
      </c>
      <c r="J584" t="s">
        <v>29</v>
      </c>
      <c r="K584" t="s">
        <v>29</v>
      </c>
      <c r="L584" t="s">
        <v>29</v>
      </c>
      <c r="M584" t="s">
        <v>29</v>
      </c>
      <c r="O584" t="str">
        <f t="shared" si="9"/>
        <v>INSERT INTO [Holiday](Year,IdGeographicLocation2,DateHoliday,IsLocal,IsActive,Description,CreationDate,CreationUserID,CreationOfficeID,UpdateDate,UpdateUserID,UpdateOfficeID) values ('2024','','2024-04-28',0,1,'FIN DE SEMANA',NULL,NULL,NULL,NULL,NULL,NULL)</v>
      </c>
    </row>
    <row r="585" spans="2:15" x14ac:dyDescent="0.25">
      <c r="B585">
        <v>2024</v>
      </c>
      <c r="D585" s="5" t="s">
        <v>1590</v>
      </c>
      <c r="E585">
        <v>0</v>
      </c>
      <c r="F585">
        <v>1</v>
      </c>
      <c r="G585" t="s">
        <v>989</v>
      </c>
      <c r="H585" t="s">
        <v>29</v>
      </c>
      <c r="I585" t="s">
        <v>29</v>
      </c>
      <c r="J585" t="s">
        <v>29</v>
      </c>
      <c r="K585" t="s">
        <v>29</v>
      </c>
      <c r="L585" t="s">
        <v>29</v>
      </c>
      <c r="M585" t="s">
        <v>29</v>
      </c>
      <c r="O585" t="str">
        <f t="shared" si="9"/>
        <v>INSERT INTO [Holiday](Year,IdGeographicLocation2,DateHoliday,IsLocal,IsActive,Description,CreationDate,CreationUserID,CreationOfficeID,UpdateDate,UpdateUserID,UpdateOfficeID) values ('2024','','2024-05-04',0,1,'FIN DE SEMANA',NULL,NULL,NULL,NULL,NULL,NULL)</v>
      </c>
    </row>
    <row r="586" spans="2:15" x14ac:dyDescent="0.25">
      <c r="B586">
        <v>2024</v>
      </c>
      <c r="D586" s="5" t="s">
        <v>1591</v>
      </c>
      <c r="E586">
        <v>0</v>
      </c>
      <c r="F586">
        <v>1</v>
      </c>
      <c r="G586" t="s">
        <v>989</v>
      </c>
      <c r="H586" t="s">
        <v>29</v>
      </c>
      <c r="I586" t="s">
        <v>29</v>
      </c>
      <c r="J586" t="s">
        <v>29</v>
      </c>
      <c r="K586" t="s">
        <v>29</v>
      </c>
      <c r="L586" t="s">
        <v>29</v>
      </c>
      <c r="M586" t="s">
        <v>29</v>
      </c>
      <c r="O586" t="str">
        <f t="shared" si="9"/>
        <v>INSERT INTO [Holiday](Year,IdGeographicLocation2,DateHoliday,IsLocal,IsActive,Description,CreationDate,CreationUserID,CreationOfficeID,UpdateDate,UpdateUserID,UpdateOfficeID) values ('2024','','2024-05-05',0,1,'FIN DE SEMANA',NULL,NULL,NULL,NULL,NULL,NULL)</v>
      </c>
    </row>
    <row r="587" spans="2:15" x14ac:dyDescent="0.25">
      <c r="B587">
        <v>2024</v>
      </c>
      <c r="D587" s="5" t="s">
        <v>1592</v>
      </c>
      <c r="E587">
        <v>0</v>
      </c>
      <c r="F587">
        <v>1</v>
      </c>
      <c r="G587" t="s">
        <v>989</v>
      </c>
      <c r="H587" t="s">
        <v>29</v>
      </c>
      <c r="I587" t="s">
        <v>29</v>
      </c>
      <c r="J587" t="s">
        <v>29</v>
      </c>
      <c r="K587" t="s">
        <v>29</v>
      </c>
      <c r="L587" t="s">
        <v>29</v>
      </c>
      <c r="M587" t="s">
        <v>29</v>
      </c>
      <c r="O587" t="str">
        <f t="shared" si="9"/>
        <v>INSERT INTO [Holiday](Year,IdGeographicLocation2,DateHoliday,IsLocal,IsActive,Description,CreationDate,CreationUserID,CreationOfficeID,UpdateDate,UpdateUserID,UpdateOfficeID) values ('2024','','2024-05-11',0,1,'FIN DE SEMANA',NULL,NULL,NULL,NULL,NULL,NULL)</v>
      </c>
    </row>
    <row r="588" spans="2:15" x14ac:dyDescent="0.25">
      <c r="B588">
        <v>2024</v>
      </c>
      <c r="D588" s="5" t="s">
        <v>1593</v>
      </c>
      <c r="E588">
        <v>0</v>
      </c>
      <c r="F588">
        <v>1</v>
      </c>
      <c r="G588" t="s">
        <v>989</v>
      </c>
      <c r="H588" t="s">
        <v>29</v>
      </c>
      <c r="I588" t="s">
        <v>29</v>
      </c>
      <c r="J588" t="s">
        <v>29</v>
      </c>
      <c r="K588" t="s">
        <v>29</v>
      </c>
      <c r="L588" t="s">
        <v>29</v>
      </c>
      <c r="M588" t="s">
        <v>29</v>
      </c>
      <c r="O588" t="str">
        <f t="shared" si="9"/>
        <v>INSERT INTO [Holiday](Year,IdGeographicLocation2,DateHoliday,IsLocal,IsActive,Description,CreationDate,CreationUserID,CreationOfficeID,UpdateDate,UpdateUserID,UpdateOfficeID) values ('2024','','2024-05-12',0,1,'FIN DE SEMANA',NULL,NULL,NULL,NULL,NULL,NULL)</v>
      </c>
    </row>
    <row r="589" spans="2:15" x14ac:dyDescent="0.25">
      <c r="B589">
        <v>2024</v>
      </c>
      <c r="D589" s="5" t="s">
        <v>1594</v>
      </c>
      <c r="E589">
        <v>0</v>
      </c>
      <c r="F589">
        <v>1</v>
      </c>
      <c r="G589" t="s">
        <v>989</v>
      </c>
      <c r="H589" t="s">
        <v>29</v>
      </c>
      <c r="I589" t="s">
        <v>29</v>
      </c>
      <c r="J589" t="s">
        <v>29</v>
      </c>
      <c r="K589" t="s">
        <v>29</v>
      </c>
      <c r="L589" t="s">
        <v>29</v>
      </c>
      <c r="M589" t="s">
        <v>29</v>
      </c>
      <c r="O589" t="str">
        <f t="shared" si="9"/>
        <v>INSERT INTO [Holiday](Year,IdGeographicLocation2,DateHoliday,IsLocal,IsActive,Description,CreationDate,CreationUserID,CreationOfficeID,UpdateDate,UpdateUserID,UpdateOfficeID) values ('2024','','2024-05-18',0,1,'FIN DE SEMANA',NULL,NULL,NULL,NULL,NULL,NULL)</v>
      </c>
    </row>
    <row r="590" spans="2:15" x14ac:dyDescent="0.25">
      <c r="B590">
        <v>2024</v>
      </c>
      <c r="D590" s="5" t="s">
        <v>1595</v>
      </c>
      <c r="E590">
        <v>0</v>
      </c>
      <c r="F590">
        <v>1</v>
      </c>
      <c r="G590" t="s">
        <v>989</v>
      </c>
      <c r="H590" t="s">
        <v>29</v>
      </c>
      <c r="I590" t="s">
        <v>29</v>
      </c>
      <c r="J590" t="s">
        <v>29</v>
      </c>
      <c r="K590" t="s">
        <v>29</v>
      </c>
      <c r="L590" t="s">
        <v>29</v>
      </c>
      <c r="M590" t="s">
        <v>29</v>
      </c>
      <c r="O590" t="str">
        <f t="shared" si="9"/>
        <v>INSERT INTO [Holiday](Year,IdGeographicLocation2,DateHoliday,IsLocal,IsActive,Description,CreationDate,CreationUserID,CreationOfficeID,UpdateDate,UpdateUserID,UpdateOfficeID) values ('2024','','2024-05-19',0,1,'FIN DE SEMANA',NULL,NULL,NULL,NULL,NULL,NULL)</v>
      </c>
    </row>
    <row r="591" spans="2:15" x14ac:dyDescent="0.25">
      <c r="B591">
        <v>2024</v>
      </c>
      <c r="D591" s="5" t="s">
        <v>1596</v>
      </c>
      <c r="E591">
        <v>0</v>
      </c>
      <c r="F591">
        <v>1</v>
      </c>
      <c r="G591" t="s">
        <v>989</v>
      </c>
      <c r="H591" t="s">
        <v>29</v>
      </c>
      <c r="I591" t="s">
        <v>29</v>
      </c>
      <c r="J591" t="s">
        <v>29</v>
      </c>
      <c r="K591" t="s">
        <v>29</v>
      </c>
      <c r="L591" t="s">
        <v>29</v>
      </c>
      <c r="M591" t="s">
        <v>29</v>
      </c>
      <c r="O591" t="str">
        <f t="shared" si="9"/>
        <v>INSERT INTO [Holiday](Year,IdGeographicLocation2,DateHoliday,IsLocal,IsActive,Description,CreationDate,CreationUserID,CreationOfficeID,UpdateDate,UpdateUserID,UpdateOfficeID) values ('2024','','2024-05-25',0,1,'FIN DE SEMANA',NULL,NULL,NULL,NULL,NULL,NULL)</v>
      </c>
    </row>
    <row r="592" spans="2:15" x14ac:dyDescent="0.25">
      <c r="B592">
        <v>2024</v>
      </c>
      <c r="D592" s="5" t="s">
        <v>1597</v>
      </c>
      <c r="E592">
        <v>0</v>
      </c>
      <c r="F592">
        <v>1</v>
      </c>
      <c r="G592" t="s">
        <v>989</v>
      </c>
      <c r="H592" t="s">
        <v>29</v>
      </c>
      <c r="I592" t="s">
        <v>29</v>
      </c>
      <c r="J592" t="s">
        <v>29</v>
      </c>
      <c r="K592" t="s">
        <v>29</v>
      </c>
      <c r="L592" t="s">
        <v>29</v>
      </c>
      <c r="M592" t="s">
        <v>29</v>
      </c>
      <c r="O592" t="str">
        <f t="shared" si="9"/>
        <v>INSERT INTO [Holiday](Year,IdGeographicLocation2,DateHoliday,IsLocal,IsActive,Description,CreationDate,CreationUserID,CreationOfficeID,UpdateDate,UpdateUserID,UpdateOfficeID) values ('2024','','2024-05-26',0,1,'FIN DE SEMANA',NULL,NULL,NULL,NULL,NULL,NULL)</v>
      </c>
    </row>
    <row r="593" spans="2:15" x14ac:dyDescent="0.25">
      <c r="B593">
        <v>2024</v>
      </c>
      <c r="D593" s="5" t="s">
        <v>1598</v>
      </c>
      <c r="E593">
        <v>0</v>
      </c>
      <c r="F593">
        <v>1</v>
      </c>
      <c r="G593" t="s">
        <v>989</v>
      </c>
      <c r="H593" t="s">
        <v>29</v>
      </c>
      <c r="I593" t="s">
        <v>29</v>
      </c>
      <c r="J593" t="s">
        <v>29</v>
      </c>
      <c r="K593" t="s">
        <v>29</v>
      </c>
      <c r="L593" t="s">
        <v>29</v>
      </c>
      <c r="M593" t="s">
        <v>29</v>
      </c>
      <c r="O593" t="str">
        <f t="shared" si="9"/>
        <v>INSERT INTO [Holiday](Year,IdGeographicLocation2,DateHoliday,IsLocal,IsActive,Description,CreationDate,CreationUserID,CreationOfficeID,UpdateDate,UpdateUserID,UpdateOfficeID) values ('2024','','2024-06-01',0,1,'FIN DE SEMANA',NULL,NULL,NULL,NULL,NULL,NULL)</v>
      </c>
    </row>
    <row r="594" spans="2:15" x14ac:dyDescent="0.25">
      <c r="B594">
        <v>2024</v>
      </c>
      <c r="D594" s="5" t="s">
        <v>1599</v>
      </c>
      <c r="E594">
        <v>0</v>
      </c>
      <c r="F594">
        <v>1</v>
      </c>
      <c r="G594" t="s">
        <v>989</v>
      </c>
      <c r="H594" t="s">
        <v>29</v>
      </c>
      <c r="I594" t="s">
        <v>29</v>
      </c>
      <c r="J594" t="s">
        <v>29</v>
      </c>
      <c r="K594" t="s">
        <v>29</v>
      </c>
      <c r="L594" t="s">
        <v>29</v>
      </c>
      <c r="M594" t="s">
        <v>29</v>
      </c>
      <c r="O594" t="str">
        <f t="shared" si="9"/>
        <v>INSERT INTO [Holiday](Year,IdGeographicLocation2,DateHoliday,IsLocal,IsActive,Description,CreationDate,CreationUserID,CreationOfficeID,UpdateDate,UpdateUserID,UpdateOfficeID) values ('2024','','2024-06-02',0,1,'FIN DE SEMANA',NULL,NULL,NULL,NULL,NULL,NULL)</v>
      </c>
    </row>
    <row r="595" spans="2:15" x14ac:dyDescent="0.25">
      <c r="B595">
        <v>2024</v>
      </c>
      <c r="D595" s="5" t="s">
        <v>1600</v>
      </c>
      <c r="E595">
        <v>0</v>
      </c>
      <c r="F595">
        <v>1</v>
      </c>
      <c r="G595" t="s">
        <v>989</v>
      </c>
      <c r="H595" t="s">
        <v>29</v>
      </c>
      <c r="I595" t="s">
        <v>29</v>
      </c>
      <c r="J595" t="s">
        <v>29</v>
      </c>
      <c r="K595" t="s">
        <v>29</v>
      </c>
      <c r="L595" t="s">
        <v>29</v>
      </c>
      <c r="M595" t="s">
        <v>29</v>
      </c>
      <c r="O595" t="str">
        <f t="shared" si="9"/>
        <v>INSERT INTO [Holiday](Year,IdGeographicLocation2,DateHoliday,IsLocal,IsActive,Description,CreationDate,CreationUserID,CreationOfficeID,UpdateDate,UpdateUserID,UpdateOfficeID) values ('2024','','2024-06-08',0,1,'FIN DE SEMANA',NULL,NULL,NULL,NULL,NULL,NULL)</v>
      </c>
    </row>
    <row r="596" spans="2:15" x14ac:dyDescent="0.25">
      <c r="B596">
        <v>2024</v>
      </c>
      <c r="D596" s="5" t="s">
        <v>1601</v>
      </c>
      <c r="E596">
        <v>0</v>
      </c>
      <c r="F596">
        <v>1</v>
      </c>
      <c r="G596" t="s">
        <v>989</v>
      </c>
      <c r="H596" t="s">
        <v>29</v>
      </c>
      <c r="I596" t="s">
        <v>29</v>
      </c>
      <c r="J596" t="s">
        <v>29</v>
      </c>
      <c r="K596" t="s">
        <v>29</v>
      </c>
      <c r="L596" t="s">
        <v>29</v>
      </c>
      <c r="M596" t="s">
        <v>29</v>
      </c>
      <c r="O596" t="str">
        <f t="shared" si="9"/>
        <v>INSERT INTO [Holiday](Year,IdGeographicLocation2,DateHoliday,IsLocal,IsActive,Description,CreationDate,CreationUserID,CreationOfficeID,UpdateDate,UpdateUserID,UpdateOfficeID) values ('2024','','2024-06-09',0,1,'FIN DE SEMANA',NULL,NULL,NULL,NULL,NULL,NULL)</v>
      </c>
    </row>
    <row r="597" spans="2:15" x14ac:dyDescent="0.25">
      <c r="B597">
        <v>2024</v>
      </c>
      <c r="D597" s="5" t="s">
        <v>1602</v>
      </c>
      <c r="E597">
        <v>0</v>
      </c>
      <c r="F597">
        <v>1</v>
      </c>
      <c r="G597" t="s">
        <v>989</v>
      </c>
      <c r="H597" t="s">
        <v>29</v>
      </c>
      <c r="I597" t="s">
        <v>29</v>
      </c>
      <c r="J597" t="s">
        <v>29</v>
      </c>
      <c r="K597" t="s">
        <v>29</v>
      </c>
      <c r="L597" t="s">
        <v>29</v>
      </c>
      <c r="M597" t="s">
        <v>29</v>
      </c>
      <c r="O597" t="str">
        <f t="shared" si="9"/>
        <v>INSERT INTO [Holiday](Year,IdGeographicLocation2,DateHoliday,IsLocal,IsActive,Description,CreationDate,CreationUserID,CreationOfficeID,UpdateDate,UpdateUserID,UpdateOfficeID) values ('2024','','2024-06-15',0,1,'FIN DE SEMANA',NULL,NULL,NULL,NULL,NULL,NULL)</v>
      </c>
    </row>
    <row r="598" spans="2:15" x14ac:dyDescent="0.25">
      <c r="B598">
        <v>2024</v>
      </c>
      <c r="D598" s="5" t="s">
        <v>1603</v>
      </c>
      <c r="E598">
        <v>0</v>
      </c>
      <c r="F598">
        <v>1</v>
      </c>
      <c r="G598" t="s">
        <v>989</v>
      </c>
      <c r="H598" t="s">
        <v>29</v>
      </c>
      <c r="I598" t="s">
        <v>29</v>
      </c>
      <c r="J598" t="s">
        <v>29</v>
      </c>
      <c r="K598" t="s">
        <v>29</v>
      </c>
      <c r="L598" t="s">
        <v>29</v>
      </c>
      <c r="M598" t="s">
        <v>29</v>
      </c>
      <c r="O598" t="str">
        <f t="shared" si="9"/>
        <v>INSERT INTO [Holiday](Year,IdGeographicLocation2,DateHoliday,IsLocal,IsActive,Description,CreationDate,CreationUserID,CreationOfficeID,UpdateDate,UpdateUserID,UpdateOfficeID) values ('2024','','2024-06-16',0,1,'FIN DE SEMANA',NULL,NULL,NULL,NULL,NULL,NULL)</v>
      </c>
    </row>
    <row r="599" spans="2:15" x14ac:dyDescent="0.25">
      <c r="B599">
        <v>2024</v>
      </c>
      <c r="D599" s="5" t="s">
        <v>1604</v>
      </c>
      <c r="E599">
        <v>0</v>
      </c>
      <c r="F599">
        <v>1</v>
      </c>
      <c r="G599" t="s">
        <v>989</v>
      </c>
      <c r="H599" t="s">
        <v>29</v>
      </c>
      <c r="I599" t="s">
        <v>29</v>
      </c>
      <c r="J599" t="s">
        <v>29</v>
      </c>
      <c r="K599" t="s">
        <v>29</v>
      </c>
      <c r="L599" t="s">
        <v>29</v>
      </c>
      <c r="M599" t="s">
        <v>29</v>
      </c>
      <c r="O599" t="str">
        <f t="shared" si="9"/>
        <v>INSERT INTO [Holiday](Year,IdGeographicLocation2,DateHoliday,IsLocal,IsActive,Description,CreationDate,CreationUserID,CreationOfficeID,UpdateDate,UpdateUserID,UpdateOfficeID) values ('2024','','2024-06-22',0,1,'FIN DE SEMANA',NULL,NULL,NULL,NULL,NULL,NULL)</v>
      </c>
    </row>
    <row r="600" spans="2:15" x14ac:dyDescent="0.25">
      <c r="B600">
        <v>2024</v>
      </c>
      <c r="D600" s="5" t="s">
        <v>1605</v>
      </c>
      <c r="E600">
        <v>0</v>
      </c>
      <c r="F600">
        <v>1</v>
      </c>
      <c r="G600" t="s">
        <v>989</v>
      </c>
      <c r="H600" t="s">
        <v>29</v>
      </c>
      <c r="I600" t="s">
        <v>29</v>
      </c>
      <c r="J600" t="s">
        <v>29</v>
      </c>
      <c r="K600" t="s">
        <v>29</v>
      </c>
      <c r="L600" t="s">
        <v>29</v>
      </c>
      <c r="M600" t="s">
        <v>29</v>
      </c>
      <c r="O600" t="str">
        <f t="shared" si="9"/>
        <v>INSERT INTO [Holiday](Year,IdGeographicLocation2,DateHoliday,IsLocal,IsActive,Description,CreationDate,CreationUserID,CreationOfficeID,UpdateDate,UpdateUserID,UpdateOfficeID) values ('2024','','2024-06-23',0,1,'FIN DE SEMANA',NULL,NULL,NULL,NULL,NULL,NULL)</v>
      </c>
    </row>
    <row r="601" spans="2:15" x14ac:dyDescent="0.25">
      <c r="B601">
        <v>2024</v>
      </c>
      <c r="D601" s="5" t="s">
        <v>1606</v>
      </c>
      <c r="E601">
        <v>0</v>
      </c>
      <c r="F601">
        <v>1</v>
      </c>
      <c r="G601" t="s">
        <v>989</v>
      </c>
      <c r="H601" t="s">
        <v>29</v>
      </c>
      <c r="I601" t="s">
        <v>29</v>
      </c>
      <c r="J601" t="s">
        <v>29</v>
      </c>
      <c r="K601" t="s">
        <v>29</v>
      </c>
      <c r="L601" t="s">
        <v>29</v>
      </c>
      <c r="M601" t="s">
        <v>29</v>
      </c>
      <c r="O601" t="str">
        <f t="shared" si="9"/>
        <v>INSERT INTO [Holiday](Year,IdGeographicLocation2,DateHoliday,IsLocal,IsActive,Description,CreationDate,CreationUserID,CreationOfficeID,UpdateDate,UpdateUserID,UpdateOfficeID) values ('2024','','2024-06-29',0,1,'FIN DE SEMANA',NULL,NULL,NULL,NULL,NULL,NULL)</v>
      </c>
    </row>
    <row r="602" spans="2:15" x14ac:dyDescent="0.25">
      <c r="B602">
        <v>2024</v>
      </c>
      <c r="D602" s="5" t="s">
        <v>1607</v>
      </c>
      <c r="E602">
        <v>0</v>
      </c>
      <c r="F602">
        <v>1</v>
      </c>
      <c r="G602" t="s">
        <v>989</v>
      </c>
      <c r="H602" t="s">
        <v>29</v>
      </c>
      <c r="I602" t="s">
        <v>29</v>
      </c>
      <c r="J602" t="s">
        <v>29</v>
      </c>
      <c r="K602" t="s">
        <v>29</v>
      </c>
      <c r="L602" t="s">
        <v>29</v>
      </c>
      <c r="M602" t="s">
        <v>29</v>
      </c>
      <c r="O602" t="str">
        <f t="shared" si="9"/>
        <v>INSERT INTO [Holiday](Year,IdGeographicLocation2,DateHoliday,IsLocal,IsActive,Description,CreationDate,CreationUserID,CreationOfficeID,UpdateDate,UpdateUserID,UpdateOfficeID) values ('2024','','2024-06-30',0,1,'FIN DE SEMANA',NULL,NULL,NULL,NULL,NULL,NULL)</v>
      </c>
    </row>
    <row r="603" spans="2:15" x14ac:dyDescent="0.25">
      <c r="B603">
        <v>2024</v>
      </c>
      <c r="D603" s="5" t="s">
        <v>1608</v>
      </c>
      <c r="E603">
        <v>0</v>
      </c>
      <c r="F603">
        <v>1</v>
      </c>
      <c r="G603" t="s">
        <v>989</v>
      </c>
      <c r="H603" t="s">
        <v>29</v>
      </c>
      <c r="I603" t="s">
        <v>29</v>
      </c>
      <c r="J603" t="s">
        <v>29</v>
      </c>
      <c r="K603" t="s">
        <v>29</v>
      </c>
      <c r="L603" t="s">
        <v>29</v>
      </c>
      <c r="M603" t="s">
        <v>29</v>
      </c>
      <c r="O603" t="str">
        <f t="shared" si="9"/>
        <v>INSERT INTO [Holiday](Year,IdGeographicLocation2,DateHoliday,IsLocal,IsActive,Description,CreationDate,CreationUserID,CreationOfficeID,UpdateDate,UpdateUserID,UpdateOfficeID) values ('2024','','2024-07-06',0,1,'FIN DE SEMANA',NULL,NULL,NULL,NULL,NULL,NULL)</v>
      </c>
    </row>
    <row r="604" spans="2:15" x14ac:dyDescent="0.25">
      <c r="B604">
        <v>2024</v>
      </c>
      <c r="D604" s="5" t="s">
        <v>1609</v>
      </c>
      <c r="E604">
        <v>0</v>
      </c>
      <c r="F604">
        <v>1</v>
      </c>
      <c r="G604" t="s">
        <v>989</v>
      </c>
      <c r="H604" t="s">
        <v>29</v>
      </c>
      <c r="I604" t="s">
        <v>29</v>
      </c>
      <c r="J604" t="s">
        <v>29</v>
      </c>
      <c r="K604" t="s">
        <v>29</v>
      </c>
      <c r="L604" t="s">
        <v>29</v>
      </c>
      <c r="M604" t="s">
        <v>29</v>
      </c>
      <c r="O604" t="str">
        <f t="shared" si="9"/>
        <v>INSERT INTO [Holiday](Year,IdGeographicLocation2,DateHoliday,IsLocal,IsActive,Description,CreationDate,CreationUserID,CreationOfficeID,UpdateDate,UpdateUserID,UpdateOfficeID) values ('2024','','2024-07-07',0,1,'FIN DE SEMANA',NULL,NULL,NULL,NULL,NULL,NULL)</v>
      </c>
    </row>
    <row r="605" spans="2:15" x14ac:dyDescent="0.25">
      <c r="B605">
        <v>2024</v>
      </c>
      <c r="D605" s="5" t="s">
        <v>1610</v>
      </c>
      <c r="E605">
        <v>0</v>
      </c>
      <c r="F605">
        <v>1</v>
      </c>
      <c r="G605" t="s">
        <v>989</v>
      </c>
      <c r="H605" t="s">
        <v>29</v>
      </c>
      <c r="I605" t="s">
        <v>29</v>
      </c>
      <c r="J605" t="s">
        <v>29</v>
      </c>
      <c r="K605" t="s">
        <v>29</v>
      </c>
      <c r="L605" t="s">
        <v>29</v>
      </c>
      <c r="M605" t="s">
        <v>29</v>
      </c>
      <c r="O605" t="str">
        <f t="shared" si="9"/>
        <v>INSERT INTO [Holiday](Year,IdGeographicLocation2,DateHoliday,IsLocal,IsActive,Description,CreationDate,CreationUserID,CreationOfficeID,UpdateDate,UpdateUserID,UpdateOfficeID) values ('2024','','2024-07-13',0,1,'FIN DE SEMANA',NULL,NULL,NULL,NULL,NULL,NULL)</v>
      </c>
    </row>
    <row r="606" spans="2:15" x14ac:dyDescent="0.25">
      <c r="B606">
        <v>2024</v>
      </c>
      <c r="D606" s="5" t="s">
        <v>1611</v>
      </c>
      <c r="E606">
        <v>0</v>
      </c>
      <c r="F606">
        <v>1</v>
      </c>
      <c r="G606" t="s">
        <v>989</v>
      </c>
      <c r="H606" t="s">
        <v>29</v>
      </c>
      <c r="I606" t="s">
        <v>29</v>
      </c>
      <c r="J606" t="s">
        <v>29</v>
      </c>
      <c r="K606" t="s">
        <v>29</v>
      </c>
      <c r="L606" t="s">
        <v>29</v>
      </c>
      <c r="M606" t="s">
        <v>29</v>
      </c>
      <c r="O606" t="str">
        <f t="shared" si="9"/>
        <v>INSERT INTO [Holiday](Year,IdGeographicLocation2,DateHoliday,IsLocal,IsActive,Description,CreationDate,CreationUserID,CreationOfficeID,UpdateDate,UpdateUserID,UpdateOfficeID) values ('2024','','2024-07-14',0,1,'FIN DE SEMANA',NULL,NULL,NULL,NULL,NULL,NULL)</v>
      </c>
    </row>
    <row r="607" spans="2:15" x14ac:dyDescent="0.25">
      <c r="B607">
        <v>2024</v>
      </c>
      <c r="D607" s="5" t="s">
        <v>1612</v>
      </c>
      <c r="E607">
        <v>0</v>
      </c>
      <c r="F607">
        <v>1</v>
      </c>
      <c r="G607" t="s">
        <v>989</v>
      </c>
      <c r="H607" t="s">
        <v>29</v>
      </c>
      <c r="I607" t="s">
        <v>29</v>
      </c>
      <c r="J607" t="s">
        <v>29</v>
      </c>
      <c r="K607" t="s">
        <v>29</v>
      </c>
      <c r="L607" t="s">
        <v>29</v>
      </c>
      <c r="M607" t="s">
        <v>29</v>
      </c>
      <c r="O607" t="str">
        <f t="shared" si="9"/>
        <v>INSERT INTO [Holiday](Year,IdGeographicLocation2,DateHoliday,IsLocal,IsActive,Description,CreationDate,CreationUserID,CreationOfficeID,UpdateDate,UpdateUserID,UpdateOfficeID) values ('2024','','2024-07-20',0,1,'FIN DE SEMANA',NULL,NULL,NULL,NULL,NULL,NULL)</v>
      </c>
    </row>
    <row r="608" spans="2:15" x14ac:dyDescent="0.25">
      <c r="B608">
        <v>2024</v>
      </c>
      <c r="D608" s="5" t="s">
        <v>1613</v>
      </c>
      <c r="E608">
        <v>0</v>
      </c>
      <c r="F608">
        <v>1</v>
      </c>
      <c r="G608" t="s">
        <v>989</v>
      </c>
      <c r="H608" t="s">
        <v>29</v>
      </c>
      <c r="I608" t="s">
        <v>29</v>
      </c>
      <c r="J608" t="s">
        <v>29</v>
      </c>
      <c r="K608" t="s">
        <v>29</v>
      </c>
      <c r="L608" t="s">
        <v>29</v>
      </c>
      <c r="M608" t="s">
        <v>29</v>
      </c>
      <c r="O608" t="str">
        <f t="shared" si="9"/>
        <v>INSERT INTO [Holiday](Year,IdGeographicLocation2,DateHoliday,IsLocal,IsActive,Description,CreationDate,CreationUserID,CreationOfficeID,UpdateDate,UpdateUserID,UpdateOfficeID) values ('2024','','2024-07-21',0,1,'FIN DE SEMANA',NULL,NULL,NULL,NULL,NULL,NULL)</v>
      </c>
    </row>
    <row r="609" spans="2:15" x14ac:dyDescent="0.25">
      <c r="B609">
        <v>2024</v>
      </c>
      <c r="D609" s="5" t="s">
        <v>1614</v>
      </c>
      <c r="E609">
        <v>0</v>
      </c>
      <c r="F609">
        <v>1</v>
      </c>
      <c r="G609" t="s">
        <v>989</v>
      </c>
      <c r="H609" t="s">
        <v>29</v>
      </c>
      <c r="I609" t="s">
        <v>29</v>
      </c>
      <c r="J609" t="s">
        <v>29</v>
      </c>
      <c r="K609" t="s">
        <v>29</v>
      </c>
      <c r="L609" t="s">
        <v>29</v>
      </c>
      <c r="M609" t="s">
        <v>29</v>
      </c>
      <c r="O609" t="str">
        <f t="shared" si="9"/>
        <v>INSERT INTO [Holiday](Year,IdGeographicLocation2,DateHoliday,IsLocal,IsActive,Description,CreationDate,CreationUserID,CreationOfficeID,UpdateDate,UpdateUserID,UpdateOfficeID) values ('2024','','2024-07-27',0,1,'FIN DE SEMANA',NULL,NULL,NULL,NULL,NULL,NULL)</v>
      </c>
    </row>
    <row r="610" spans="2:15" x14ac:dyDescent="0.25">
      <c r="B610">
        <v>2024</v>
      </c>
      <c r="D610" s="5" t="s">
        <v>1615</v>
      </c>
      <c r="E610">
        <v>0</v>
      </c>
      <c r="F610">
        <v>1</v>
      </c>
      <c r="G610" t="s">
        <v>989</v>
      </c>
      <c r="H610" t="s">
        <v>29</v>
      </c>
      <c r="I610" t="s">
        <v>29</v>
      </c>
      <c r="J610" t="s">
        <v>29</v>
      </c>
      <c r="K610" t="s">
        <v>29</v>
      </c>
      <c r="L610" t="s">
        <v>29</v>
      </c>
      <c r="M610" t="s">
        <v>29</v>
      </c>
      <c r="O610" t="str">
        <f t="shared" si="9"/>
        <v>INSERT INTO [Holiday](Year,IdGeographicLocation2,DateHoliday,IsLocal,IsActive,Description,CreationDate,CreationUserID,CreationOfficeID,UpdateDate,UpdateUserID,UpdateOfficeID) values ('2024','','2024-07-28',0,1,'FIN DE SEMANA',NULL,NULL,NULL,NULL,NULL,NULL)</v>
      </c>
    </row>
    <row r="611" spans="2:15" x14ac:dyDescent="0.25">
      <c r="B611">
        <v>2024</v>
      </c>
      <c r="D611" s="5" t="s">
        <v>1616</v>
      </c>
      <c r="E611">
        <v>0</v>
      </c>
      <c r="F611">
        <v>1</v>
      </c>
      <c r="G611" t="s">
        <v>989</v>
      </c>
      <c r="H611" t="s">
        <v>29</v>
      </c>
      <c r="I611" t="s">
        <v>29</v>
      </c>
      <c r="J611" t="s">
        <v>29</v>
      </c>
      <c r="K611" t="s">
        <v>29</v>
      </c>
      <c r="L611" t="s">
        <v>29</v>
      </c>
      <c r="M611" t="s">
        <v>29</v>
      </c>
      <c r="O611" t="str">
        <f t="shared" si="9"/>
        <v>INSERT INTO [Holiday](Year,IdGeographicLocation2,DateHoliday,IsLocal,IsActive,Description,CreationDate,CreationUserID,CreationOfficeID,UpdateDate,UpdateUserID,UpdateOfficeID) values ('2024','','2024-08-03',0,1,'FIN DE SEMANA',NULL,NULL,NULL,NULL,NULL,NULL)</v>
      </c>
    </row>
    <row r="612" spans="2:15" x14ac:dyDescent="0.25">
      <c r="B612">
        <v>2024</v>
      </c>
      <c r="D612" s="5" t="s">
        <v>1617</v>
      </c>
      <c r="E612">
        <v>0</v>
      </c>
      <c r="F612">
        <v>1</v>
      </c>
      <c r="G612" t="s">
        <v>989</v>
      </c>
      <c r="H612" t="s">
        <v>29</v>
      </c>
      <c r="I612" t="s">
        <v>29</v>
      </c>
      <c r="J612" t="s">
        <v>29</v>
      </c>
      <c r="K612" t="s">
        <v>29</v>
      </c>
      <c r="L612" t="s">
        <v>29</v>
      </c>
      <c r="M612" t="s">
        <v>29</v>
      </c>
      <c r="O612" t="str">
        <f t="shared" si="9"/>
        <v>INSERT INTO [Holiday](Year,IdGeographicLocation2,DateHoliday,IsLocal,IsActive,Description,CreationDate,CreationUserID,CreationOfficeID,UpdateDate,UpdateUserID,UpdateOfficeID) values ('2024','','2024-08-04',0,1,'FIN DE SEMANA',NULL,NULL,NULL,NULL,NULL,NULL)</v>
      </c>
    </row>
    <row r="613" spans="2:15" x14ac:dyDescent="0.25">
      <c r="B613">
        <v>2024</v>
      </c>
      <c r="D613" s="5" t="s">
        <v>1618</v>
      </c>
      <c r="E613">
        <v>0</v>
      </c>
      <c r="F613">
        <v>1</v>
      </c>
      <c r="G613" t="s">
        <v>989</v>
      </c>
      <c r="H613" t="s">
        <v>29</v>
      </c>
      <c r="I613" t="s">
        <v>29</v>
      </c>
      <c r="J613" t="s">
        <v>29</v>
      </c>
      <c r="K613" t="s">
        <v>29</v>
      </c>
      <c r="L613" t="s">
        <v>29</v>
      </c>
      <c r="M613" t="s">
        <v>29</v>
      </c>
      <c r="O613" t="str">
        <f t="shared" si="9"/>
        <v>INSERT INTO [Holiday](Year,IdGeographicLocation2,DateHoliday,IsLocal,IsActive,Description,CreationDate,CreationUserID,CreationOfficeID,UpdateDate,UpdateUserID,UpdateOfficeID) values ('2024','','2024-08-10',0,1,'FIN DE SEMANA',NULL,NULL,NULL,NULL,NULL,NULL)</v>
      </c>
    </row>
    <row r="614" spans="2:15" x14ac:dyDescent="0.25">
      <c r="B614">
        <v>2024</v>
      </c>
      <c r="D614" s="5" t="s">
        <v>1619</v>
      </c>
      <c r="E614">
        <v>0</v>
      </c>
      <c r="F614">
        <v>1</v>
      </c>
      <c r="G614" t="s">
        <v>989</v>
      </c>
      <c r="H614" t="s">
        <v>29</v>
      </c>
      <c r="I614" t="s">
        <v>29</v>
      </c>
      <c r="J614" t="s">
        <v>29</v>
      </c>
      <c r="K614" t="s">
        <v>29</v>
      </c>
      <c r="L614" t="s">
        <v>29</v>
      </c>
      <c r="M614" t="s">
        <v>29</v>
      </c>
      <c r="O614" t="str">
        <f t="shared" si="9"/>
        <v>INSERT INTO [Holiday](Year,IdGeographicLocation2,DateHoliday,IsLocal,IsActive,Description,CreationDate,CreationUserID,CreationOfficeID,UpdateDate,UpdateUserID,UpdateOfficeID) values ('2024','','2024-08-11',0,1,'FIN DE SEMANA',NULL,NULL,NULL,NULL,NULL,NULL)</v>
      </c>
    </row>
    <row r="615" spans="2:15" x14ac:dyDescent="0.25">
      <c r="B615">
        <v>2024</v>
      </c>
      <c r="D615" s="5" t="s">
        <v>1620</v>
      </c>
      <c r="E615">
        <v>0</v>
      </c>
      <c r="F615">
        <v>1</v>
      </c>
      <c r="G615" t="s">
        <v>989</v>
      </c>
      <c r="H615" t="s">
        <v>29</v>
      </c>
      <c r="I615" t="s">
        <v>29</v>
      </c>
      <c r="J615" t="s">
        <v>29</v>
      </c>
      <c r="K615" t="s">
        <v>29</v>
      </c>
      <c r="L615" t="s">
        <v>29</v>
      </c>
      <c r="M615" t="s">
        <v>29</v>
      </c>
      <c r="O615" t="str">
        <f t="shared" si="9"/>
        <v>INSERT INTO [Holiday](Year,IdGeographicLocation2,DateHoliday,IsLocal,IsActive,Description,CreationDate,CreationUserID,CreationOfficeID,UpdateDate,UpdateUserID,UpdateOfficeID) values ('2024','','2024-08-17',0,1,'FIN DE SEMANA',NULL,NULL,NULL,NULL,NULL,NULL)</v>
      </c>
    </row>
    <row r="616" spans="2:15" x14ac:dyDescent="0.25">
      <c r="B616">
        <v>2024</v>
      </c>
      <c r="D616" s="5" t="s">
        <v>1621</v>
      </c>
      <c r="E616">
        <v>0</v>
      </c>
      <c r="F616">
        <v>1</v>
      </c>
      <c r="G616" t="s">
        <v>989</v>
      </c>
      <c r="H616" t="s">
        <v>29</v>
      </c>
      <c r="I616" t="s">
        <v>29</v>
      </c>
      <c r="J616" t="s">
        <v>29</v>
      </c>
      <c r="K616" t="s">
        <v>29</v>
      </c>
      <c r="L616" t="s">
        <v>29</v>
      </c>
      <c r="M616" t="s">
        <v>29</v>
      </c>
      <c r="O616" t="str">
        <f t="shared" si="9"/>
        <v>INSERT INTO [Holiday](Year,IdGeographicLocation2,DateHoliday,IsLocal,IsActive,Description,CreationDate,CreationUserID,CreationOfficeID,UpdateDate,UpdateUserID,UpdateOfficeID) values ('2024','','2024-08-18',0,1,'FIN DE SEMANA',NULL,NULL,NULL,NULL,NULL,NULL)</v>
      </c>
    </row>
    <row r="617" spans="2:15" x14ac:dyDescent="0.25">
      <c r="B617">
        <v>2024</v>
      </c>
      <c r="D617" s="5" t="s">
        <v>1622</v>
      </c>
      <c r="E617">
        <v>0</v>
      </c>
      <c r="F617">
        <v>1</v>
      </c>
      <c r="G617" t="s">
        <v>989</v>
      </c>
      <c r="H617" t="s">
        <v>29</v>
      </c>
      <c r="I617" t="s">
        <v>29</v>
      </c>
      <c r="J617" t="s">
        <v>29</v>
      </c>
      <c r="K617" t="s">
        <v>29</v>
      </c>
      <c r="L617" t="s">
        <v>29</v>
      </c>
      <c r="M617" t="s">
        <v>29</v>
      </c>
      <c r="O617" t="str">
        <f t="shared" si="9"/>
        <v>INSERT INTO [Holiday](Year,IdGeographicLocation2,DateHoliday,IsLocal,IsActive,Description,CreationDate,CreationUserID,CreationOfficeID,UpdateDate,UpdateUserID,UpdateOfficeID) values ('2024','','2024-08-24',0,1,'FIN DE SEMANA',NULL,NULL,NULL,NULL,NULL,NULL)</v>
      </c>
    </row>
    <row r="618" spans="2:15" x14ac:dyDescent="0.25">
      <c r="B618">
        <v>2024</v>
      </c>
      <c r="D618" s="5" t="s">
        <v>1623</v>
      </c>
      <c r="E618">
        <v>0</v>
      </c>
      <c r="F618">
        <v>1</v>
      </c>
      <c r="G618" t="s">
        <v>989</v>
      </c>
      <c r="H618" t="s">
        <v>29</v>
      </c>
      <c r="I618" t="s">
        <v>29</v>
      </c>
      <c r="J618" t="s">
        <v>29</v>
      </c>
      <c r="K618" t="s">
        <v>29</v>
      </c>
      <c r="L618" t="s">
        <v>29</v>
      </c>
      <c r="M618" t="s">
        <v>29</v>
      </c>
      <c r="O618" t="str">
        <f t="shared" si="9"/>
        <v>INSERT INTO [Holiday](Year,IdGeographicLocation2,DateHoliday,IsLocal,IsActive,Description,CreationDate,CreationUserID,CreationOfficeID,UpdateDate,UpdateUserID,UpdateOfficeID) values ('2024','','2024-08-25',0,1,'FIN DE SEMANA',NULL,NULL,NULL,NULL,NULL,NULL)</v>
      </c>
    </row>
    <row r="619" spans="2:15" x14ac:dyDescent="0.25">
      <c r="B619">
        <v>2024</v>
      </c>
      <c r="D619" s="5" t="s">
        <v>1624</v>
      </c>
      <c r="E619">
        <v>0</v>
      </c>
      <c r="F619">
        <v>1</v>
      </c>
      <c r="G619" t="s">
        <v>989</v>
      </c>
      <c r="H619" t="s">
        <v>29</v>
      </c>
      <c r="I619" t="s">
        <v>29</v>
      </c>
      <c r="J619" t="s">
        <v>29</v>
      </c>
      <c r="K619" t="s">
        <v>29</v>
      </c>
      <c r="L619" t="s">
        <v>29</v>
      </c>
      <c r="M619" t="s">
        <v>29</v>
      </c>
      <c r="O619" t="str">
        <f t="shared" si="9"/>
        <v>INSERT INTO [Holiday](Year,IdGeographicLocation2,DateHoliday,IsLocal,IsActive,Description,CreationDate,CreationUserID,CreationOfficeID,UpdateDate,UpdateUserID,UpdateOfficeID) values ('2024','','2024-08-31',0,1,'FIN DE SEMANA',NULL,NULL,NULL,NULL,NULL,NULL)</v>
      </c>
    </row>
    <row r="620" spans="2:15" x14ac:dyDescent="0.25">
      <c r="B620">
        <v>2024</v>
      </c>
      <c r="D620" s="5" t="s">
        <v>1625</v>
      </c>
      <c r="E620">
        <v>0</v>
      </c>
      <c r="F620">
        <v>1</v>
      </c>
      <c r="G620" t="s">
        <v>989</v>
      </c>
      <c r="H620" t="s">
        <v>29</v>
      </c>
      <c r="I620" t="s">
        <v>29</v>
      </c>
      <c r="J620" t="s">
        <v>29</v>
      </c>
      <c r="K620" t="s">
        <v>29</v>
      </c>
      <c r="L620" t="s">
        <v>29</v>
      </c>
      <c r="M620" t="s">
        <v>29</v>
      </c>
      <c r="O620" t="str">
        <f t="shared" si="9"/>
        <v>INSERT INTO [Holiday](Year,IdGeographicLocation2,DateHoliday,IsLocal,IsActive,Description,CreationDate,CreationUserID,CreationOfficeID,UpdateDate,UpdateUserID,UpdateOfficeID) values ('2024','','2024-09-01',0,1,'FIN DE SEMANA',NULL,NULL,NULL,NULL,NULL,NULL)</v>
      </c>
    </row>
    <row r="621" spans="2:15" x14ac:dyDescent="0.25">
      <c r="B621">
        <v>2024</v>
      </c>
      <c r="D621" s="5" t="s">
        <v>1626</v>
      </c>
      <c r="E621">
        <v>0</v>
      </c>
      <c r="F621">
        <v>1</v>
      </c>
      <c r="G621" t="s">
        <v>989</v>
      </c>
      <c r="H621" t="s">
        <v>29</v>
      </c>
      <c r="I621" t="s">
        <v>29</v>
      </c>
      <c r="J621" t="s">
        <v>29</v>
      </c>
      <c r="K621" t="s">
        <v>29</v>
      </c>
      <c r="L621" t="s">
        <v>29</v>
      </c>
      <c r="M621" t="s">
        <v>29</v>
      </c>
      <c r="O621" t="str">
        <f t="shared" si="9"/>
        <v>INSERT INTO [Holiday](Year,IdGeographicLocation2,DateHoliday,IsLocal,IsActive,Description,CreationDate,CreationUserID,CreationOfficeID,UpdateDate,UpdateUserID,UpdateOfficeID) values ('2024','','2024-09-07',0,1,'FIN DE SEMANA',NULL,NULL,NULL,NULL,NULL,NULL)</v>
      </c>
    </row>
    <row r="622" spans="2:15" x14ac:dyDescent="0.25">
      <c r="B622">
        <v>2024</v>
      </c>
      <c r="D622" s="5" t="s">
        <v>1627</v>
      </c>
      <c r="E622">
        <v>0</v>
      </c>
      <c r="F622">
        <v>1</v>
      </c>
      <c r="G622" t="s">
        <v>989</v>
      </c>
      <c r="H622" t="s">
        <v>29</v>
      </c>
      <c r="I622" t="s">
        <v>29</v>
      </c>
      <c r="J622" t="s">
        <v>29</v>
      </c>
      <c r="K622" t="s">
        <v>29</v>
      </c>
      <c r="L622" t="s">
        <v>29</v>
      </c>
      <c r="M622" t="s">
        <v>29</v>
      </c>
      <c r="O622" t="str">
        <f t="shared" si="9"/>
        <v>INSERT INTO [Holiday](Year,IdGeographicLocation2,DateHoliday,IsLocal,IsActive,Description,CreationDate,CreationUserID,CreationOfficeID,UpdateDate,UpdateUserID,UpdateOfficeID) values ('2024','','2024-09-08',0,1,'FIN DE SEMANA',NULL,NULL,NULL,NULL,NULL,NULL)</v>
      </c>
    </row>
    <row r="623" spans="2:15" x14ac:dyDescent="0.25">
      <c r="B623">
        <v>2024</v>
      </c>
      <c r="D623" s="5" t="s">
        <v>1628</v>
      </c>
      <c r="E623">
        <v>0</v>
      </c>
      <c r="F623">
        <v>1</v>
      </c>
      <c r="G623" t="s">
        <v>989</v>
      </c>
      <c r="H623" t="s">
        <v>29</v>
      </c>
      <c r="I623" t="s">
        <v>29</v>
      </c>
      <c r="J623" t="s">
        <v>29</v>
      </c>
      <c r="K623" t="s">
        <v>29</v>
      </c>
      <c r="L623" t="s">
        <v>29</v>
      </c>
      <c r="M623" t="s">
        <v>29</v>
      </c>
      <c r="O623" t="str">
        <f t="shared" si="9"/>
        <v>INSERT INTO [Holiday](Year,IdGeographicLocation2,DateHoliday,IsLocal,IsActive,Description,CreationDate,CreationUserID,CreationOfficeID,UpdateDate,UpdateUserID,UpdateOfficeID) values ('2024','','2024-09-14',0,1,'FIN DE SEMANA',NULL,NULL,NULL,NULL,NULL,NULL)</v>
      </c>
    </row>
    <row r="624" spans="2:15" x14ac:dyDescent="0.25">
      <c r="B624">
        <v>2024</v>
      </c>
      <c r="D624" s="5" t="s">
        <v>1629</v>
      </c>
      <c r="E624">
        <v>0</v>
      </c>
      <c r="F624">
        <v>1</v>
      </c>
      <c r="G624" t="s">
        <v>989</v>
      </c>
      <c r="H624" t="s">
        <v>29</v>
      </c>
      <c r="I624" t="s">
        <v>29</v>
      </c>
      <c r="J624" t="s">
        <v>29</v>
      </c>
      <c r="K624" t="s">
        <v>29</v>
      </c>
      <c r="L624" t="s">
        <v>29</v>
      </c>
      <c r="M624" t="s">
        <v>29</v>
      </c>
      <c r="O624" t="str">
        <f t="shared" si="9"/>
        <v>INSERT INTO [Holiday](Year,IdGeographicLocation2,DateHoliday,IsLocal,IsActive,Description,CreationDate,CreationUserID,CreationOfficeID,UpdateDate,UpdateUserID,UpdateOfficeID) values ('2024','','2024-09-15',0,1,'FIN DE SEMANA',NULL,NULL,NULL,NULL,NULL,NULL)</v>
      </c>
    </row>
    <row r="625" spans="2:15" x14ac:dyDescent="0.25">
      <c r="B625">
        <v>2024</v>
      </c>
      <c r="D625" s="5" t="s">
        <v>1630</v>
      </c>
      <c r="E625">
        <v>0</v>
      </c>
      <c r="F625">
        <v>1</v>
      </c>
      <c r="G625" t="s">
        <v>989</v>
      </c>
      <c r="H625" t="s">
        <v>29</v>
      </c>
      <c r="I625" t="s">
        <v>29</v>
      </c>
      <c r="J625" t="s">
        <v>29</v>
      </c>
      <c r="K625" t="s">
        <v>29</v>
      </c>
      <c r="L625" t="s">
        <v>29</v>
      </c>
      <c r="M625" t="s">
        <v>29</v>
      </c>
      <c r="O625" t="str">
        <f t="shared" si="9"/>
        <v>INSERT INTO [Holiday](Year,IdGeographicLocation2,DateHoliday,IsLocal,IsActive,Description,CreationDate,CreationUserID,CreationOfficeID,UpdateDate,UpdateUserID,UpdateOfficeID) values ('2024','','2024-09-21',0,1,'FIN DE SEMANA',NULL,NULL,NULL,NULL,NULL,NULL)</v>
      </c>
    </row>
    <row r="626" spans="2:15" x14ac:dyDescent="0.25">
      <c r="B626">
        <v>2024</v>
      </c>
      <c r="D626" s="5" t="s">
        <v>1631</v>
      </c>
      <c r="E626">
        <v>0</v>
      </c>
      <c r="F626">
        <v>1</v>
      </c>
      <c r="G626" t="s">
        <v>989</v>
      </c>
      <c r="H626" t="s">
        <v>29</v>
      </c>
      <c r="I626" t="s">
        <v>29</v>
      </c>
      <c r="J626" t="s">
        <v>29</v>
      </c>
      <c r="K626" t="s">
        <v>29</v>
      </c>
      <c r="L626" t="s">
        <v>29</v>
      </c>
      <c r="M626" t="s">
        <v>29</v>
      </c>
      <c r="O626" t="str">
        <f t="shared" si="9"/>
        <v>INSERT INTO [Holiday](Year,IdGeographicLocation2,DateHoliday,IsLocal,IsActive,Description,CreationDate,CreationUserID,CreationOfficeID,UpdateDate,UpdateUserID,UpdateOfficeID) values ('2024','','2024-09-22',0,1,'FIN DE SEMANA',NULL,NULL,NULL,NULL,NULL,NULL)</v>
      </c>
    </row>
    <row r="627" spans="2:15" x14ac:dyDescent="0.25">
      <c r="B627">
        <v>2024</v>
      </c>
      <c r="D627" s="5" t="s">
        <v>1632</v>
      </c>
      <c r="E627">
        <v>0</v>
      </c>
      <c r="F627">
        <v>1</v>
      </c>
      <c r="G627" t="s">
        <v>989</v>
      </c>
      <c r="H627" t="s">
        <v>29</v>
      </c>
      <c r="I627" t="s">
        <v>29</v>
      </c>
      <c r="J627" t="s">
        <v>29</v>
      </c>
      <c r="K627" t="s">
        <v>29</v>
      </c>
      <c r="L627" t="s">
        <v>29</v>
      </c>
      <c r="M627" t="s">
        <v>29</v>
      </c>
      <c r="O627" t="str">
        <f t="shared" si="9"/>
        <v>INSERT INTO [Holiday](Year,IdGeographicLocation2,DateHoliday,IsLocal,IsActive,Description,CreationDate,CreationUserID,CreationOfficeID,UpdateDate,UpdateUserID,UpdateOfficeID) values ('2024','','2024-09-28',0,1,'FIN DE SEMANA',NULL,NULL,NULL,NULL,NULL,NULL)</v>
      </c>
    </row>
    <row r="628" spans="2:15" x14ac:dyDescent="0.25">
      <c r="B628">
        <v>2024</v>
      </c>
      <c r="D628" s="5" t="s">
        <v>1633</v>
      </c>
      <c r="E628">
        <v>0</v>
      </c>
      <c r="F628">
        <v>1</v>
      </c>
      <c r="G628" t="s">
        <v>989</v>
      </c>
      <c r="H628" t="s">
        <v>29</v>
      </c>
      <c r="I628" t="s">
        <v>29</v>
      </c>
      <c r="J628" t="s">
        <v>29</v>
      </c>
      <c r="K628" t="s">
        <v>29</v>
      </c>
      <c r="L628" t="s">
        <v>29</v>
      </c>
      <c r="M628" t="s">
        <v>29</v>
      </c>
      <c r="O628" t="str">
        <f t="shared" si="9"/>
        <v>INSERT INTO [Holiday](Year,IdGeographicLocation2,DateHoliday,IsLocal,IsActive,Description,CreationDate,CreationUserID,CreationOfficeID,UpdateDate,UpdateUserID,UpdateOfficeID) values ('2024','','2024-09-29',0,1,'FIN DE SEMANA',NULL,NULL,NULL,NULL,NULL,NULL)</v>
      </c>
    </row>
    <row r="629" spans="2:15" x14ac:dyDescent="0.25">
      <c r="B629">
        <v>2024</v>
      </c>
      <c r="D629" s="5" t="s">
        <v>1634</v>
      </c>
      <c r="E629">
        <v>0</v>
      </c>
      <c r="F629">
        <v>1</v>
      </c>
      <c r="G629" t="s">
        <v>989</v>
      </c>
      <c r="H629" t="s">
        <v>29</v>
      </c>
      <c r="I629" t="s">
        <v>29</v>
      </c>
      <c r="J629" t="s">
        <v>29</v>
      </c>
      <c r="K629" t="s">
        <v>29</v>
      </c>
      <c r="L629" t="s">
        <v>29</v>
      </c>
      <c r="M629" t="s">
        <v>29</v>
      </c>
      <c r="O629" t="str">
        <f t="shared" si="9"/>
        <v>INSERT INTO [Holiday](Year,IdGeographicLocation2,DateHoliday,IsLocal,IsActive,Description,CreationDate,CreationUserID,CreationOfficeID,UpdateDate,UpdateUserID,UpdateOfficeID) values ('2024','','2024-10-05',0,1,'FIN DE SEMANA',NULL,NULL,NULL,NULL,NULL,NULL)</v>
      </c>
    </row>
    <row r="630" spans="2:15" x14ac:dyDescent="0.25">
      <c r="B630">
        <v>2024</v>
      </c>
      <c r="D630" s="5" t="s">
        <v>1635</v>
      </c>
      <c r="E630">
        <v>0</v>
      </c>
      <c r="F630">
        <v>1</v>
      </c>
      <c r="G630" t="s">
        <v>989</v>
      </c>
      <c r="H630" t="s">
        <v>29</v>
      </c>
      <c r="I630" t="s">
        <v>29</v>
      </c>
      <c r="J630" t="s">
        <v>29</v>
      </c>
      <c r="K630" t="s">
        <v>29</v>
      </c>
      <c r="L630" t="s">
        <v>29</v>
      </c>
      <c r="M630" t="s">
        <v>29</v>
      </c>
      <c r="O630" t="str">
        <f t="shared" si="9"/>
        <v>INSERT INTO [Holiday](Year,IdGeographicLocation2,DateHoliday,IsLocal,IsActive,Description,CreationDate,CreationUserID,CreationOfficeID,UpdateDate,UpdateUserID,UpdateOfficeID) values ('2024','','2024-10-06',0,1,'FIN DE SEMANA',NULL,NULL,NULL,NULL,NULL,NULL)</v>
      </c>
    </row>
    <row r="631" spans="2:15" x14ac:dyDescent="0.25">
      <c r="B631">
        <v>2024</v>
      </c>
      <c r="D631" s="5" t="s">
        <v>1636</v>
      </c>
      <c r="E631">
        <v>0</v>
      </c>
      <c r="F631">
        <v>1</v>
      </c>
      <c r="G631" t="s">
        <v>989</v>
      </c>
      <c r="H631" t="s">
        <v>29</v>
      </c>
      <c r="I631" t="s">
        <v>29</v>
      </c>
      <c r="J631" t="s">
        <v>29</v>
      </c>
      <c r="K631" t="s">
        <v>29</v>
      </c>
      <c r="L631" t="s">
        <v>29</v>
      </c>
      <c r="M631" t="s">
        <v>29</v>
      </c>
      <c r="O631" t="str">
        <f t="shared" si="9"/>
        <v>INSERT INTO [Holiday](Year,IdGeographicLocation2,DateHoliday,IsLocal,IsActive,Description,CreationDate,CreationUserID,CreationOfficeID,UpdateDate,UpdateUserID,UpdateOfficeID) values ('2024','','2024-10-12',0,1,'FIN DE SEMANA',NULL,NULL,NULL,NULL,NULL,NULL)</v>
      </c>
    </row>
    <row r="632" spans="2:15" x14ac:dyDescent="0.25">
      <c r="B632">
        <v>2024</v>
      </c>
      <c r="D632" s="5" t="s">
        <v>1637</v>
      </c>
      <c r="E632">
        <v>0</v>
      </c>
      <c r="F632">
        <v>1</v>
      </c>
      <c r="G632" t="s">
        <v>989</v>
      </c>
      <c r="H632" t="s">
        <v>29</v>
      </c>
      <c r="I632" t="s">
        <v>29</v>
      </c>
      <c r="J632" t="s">
        <v>29</v>
      </c>
      <c r="K632" t="s">
        <v>29</v>
      </c>
      <c r="L632" t="s">
        <v>29</v>
      </c>
      <c r="M632" t="s">
        <v>29</v>
      </c>
      <c r="O632" t="str">
        <f t="shared" si="9"/>
        <v>INSERT INTO [Holiday](Year,IdGeographicLocation2,DateHoliday,IsLocal,IsActive,Description,CreationDate,CreationUserID,CreationOfficeID,UpdateDate,UpdateUserID,UpdateOfficeID) values ('2024','','2024-10-13',0,1,'FIN DE SEMANA',NULL,NULL,NULL,NULL,NULL,NULL)</v>
      </c>
    </row>
    <row r="633" spans="2:15" x14ac:dyDescent="0.25">
      <c r="B633">
        <v>2024</v>
      </c>
      <c r="D633" s="5" t="s">
        <v>1638</v>
      </c>
      <c r="E633">
        <v>0</v>
      </c>
      <c r="F633">
        <v>1</v>
      </c>
      <c r="G633" t="s">
        <v>989</v>
      </c>
      <c r="H633" t="s">
        <v>29</v>
      </c>
      <c r="I633" t="s">
        <v>29</v>
      </c>
      <c r="J633" t="s">
        <v>29</v>
      </c>
      <c r="K633" t="s">
        <v>29</v>
      </c>
      <c r="L633" t="s">
        <v>29</v>
      </c>
      <c r="M633" t="s">
        <v>29</v>
      </c>
      <c r="O633" t="str">
        <f t="shared" si="9"/>
        <v>INSERT INTO [Holiday](Year,IdGeographicLocation2,DateHoliday,IsLocal,IsActive,Description,CreationDate,CreationUserID,CreationOfficeID,UpdateDate,UpdateUserID,UpdateOfficeID) values ('2024','','2024-10-19',0,1,'FIN DE SEMANA',NULL,NULL,NULL,NULL,NULL,NULL)</v>
      </c>
    </row>
    <row r="634" spans="2:15" x14ac:dyDescent="0.25">
      <c r="B634">
        <v>2024</v>
      </c>
      <c r="D634" s="5" t="s">
        <v>1639</v>
      </c>
      <c r="E634">
        <v>0</v>
      </c>
      <c r="F634">
        <v>1</v>
      </c>
      <c r="G634" t="s">
        <v>989</v>
      </c>
      <c r="H634" t="s">
        <v>29</v>
      </c>
      <c r="I634" t="s">
        <v>29</v>
      </c>
      <c r="J634" t="s">
        <v>29</v>
      </c>
      <c r="K634" t="s">
        <v>29</v>
      </c>
      <c r="L634" t="s">
        <v>29</v>
      </c>
      <c r="M634" t="s">
        <v>29</v>
      </c>
      <c r="O634" t="str">
        <f t="shared" si="9"/>
        <v>INSERT INTO [Holiday](Year,IdGeographicLocation2,DateHoliday,IsLocal,IsActive,Description,CreationDate,CreationUserID,CreationOfficeID,UpdateDate,UpdateUserID,UpdateOfficeID) values ('2024','','2024-10-20',0,1,'FIN DE SEMANA',NULL,NULL,NULL,NULL,NULL,NULL)</v>
      </c>
    </row>
    <row r="635" spans="2:15" x14ac:dyDescent="0.25">
      <c r="B635">
        <v>2024</v>
      </c>
      <c r="D635" s="5" t="s">
        <v>1640</v>
      </c>
      <c r="E635">
        <v>0</v>
      </c>
      <c r="F635">
        <v>1</v>
      </c>
      <c r="G635" t="s">
        <v>989</v>
      </c>
      <c r="H635" t="s">
        <v>29</v>
      </c>
      <c r="I635" t="s">
        <v>29</v>
      </c>
      <c r="J635" t="s">
        <v>29</v>
      </c>
      <c r="K635" t="s">
        <v>29</v>
      </c>
      <c r="L635" t="s">
        <v>29</v>
      </c>
      <c r="M635" t="s">
        <v>29</v>
      </c>
      <c r="O635" t="str">
        <f t="shared" si="9"/>
        <v>INSERT INTO [Holiday](Year,IdGeographicLocation2,DateHoliday,IsLocal,IsActive,Description,CreationDate,CreationUserID,CreationOfficeID,UpdateDate,UpdateUserID,UpdateOfficeID) values ('2024','','2024-10-26',0,1,'FIN DE SEMANA',NULL,NULL,NULL,NULL,NULL,NULL)</v>
      </c>
    </row>
    <row r="636" spans="2:15" x14ac:dyDescent="0.25">
      <c r="B636">
        <v>2024</v>
      </c>
      <c r="D636" s="5" t="s">
        <v>1641</v>
      </c>
      <c r="E636">
        <v>0</v>
      </c>
      <c r="F636">
        <v>1</v>
      </c>
      <c r="G636" t="s">
        <v>989</v>
      </c>
      <c r="H636" t="s">
        <v>29</v>
      </c>
      <c r="I636" t="s">
        <v>29</v>
      </c>
      <c r="J636" t="s">
        <v>29</v>
      </c>
      <c r="K636" t="s">
        <v>29</v>
      </c>
      <c r="L636" t="s">
        <v>29</v>
      </c>
      <c r="M636" t="s">
        <v>29</v>
      </c>
      <c r="O636" t="str">
        <f t="shared" si="9"/>
        <v>INSERT INTO [Holiday](Year,IdGeographicLocation2,DateHoliday,IsLocal,IsActive,Description,CreationDate,CreationUserID,CreationOfficeID,UpdateDate,UpdateUserID,UpdateOfficeID) values ('2024','','2024-10-27',0,1,'FIN DE SEMANA',NULL,NULL,NULL,NULL,NULL,NULL)</v>
      </c>
    </row>
    <row r="637" spans="2:15" x14ac:dyDescent="0.25">
      <c r="B637">
        <v>2024</v>
      </c>
      <c r="D637" s="5" t="s">
        <v>1642</v>
      </c>
      <c r="E637">
        <v>0</v>
      </c>
      <c r="F637">
        <v>1</v>
      </c>
      <c r="G637" t="s">
        <v>989</v>
      </c>
      <c r="H637" t="s">
        <v>29</v>
      </c>
      <c r="I637" t="s">
        <v>29</v>
      </c>
      <c r="J637" t="s">
        <v>29</v>
      </c>
      <c r="K637" t="s">
        <v>29</v>
      </c>
      <c r="L637" t="s">
        <v>29</v>
      </c>
      <c r="M637" t="s">
        <v>29</v>
      </c>
      <c r="O637" t="str">
        <f t="shared" si="9"/>
        <v>INSERT INTO [Holiday](Year,IdGeographicLocation2,DateHoliday,IsLocal,IsActive,Description,CreationDate,CreationUserID,CreationOfficeID,UpdateDate,UpdateUserID,UpdateOfficeID) values ('2024','','2024-11-02',0,1,'FIN DE SEMANA',NULL,NULL,NULL,NULL,NULL,NULL)</v>
      </c>
    </row>
    <row r="638" spans="2:15" x14ac:dyDescent="0.25">
      <c r="B638">
        <v>2024</v>
      </c>
      <c r="D638" s="5" t="s">
        <v>1643</v>
      </c>
      <c r="E638">
        <v>0</v>
      </c>
      <c r="F638">
        <v>1</v>
      </c>
      <c r="G638" t="s">
        <v>989</v>
      </c>
      <c r="H638" t="s">
        <v>29</v>
      </c>
      <c r="I638" t="s">
        <v>29</v>
      </c>
      <c r="J638" t="s">
        <v>29</v>
      </c>
      <c r="K638" t="s">
        <v>29</v>
      </c>
      <c r="L638" t="s">
        <v>29</v>
      </c>
      <c r="M638" t="s">
        <v>29</v>
      </c>
      <c r="O638" t="str">
        <f t="shared" si="9"/>
        <v>INSERT INTO [Holiday](Year,IdGeographicLocation2,DateHoliday,IsLocal,IsActive,Description,CreationDate,CreationUserID,CreationOfficeID,UpdateDate,UpdateUserID,UpdateOfficeID) values ('2024','','2024-11-03',0,1,'FIN DE SEMANA',NULL,NULL,NULL,NULL,NULL,NULL)</v>
      </c>
    </row>
    <row r="639" spans="2:15" x14ac:dyDescent="0.25">
      <c r="B639">
        <v>2024</v>
      </c>
      <c r="D639" s="5" t="s">
        <v>1644</v>
      </c>
      <c r="E639">
        <v>0</v>
      </c>
      <c r="F639">
        <v>1</v>
      </c>
      <c r="G639" t="s">
        <v>989</v>
      </c>
      <c r="H639" t="s">
        <v>29</v>
      </c>
      <c r="I639" t="s">
        <v>29</v>
      </c>
      <c r="J639" t="s">
        <v>29</v>
      </c>
      <c r="K639" t="s">
        <v>29</v>
      </c>
      <c r="L639" t="s">
        <v>29</v>
      </c>
      <c r="M639" t="s">
        <v>29</v>
      </c>
      <c r="O639" t="str">
        <f t="shared" si="9"/>
        <v>INSERT INTO [Holiday](Year,IdGeographicLocation2,DateHoliday,IsLocal,IsActive,Description,CreationDate,CreationUserID,CreationOfficeID,UpdateDate,UpdateUserID,UpdateOfficeID) values ('2024','','2024-11-09',0,1,'FIN DE SEMANA',NULL,NULL,NULL,NULL,NULL,NULL)</v>
      </c>
    </row>
    <row r="640" spans="2:15" x14ac:dyDescent="0.25">
      <c r="B640">
        <v>2024</v>
      </c>
      <c r="D640" s="5" t="s">
        <v>1645</v>
      </c>
      <c r="E640">
        <v>0</v>
      </c>
      <c r="F640">
        <v>1</v>
      </c>
      <c r="G640" t="s">
        <v>989</v>
      </c>
      <c r="H640" t="s">
        <v>29</v>
      </c>
      <c r="I640" t="s">
        <v>29</v>
      </c>
      <c r="J640" t="s">
        <v>29</v>
      </c>
      <c r="K640" t="s">
        <v>29</v>
      </c>
      <c r="L640" t="s">
        <v>29</v>
      </c>
      <c r="M640" t="s">
        <v>29</v>
      </c>
      <c r="O640" t="str">
        <f t="shared" si="9"/>
        <v>INSERT INTO [Holiday](Year,IdGeographicLocation2,DateHoliday,IsLocal,IsActive,Description,CreationDate,CreationUserID,CreationOfficeID,UpdateDate,UpdateUserID,UpdateOfficeID) values ('2024','','2024-11-10',0,1,'FIN DE SEMANA',NULL,NULL,NULL,NULL,NULL,NULL)</v>
      </c>
    </row>
    <row r="641" spans="2:15" x14ac:dyDescent="0.25">
      <c r="B641">
        <v>2024</v>
      </c>
      <c r="D641" s="5" t="s">
        <v>1646</v>
      </c>
      <c r="E641">
        <v>0</v>
      </c>
      <c r="F641">
        <v>1</v>
      </c>
      <c r="G641" t="s">
        <v>989</v>
      </c>
      <c r="H641" t="s">
        <v>29</v>
      </c>
      <c r="I641" t="s">
        <v>29</v>
      </c>
      <c r="J641" t="s">
        <v>29</v>
      </c>
      <c r="K641" t="s">
        <v>29</v>
      </c>
      <c r="L641" t="s">
        <v>29</v>
      </c>
      <c r="M641" t="s">
        <v>29</v>
      </c>
      <c r="O641" t="str">
        <f t="shared" si="9"/>
        <v>INSERT INTO [Holiday](Year,IdGeographicLocation2,DateHoliday,IsLocal,IsActive,Description,CreationDate,CreationUserID,CreationOfficeID,UpdateDate,UpdateUserID,UpdateOfficeID) values ('2024','','2024-11-16',0,1,'FIN DE SEMANA',NULL,NULL,NULL,NULL,NULL,NULL)</v>
      </c>
    </row>
    <row r="642" spans="2:15" x14ac:dyDescent="0.25">
      <c r="B642">
        <v>2024</v>
      </c>
      <c r="D642" s="5" t="s">
        <v>1647</v>
      </c>
      <c r="E642">
        <v>0</v>
      </c>
      <c r="F642">
        <v>1</v>
      </c>
      <c r="G642" t="s">
        <v>989</v>
      </c>
      <c r="H642" t="s">
        <v>29</v>
      </c>
      <c r="I642" t="s">
        <v>29</v>
      </c>
      <c r="J642" t="s">
        <v>29</v>
      </c>
      <c r="K642" t="s">
        <v>29</v>
      </c>
      <c r="L642" t="s">
        <v>29</v>
      </c>
      <c r="M642" t="s">
        <v>29</v>
      </c>
      <c r="O642" t="str">
        <f t="shared" si="9"/>
        <v>INSERT INTO [Holiday](Year,IdGeographicLocation2,DateHoliday,IsLocal,IsActive,Description,CreationDate,CreationUserID,CreationOfficeID,UpdateDate,UpdateUserID,UpdateOfficeID) values ('2024','','2024-11-17',0,1,'FIN DE SEMANA',NULL,NULL,NULL,NULL,NULL,NULL)</v>
      </c>
    </row>
    <row r="643" spans="2:15" x14ac:dyDescent="0.25">
      <c r="B643">
        <v>2024</v>
      </c>
      <c r="D643" s="5" t="s">
        <v>1648</v>
      </c>
      <c r="E643">
        <v>0</v>
      </c>
      <c r="F643">
        <v>1</v>
      </c>
      <c r="G643" t="s">
        <v>989</v>
      </c>
      <c r="H643" t="s">
        <v>29</v>
      </c>
      <c r="I643" t="s">
        <v>29</v>
      </c>
      <c r="J643" t="s">
        <v>29</v>
      </c>
      <c r="K643" t="s">
        <v>29</v>
      </c>
      <c r="L643" t="s">
        <v>29</v>
      </c>
      <c r="M643" t="s">
        <v>29</v>
      </c>
      <c r="O643" t="str">
        <f t="shared" si="9"/>
        <v>INSERT INTO [Holiday](Year,IdGeographicLocation2,DateHoliday,IsLocal,IsActive,Description,CreationDate,CreationUserID,CreationOfficeID,UpdateDate,UpdateUserID,UpdateOfficeID) values ('2024','','2024-11-23',0,1,'FIN DE SEMANA',NULL,NULL,NULL,NULL,NULL,NULL)</v>
      </c>
    </row>
    <row r="644" spans="2:15" x14ac:dyDescent="0.25">
      <c r="B644">
        <v>2024</v>
      </c>
      <c r="D644" s="5" t="s">
        <v>1649</v>
      </c>
      <c r="E644">
        <v>0</v>
      </c>
      <c r="F644">
        <v>1</v>
      </c>
      <c r="G644" t="s">
        <v>989</v>
      </c>
      <c r="H644" t="s">
        <v>29</v>
      </c>
      <c r="I644" t="s">
        <v>29</v>
      </c>
      <c r="J644" t="s">
        <v>29</v>
      </c>
      <c r="K644" t="s">
        <v>29</v>
      </c>
      <c r="L644" t="s">
        <v>29</v>
      </c>
      <c r="M644" t="s">
        <v>29</v>
      </c>
      <c r="O644" t="str">
        <f t="shared" ref="O644:O707" si="10">_xlfn.CONCAT($O$1,_xlfn.CONCAT("'",B644,"'"),_xlfn.CONCAT(",","'",C644,"'"),_xlfn.CONCAT(",","'",D644,"'"),_xlfn.CONCAT(",",E644),_xlfn.CONCAT(",",F644),_xlfn.CONCAT(",","'",G644,"'"), _xlfn.CONCAT(",",H644),_xlfn.CONCAT(",",I644),_xlfn.CONCAT(",",J644),_xlfn.CONCAT(",",K644),_xlfn.CONCAT(",",L644),_xlfn.CONCAT(",",M644),                                       $P$1)</f>
        <v>INSERT INTO [Holiday](Year,IdGeographicLocation2,DateHoliday,IsLocal,IsActive,Description,CreationDate,CreationUserID,CreationOfficeID,UpdateDate,UpdateUserID,UpdateOfficeID) values ('2024','','2024-11-24',0,1,'FIN DE SEMANA',NULL,NULL,NULL,NULL,NULL,NULL)</v>
      </c>
    </row>
    <row r="645" spans="2:15" x14ac:dyDescent="0.25">
      <c r="B645">
        <v>2024</v>
      </c>
      <c r="D645" s="5" t="s">
        <v>1650</v>
      </c>
      <c r="E645">
        <v>0</v>
      </c>
      <c r="F645">
        <v>1</v>
      </c>
      <c r="G645" t="s">
        <v>989</v>
      </c>
      <c r="H645" t="s">
        <v>29</v>
      </c>
      <c r="I645" t="s">
        <v>29</v>
      </c>
      <c r="J645" t="s">
        <v>29</v>
      </c>
      <c r="K645" t="s">
        <v>29</v>
      </c>
      <c r="L645" t="s">
        <v>29</v>
      </c>
      <c r="M645" t="s">
        <v>29</v>
      </c>
      <c r="O645" t="str">
        <f t="shared" si="10"/>
        <v>INSERT INTO [Holiday](Year,IdGeographicLocation2,DateHoliday,IsLocal,IsActive,Description,CreationDate,CreationUserID,CreationOfficeID,UpdateDate,UpdateUserID,UpdateOfficeID) values ('2024','','2024-11-30',0,1,'FIN DE SEMANA',NULL,NULL,NULL,NULL,NULL,NULL)</v>
      </c>
    </row>
    <row r="646" spans="2:15" x14ac:dyDescent="0.25">
      <c r="B646">
        <v>2024</v>
      </c>
      <c r="D646" s="5" t="s">
        <v>1651</v>
      </c>
      <c r="E646">
        <v>0</v>
      </c>
      <c r="F646">
        <v>1</v>
      </c>
      <c r="G646" t="s">
        <v>989</v>
      </c>
      <c r="H646" t="s">
        <v>29</v>
      </c>
      <c r="I646" t="s">
        <v>29</v>
      </c>
      <c r="J646" t="s">
        <v>29</v>
      </c>
      <c r="K646" t="s">
        <v>29</v>
      </c>
      <c r="L646" t="s">
        <v>29</v>
      </c>
      <c r="M646" t="s">
        <v>29</v>
      </c>
      <c r="O646" t="str">
        <f t="shared" si="10"/>
        <v>INSERT INTO [Holiday](Year,IdGeographicLocation2,DateHoliday,IsLocal,IsActive,Description,CreationDate,CreationUserID,CreationOfficeID,UpdateDate,UpdateUserID,UpdateOfficeID) values ('2024','','2024-12-01',0,1,'FIN DE SEMANA',NULL,NULL,NULL,NULL,NULL,NULL)</v>
      </c>
    </row>
    <row r="647" spans="2:15" x14ac:dyDescent="0.25">
      <c r="B647">
        <v>2024</v>
      </c>
      <c r="D647" s="5" t="s">
        <v>1652</v>
      </c>
      <c r="E647">
        <v>0</v>
      </c>
      <c r="F647">
        <v>1</v>
      </c>
      <c r="G647" t="s">
        <v>989</v>
      </c>
      <c r="H647" t="s">
        <v>29</v>
      </c>
      <c r="I647" t="s">
        <v>29</v>
      </c>
      <c r="J647" t="s">
        <v>29</v>
      </c>
      <c r="K647" t="s">
        <v>29</v>
      </c>
      <c r="L647" t="s">
        <v>29</v>
      </c>
      <c r="M647" t="s">
        <v>29</v>
      </c>
      <c r="O647" t="str">
        <f t="shared" si="10"/>
        <v>INSERT INTO [Holiday](Year,IdGeographicLocation2,DateHoliday,IsLocal,IsActive,Description,CreationDate,CreationUserID,CreationOfficeID,UpdateDate,UpdateUserID,UpdateOfficeID) values ('2024','','2024-12-07',0,1,'FIN DE SEMANA',NULL,NULL,NULL,NULL,NULL,NULL)</v>
      </c>
    </row>
    <row r="648" spans="2:15" x14ac:dyDescent="0.25">
      <c r="B648">
        <v>2024</v>
      </c>
      <c r="D648" s="5" t="s">
        <v>1653</v>
      </c>
      <c r="E648">
        <v>0</v>
      </c>
      <c r="F648">
        <v>1</v>
      </c>
      <c r="G648" t="s">
        <v>989</v>
      </c>
      <c r="H648" t="s">
        <v>29</v>
      </c>
      <c r="I648" t="s">
        <v>29</v>
      </c>
      <c r="J648" t="s">
        <v>29</v>
      </c>
      <c r="K648" t="s">
        <v>29</v>
      </c>
      <c r="L648" t="s">
        <v>29</v>
      </c>
      <c r="M648" t="s">
        <v>29</v>
      </c>
      <c r="O648" t="str">
        <f t="shared" si="10"/>
        <v>INSERT INTO [Holiday](Year,IdGeographicLocation2,DateHoliday,IsLocal,IsActive,Description,CreationDate,CreationUserID,CreationOfficeID,UpdateDate,UpdateUserID,UpdateOfficeID) values ('2024','','2024-12-08',0,1,'FIN DE SEMANA',NULL,NULL,NULL,NULL,NULL,NULL)</v>
      </c>
    </row>
    <row r="649" spans="2:15" x14ac:dyDescent="0.25">
      <c r="B649">
        <v>2024</v>
      </c>
      <c r="D649" s="5" t="s">
        <v>1654</v>
      </c>
      <c r="E649">
        <v>0</v>
      </c>
      <c r="F649">
        <v>1</v>
      </c>
      <c r="G649" t="s">
        <v>989</v>
      </c>
      <c r="H649" t="s">
        <v>29</v>
      </c>
      <c r="I649" t="s">
        <v>29</v>
      </c>
      <c r="J649" t="s">
        <v>29</v>
      </c>
      <c r="K649" t="s">
        <v>29</v>
      </c>
      <c r="L649" t="s">
        <v>29</v>
      </c>
      <c r="M649" t="s">
        <v>29</v>
      </c>
      <c r="O649" t="str">
        <f t="shared" si="10"/>
        <v>INSERT INTO [Holiday](Year,IdGeographicLocation2,DateHoliday,IsLocal,IsActive,Description,CreationDate,CreationUserID,CreationOfficeID,UpdateDate,UpdateUserID,UpdateOfficeID) values ('2024','','2024-12-14',0,1,'FIN DE SEMANA',NULL,NULL,NULL,NULL,NULL,NULL)</v>
      </c>
    </row>
    <row r="650" spans="2:15" x14ac:dyDescent="0.25">
      <c r="B650">
        <v>2024</v>
      </c>
      <c r="D650" s="5" t="s">
        <v>1655</v>
      </c>
      <c r="E650">
        <v>0</v>
      </c>
      <c r="F650">
        <v>1</v>
      </c>
      <c r="G650" t="s">
        <v>989</v>
      </c>
      <c r="H650" t="s">
        <v>29</v>
      </c>
      <c r="I650" t="s">
        <v>29</v>
      </c>
      <c r="J650" t="s">
        <v>29</v>
      </c>
      <c r="K650" t="s">
        <v>29</v>
      </c>
      <c r="L650" t="s">
        <v>29</v>
      </c>
      <c r="M650" t="s">
        <v>29</v>
      </c>
      <c r="O650" t="str">
        <f t="shared" si="10"/>
        <v>INSERT INTO [Holiday](Year,IdGeographicLocation2,DateHoliday,IsLocal,IsActive,Description,CreationDate,CreationUserID,CreationOfficeID,UpdateDate,UpdateUserID,UpdateOfficeID) values ('2024','','2024-12-15',0,1,'FIN DE SEMANA',NULL,NULL,NULL,NULL,NULL,NULL)</v>
      </c>
    </row>
    <row r="651" spans="2:15" x14ac:dyDescent="0.25">
      <c r="B651">
        <v>2024</v>
      </c>
      <c r="D651" s="5" t="s">
        <v>1656</v>
      </c>
      <c r="E651">
        <v>0</v>
      </c>
      <c r="F651">
        <v>1</v>
      </c>
      <c r="G651" t="s">
        <v>989</v>
      </c>
      <c r="H651" t="s">
        <v>29</v>
      </c>
      <c r="I651" t="s">
        <v>29</v>
      </c>
      <c r="J651" t="s">
        <v>29</v>
      </c>
      <c r="K651" t="s">
        <v>29</v>
      </c>
      <c r="L651" t="s">
        <v>29</v>
      </c>
      <c r="M651" t="s">
        <v>29</v>
      </c>
      <c r="O651" t="str">
        <f t="shared" si="10"/>
        <v>INSERT INTO [Holiday](Year,IdGeographicLocation2,DateHoliday,IsLocal,IsActive,Description,CreationDate,CreationUserID,CreationOfficeID,UpdateDate,UpdateUserID,UpdateOfficeID) values ('2024','','2024-12-21',0,1,'FIN DE SEMANA',NULL,NULL,NULL,NULL,NULL,NULL)</v>
      </c>
    </row>
    <row r="652" spans="2:15" x14ac:dyDescent="0.25">
      <c r="B652">
        <v>2024</v>
      </c>
      <c r="D652" s="5" t="s">
        <v>1657</v>
      </c>
      <c r="E652">
        <v>0</v>
      </c>
      <c r="F652">
        <v>1</v>
      </c>
      <c r="G652" t="s">
        <v>989</v>
      </c>
      <c r="H652" t="s">
        <v>29</v>
      </c>
      <c r="I652" t="s">
        <v>29</v>
      </c>
      <c r="J652" t="s">
        <v>29</v>
      </c>
      <c r="K652" t="s">
        <v>29</v>
      </c>
      <c r="L652" t="s">
        <v>29</v>
      </c>
      <c r="M652" t="s">
        <v>29</v>
      </c>
      <c r="O652" t="str">
        <f t="shared" si="10"/>
        <v>INSERT INTO [Holiday](Year,IdGeographicLocation2,DateHoliday,IsLocal,IsActive,Description,CreationDate,CreationUserID,CreationOfficeID,UpdateDate,UpdateUserID,UpdateOfficeID) values ('2024','','2024-12-22',0,1,'FIN DE SEMANA',NULL,NULL,NULL,NULL,NULL,NULL)</v>
      </c>
    </row>
    <row r="653" spans="2:15" x14ac:dyDescent="0.25">
      <c r="B653">
        <v>2024</v>
      </c>
      <c r="D653" s="5" t="s">
        <v>1658</v>
      </c>
      <c r="E653">
        <v>0</v>
      </c>
      <c r="F653">
        <v>1</v>
      </c>
      <c r="G653" t="s">
        <v>989</v>
      </c>
      <c r="H653" t="s">
        <v>29</v>
      </c>
      <c r="I653" t="s">
        <v>29</v>
      </c>
      <c r="J653" t="s">
        <v>29</v>
      </c>
      <c r="K653" t="s">
        <v>29</v>
      </c>
      <c r="L653" t="s">
        <v>29</v>
      </c>
      <c r="M653" t="s">
        <v>29</v>
      </c>
      <c r="O653" t="str">
        <f t="shared" si="10"/>
        <v>INSERT INTO [Holiday](Year,IdGeographicLocation2,DateHoliday,IsLocal,IsActive,Description,CreationDate,CreationUserID,CreationOfficeID,UpdateDate,UpdateUserID,UpdateOfficeID) values ('2024','','2024-12-28',0,1,'FIN DE SEMANA',NULL,NULL,NULL,NULL,NULL,NULL)</v>
      </c>
    </row>
    <row r="654" spans="2:15" x14ac:dyDescent="0.25">
      <c r="B654">
        <v>2024</v>
      </c>
      <c r="D654" s="5" t="s">
        <v>1659</v>
      </c>
      <c r="E654">
        <v>0</v>
      </c>
      <c r="F654">
        <v>1</v>
      </c>
      <c r="G654" t="s">
        <v>989</v>
      </c>
      <c r="H654" t="s">
        <v>29</v>
      </c>
      <c r="I654" t="s">
        <v>29</v>
      </c>
      <c r="J654" t="s">
        <v>29</v>
      </c>
      <c r="K654" t="s">
        <v>29</v>
      </c>
      <c r="L654" t="s">
        <v>29</v>
      </c>
      <c r="M654" t="s">
        <v>29</v>
      </c>
      <c r="O654" t="str">
        <f t="shared" si="10"/>
        <v>INSERT INTO [Holiday](Year,IdGeographicLocation2,DateHoliday,IsLocal,IsActive,Description,CreationDate,CreationUserID,CreationOfficeID,UpdateDate,UpdateUserID,UpdateOfficeID) values ('2024','','2024-12-29',0,1,'FIN DE SEMANA',NULL,NULL,NULL,NULL,NULL,NULL)</v>
      </c>
    </row>
    <row r="655" spans="2:15" x14ac:dyDescent="0.25">
      <c r="B655">
        <v>2025</v>
      </c>
      <c r="D655" s="5" t="s">
        <v>1660</v>
      </c>
      <c r="E655">
        <v>0</v>
      </c>
      <c r="F655">
        <v>1</v>
      </c>
      <c r="G655" t="s">
        <v>989</v>
      </c>
      <c r="H655" t="s">
        <v>29</v>
      </c>
      <c r="I655" t="s">
        <v>29</v>
      </c>
      <c r="J655" t="s">
        <v>29</v>
      </c>
      <c r="K655" t="s">
        <v>29</v>
      </c>
      <c r="L655" t="s">
        <v>29</v>
      </c>
      <c r="M655" t="s">
        <v>29</v>
      </c>
      <c r="O655" t="str">
        <f t="shared" si="10"/>
        <v>INSERT INTO [Holiday](Year,IdGeographicLocation2,DateHoliday,IsLocal,IsActive,Description,CreationDate,CreationUserID,CreationOfficeID,UpdateDate,UpdateUserID,UpdateOfficeID) values ('2025','','2025-01-04',0,1,'FIN DE SEMANA',NULL,NULL,NULL,NULL,NULL,NULL)</v>
      </c>
    </row>
    <row r="656" spans="2:15" x14ac:dyDescent="0.25">
      <c r="B656">
        <v>2025</v>
      </c>
      <c r="D656" s="5" t="s">
        <v>1661</v>
      </c>
      <c r="E656">
        <v>0</v>
      </c>
      <c r="F656">
        <v>1</v>
      </c>
      <c r="G656" t="s">
        <v>989</v>
      </c>
      <c r="H656" t="s">
        <v>29</v>
      </c>
      <c r="I656" t="s">
        <v>29</v>
      </c>
      <c r="J656" t="s">
        <v>29</v>
      </c>
      <c r="K656" t="s">
        <v>29</v>
      </c>
      <c r="L656" t="s">
        <v>29</v>
      </c>
      <c r="M656" t="s">
        <v>29</v>
      </c>
      <c r="O656" t="str">
        <f t="shared" si="10"/>
        <v>INSERT INTO [Holiday](Year,IdGeographicLocation2,DateHoliday,IsLocal,IsActive,Description,CreationDate,CreationUserID,CreationOfficeID,UpdateDate,UpdateUserID,UpdateOfficeID) values ('2025','','2025-01-05',0,1,'FIN DE SEMANA',NULL,NULL,NULL,NULL,NULL,NULL)</v>
      </c>
    </row>
    <row r="657" spans="2:15" x14ac:dyDescent="0.25">
      <c r="B657">
        <v>2025</v>
      </c>
      <c r="D657" s="5" t="s">
        <v>1662</v>
      </c>
      <c r="E657">
        <v>0</v>
      </c>
      <c r="F657">
        <v>1</v>
      </c>
      <c r="G657" t="s">
        <v>989</v>
      </c>
      <c r="H657" t="s">
        <v>29</v>
      </c>
      <c r="I657" t="s">
        <v>29</v>
      </c>
      <c r="J657" t="s">
        <v>29</v>
      </c>
      <c r="K657" t="s">
        <v>29</v>
      </c>
      <c r="L657" t="s">
        <v>29</v>
      </c>
      <c r="M657" t="s">
        <v>29</v>
      </c>
      <c r="O657" t="str">
        <f t="shared" si="10"/>
        <v>INSERT INTO [Holiday](Year,IdGeographicLocation2,DateHoliday,IsLocal,IsActive,Description,CreationDate,CreationUserID,CreationOfficeID,UpdateDate,UpdateUserID,UpdateOfficeID) values ('2025','','2025-01-11',0,1,'FIN DE SEMANA',NULL,NULL,NULL,NULL,NULL,NULL)</v>
      </c>
    </row>
    <row r="658" spans="2:15" x14ac:dyDescent="0.25">
      <c r="B658">
        <v>2025</v>
      </c>
      <c r="D658" s="5" t="s">
        <v>1663</v>
      </c>
      <c r="E658">
        <v>0</v>
      </c>
      <c r="F658">
        <v>1</v>
      </c>
      <c r="G658" t="s">
        <v>989</v>
      </c>
      <c r="H658" t="s">
        <v>29</v>
      </c>
      <c r="I658" t="s">
        <v>29</v>
      </c>
      <c r="J658" t="s">
        <v>29</v>
      </c>
      <c r="K658" t="s">
        <v>29</v>
      </c>
      <c r="L658" t="s">
        <v>29</v>
      </c>
      <c r="M658" t="s">
        <v>29</v>
      </c>
      <c r="O658" t="str">
        <f t="shared" si="10"/>
        <v>INSERT INTO [Holiday](Year,IdGeographicLocation2,DateHoliday,IsLocal,IsActive,Description,CreationDate,CreationUserID,CreationOfficeID,UpdateDate,UpdateUserID,UpdateOfficeID) values ('2025','','2025-01-12',0,1,'FIN DE SEMANA',NULL,NULL,NULL,NULL,NULL,NULL)</v>
      </c>
    </row>
    <row r="659" spans="2:15" x14ac:dyDescent="0.25">
      <c r="B659">
        <v>2025</v>
      </c>
      <c r="D659" s="5" t="s">
        <v>1664</v>
      </c>
      <c r="E659">
        <v>0</v>
      </c>
      <c r="F659">
        <v>1</v>
      </c>
      <c r="G659" t="s">
        <v>989</v>
      </c>
      <c r="H659" t="s">
        <v>29</v>
      </c>
      <c r="I659" t="s">
        <v>29</v>
      </c>
      <c r="J659" t="s">
        <v>29</v>
      </c>
      <c r="K659" t="s">
        <v>29</v>
      </c>
      <c r="L659" t="s">
        <v>29</v>
      </c>
      <c r="M659" t="s">
        <v>29</v>
      </c>
      <c r="O659" t="str">
        <f t="shared" si="10"/>
        <v>INSERT INTO [Holiday](Year,IdGeographicLocation2,DateHoliday,IsLocal,IsActive,Description,CreationDate,CreationUserID,CreationOfficeID,UpdateDate,UpdateUserID,UpdateOfficeID) values ('2025','','2025-01-18',0,1,'FIN DE SEMANA',NULL,NULL,NULL,NULL,NULL,NULL)</v>
      </c>
    </row>
    <row r="660" spans="2:15" x14ac:dyDescent="0.25">
      <c r="B660">
        <v>2025</v>
      </c>
      <c r="D660" s="5" t="s">
        <v>1665</v>
      </c>
      <c r="E660">
        <v>0</v>
      </c>
      <c r="F660">
        <v>1</v>
      </c>
      <c r="G660" t="s">
        <v>989</v>
      </c>
      <c r="H660" t="s">
        <v>29</v>
      </c>
      <c r="I660" t="s">
        <v>29</v>
      </c>
      <c r="J660" t="s">
        <v>29</v>
      </c>
      <c r="K660" t="s">
        <v>29</v>
      </c>
      <c r="L660" t="s">
        <v>29</v>
      </c>
      <c r="M660" t="s">
        <v>29</v>
      </c>
      <c r="O660" t="str">
        <f t="shared" si="10"/>
        <v>INSERT INTO [Holiday](Year,IdGeographicLocation2,DateHoliday,IsLocal,IsActive,Description,CreationDate,CreationUserID,CreationOfficeID,UpdateDate,UpdateUserID,UpdateOfficeID) values ('2025','','2025-01-19',0,1,'FIN DE SEMANA',NULL,NULL,NULL,NULL,NULL,NULL)</v>
      </c>
    </row>
    <row r="661" spans="2:15" x14ac:dyDescent="0.25">
      <c r="B661">
        <v>2025</v>
      </c>
      <c r="D661" s="5" t="s">
        <v>1666</v>
      </c>
      <c r="E661">
        <v>0</v>
      </c>
      <c r="F661">
        <v>1</v>
      </c>
      <c r="G661" t="s">
        <v>989</v>
      </c>
      <c r="H661" t="s">
        <v>29</v>
      </c>
      <c r="I661" t="s">
        <v>29</v>
      </c>
      <c r="J661" t="s">
        <v>29</v>
      </c>
      <c r="K661" t="s">
        <v>29</v>
      </c>
      <c r="L661" t="s">
        <v>29</v>
      </c>
      <c r="M661" t="s">
        <v>29</v>
      </c>
      <c r="O661" t="str">
        <f t="shared" si="10"/>
        <v>INSERT INTO [Holiday](Year,IdGeographicLocation2,DateHoliday,IsLocal,IsActive,Description,CreationDate,CreationUserID,CreationOfficeID,UpdateDate,UpdateUserID,UpdateOfficeID) values ('2025','','2025-01-25',0,1,'FIN DE SEMANA',NULL,NULL,NULL,NULL,NULL,NULL)</v>
      </c>
    </row>
    <row r="662" spans="2:15" x14ac:dyDescent="0.25">
      <c r="B662">
        <v>2025</v>
      </c>
      <c r="D662" s="5" t="s">
        <v>1667</v>
      </c>
      <c r="E662">
        <v>0</v>
      </c>
      <c r="F662">
        <v>1</v>
      </c>
      <c r="G662" t="s">
        <v>989</v>
      </c>
      <c r="H662" t="s">
        <v>29</v>
      </c>
      <c r="I662" t="s">
        <v>29</v>
      </c>
      <c r="J662" t="s">
        <v>29</v>
      </c>
      <c r="K662" t="s">
        <v>29</v>
      </c>
      <c r="L662" t="s">
        <v>29</v>
      </c>
      <c r="M662" t="s">
        <v>29</v>
      </c>
      <c r="O662" t="str">
        <f t="shared" si="10"/>
        <v>INSERT INTO [Holiday](Year,IdGeographicLocation2,DateHoliday,IsLocal,IsActive,Description,CreationDate,CreationUserID,CreationOfficeID,UpdateDate,UpdateUserID,UpdateOfficeID) values ('2025','','2025-01-26',0,1,'FIN DE SEMANA',NULL,NULL,NULL,NULL,NULL,NULL)</v>
      </c>
    </row>
    <row r="663" spans="2:15" x14ac:dyDescent="0.25">
      <c r="B663">
        <v>2025</v>
      </c>
      <c r="D663" s="5" t="s">
        <v>1668</v>
      </c>
      <c r="E663">
        <v>0</v>
      </c>
      <c r="F663">
        <v>1</v>
      </c>
      <c r="G663" t="s">
        <v>989</v>
      </c>
      <c r="H663" t="s">
        <v>29</v>
      </c>
      <c r="I663" t="s">
        <v>29</v>
      </c>
      <c r="J663" t="s">
        <v>29</v>
      </c>
      <c r="K663" t="s">
        <v>29</v>
      </c>
      <c r="L663" t="s">
        <v>29</v>
      </c>
      <c r="M663" t="s">
        <v>29</v>
      </c>
      <c r="O663" t="str">
        <f t="shared" si="10"/>
        <v>INSERT INTO [Holiday](Year,IdGeographicLocation2,DateHoliday,IsLocal,IsActive,Description,CreationDate,CreationUserID,CreationOfficeID,UpdateDate,UpdateUserID,UpdateOfficeID) values ('2025','','2025-02-01',0,1,'FIN DE SEMANA',NULL,NULL,NULL,NULL,NULL,NULL)</v>
      </c>
    </row>
    <row r="664" spans="2:15" x14ac:dyDescent="0.25">
      <c r="B664">
        <v>2025</v>
      </c>
      <c r="D664" s="5" t="s">
        <v>1669</v>
      </c>
      <c r="E664">
        <v>0</v>
      </c>
      <c r="F664">
        <v>1</v>
      </c>
      <c r="G664" t="s">
        <v>989</v>
      </c>
      <c r="H664" t="s">
        <v>29</v>
      </c>
      <c r="I664" t="s">
        <v>29</v>
      </c>
      <c r="J664" t="s">
        <v>29</v>
      </c>
      <c r="K664" t="s">
        <v>29</v>
      </c>
      <c r="L664" t="s">
        <v>29</v>
      </c>
      <c r="M664" t="s">
        <v>29</v>
      </c>
      <c r="O664" t="str">
        <f t="shared" si="10"/>
        <v>INSERT INTO [Holiday](Year,IdGeographicLocation2,DateHoliday,IsLocal,IsActive,Description,CreationDate,CreationUserID,CreationOfficeID,UpdateDate,UpdateUserID,UpdateOfficeID) values ('2025','','2025-02-02',0,1,'FIN DE SEMANA',NULL,NULL,NULL,NULL,NULL,NULL)</v>
      </c>
    </row>
    <row r="665" spans="2:15" x14ac:dyDescent="0.25">
      <c r="B665">
        <v>2025</v>
      </c>
      <c r="D665" s="5" t="s">
        <v>1670</v>
      </c>
      <c r="E665">
        <v>0</v>
      </c>
      <c r="F665">
        <v>1</v>
      </c>
      <c r="G665" t="s">
        <v>989</v>
      </c>
      <c r="H665" t="s">
        <v>29</v>
      </c>
      <c r="I665" t="s">
        <v>29</v>
      </c>
      <c r="J665" t="s">
        <v>29</v>
      </c>
      <c r="K665" t="s">
        <v>29</v>
      </c>
      <c r="L665" t="s">
        <v>29</v>
      </c>
      <c r="M665" t="s">
        <v>29</v>
      </c>
      <c r="O665" t="str">
        <f t="shared" si="10"/>
        <v>INSERT INTO [Holiday](Year,IdGeographicLocation2,DateHoliday,IsLocal,IsActive,Description,CreationDate,CreationUserID,CreationOfficeID,UpdateDate,UpdateUserID,UpdateOfficeID) values ('2025','','2025-02-08',0,1,'FIN DE SEMANA',NULL,NULL,NULL,NULL,NULL,NULL)</v>
      </c>
    </row>
    <row r="666" spans="2:15" x14ac:dyDescent="0.25">
      <c r="B666">
        <v>2025</v>
      </c>
      <c r="D666" s="5" t="s">
        <v>1671</v>
      </c>
      <c r="E666">
        <v>0</v>
      </c>
      <c r="F666">
        <v>1</v>
      </c>
      <c r="G666" t="s">
        <v>989</v>
      </c>
      <c r="H666" t="s">
        <v>29</v>
      </c>
      <c r="I666" t="s">
        <v>29</v>
      </c>
      <c r="J666" t="s">
        <v>29</v>
      </c>
      <c r="K666" t="s">
        <v>29</v>
      </c>
      <c r="L666" t="s">
        <v>29</v>
      </c>
      <c r="M666" t="s">
        <v>29</v>
      </c>
      <c r="O666" t="str">
        <f t="shared" si="10"/>
        <v>INSERT INTO [Holiday](Year,IdGeographicLocation2,DateHoliday,IsLocal,IsActive,Description,CreationDate,CreationUserID,CreationOfficeID,UpdateDate,UpdateUserID,UpdateOfficeID) values ('2025','','2025-02-09',0,1,'FIN DE SEMANA',NULL,NULL,NULL,NULL,NULL,NULL)</v>
      </c>
    </row>
    <row r="667" spans="2:15" x14ac:dyDescent="0.25">
      <c r="B667">
        <v>2025</v>
      </c>
      <c r="D667" s="5" t="s">
        <v>1672</v>
      </c>
      <c r="E667">
        <v>0</v>
      </c>
      <c r="F667">
        <v>1</v>
      </c>
      <c r="G667" t="s">
        <v>989</v>
      </c>
      <c r="H667" t="s">
        <v>29</v>
      </c>
      <c r="I667" t="s">
        <v>29</v>
      </c>
      <c r="J667" t="s">
        <v>29</v>
      </c>
      <c r="K667" t="s">
        <v>29</v>
      </c>
      <c r="L667" t="s">
        <v>29</v>
      </c>
      <c r="M667" t="s">
        <v>29</v>
      </c>
      <c r="O667" t="str">
        <f t="shared" si="10"/>
        <v>INSERT INTO [Holiday](Year,IdGeographicLocation2,DateHoliday,IsLocal,IsActive,Description,CreationDate,CreationUserID,CreationOfficeID,UpdateDate,UpdateUserID,UpdateOfficeID) values ('2025','','2025-02-15',0,1,'FIN DE SEMANA',NULL,NULL,NULL,NULL,NULL,NULL)</v>
      </c>
    </row>
    <row r="668" spans="2:15" x14ac:dyDescent="0.25">
      <c r="B668">
        <v>2025</v>
      </c>
      <c r="D668" s="5" t="s">
        <v>1673</v>
      </c>
      <c r="E668">
        <v>0</v>
      </c>
      <c r="F668">
        <v>1</v>
      </c>
      <c r="G668" t="s">
        <v>989</v>
      </c>
      <c r="H668" t="s">
        <v>29</v>
      </c>
      <c r="I668" t="s">
        <v>29</v>
      </c>
      <c r="J668" t="s">
        <v>29</v>
      </c>
      <c r="K668" t="s">
        <v>29</v>
      </c>
      <c r="L668" t="s">
        <v>29</v>
      </c>
      <c r="M668" t="s">
        <v>29</v>
      </c>
      <c r="O668" t="str">
        <f t="shared" si="10"/>
        <v>INSERT INTO [Holiday](Year,IdGeographicLocation2,DateHoliday,IsLocal,IsActive,Description,CreationDate,CreationUserID,CreationOfficeID,UpdateDate,UpdateUserID,UpdateOfficeID) values ('2025','','2025-02-16',0,1,'FIN DE SEMANA',NULL,NULL,NULL,NULL,NULL,NULL)</v>
      </c>
    </row>
    <row r="669" spans="2:15" x14ac:dyDescent="0.25">
      <c r="B669">
        <v>2025</v>
      </c>
      <c r="D669" s="5" t="s">
        <v>1674</v>
      </c>
      <c r="E669">
        <v>0</v>
      </c>
      <c r="F669">
        <v>1</v>
      </c>
      <c r="G669" t="s">
        <v>989</v>
      </c>
      <c r="H669" t="s">
        <v>29</v>
      </c>
      <c r="I669" t="s">
        <v>29</v>
      </c>
      <c r="J669" t="s">
        <v>29</v>
      </c>
      <c r="K669" t="s">
        <v>29</v>
      </c>
      <c r="L669" t="s">
        <v>29</v>
      </c>
      <c r="M669" t="s">
        <v>29</v>
      </c>
      <c r="O669" t="str">
        <f t="shared" si="10"/>
        <v>INSERT INTO [Holiday](Year,IdGeographicLocation2,DateHoliday,IsLocal,IsActive,Description,CreationDate,CreationUserID,CreationOfficeID,UpdateDate,UpdateUserID,UpdateOfficeID) values ('2025','','2025-02-22',0,1,'FIN DE SEMANA',NULL,NULL,NULL,NULL,NULL,NULL)</v>
      </c>
    </row>
    <row r="670" spans="2:15" x14ac:dyDescent="0.25">
      <c r="B670">
        <v>2025</v>
      </c>
      <c r="D670" s="5" t="s">
        <v>1675</v>
      </c>
      <c r="E670">
        <v>0</v>
      </c>
      <c r="F670">
        <v>1</v>
      </c>
      <c r="G670" t="s">
        <v>989</v>
      </c>
      <c r="H670" t="s">
        <v>29</v>
      </c>
      <c r="I670" t="s">
        <v>29</v>
      </c>
      <c r="J670" t="s">
        <v>29</v>
      </c>
      <c r="K670" t="s">
        <v>29</v>
      </c>
      <c r="L670" t="s">
        <v>29</v>
      </c>
      <c r="M670" t="s">
        <v>29</v>
      </c>
      <c r="O670" t="str">
        <f t="shared" si="10"/>
        <v>INSERT INTO [Holiday](Year,IdGeographicLocation2,DateHoliday,IsLocal,IsActive,Description,CreationDate,CreationUserID,CreationOfficeID,UpdateDate,UpdateUserID,UpdateOfficeID) values ('2025','','2025-02-23',0,1,'FIN DE SEMANA',NULL,NULL,NULL,NULL,NULL,NULL)</v>
      </c>
    </row>
    <row r="671" spans="2:15" x14ac:dyDescent="0.25">
      <c r="B671">
        <v>2025</v>
      </c>
      <c r="D671" s="5" t="s">
        <v>1676</v>
      </c>
      <c r="E671">
        <v>0</v>
      </c>
      <c r="F671">
        <v>1</v>
      </c>
      <c r="G671" t="s">
        <v>989</v>
      </c>
      <c r="H671" t="s">
        <v>29</v>
      </c>
      <c r="I671" t="s">
        <v>29</v>
      </c>
      <c r="J671" t="s">
        <v>29</v>
      </c>
      <c r="K671" t="s">
        <v>29</v>
      </c>
      <c r="L671" t="s">
        <v>29</v>
      </c>
      <c r="M671" t="s">
        <v>29</v>
      </c>
      <c r="O671" t="str">
        <f t="shared" si="10"/>
        <v>INSERT INTO [Holiday](Year,IdGeographicLocation2,DateHoliday,IsLocal,IsActive,Description,CreationDate,CreationUserID,CreationOfficeID,UpdateDate,UpdateUserID,UpdateOfficeID) values ('2025','','2025-03-01',0,1,'FIN DE SEMANA',NULL,NULL,NULL,NULL,NULL,NULL)</v>
      </c>
    </row>
    <row r="672" spans="2:15" x14ac:dyDescent="0.25">
      <c r="B672">
        <v>2025</v>
      </c>
      <c r="D672" s="5" t="s">
        <v>1677</v>
      </c>
      <c r="E672">
        <v>0</v>
      </c>
      <c r="F672">
        <v>1</v>
      </c>
      <c r="G672" t="s">
        <v>989</v>
      </c>
      <c r="H672" t="s">
        <v>29</v>
      </c>
      <c r="I672" t="s">
        <v>29</v>
      </c>
      <c r="J672" t="s">
        <v>29</v>
      </c>
      <c r="K672" t="s">
        <v>29</v>
      </c>
      <c r="L672" t="s">
        <v>29</v>
      </c>
      <c r="M672" t="s">
        <v>29</v>
      </c>
      <c r="O672" t="str">
        <f t="shared" si="10"/>
        <v>INSERT INTO [Holiday](Year,IdGeographicLocation2,DateHoliday,IsLocal,IsActive,Description,CreationDate,CreationUserID,CreationOfficeID,UpdateDate,UpdateUserID,UpdateOfficeID) values ('2025','','2025-03-02',0,1,'FIN DE SEMANA',NULL,NULL,NULL,NULL,NULL,NULL)</v>
      </c>
    </row>
    <row r="673" spans="2:15" x14ac:dyDescent="0.25">
      <c r="B673">
        <v>2025</v>
      </c>
      <c r="D673" s="5" t="s">
        <v>1678</v>
      </c>
      <c r="E673">
        <v>0</v>
      </c>
      <c r="F673">
        <v>1</v>
      </c>
      <c r="G673" t="s">
        <v>989</v>
      </c>
      <c r="H673" t="s">
        <v>29</v>
      </c>
      <c r="I673" t="s">
        <v>29</v>
      </c>
      <c r="J673" t="s">
        <v>29</v>
      </c>
      <c r="K673" t="s">
        <v>29</v>
      </c>
      <c r="L673" t="s">
        <v>29</v>
      </c>
      <c r="M673" t="s">
        <v>29</v>
      </c>
      <c r="O673" t="str">
        <f t="shared" si="10"/>
        <v>INSERT INTO [Holiday](Year,IdGeographicLocation2,DateHoliday,IsLocal,IsActive,Description,CreationDate,CreationUserID,CreationOfficeID,UpdateDate,UpdateUserID,UpdateOfficeID) values ('2025','','2025-03-08',0,1,'FIN DE SEMANA',NULL,NULL,NULL,NULL,NULL,NULL)</v>
      </c>
    </row>
    <row r="674" spans="2:15" x14ac:dyDescent="0.25">
      <c r="B674">
        <v>2025</v>
      </c>
      <c r="D674" s="5" t="s">
        <v>1679</v>
      </c>
      <c r="E674">
        <v>0</v>
      </c>
      <c r="F674">
        <v>1</v>
      </c>
      <c r="G674" t="s">
        <v>989</v>
      </c>
      <c r="H674" t="s">
        <v>29</v>
      </c>
      <c r="I674" t="s">
        <v>29</v>
      </c>
      <c r="J674" t="s">
        <v>29</v>
      </c>
      <c r="K674" t="s">
        <v>29</v>
      </c>
      <c r="L674" t="s">
        <v>29</v>
      </c>
      <c r="M674" t="s">
        <v>29</v>
      </c>
      <c r="O674" t="str">
        <f t="shared" si="10"/>
        <v>INSERT INTO [Holiday](Year,IdGeographicLocation2,DateHoliday,IsLocal,IsActive,Description,CreationDate,CreationUserID,CreationOfficeID,UpdateDate,UpdateUserID,UpdateOfficeID) values ('2025','','2025-03-09',0,1,'FIN DE SEMANA',NULL,NULL,NULL,NULL,NULL,NULL)</v>
      </c>
    </row>
    <row r="675" spans="2:15" x14ac:dyDescent="0.25">
      <c r="B675">
        <v>2025</v>
      </c>
      <c r="D675" s="5" t="s">
        <v>1680</v>
      </c>
      <c r="E675">
        <v>0</v>
      </c>
      <c r="F675">
        <v>1</v>
      </c>
      <c r="G675" t="s">
        <v>989</v>
      </c>
      <c r="H675" t="s">
        <v>29</v>
      </c>
      <c r="I675" t="s">
        <v>29</v>
      </c>
      <c r="J675" t="s">
        <v>29</v>
      </c>
      <c r="K675" t="s">
        <v>29</v>
      </c>
      <c r="L675" t="s">
        <v>29</v>
      </c>
      <c r="M675" t="s">
        <v>29</v>
      </c>
      <c r="O675" t="str">
        <f t="shared" si="10"/>
        <v>INSERT INTO [Holiday](Year,IdGeographicLocation2,DateHoliday,IsLocal,IsActive,Description,CreationDate,CreationUserID,CreationOfficeID,UpdateDate,UpdateUserID,UpdateOfficeID) values ('2025','','2025-03-15',0,1,'FIN DE SEMANA',NULL,NULL,NULL,NULL,NULL,NULL)</v>
      </c>
    </row>
    <row r="676" spans="2:15" x14ac:dyDescent="0.25">
      <c r="B676">
        <v>2025</v>
      </c>
      <c r="D676" s="5" t="s">
        <v>1681</v>
      </c>
      <c r="E676">
        <v>0</v>
      </c>
      <c r="F676">
        <v>1</v>
      </c>
      <c r="G676" t="s">
        <v>989</v>
      </c>
      <c r="H676" t="s">
        <v>29</v>
      </c>
      <c r="I676" t="s">
        <v>29</v>
      </c>
      <c r="J676" t="s">
        <v>29</v>
      </c>
      <c r="K676" t="s">
        <v>29</v>
      </c>
      <c r="L676" t="s">
        <v>29</v>
      </c>
      <c r="M676" t="s">
        <v>29</v>
      </c>
      <c r="O676" t="str">
        <f t="shared" si="10"/>
        <v>INSERT INTO [Holiday](Year,IdGeographicLocation2,DateHoliday,IsLocal,IsActive,Description,CreationDate,CreationUserID,CreationOfficeID,UpdateDate,UpdateUserID,UpdateOfficeID) values ('2025','','2025-03-16',0,1,'FIN DE SEMANA',NULL,NULL,NULL,NULL,NULL,NULL)</v>
      </c>
    </row>
    <row r="677" spans="2:15" x14ac:dyDescent="0.25">
      <c r="B677">
        <v>2025</v>
      </c>
      <c r="D677" s="5" t="s">
        <v>1682</v>
      </c>
      <c r="E677">
        <v>0</v>
      </c>
      <c r="F677">
        <v>1</v>
      </c>
      <c r="G677" t="s">
        <v>989</v>
      </c>
      <c r="H677" t="s">
        <v>29</v>
      </c>
      <c r="I677" t="s">
        <v>29</v>
      </c>
      <c r="J677" t="s">
        <v>29</v>
      </c>
      <c r="K677" t="s">
        <v>29</v>
      </c>
      <c r="L677" t="s">
        <v>29</v>
      </c>
      <c r="M677" t="s">
        <v>29</v>
      </c>
      <c r="O677" t="str">
        <f t="shared" si="10"/>
        <v>INSERT INTO [Holiday](Year,IdGeographicLocation2,DateHoliday,IsLocal,IsActive,Description,CreationDate,CreationUserID,CreationOfficeID,UpdateDate,UpdateUserID,UpdateOfficeID) values ('2025','','2025-03-22',0,1,'FIN DE SEMANA',NULL,NULL,NULL,NULL,NULL,NULL)</v>
      </c>
    </row>
    <row r="678" spans="2:15" x14ac:dyDescent="0.25">
      <c r="B678">
        <v>2025</v>
      </c>
      <c r="D678" s="5" t="s">
        <v>1683</v>
      </c>
      <c r="E678">
        <v>0</v>
      </c>
      <c r="F678">
        <v>1</v>
      </c>
      <c r="G678" t="s">
        <v>989</v>
      </c>
      <c r="H678" t="s">
        <v>29</v>
      </c>
      <c r="I678" t="s">
        <v>29</v>
      </c>
      <c r="J678" t="s">
        <v>29</v>
      </c>
      <c r="K678" t="s">
        <v>29</v>
      </c>
      <c r="L678" t="s">
        <v>29</v>
      </c>
      <c r="M678" t="s">
        <v>29</v>
      </c>
      <c r="O678" t="str">
        <f t="shared" si="10"/>
        <v>INSERT INTO [Holiday](Year,IdGeographicLocation2,DateHoliday,IsLocal,IsActive,Description,CreationDate,CreationUserID,CreationOfficeID,UpdateDate,UpdateUserID,UpdateOfficeID) values ('2025','','2025-03-23',0,1,'FIN DE SEMANA',NULL,NULL,NULL,NULL,NULL,NULL)</v>
      </c>
    </row>
    <row r="679" spans="2:15" x14ac:dyDescent="0.25">
      <c r="B679">
        <v>2025</v>
      </c>
      <c r="D679" s="5" t="s">
        <v>1684</v>
      </c>
      <c r="E679">
        <v>0</v>
      </c>
      <c r="F679">
        <v>1</v>
      </c>
      <c r="G679" t="s">
        <v>989</v>
      </c>
      <c r="H679" t="s">
        <v>29</v>
      </c>
      <c r="I679" t="s">
        <v>29</v>
      </c>
      <c r="J679" t="s">
        <v>29</v>
      </c>
      <c r="K679" t="s">
        <v>29</v>
      </c>
      <c r="L679" t="s">
        <v>29</v>
      </c>
      <c r="M679" t="s">
        <v>29</v>
      </c>
      <c r="O679" t="str">
        <f t="shared" si="10"/>
        <v>INSERT INTO [Holiday](Year,IdGeographicLocation2,DateHoliday,IsLocal,IsActive,Description,CreationDate,CreationUserID,CreationOfficeID,UpdateDate,UpdateUserID,UpdateOfficeID) values ('2025','','2025-03-29',0,1,'FIN DE SEMANA',NULL,NULL,NULL,NULL,NULL,NULL)</v>
      </c>
    </row>
    <row r="680" spans="2:15" x14ac:dyDescent="0.25">
      <c r="B680">
        <v>2025</v>
      </c>
      <c r="D680" s="5" t="s">
        <v>1685</v>
      </c>
      <c r="E680">
        <v>0</v>
      </c>
      <c r="F680">
        <v>1</v>
      </c>
      <c r="G680" t="s">
        <v>989</v>
      </c>
      <c r="H680" t="s">
        <v>29</v>
      </c>
      <c r="I680" t="s">
        <v>29</v>
      </c>
      <c r="J680" t="s">
        <v>29</v>
      </c>
      <c r="K680" t="s">
        <v>29</v>
      </c>
      <c r="L680" t="s">
        <v>29</v>
      </c>
      <c r="M680" t="s">
        <v>29</v>
      </c>
      <c r="O680" t="str">
        <f t="shared" si="10"/>
        <v>INSERT INTO [Holiday](Year,IdGeographicLocation2,DateHoliday,IsLocal,IsActive,Description,CreationDate,CreationUserID,CreationOfficeID,UpdateDate,UpdateUserID,UpdateOfficeID) values ('2025','','2025-03-30',0,1,'FIN DE SEMANA',NULL,NULL,NULL,NULL,NULL,NULL)</v>
      </c>
    </row>
    <row r="681" spans="2:15" x14ac:dyDescent="0.25">
      <c r="B681">
        <v>2025</v>
      </c>
      <c r="D681" s="5" t="s">
        <v>1686</v>
      </c>
      <c r="E681">
        <v>0</v>
      </c>
      <c r="F681">
        <v>1</v>
      </c>
      <c r="G681" t="s">
        <v>989</v>
      </c>
      <c r="H681" t="s">
        <v>29</v>
      </c>
      <c r="I681" t="s">
        <v>29</v>
      </c>
      <c r="J681" t="s">
        <v>29</v>
      </c>
      <c r="K681" t="s">
        <v>29</v>
      </c>
      <c r="L681" t="s">
        <v>29</v>
      </c>
      <c r="M681" t="s">
        <v>29</v>
      </c>
      <c r="O681" t="str">
        <f t="shared" si="10"/>
        <v>INSERT INTO [Holiday](Year,IdGeographicLocation2,DateHoliday,IsLocal,IsActive,Description,CreationDate,CreationUserID,CreationOfficeID,UpdateDate,UpdateUserID,UpdateOfficeID) values ('2025','','2025-04-05',0,1,'FIN DE SEMANA',NULL,NULL,NULL,NULL,NULL,NULL)</v>
      </c>
    </row>
    <row r="682" spans="2:15" x14ac:dyDescent="0.25">
      <c r="B682">
        <v>2025</v>
      </c>
      <c r="D682" s="5" t="s">
        <v>1687</v>
      </c>
      <c r="E682">
        <v>0</v>
      </c>
      <c r="F682">
        <v>1</v>
      </c>
      <c r="G682" t="s">
        <v>989</v>
      </c>
      <c r="H682" t="s">
        <v>29</v>
      </c>
      <c r="I682" t="s">
        <v>29</v>
      </c>
      <c r="J682" t="s">
        <v>29</v>
      </c>
      <c r="K682" t="s">
        <v>29</v>
      </c>
      <c r="L682" t="s">
        <v>29</v>
      </c>
      <c r="M682" t="s">
        <v>29</v>
      </c>
      <c r="O682" t="str">
        <f t="shared" si="10"/>
        <v>INSERT INTO [Holiday](Year,IdGeographicLocation2,DateHoliday,IsLocal,IsActive,Description,CreationDate,CreationUserID,CreationOfficeID,UpdateDate,UpdateUserID,UpdateOfficeID) values ('2025','','2025-04-06',0,1,'FIN DE SEMANA',NULL,NULL,NULL,NULL,NULL,NULL)</v>
      </c>
    </row>
    <row r="683" spans="2:15" x14ac:dyDescent="0.25">
      <c r="B683">
        <v>2025</v>
      </c>
      <c r="D683" s="5" t="s">
        <v>1688</v>
      </c>
      <c r="E683">
        <v>0</v>
      </c>
      <c r="F683">
        <v>1</v>
      </c>
      <c r="G683" t="s">
        <v>989</v>
      </c>
      <c r="H683" t="s">
        <v>29</v>
      </c>
      <c r="I683" t="s">
        <v>29</v>
      </c>
      <c r="J683" t="s">
        <v>29</v>
      </c>
      <c r="K683" t="s">
        <v>29</v>
      </c>
      <c r="L683" t="s">
        <v>29</v>
      </c>
      <c r="M683" t="s">
        <v>29</v>
      </c>
      <c r="O683" t="str">
        <f t="shared" si="10"/>
        <v>INSERT INTO [Holiday](Year,IdGeographicLocation2,DateHoliday,IsLocal,IsActive,Description,CreationDate,CreationUserID,CreationOfficeID,UpdateDate,UpdateUserID,UpdateOfficeID) values ('2025','','2025-04-12',0,1,'FIN DE SEMANA',NULL,NULL,NULL,NULL,NULL,NULL)</v>
      </c>
    </row>
    <row r="684" spans="2:15" x14ac:dyDescent="0.25">
      <c r="B684">
        <v>2025</v>
      </c>
      <c r="D684" s="5" t="s">
        <v>1689</v>
      </c>
      <c r="E684">
        <v>0</v>
      </c>
      <c r="F684">
        <v>1</v>
      </c>
      <c r="G684" t="s">
        <v>989</v>
      </c>
      <c r="H684" t="s">
        <v>29</v>
      </c>
      <c r="I684" t="s">
        <v>29</v>
      </c>
      <c r="J684" t="s">
        <v>29</v>
      </c>
      <c r="K684" t="s">
        <v>29</v>
      </c>
      <c r="L684" t="s">
        <v>29</v>
      </c>
      <c r="M684" t="s">
        <v>29</v>
      </c>
      <c r="O684" t="str">
        <f t="shared" si="10"/>
        <v>INSERT INTO [Holiday](Year,IdGeographicLocation2,DateHoliday,IsLocal,IsActive,Description,CreationDate,CreationUserID,CreationOfficeID,UpdateDate,UpdateUserID,UpdateOfficeID) values ('2025','','2025-04-13',0,1,'FIN DE SEMANA',NULL,NULL,NULL,NULL,NULL,NULL)</v>
      </c>
    </row>
    <row r="685" spans="2:15" x14ac:dyDescent="0.25">
      <c r="B685">
        <v>2025</v>
      </c>
      <c r="D685" s="5" t="s">
        <v>1690</v>
      </c>
      <c r="E685">
        <v>0</v>
      </c>
      <c r="F685">
        <v>1</v>
      </c>
      <c r="G685" t="s">
        <v>989</v>
      </c>
      <c r="H685" t="s">
        <v>29</v>
      </c>
      <c r="I685" t="s">
        <v>29</v>
      </c>
      <c r="J685" t="s">
        <v>29</v>
      </c>
      <c r="K685" t="s">
        <v>29</v>
      </c>
      <c r="L685" t="s">
        <v>29</v>
      </c>
      <c r="M685" t="s">
        <v>29</v>
      </c>
      <c r="O685" t="str">
        <f t="shared" si="10"/>
        <v>INSERT INTO [Holiday](Year,IdGeographicLocation2,DateHoliday,IsLocal,IsActive,Description,CreationDate,CreationUserID,CreationOfficeID,UpdateDate,UpdateUserID,UpdateOfficeID) values ('2025','','2025-04-19',0,1,'FIN DE SEMANA',NULL,NULL,NULL,NULL,NULL,NULL)</v>
      </c>
    </row>
    <row r="686" spans="2:15" x14ac:dyDescent="0.25">
      <c r="B686">
        <v>2025</v>
      </c>
      <c r="D686" s="5" t="s">
        <v>1691</v>
      </c>
      <c r="E686">
        <v>0</v>
      </c>
      <c r="F686">
        <v>1</v>
      </c>
      <c r="G686" t="s">
        <v>989</v>
      </c>
      <c r="H686" t="s">
        <v>29</v>
      </c>
      <c r="I686" t="s">
        <v>29</v>
      </c>
      <c r="J686" t="s">
        <v>29</v>
      </c>
      <c r="K686" t="s">
        <v>29</v>
      </c>
      <c r="L686" t="s">
        <v>29</v>
      </c>
      <c r="M686" t="s">
        <v>29</v>
      </c>
      <c r="O686" t="str">
        <f t="shared" si="10"/>
        <v>INSERT INTO [Holiday](Year,IdGeographicLocation2,DateHoliday,IsLocal,IsActive,Description,CreationDate,CreationUserID,CreationOfficeID,UpdateDate,UpdateUserID,UpdateOfficeID) values ('2025','','2025-04-20',0,1,'FIN DE SEMANA',NULL,NULL,NULL,NULL,NULL,NULL)</v>
      </c>
    </row>
    <row r="687" spans="2:15" x14ac:dyDescent="0.25">
      <c r="B687">
        <v>2025</v>
      </c>
      <c r="D687" s="5" t="s">
        <v>1692</v>
      </c>
      <c r="E687">
        <v>0</v>
      </c>
      <c r="F687">
        <v>1</v>
      </c>
      <c r="G687" t="s">
        <v>989</v>
      </c>
      <c r="H687" t="s">
        <v>29</v>
      </c>
      <c r="I687" t="s">
        <v>29</v>
      </c>
      <c r="J687" t="s">
        <v>29</v>
      </c>
      <c r="K687" t="s">
        <v>29</v>
      </c>
      <c r="L687" t="s">
        <v>29</v>
      </c>
      <c r="M687" t="s">
        <v>29</v>
      </c>
      <c r="O687" t="str">
        <f t="shared" si="10"/>
        <v>INSERT INTO [Holiday](Year,IdGeographicLocation2,DateHoliday,IsLocal,IsActive,Description,CreationDate,CreationUserID,CreationOfficeID,UpdateDate,UpdateUserID,UpdateOfficeID) values ('2025','','2025-04-26',0,1,'FIN DE SEMANA',NULL,NULL,NULL,NULL,NULL,NULL)</v>
      </c>
    </row>
    <row r="688" spans="2:15" x14ac:dyDescent="0.25">
      <c r="B688">
        <v>2025</v>
      </c>
      <c r="D688" s="5" t="s">
        <v>1693</v>
      </c>
      <c r="E688">
        <v>0</v>
      </c>
      <c r="F688">
        <v>1</v>
      </c>
      <c r="G688" t="s">
        <v>989</v>
      </c>
      <c r="H688" t="s">
        <v>29</v>
      </c>
      <c r="I688" t="s">
        <v>29</v>
      </c>
      <c r="J688" t="s">
        <v>29</v>
      </c>
      <c r="K688" t="s">
        <v>29</v>
      </c>
      <c r="L688" t="s">
        <v>29</v>
      </c>
      <c r="M688" t="s">
        <v>29</v>
      </c>
      <c r="O688" t="str">
        <f t="shared" si="10"/>
        <v>INSERT INTO [Holiday](Year,IdGeographicLocation2,DateHoliday,IsLocal,IsActive,Description,CreationDate,CreationUserID,CreationOfficeID,UpdateDate,UpdateUserID,UpdateOfficeID) values ('2025','','2025-04-27',0,1,'FIN DE SEMANA',NULL,NULL,NULL,NULL,NULL,NULL)</v>
      </c>
    </row>
    <row r="689" spans="2:15" x14ac:dyDescent="0.25">
      <c r="B689">
        <v>2025</v>
      </c>
      <c r="D689" s="5" t="s">
        <v>1694</v>
      </c>
      <c r="E689">
        <v>0</v>
      </c>
      <c r="F689">
        <v>1</v>
      </c>
      <c r="G689" t="s">
        <v>989</v>
      </c>
      <c r="H689" t="s">
        <v>29</v>
      </c>
      <c r="I689" t="s">
        <v>29</v>
      </c>
      <c r="J689" t="s">
        <v>29</v>
      </c>
      <c r="K689" t="s">
        <v>29</v>
      </c>
      <c r="L689" t="s">
        <v>29</v>
      </c>
      <c r="M689" t="s">
        <v>29</v>
      </c>
      <c r="O689" t="str">
        <f t="shared" si="10"/>
        <v>INSERT INTO [Holiday](Year,IdGeographicLocation2,DateHoliday,IsLocal,IsActive,Description,CreationDate,CreationUserID,CreationOfficeID,UpdateDate,UpdateUserID,UpdateOfficeID) values ('2025','','2025-05-03',0,1,'FIN DE SEMANA',NULL,NULL,NULL,NULL,NULL,NULL)</v>
      </c>
    </row>
    <row r="690" spans="2:15" x14ac:dyDescent="0.25">
      <c r="B690">
        <v>2025</v>
      </c>
      <c r="D690" s="5" t="s">
        <v>1695</v>
      </c>
      <c r="E690">
        <v>0</v>
      </c>
      <c r="F690">
        <v>1</v>
      </c>
      <c r="G690" t="s">
        <v>989</v>
      </c>
      <c r="H690" t="s">
        <v>29</v>
      </c>
      <c r="I690" t="s">
        <v>29</v>
      </c>
      <c r="J690" t="s">
        <v>29</v>
      </c>
      <c r="K690" t="s">
        <v>29</v>
      </c>
      <c r="L690" t="s">
        <v>29</v>
      </c>
      <c r="M690" t="s">
        <v>29</v>
      </c>
      <c r="O690" t="str">
        <f t="shared" si="10"/>
        <v>INSERT INTO [Holiday](Year,IdGeographicLocation2,DateHoliday,IsLocal,IsActive,Description,CreationDate,CreationUserID,CreationOfficeID,UpdateDate,UpdateUserID,UpdateOfficeID) values ('2025','','2025-05-04',0,1,'FIN DE SEMANA',NULL,NULL,NULL,NULL,NULL,NULL)</v>
      </c>
    </row>
    <row r="691" spans="2:15" x14ac:dyDescent="0.25">
      <c r="B691">
        <v>2025</v>
      </c>
      <c r="D691" s="5" t="s">
        <v>1696</v>
      </c>
      <c r="E691">
        <v>0</v>
      </c>
      <c r="F691">
        <v>1</v>
      </c>
      <c r="G691" t="s">
        <v>989</v>
      </c>
      <c r="H691" t="s">
        <v>29</v>
      </c>
      <c r="I691" t="s">
        <v>29</v>
      </c>
      <c r="J691" t="s">
        <v>29</v>
      </c>
      <c r="K691" t="s">
        <v>29</v>
      </c>
      <c r="L691" t="s">
        <v>29</v>
      </c>
      <c r="M691" t="s">
        <v>29</v>
      </c>
      <c r="O691" t="str">
        <f t="shared" si="10"/>
        <v>INSERT INTO [Holiday](Year,IdGeographicLocation2,DateHoliday,IsLocal,IsActive,Description,CreationDate,CreationUserID,CreationOfficeID,UpdateDate,UpdateUserID,UpdateOfficeID) values ('2025','','2025-05-10',0,1,'FIN DE SEMANA',NULL,NULL,NULL,NULL,NULL,NULL)</v>
      </c>
    </row>
    <row r="692" spans="2:15" x14ac:dyDescent="0.25">
      <c r="B692">
        <v>2025</v>
      </c>
      <c r="D692" s="5" t="s">
        <v>1697</v>
      </c>
      <c r="E692">
        <v>0</v>
      </c>
      <c r="F692">
        <v>1</v>
      </c>
      <c r="G692" t="s">
        <v>989</v>
      </c>
      <c r="H692" t="s">
        <v>29</v>
      </c>
      <c r="I692" t="s">
        <v>29</v>
      </c>
      <c r="J692" t="s">
        <v>29</v>
      </c>
      <c r="K692" t="s">
        <v>29</v>
      </c>
      <c r="L692" t="s">
        <v>29</v>
      </c>
      <c r="M692" t="s">
        <v>29</v>
      </c>
      <c r="O692" t="str">
        <f t="shared" si="10"/>
        <v>INSERT INTO [Holiday](Year,IdGeographicLocation2,DateHoliday,IsLocal,IsActive,Description,CreationDate,CreationUserID,CreationOfficeID,UpdateDate,UpdateUserID,UpdateOfficeID) values ('2025','','2025-05-11',0,1,'FIN DE SEMANA',NULL,NULL,NULL,NULL,NULL,NULL)</v>
      </c>
    </row>
    <row r="693" spans="2:15" x14ac:dyDescent="0.25">
      <c r="B693">
        <v>2025</v>
      </c>
      <c r="D693" s="5" t="s">
        <v>1698</v>
      </c>
      <c r="E693">
        <v>0</v>
      </c>
      <c r="F693">
        <v>1</v>
      </c>
      <c r="G693" t="s">
        <v>989</v>
      </c>
      <c r="H693" t="s">
        <v>29</v>
      </c>
      <c r="I693" t="s">
        <v>29</v>
      </c>
      <c r="J693" t="s">
        <v>29</v>
      </c>
      <c r="K693" t="s">
        <v>29</v>
      </c>
      <c r="L693" t="s">
        <v>29</v>
      </c>
      <c r="M693" t="s">
        <v>29</v>
      </c>
      <c r="O693" t="str">
        <f t="shared" si="10"/>
        <v>INSERT INTO [Holiday](Year,IdGeographicLocation2,DateHoliday,IsLocal,IsActive,Description,CreationDate,CreationUserID,CreationOfficeID,UpdateDate,UpdateUserID,UpdateOfficeID) values ('2025','','2025-05-17',0,1,'FIN DE SEMANA',NULL,NULL,NULL,NULL,NULL,NULL)</v>
      </c>
    </row>
    <row r="694" spans="2:15" x14ac:dyDescent="0.25">
      <c r="B694">
        <v>2025</v>
      </c>
      <c r="D694" s="5" t="s">
        <v>1699</v>
      </c>
      <c r="E694">
        <v>0</v>
      </c>
      <c r="F694">
        <v>1</v>
      </c>
      <c r="G694" t="s">
        <v>989</v>
      </c>
      <c r="H694" t="s">
        <v>29</v>
      </c>
      <c r="I694" t="s">
        <v>29</v>
      </c>
      <c r="J694" t="s">
        <v>29</v>
      </c>
      <c r="K694" t="s">
        <v>29</v>
      </c>
      <c r="L694" t="s">
        <v>29</v>
      </c>
      <c r="M694" t="s">
        <v>29</v>
      </c>
      <c r="O694" t="str">
        <f t="shared" si="10"/>
        <v>INSERT INTO [Holiday](Year,IdGeographicLocation2,DateHoliday,IsLocal,IsActive,Description,CreationDate,CreationUserID,CreationOfficeID,UpdateDate,UpdateUserID,UpdateOfficeID) values ('2025','','2025-05-18',0,1,'FIN DE SEMANA',NULL,NULL,NULL,NULL,NULL,NULL)</v>
      </c>
    </row>
    <row r="695" spans="2:15" x14ac:dyDescent="0.25">
      <c r="B695">
        <v>2025</v>
      </c>
      <c r="D695" s="5" t="s">
        <v>1700</v>
      </c>
      <c r="E695">
        <v>0</v>
      </c>
      <c r="F695">
        <v>1</v>
      </c>
      <c r="G695" t="s">
        <v>989</v>
      </c>
      <c r="H695" t="s">
        <v>29</v>
      </c>
      <c r="I695" t="s">
        <v>29</v>
      </c>
      <c r="J695" t="s">
        <v>29</v>
      </c>
      <c r="K695" t="s">
        <v>29</v>
      </c>
      <c r="L695" t="s">
        <v>29</v>
      </c>
      <c r="M695" t="s">
        <v>29</v>
      </c>
      <c r="O695" t="str">
        <f t="shared" si="10"/>
        <v>INSERT INTO [Holiday](Year,IdGeographicLocation2,DateHoliday,IsLocal,IsActive,Description,CreationDate,CreationUserID,CreationOfficeID,UpdateDate,UpdateUserID,UpdateOfficeID) values ('2025','','2025-05-24',0,1,'FIN DE SEMANA',NULL,NULL,NULL,NULL,NULL,NULL)</v>
      </c>
    </row>
    <row r="696" spans="2:15" x14ac:dyDescent="0.25">
      <c r="B696">
        <v>2025</v>
      </c>
      <c r="D696" s="5" t="s">
        <v>1701</v>
      </c>
      <c r="E696">
        <v>0</v>
      </c>
      <c r="F696">
        <v>1</v>
      </c>
      <c r="G696" t="s">
        <v>989</v>
      </c>
      <c r="H696" t="s">
        <v>29</v>
      </c>
      <c r="I696" t="s">
        <v>29</v>
      </c>
      <c r="J696" t="s">
        <v>29</v>
      </c>
      <c r="K696" t="s">
        <v>29</v>
      </c>
      <c r="L696" t="s">
        <v>29</v>
      </c>
      <c r="M696" t="s">
        <v>29</v>
      </c>
      <c r="O696" t="str">
        <f t="shared" si="10"/>
        <v>INSERT INTO [Holiday](Year,IdGeographicLocation2,DateHoliday,IsLocal,IsActive,Description,CreationDate,CreationUserID,CreationOfficeID,UpdateDate,UpdateUserID,UpdateOfficeID) values ('2025','','2025-05-25',0,1,'FIN DE SEMANA',NULL,NULL,NULL,NULL,NULL,NULL)</v>
      </c>
    </row>
    <row r="697" spans="2:15" x14ac:dyDescent="0.25">
      <c r="B697">
        <v>2025</v>
      </c>
      <c r="D697" s="5" t="s">
        <v>1702</v>
      </c>
      <c r="E697">
        <v>0</v>
      </c>
      <c r="F697">
        <v>1</v>
      </c>
      <c r="G697" t="s">
        <v>989</v>
      </c>
      <c r="H697" t="s">
        <v>29</v>
      </c>
      <c r="I697" t="s">
        <v>29</v>
      </c>
      <c r="J697" t="s">
        <v>29</v>
      </c>
      <c r="K697" t="s">
        <v>29</v>
      </c>
      <c r="L697" t="s">
        <v>29</v>
      </c>
      <c r="M697" t="s">
        <v>29</v>
      </c>
      <c r="O697" t="str">
        <f t="shared" si="10"/>
        <v>INSERT INTO [Holiday](Year,IdGeographicLocation2,DateHoliday,IsLocal,IsActive,Description,CreationDate,CreationUserID,CreationOfficeID,UpdateDate,UpdateUserID,UpdateOfficeID) values ('2025','','2025-05-31',0,1,'FIN DE SEMANA',NULL,NULL,NULL,NULL,NULL,NULL)</v>
      </c>
    </row>
    <row r="698" spans="2:15" x14ac:dyDescent="0.25">
      <c r="B698">
        <v>2025</v>
      </c>
      <c r="D698" s="5" t="s">
        <v>1703</v>
      </c>
      <c r="E698">
        <v>0</v>
      </c>
      <c r="F698">
        <v>1</v>
      </c>
      <c r="G698" t="s">
        <v>989</v>
      </c>
      <c r="H698" t="s">
        <v>29</v>
      </c>
      <c r="I698" t="s">
        <v>29</v>
      </c>
      <c r="J698" t="s">
        <v>29</v>
      </c>
      <c r="K698" t="s">
        <v>29</v>
      </c>
      <c r="L698" t="s">
        <v>29</v>
      </c>
      <c r="M698" t="s">
        <v>29</v>
      </c>
      <c r="O698" t="str">
        <f t="shared" si="10"/>
        <v>INSERT INTO [Holiday](Year,IdGeographicLocation2,DateHoliday,IsLocal,IsActive,Description,CreationDate,CreationUserID,CreationOfficeID,UpdateDate,UpdateUserID,UpdateOfficeID) values ('2025','','2025-06-01',0,1,'FIN DE SEMANA',NULL,NULL,NULL,NULL,NULL,NULL)</v>
      </c>
    </row>
    <row r="699" spans="2:15" x14ac:dyDescent="0.25">
      <c r="B699">
        <v>2025</v>
      </c>
      <c r="D699" s="5" t="s">
        <v>1704</v>
      </c>
      <c r="E699">
        <v>0</v>
      </c>
      <c r="F699">
        <v>1</v>
      </c>
      <c r="G699" t="s">
        <v>989</v>
      </c>
      <c r="H699" t="s">
        <v>29</v>
      </c>
      <c r="I699" t="s">
        <v>29</v>
      </c>
      <c r="J699" t="s">
        <v>29</v>
      </c>
      <c r="K699" t="s">
        <v>29</v>
      </c>
      <c r="L699" t="s">
        <v>29</v>
      </c>
      <c r="M699" t="s">
        <v>29</v>
      </c>
      <c r="O699" t="str">
        <f t="shared" si="10"/>
        <v>INSERT INTO [Holiday](Year,IdGeographicLocation2,DateHoliday,IsLocal,IsActive,Description,CreationDate,CreationUserID,CreationOfficeID,UpdateDate,UpdateUserID,UpdateOfficeID) values ('2025','','2025-06-07',0,1,'FIN DE SEMANA',NULL,NULL,NULL,NULL,NULL,NULL)</v>
      </c>
    </row>
    <row r="700" spans="2:15" x14ac:dyDescent="0.25">
      <c r="B700">
        <v>2025</v>
      </c>
      <c r="D700" s="5" t="s">
        <v>1705</v>
      </c>
      <c r="E700">
        <v>0</v>
      </c>
      <c r="F700">
        <v>1</v>
      </c>
      <c r="G700" t="s">
        <v>989</v>
      </c>
      <c r="H700" t="s">
        <v>29</v>
      </c>
      <c r="I700" t="s">
        <v>29</v>
      </c>
      <c r="J700" t="s">
        <v>29</v>
      </c>
      <c r="K700" t="s">
        <v>29</v>
      </c>
      <c r="L700" t="s">
        <v>29</v>
      </c>
      <c r="M700" t="s">
        <v>29</v>
      </c>
      <c r="O700" t="str">
        <f t="shared" si="10"/>
        <v>INSERT INTO [Holiday](Year,IdGeographicLocation2,DateHoliday,IsLocal,IsActive,Description,CreationDate,CreationUserID,CreationOfficeID,UpdateDate,UpdateUserID,UpdateOfficeID) values ('2025','','2025-06-08',0,1,'FIN DE SEMANA',NULL,NULL,NULL,NULL,NULL,NULL)</v>
      </c>
    </row>
    <row r="701" spans="2:15" x14ac:dyDescent="0.25">
      <c r="B701">
        <v>2025</v>
      </c>
      <c r="D701" s="5" t="s">
        <v>1706</v>
      </c>
      <c r="E701">
        <v>0</v>
      </c>
      <c r="F701">
        <v>1</v>
      </c>
      <c r="G701" t="s">
        <v>989</v>
      </c>
      <c r="H701" t="s">
        <v>29</v>
      </c>
      <c r="I701" t="s">
        <v>29</v>
      </c>
      <c r="J701" t="s">
        <v>29</v>
      </c>
      <c r="K701" t="s">
        <v>29</v>
      </c>
      <c r="L701" t="s">
        <v>29</v>
      </c>
      <c r="M701" t="s">
        <v>29</v>
      </c>
      <c r="O701" t="str">
        <f t="shared" si="10"/>
        <v>INSERT INTO [Holiday](Year,IdGeographicLocation2,DateHoliday,IsLocal,IsActive,Description,CreationDate,CreationUserID,CreationOfficeID,UpdateDate,UpdateUserID,UpdateOfficeID) values ('2025','','2025-06-14',0,1,'FIN DE SEMANA',NULL,NULL,NULL,NULL,NULL,NULL)</v>
      </c>
    </row>
    <row r="702" spans="2:15" x14ac:dyDescent="0.25">
      <c r="B702">
        <v>2025</v>
      </c>
      <c r="D702" s="5" t="s">
        <v>1707</v>
      </c>
      <c r="E702">
        <v>0</v>
      </c>
      <c r="F702">
        <v>1</v>
      </c>
      <c r="G702" t="s">
        <v>989</v>
      </c>
      <c r="H702" t="s">
        <v>29</v>
      </c>
      <c r="I702" t="s">
        <v>29</v>
      </c>
      <c r="J702" t="s">
        <v>29</v>
      </c>
      <c r="K702" t="s">
        <v>29</v>
      </c>
      <c r="L702" t="s">
        <v>29</v>
      </c>
      <c r="M702" t="s">
        <v>29</v>
      </c>
      <c r="O702" t="str">
        <f t="shared" si="10"/>
        <v>INSERT INTO [Holiday](Year,IdGeographicLocation2,DateHoliday,IsLocal,IsActive,Description,CreationDate,CreationUserID,CreationOfficeID,UpdateDate,UpdateUserID,UpdateOfficeID) values ('2025','','2025-06-15',0,1,'FIN DE SEMANA',NULL,NULL,NULL,NULL,NULL,NULL)</v>
      </c>
    </row>
    <row r="703" spans="2:15" x14ac:dyDescent="0.25">
      <c r="B703">
        <v>2025</v>
      </c>
      <c r="D703" s="5" t="s">
        <v>1708</v>
      </c>
      <c r="E703">
        <v>0</v>
      </c>
      <c r="F703">
        <v>1</v>
      </c>
      <c r="G703" t="s">
        <v>989</v>
      </c>
      <c r="H703" t="s">
        <v>29</v>
      </c>
      <c r="I703" t="s">
        <v>29</v>
      </c>
      <c r="J703" t="s">
        <v>29</v>
      </c>
      <c r="K703" t="s">
        <v>29</v>
      </c>
      <c r="L703" t="s">
        <v>29</v>
      </c>
      <c r="M703" t="s">
        <v>29</v>
      </c>
      <c r="O703" t="str">
        <f t="shared" si="10"/>
        <v>INSERT INTO [Holiday](Year,IdGeographicLocation2,DateHoliday,IsLocal,IsActive,Description,CreationDate,CreationUserID,CreationOfficeID,UpdateDate,UpdateUserID,UpdateOfficeID) values ('2025','','2025-06-21',0,1,'FIN DE SEMANA',NULL,NULL,NULL,NULL,NULL,NULL)</v>
      </c>
    </row>
    <row r="704" spans="2:15" x14ac:dyDescent="0.25">
      <c r="B704">
        <v>2025</v>
      </c>
      <c r="D704" s="5" t="s">
        <v>1709</v>
      </c>
      <c r="E704">
        <v>0</v>
      </c>
      <c r="F704">
        <v>1</v>
      </c>
      <c r="G704" t="s">
        <v>989</v>
      </c>
      <c r="H704" t="s">
        <v>29</v>
      </c>
      <c r="I704" t="s">
        <v>29</v>
      </c>
      <c r="J704" t="s">
        <v>29</v>
      </c>
      <c r="K704" t="s">
        <v>29</v>
      </c>
      <c r="L704" t="s">
        <v>29</v>
      </c>
      <c r="M704" t="s">
        <v>29</v>
      </c>
      <c r="O704" t="str">
        <f t="shared" si="10"/>
        <v>INSERT INTO [Holiday](Year,IdGeographicLocation2,DateHoliday,IsLocal,IsActive,Description,CreationDate,CreationUserID,CreationOfficeID,UpdateDate,UpdateUserID,UpdateOfficeID) values ('2025','','2025-06-22',0,1,'FIN DE SEMANA',NULL,NULL,NULL,NULL,NULL,NULL)</v>
      </c>
    </row>
    <row r="705" spans="2:15" x14ac:dyDescent="0.25">
      <c r="B705">
        <v>2025</v>
      </c>
      <c r="D705" s="5" t="s">
        <v>1710</v>
      </c>
      <c r="E705">
        <v>0</v>
      </c>
      <c r="F705">
        <v>1</v>
      </c>
      <c r="G705" t="s">
        <v>989</v>
      </c>
      <c r="H705" t="s">
        <v>29</v>
      </c>
      <c r="I705" t="s">
        <v>29</v>
      </c>
      <c r="J705" t="s">
        <v>29</v>
      </c>
      <c r="K705" t="s">
        <v>29</v>
      </c>
      <c r="L705" t="s">
        <v>29</v>
      </c>
      <c r="M705" t="s">
        <v>29</v>
      </c>
      <c r="O705" t="str">
        <f t="shared" si="10"/>
        <v>INSERT INTO [Holiday](Year,IdGeographicLocation2,DateHoliday,IsLocal,IsActive,Description,CreationDate,CreationUserID,CreationOfficeID,UpdateDate,UpdateUserID,UpdateOfficeID) values ('2025','','2025-06-28',0,1,'FIN DE SEMANA',NULL,NULL,NULL,NULL,NULL,NULL)</v>
      </c>
    </row>
    <row r="706" spans="2:15" x14ac:dyDescent="0.25">
      <c r="B706">
        <v>2025</v>
      </c>
      <c r="D706" s="5" t="s">
        <v>1711</v>
      </c>
      <c r="E706">
        <v>0</v>
      </c>
      <c r="F706">
        <v>1</v>
      </c>
      <c r="G706" t="s">
        <v>989</v>
      </c>
      <c r="H706" t="s">
        <v>29</v>
      </c>
      <c r="I706" t="s">
        <v>29</v>
      </c>
      <c r="J706" t="s">
        <v>29</v>
      </c>
      <c r="K706" t="s">
        <v>29</v>
      </c>
      <c r="L706" t="s">
        <v>29</v>
      </c>
      <c r="M706" t="s">
        <v>29</v>
      </c>
      <c r="O706" t="str">
        <f t="shared" si="10"/>
        <v>INSERT INTO [Holiday](Year,IdGeographicLocation2,DateHoliday,IsLocal,IsActive,Description,CreationDate,CreationUserID,CreationOfficeID,UpdateDate,UpdateUserID,UpdateOfficeID) values ('2025','','2025-06-29',0,1,'FIN DE SEMANA',NULL,NULL,NULL,NULL,NULL,NULL)</v>
      </c>
    </row>
    <row r="707" spans="2:15" x14ac:dyDescent="0.25">
      <c r="B707">
        <v>2025</v>
      </c>
      <c r="D707" s="5" t="s">
        <v>1712</v>
      </c>
      <c r="E707">
        <v>0</v>
      </c>
      <c r="F707">
        <v>1</v>
      </c>
      <c r="G707" t="s">
        <v>989</v>
      </c>
      <c r="H707" t="s">
        <v>29</v>
      </c>
      <c r="I707" t="s">
        <v>29</v>
      </c>
      <c r="J707" t="s">
        <v>29</v>
      </c>
      <c r="K707" t="s">
        <v>29</v>
      </c>
      <c r="L707" t="s">
        <v>29</v>
      </c>
      <c r="M707" t="s">
        <v>29</v>
      </c>
      <c r="O707" t="str">
        <f t="shared" si="10"/>
        <v>INSERT INTO [Holiday](Year,IdGeographicLocation2,DateHoliday,IsLocal,IsActive,Description,CreationDate,CreationUserID,CreationOfficeID,UpdateDate,UpdateUserID,UpdateOfficeID) values ('2025','','2025-07-05',0,1,'FIN DE SEMANA',NULL,NULL,NULL,NULL,NULL,NULL)</v>
      </c>
    </row>
    <row r="708" spans="2:15" x14ac:dyDescent="0.25">
      <c r="B708">
        <v>2025</v>
      </c>
      <c r="D708" s="5" t="s">
        <v>1713</v>
      </c>
      <c r="E708">
        <v>0</v>
      </c>
      <c r="F708">
        <v>1</v>
      </c>
      <c r="G708" t="s">
        <v>989</v>
      </c>
      <c r="H708" t="s">
        <v>29</v>
      </c>
      <c r="I708" t="s">
        <v>29</v>
      </c>
      <c r="J708" t="s">
        <v>29</v>
      </c>
      <c r="K708" t="s">
        <v>29</v>
      </c>
      <c r="L708" t="s">
        <v>29</v>
      </c>
      <c r="M708" t="s">
        <v>29</v>
      </c>
      <c r="O708" t="str">
        <f t="shared" ref="O708:O771" si="11">_xlfn.CONCAT($O$1,_xlfn.CONCAT("'",B708,"'"),_xlfn.CONCAT(",","'",C708,"'"),_xlfn.CONCAT(",","'",D708,"'"),_xlfn.CONCAT(",",E708),_xlfn.CONCAT(",",F708),_xlfn.CONCAT(",","'",G708,"'"), _xlfn.CONCAT(",",H708),_xlfn.CONCAT(",",I708),_xlfn.CONCAT(",",J708),_xlfn.CONCAT(",",K708),_xlfn.CONCAT(",",L708),_xlfn.CONCAT(",",M708),                                       $P$1)</f>
        <v>INSERT INTO [Holiday](Year,IdGeographicLocation2,DateHoliday,IsLocal,IsActive,Description,CreationDate,CreationUserID,CreationOfficeID,UpdateDate,UpdateUserID,UpdateOfficeID) values ('2025','','2025-07-06',0,1,'FIN DE SEMANA',NULL,NULL,NULL,NULL,NULL,NULL)</v>
      </c>
    </row>
    <row r="709" spans="2:15" x14ac:dyDescent="0.25">
      <c r="B709">
        <v>2025</v>
      </c>
      <c r="D709" s="5" t="s">
        <v>1714</v>
      </c>
      <c r="E709">
        <v>0</v>
      </c>
      <c r="F709">
        <v>1</v>
      </c>
      <c r="G709" t="s">
        <v>989</v>
      </c>
      <c r="H709" t="s">
        <v>29</v>
      </c>
      <c r="I709" t="s">
        <v>29</v>
      </c>
      <c r="J709" t="s">
        <v>29</v>
      </c>
      <c r="K709" t="s">
        <v>29</v>
      </c>
      <c r="L709" t="s">
        <v>29</v>
      </c>
      <c r="M709" t="s">
        <v>29</v>
      </c>
      <c r="O709" t="str">
        <f t="shared" si="11"/>
        <v>INSERT INTO [Holiday](Year,IdGeographicLocation2,DateHoliday,IsLocal,IsActive,Description,CreationDate,CreationUserID,CreationOfficeID,UpdateDate,UpdateUserID,UpdateOfficeID) values ('2025','','2025-07-12',0,1,'FIN DE SEMANA',NULL,NULL,NULL,NULL,NULL,NULL)</v>
      </c>
    </row>
    <row r="710" spans="2:15" x14ac:dyDescent="0.25">
      <c r="B710">
        <v>2025</v>
      </c>
      <c r="D710" s="5" t="s">
        <v>1715</v>
      </c>
      <c r="E710">
        <v>0</v>
      </c>
      <c r="F710">
        <v>1</v>
      </c>
      <c r="G710" t="s">
        <v>989</v>
      </c>
      <c r="H710" t="s">
        <v>29</v>
      </c>
      <c r="I710" t="s">
        <v>29</v>
      </c>
      <c r="J710" t="s">
        <v>29</v>
      </c>
      <c r="K710" t="s">
        <v>29</v>
      </c>
      <c r="L710" t="s">
        <v>29</v>
      </c>
      <c r="M710" t="s">
        <v>29</v>
      </c>
      <c r="O710" t="str">
        <f t="shared" si="11"/>
        <v>INSERT INTO [Holiday](Year,IdGeographicLocation2,DateHoliday,IsLocal,IsActive,Description,CreationDate,CreationUserID,CreationOfficeID,UpdateDate,UpdateUserID,UpdateOfficeID) values ('2025','','2025-07-13',0,1,'FIN DE SEMANA',NULL,NULL,NULL,NULL,NULL,NULL)</v>
      </c>
    </row>
    <row r="711" spans="2:15" x14ac:dyDescent="0.25">
      <c r="B711">
        <v>2025</v>
      </c>
      <c r="D711" s="5" t="s">
        <v>1716</v>
      </c>
      <c r="E711">
        <v>0</v>
      </c>
      <c r="F711">
        <v>1</v>
      </c>
      <c r="G711" t="s">
        <v>989</v>
      </c>
      <c r="H711" t="s">
        <v>29</v>
      </c>
      <c r="I711" t="s">
        <v>29</v>
      </c>
      <c r="J711" t="s">
        <v>29</v>
      </c>
      <c r="K711" t="s">
        <v>29</v>
      </c>
      <c r="L711" t="s">
        <v>29</v>
      </c>
      <c r="M711" t="s">
        <v>29</v>
      </c>
      <c r="O711" t="str">
        <f t="shared" si="11"/>
        <v>INSERT INTO [Holiday](Year,IdGeographicLocation2,DateHoliday,IsLocal,IsActive,Description,CreationDate,CreationUserID,CreationOfficeID,UpdateDate,UpdateUserID,UpdateOfficeID) values ('2025','','2025-07-19',0,1,'FIN DE SEMANA',NULL,NULL,NULL,NULL,NULL,NULL)</v>
      </c>
    </row>
    <row r="712" spans="2:15" x14ac:dyDescent="0.25">
      <c r="B712">
        <v>2025</v>
      </c>
      <c r="D712" s="5" t="s">
        <v>1717</v>
      </c>
      <c r="E712">
        <v>0</v>
      </c>
      <c r="F712">
        <v>1</v>
      </c>
      <c r="G712" t="s">
        <v>989</v>
      </c>
      <c r="H712" t="s">
        <v>29</v>
      </c>
      <c r="I712" t="s">
        <v>29</v>
      </c>
      <c r="J712" t="s">
        <v>29</v>
      </c>
      <c r="K712" t="s">
        <v>29</v>
      </c>
      <c r="L712" t="s">
        <v>29</v>
      </c>
      <c r="M712" t="s">
        <v>29</v>
      </c>
      <c r="O712" t="str">
        <f t="shared" si="11"/>
        <v>INSERT INTO [Holiday](Year,IdGeographicLocation2,DateHoliday,IsLocal,IsActive,Description,CreationDate,CreationUserID,CreationOfficeID,UpdateDate,UpdateUserID,UpdateOfficeID) values ('2025','','2025-07-20',0,1,'FIN DE SEMANA',NULL,NULL,NULL,NULL,NULL,NULL)</v>
      </c>
    </row>
    <row r="713" spans="2:15" x14ac:dyDescent="0.25">
      <c r="B713">
        <v>2025</v>
      </c>
      <c r="D713" s="5" t="s">
        <v>1718</v>
      </c>
      <c r="E713">
        <v>0</v>
      </c>
      <c r="F713">
        <v>1</v>
      </c>
      <c r="G713" t="s">
        <v>989</v>
      </c>
      <c r="H713" t="s">
        <v>29</v>
      </c>
      <c r="I713" t="s">
        <v>29</v>
      </c>
      <c r="J713" t="s">
        <v>29</v>
      </c>
      <c r="K713" t="s">
        <v>29</v>
      </c>
      <c r="L713" t="s">
        <v>29</v>
      </c>
      <c r="M713" t="s">
        <v>29</v>
      </c>
      <c r="O713" t="str">
        <f t="shared" si="11"/>
        <v>INSERT INTO [Holiday](Year,IdGeographicLocation2,DateHoliday,IsLocal,IsActive,Description,CreationDate,CreationUserID,CreationOfficeID,UpdateDate,UpdateUserID,UpdateOfficeID) values ('2025','','2025-07-26',0,1,'FIN DE SEMANA',NULL,NULL,NULL,NULL,NULL,NULL)</v>
      </c>
    </row>
    <row r="714" spans="2:15" x14ac:dyDescent="0.25">
      <c r="B714">
        <v>2025</v>
      </c>
      <c r="D714" s="5" t="s">
        <v>1719</v>
      </c>
      <c r="E714">
        <v>0</v>
      </c>
      <c r="F714">
        <v>1</v>
      </c>
      <c r="G714" t="s">
        <v>989</v>
      </c>
      <c r="H714" t="s">
        <v>29</v>
      </c>
      <c r="I714" t="s">
        <v>29</v>
      </c>
      <c r="J714" t="s">
        <v>29</v>
      </c>
      <c r="K714" t="s">
        <v>29</v>
      </c>
      <c r="L714" t="s">
        <v>29</v>
      </c>
      <c r="M714" t="s">
        <v>29</v>
      </c>
      <c r="O714" t="str">
        <f t="shared" si="11"/>
        <v>INSERT INTO [Holiday](Year,IdGeographicLocation2,DateHoliday,IsLocal,IsActive,Description,CreationDate,CreationUserID,CreationOfficeID,UpdateDate,UpdateUserID,UpdateOfficeID) values ('2025','','2025-07-27',0,1,'FIN DE SEMANA',NULL,NULL,NULL,NULL,NULL,NULL)</v>
      </c>
    </row>
    <row r="715" spans="2:15" x14ac:dyDescent="0.25">
      <c r="B715">
        <v>2025</v>
      </c>
      <c r="D715" s="5" t="s">
        <v>1720</v>
      </c>
      <c r="E715">
        <v>0</v>
      </c>
      <c r="F715">
        <v>1</v>
      </c>
      <c r="G715" t="s">
        <v>989</v>
      </c>
      <c r="H715" t="s">
        <v>29</v>
      </c>
      <c r="I715" t="s">
        <v>29</v>
      </c>
      <c r="J715" t="s">
        <v>29</v>
      </c>
      <c r="K715" t="s">
        <v>29</v>
      </c>
      <c r="L715" t="s">
        <v>29</v>
      </c>
      <c r="M715" t="s">
        <v>29</v>
      </c>
      <c r="O715" t="str">
        <f t="shared" si="11"/>
        <v>INSERT INTO [Holiday](Year,IdGeographicLocation2,DateHoliday,IsLocal,IsActive,Description,CreationDate,CreationUserID,CreationOfficeID,UpdateDate,UpdateUserID,UpdateOfficeID) values ('2025','','2025-08-02',0,1,'FIN DE SEMANA',NULL,NULL,NULL,NULL,NULL,NULL)</v>
      </c>
    </row>
    <row r="716" spans="2:15" x14ac:dyDescent="0.25">
      <c r="B716">
        <v>2025</v>
      </c>
      <c r="D716" s="5" t="s">
        <v>1721</v>
      </c>
      <c r="E716">
        <v>0</v>
      </c>
      <c r="F716">
        <v>1</v>
      </c>
      <c r="G716" t="s">
        <v>989</v>
      </c>
      <c r="H716" t="s">
        <v>29</v>
      </c>
      <c r="I716" t="s">
        <v>29</v>
      </c>
      <c r="J716" t="s">
        <v>29</v>
      </c>
      <c r="K716" t="s">
        <v>29</v>
      </c>
      <c r="L716" t="s">
        <v>29</v>
      </c>
      <c r="M716" t="s">
        <v>29</v>
      </c>
      <c r="O716" t="str">
        <f t="shared" si="11"/>
        <v>INSERT INTO [Holiday](Year,IdGeographicLocation2,DateHoliday,IsLocal,IsActive,Description,CreationDate,CreationUserID,CreationOfficeID,UpdateDate,UpdateUserID,UpdateOfficeID) values ('2025','','2025-08-03',0,1,'FIN DE SEMANA',NULL,NULL,NULL,NULL,NULL,NULL)</v>
      </c>
    </row>
    <row r="717" spans="2:15" x14ac:dyDescent="0.25">
      <c r="B717">
        <v>2025</v>
      </c>
      <c r="D717" s="5" t="s">
        <v>1722</v>
      </c>
      <c r="E717">
        <v>0</v>
      </c>
      <c r="F717">
        <v>1</v>
      </c>
      <c r="G717" t="s">
        <v>989</v>
      </c>
      <c r="H717" t="s">
        <v>29</v>
      </c>
      <c r="I717" t="s">
        <v>29</v>
      </c>
      <c r="J717" t="s">
        <v>29</v>
      </c>
      <c r="K717" t="s">
        <v>29</v>
      </c>
      <c r="L717" t="s">
        <v>29</v>
      </c>
      <c r="M717" t="s">
        <v>29</v>
      </c>
      <c r="O717" t="str">
        <f t="shared" si="11"/>
        <v>INSERT INTO [Holiday](Year,IdGeographicLocation2,DateHoliday,IsLocal,IsActive,Description,CreationDate,CreationUserID,CreationOfficeID,UpdateDate,UpdateUserID,UpdateOfficeID) values ('2025','','2025-08-09',0,1,'FIN DE SEMANA',NULL,NULL,NULL,NULL,NULL,NULL)</v>
      </c>
    </row>
    <row r="718" spans="2:15" x14ac:dyDescent="0.25">
      <c r="B718">
        <v>2025</v>
      </c>
      <c r="D718" s="5" t="s">
        <v>1723</v>
      </c>
      <c r="E718">
        <v>0</v>
      </c>
      <c r="F718">
        <v>1</v>
      </c>
      <c r="G718" t="s">
        <v>989</v>
      </c>
      <c r="H718" t="s">
        <v>29</v>
      </c>
      <c r="I718" t="s">
        <v>29</v>
      </c>
      <c r="J718" t="s">
        <v>29</v>
      </c>
      <c r="K718" t="s">
        <v>29</v>
      </c>
      <c r="L718" t="s">
        <v>29</v>
      </c>
      <c r="M718" t="s">
        <v>29</v>
      </c>
      <c r="O718" t="str">
        <f t="shared" si="11"/>
        <v>INSERT INTO [Holiday](Year,IdGeographicLocation2,DateHoliday,IsLocal,IsActive,Description,CreationDate,CreationUserID,CreationOfficeID,UpdateDate,UpdateUserID,UpdateOfficeID) values ('2025','','2025-08-10',0,1,'FIN DE SEMANA',NULL,NULL,NULL,NULL,NULL,NULL)</v>
      </c>
    </row>
    <row r="719" spans="2:15" x14ac:dyDescent="0.25">
      <c r="B719">
        <v>2025</v>
      </c>
      <c r="D719" s="5" t="s">
        <v>1724</v>
      </c>
      <c r="E719">
        <v>0</v>
      </c>
      <c r="F719">
        <v>1</v>
      </c>
      <c r="G719" t="s">
        <v>989</v>
      </c>
      <c r="H719" t="s">
        <v>29</v>
      </c>
      <c r="I719" t="s">
        <v>29</v>
      </c>
      <c r="J719" t="s">
        <v>29</v>
      </c>
      <c r="K719" t="s">
        <v>29</v>
      </c>
      <c r="L719" t="s">
        <v>29</v>
      </c>
      <c r="M719" t="s">
        <v>29</v>
      </c>
      <c r="O719" t="str">
        <f t="shared" si="11"/>
        <v>INSERT INTO [Holiday](Year,IdGeographicLocation2,DateHoliday,IsLocal,IsActive,Description,CreationDate,CreationUserID,CreationOfficeID,UpdateDate,UpdateUserID,UpdateOfficeID) values ('2025','','2025-08-16',0,1,'FIN DE SEMANA',NULL,NULL,NULL,NULL,NULL,NULL)</v>
      </c>
    </row>
    <row r="720" spans="2:15" x14ac:dyDescent="0.25">
      <c r="B720">
        <v>2025</v>
      </c>
      <c r="D720" s="5" t="s">
        <v>1725</v>
      </c>
      <c r="E720">
        <v>0</v>
      </c>
      <c r="F720">
        <v>1</v>
      </c>
      <c r="G720" t="s">
        <v>989</v>
      </c>
      <c r="H720" t="s">
        <v>29</v>
      </c>
      <c r="I720" t="s">
        <v>29</v>
      </c>
      <c r="J720" t="s">
        <v>29</v>
      </c>
      <c r="K720" t="s">
        <v>29</v>
      </c>
      <c r="L720" t="s">
        <v>29</v>
      </c>
      <c r="M720" t="s">
        <v>29</v>
      </c>
      <c r="O720" t="str">
        <f t="shared" si="11"/>
        <v>INSERT INTO [Holiday](Year,IdGeographicLocation2,DateHoliday,IsLocal,IsActive,Description,CreationDate,CreationUserID,CreationOfficeID,UpdateDate,UpdateUserID,UpdateOfficeID) values ('2025','','2025-08-17',0,1,'FIN DE SEMANA',NULL,NULL,NULL,NULL,NULL,NULL)</v>
      </c>
    </row>
    <row r="721" spans="2:15" x14ac:dyDescent="0.25">
      <c r="B721">
        <v>2025</v>
      </c>
      <c r="D721" s="5" t="s">
        <v>1726</v>
      </c>
      <c r="E721">
        <v>0</v>
      </c>
      <c r="F721">
        <v>1</v>
      </c>
      <c r="G721" t="s">
        <v>989</v>
      </c>
      <c r="H721" t="s">
        <v>29</v>
      </c>
      <c r="I721" t="s">
        <v>29</v>
      </c>
      <c r="J721" t="s">
        <v>29</v>
      </c>
      <c r="K721" t="s">
        <v>29</v>
      </c>
      <c r="L721" t="s">
        <v>29</v>
      </c>
      <c r="M721" t="s">
        <v>29</v>
      </c>
      <c r="O721" t="str">
        <f t="shared" si="11"/>
        <v>INSERT INTO [Holiday](Year,IdGeographicLocation2,DateHoliday,IsLocal,IsActive,Description,CreationDate,CreationUserID,CreationOfficeID,UpdateDate,UpdateUserID,UpdateOfficeID) values ('2025','','2025-08-23',0,1,'FIN DE SEMANA',NULL,NULL,NULL,NULL,NULL,NULL)</v>
      </c>
    </row>
    <row r="722" spans="2:15" x14ac:dyDescent="0.25">
      <c r="B722">
        <v>2025</v>
      </c>
      <c r="D722" s="5" t="s">
        <v>1727</v>
      </c>
      <c r="E722">
        <v>0</v>
      </c>
      <c r="F722">
        <v>1</v>
      </c>
      <c r="G722" t="s">
        <v>989</v>
      </c>
      <c r="H722" t="s">
        <v>29</v>
      </c>
      <c r="I722" t="s">
        <v>29</v>
      </c>
      <c r="J722" t="s">
        <v>29</v>
      </c>
      <c r="K722" t="s">
        <v>29</v>
      </c>
      <c r="L722" t="s">
        <v>29</v>
      </c>
      <c r="M722" t="s">
        <v>29</v>
      </c>
      <c r="O722" t="str">
        <f t="shared" si="11"/>
        <v>INSERT INTO [Holiday](Year,IdGeographicLocation2,DateHoliday,IsLocal,IsActive,Description,CreationDate,CreationUserID,CreationOfficeID,UpdateDate,UpdateUserID,UpdateOfficeID) values ('2025','','2025-08-24',0,1,'FIN DE SEMANA',NULL,NULL,NULL,NULL,NULL,NULL)</v>
      </c>
    </row>
    <row r="723" spans="2:15" x14ac:dyDescent="0.25">
      <c r="B723">
        <v>2025</v>
      </c>
      <c r="D723" s="5" t="s">
        <v>1728</v>
      </c>
      <c r="E723">
        <v>0</v>
      </c>
      <c r="F723">
        <v>1</v>
      </c>
      <c r="G723" t="s">
        <v>989</v>
      </c>
      <c r="H723" t="s">
        <v>29</v>
      </c>
      <c r="I723" t="s">
        <v>29</v>
      </c>
      <c r="J723" t="s">
        <v>29</v>
      </c>
      <c r="K723" t="s">
        <v>29</v>
      </c>
      <c r="L723" t="s">
        <v>29</v>
      </c>
      <c r="M723" t="s">
        <v>29</v>
      </c>
      <c r="O723" t="str">
        <f t="shared" si="11"/>
        <v>INSERT INTO [Holiday](Year,IdGeographicLocation2,DateHoliday,IsLocal,IsActive,Description,CreationDate,CreationUserID,CreationOfficeID,UpdateDate,UpdateUserID,UpdateOfficeID) values ('2025','','2025-08-30',0,1,'FIN DE SEMANA',NULL,NULL,NULL,NULL,NULL,NULL)</v>
      </c>
    </row>
    <row r="724" spans="2:15" x14ac:dyDescent="0.25">
      <c r="B724">
        <v>2025</v>
      </c>
      <c r="D724" s="5" t="s">
        <v>1729</v>
      </c>
      <c r="E724">
        <v>0</v>
      </c>
      <c r="F724">
        <v>1</v>
      </c>
      <c r="G724" t="s">
        <v>989</v>
      </c>
      <c r="H724" t="s">
        <v>29</v>
      </c>
      <c r="I724" t="s">
        <v>29</v>
      </c>
      <c r="J724" t="s">
        <v>29</v>
      </c>
      <c r="K724" t="s">
        <v>29</v>
      </c>
      <c r="L724" t="s">
        <v>29</v>
      </c>
      <c r="M724" t="s">
        <v>29</v>
      </c>
      <c r="O724" t="str">
        <f t="shared" si="11"/>
        <v>INSERT INTO [Holiday](Year,IdGeographicLocation2,DateHoliday,IsLocal,IsActive,Description,CreationDate,CreationUserID,CreationOfficeID,UpdateDate,UpdateUserID,UpdateOfficeID) values ('2025','','2025-08-31',0,1,'FIN DE SEMANA',NULL,NULL,NULL,NULL,NULL,NULL)</v>
      </c>
    </row>
    <row r="725" spans="2:15" x14ac:dyDescent="0.25">
      <c r="B725">
        <v>2025</v>
      </c>
      <c r="D725" s="5" t="s">
        <v>1730</v>
      </c>
      <c r="E725">
        <v>0</v>
      </c>
      <c r="F725">
        <v>1</v>
      </c>
      <c r="G725" t="s">
        <v>989</v>
      </c>
      <c r="H725" t="s">
        <v>29</v>
      </c>
      <c r="I725" t="s">
        <v>29</v>
      </c>
      <c r="J725" t="s">
        <v>29</v>
      </c>
      <c r="K725" t="s">
        <v>29</v>
      </c>
      <c r="L725" t="s">
        <v>29</v>
      </c>
      <c r="M725" t="s">
        <v>29</v>
      </c>
      <c r="O725" t="str">
        <f t="shared" si="11"/>
        <v>INSERT INTO [Holiday](Year,IdGeographicLocation2,DateHoliday,IsLocal,IsActive,Description,CreationDate,CreationUserID,CreationOfficeID,UpdateDate,UpdateUserID,UpdateOfficeID) values ('2025','','2025-09-06',0,1,'FIN DE SEMANA',NULL,NULL,NULL,NULL,NULL,NULL)</v>
      </c>
    </row>
    <row r="726" spans="2:15" x14ac:dyDescent="0.25">
      <c r="B726">
        <v>2025</v>
      </c>
      <c r="D726" s="5" t="s">
        <v>1731</v>
      </c>
      <c r="E726">
        <v>0</v>
      </c>
      <c r="F726">
        <v>1</v>
      </c>
      <c r="G726" t="s">
        <v>989</v>
      </c>
      <c r="H726" t="s">
        <v>29</v>
      </c>
      <c r="I726" t="s">
        <v>29</v>
      </c>
      <c r="J726" t="s">
        <v>29</v>
      </c>
      <c r="K726" t="s">
        <v>29</v>
      </c>
      <c r="L726" t="s">
        <v>29</v>
      </c>
      <c r="M726" t="s">
        <v>29</v>
      </c>
      <c r="O726" t="str">
        <f t="shared" si="11"/>
        <v>INSERT INTO [Holiday](Year,IdGeographicLocation2,DateHoliday,IsLocal,IsActive,Description,CreationDate,CreationUserID,CreationOfficeID,UpdateDate,UpdateUserID,UpdateOfficeID) values ('2025','','2025-09-07',0,1,'FIN DE SEMANA',NULL,NULL,NULL,NULL,NULL,NULL)</v>
      </c>
    </row>
    <row r="727" spans="2:15" x14ac:dyDescent="0.25">
      <c r="B727">
        <v>2025</v>
      </c>
      <c r="D727" s="5" t="s">
        <v>1732</v>
      </c>
      <c r="E727">
        <v>0</v>
      </c>
      <c r="F727">
        <v>1</v>
      </c>
      <c r="G727" t="s">
        <v>989</v>
      </c>
      <c r="H727" t="s">
        <v>29</v>
      </c>
      <c r="I727" t="s">
        <v>29</v>
      </c>
      <c r="J727" t="s">
        <v>29</v>
      </c>
      <c r="K727" t="s">
        <v>29</v>
      </c>
      <c r="L727" t="s">
        <v>29</v>
      </c>
      <c r="M727" t="s">
        <v>29</v>
      </c>
      <c r="O727" t="str">
        <f t="shared" si="11"/>
        <v>INSERT INTO [Holiday](Year,IdGeographicLocation2,DateHoliday,IsLocal,IsActive,Description,CreationDate,CreationUserID,CreationOfficeID,UpdateDate,UpdateUserID,UpdateOfficeID) values ('2025','','2025-09-13',0,1,'FIN DE SEMANA',NULL,NULL,NULL,NULL,NULL,NULL)</v>
      </c>
    </row>
    <row r="728" spans="2:15" x14ac:dyDescent="0.25">
      <c r="B728">
        <v>2025</v>
      </c>
      <c r="D728" s="5" t="s">
        <v>1733</v>
      </c>
      <c r="E728">
        <v>0</v>
      </c>
      <c r="F728">
        <v>1</v>
      </c>
      <c r="G728" t="s">
        <v>989</v>
      </c>
      <c r="H728" t="s">
        <v>29</v>
      </c>
      <c r="I728" t="s">
        <v>29</v>
      </c>
      <c r="J728" t="s">
        <v>29</v>
      </c>
      <c r="K728" t="s">
        <v>29</v>
      </c>
      <c r="L728" t="s">
        <v>29</v>
      </c>
      <c r="M728" t="s">
        <v>29</v>
      </c>
      <c r="O728" t="str">
        <f t="shared" si="11"/>
        <v>INSERT INTO [Holiday](Year,IdGeographicLocation2,DateHoliday,IsLocal,IsActive,Description,CreationDate,CreationUserID,CreationOfficeID,UpdateDate,UpdateUserID,UpdateOfficeID) values ('2025','','2025-09-14',0,1,'FIN DE SEMANA',NULL,NULL,NULL,NULL,NULL,NULL)</v>
      </c>
    </row>
    <row r="729" spans="2:15" x14ac:dyDescent="0.25">
      <c r="B729">
        <v>2025</v>
      </c>
      <c r="D729" s="5" t="s">
        <v>1734</v>
      </c>
      <c r="E729">
        <v>0</v>
      </c>
      <c r="F729">
        <v>1</v>
      </c>
      <c r="G729" t="s">
        <v>989</v>
      </c>
      <c r="H729" t="s">
        <v>29</v>
      </c>
      <c r="I729" t="s">
        <v>29</v>
      </c>
      <c r="J729" t="s">
        <v>29</v>
      </c>
      <c r="K729" t="s">
        <v>29</v>
      </c>
      <c r="L729" t="s">
        <v>29</v>
      </c>
      <c r="M729" t="s">
        <v>29</v>
      </c>
      <c r="O729" t="str">
        <f t="shared" si="11"/>
        <v>INSERT INTO [Holiday](Year,IdGeographicLocation2,DateHoliday,IsLocal,IsActive,Description,CreationDate,CreationUserID,CreationOfficeID,UpdateDate,UpdateUserID,UpdateOfficeID) values ('2025','','2025-09-20',0,1,'FIN DE SEMANA',NULL,NULL,NULL,NULL,NULL,NULL)</v>
      </c>
    </row>
    <row r="730" spans="2:15" x14ac:dyDescent="0.25">
      <c r="B730">
        <v>2025</v>
      </c>
      <c r="D730" s="5" t="s">
        <v>1735</v>
      </c>
      <c r="E730">
        <v>0</v>
      </c>
      <c r="F730">
        <v>1</v>
      </c>
      <c r="G730" t="s">
        <v>989</v>
      </c>
      <c r="H730" t="s">
        <v>29</v>
      </c>
      <c r="I730" t="s">
        <v>29</v>
      </c>
      <c r="J730" t="s">
        <v>29</v>
      </c>
      <c r="K730" t="s">
        <v>29</v>
      </c>
      <c r="L730" t="s">
        <v>29</v>
      </c>
      <c r="M730" t="s">
        <v>29</v>
      </c>
      <c r="O730" t="str">
        <f t="shared" si="11"/>
        <v>INSERT INTO [Holiday](Year,IdGeographicLocation2,DateHoliday,IsLocal,IsActive,Description,CreationDate,CreationUserID,CreationOfficeID,UpdateDate,UpdateUserID,UpdateOfficeID) values ('2025','','2025-09-21',0,1,'FIN DE SEMANA',NULL,NULL,NULL,NULL,NULL,NULL)</v>
      </c>
    </row>
    <row r="731" spans="2:15" x14ac:dyDescent="0.25">
      <c r="B731">
        <v>2025</v>
      </c>
      <c r="D731" s="5" t="s">
        <v>1736</v>
      </c>
      <c r="E731">
        <v>0</v>
      </c>
      <c r="F731">
        <v>1</v>
      </c>
      <c r="G731" t="s">
        <v>989</v>
      </c>
      <c r="H731" t="s">
        <v>29</v>
      </c>
      <c r="I731" t="s">
        <v>29</v>
      </c>
      <c r="J731" t="s">
        <v>29</v>
      </c>
      <c r="K731" t="s">
        <v>29</v>
      </c>
      <c r="L731" t="s">
        <v>29</v>
      </c>
      <c r="M731" t="s">
        <v>29</v>
      </c>
      <c r="O731" t="str">
        <f t="shared" si="11"/>
        <v>INSERT INTO [Holiday](Year,IdGeographicLocation2,DateHoliday,IsLocal,IsActive,Description,CreationDate,CreationUserID,CreationOfficeID,UpdateDate,UpdateUserID,UpdateOfficeID) values ('2025','','2025-09-27',0,1,'FIN DE SEMANA',NULL,NULL,NULL,NULL,NULL,NULL)</v>
      </c>
    </row>
    <row r="732" spans="2:15" x14ac:dyDescent="0.25">
      <c r="B732">
        <v>2025</v>
      </c>
      <c r="D732" s="5" t="s">
        <v>1737</v>
      </c>
      <c r="E732">
        <v>0</v>
      </c>
      <c r="F732">
        <v>1</v>
      </c>
      <c r="G732" t="s">
        <v>989</v>
      </c>
      <c r="H732" t="s">
        <v>29</v>
      </c>
      <c r="I732" t="s">
        <v>29</v>
      </c>
      <c r="J732" t="s">
        <v>29</v>
      </c>
      <c r="K732" t="s">
        <v>29</v>
      </c>
      <c r="L732" t="s">
        <v>29</v>
      </c>
      <c r="M732" t="s">
        <v>29</v>
      </c>
      <c r="O732" t="str">
        <f t="shared" si="11"/>
        <v>INSERT INTO [Holiday](Year,IdGeographicLocation2,DateHoliday,IsLocal,IsActive,Description,CreationDate,CreationUserID,CreationOfficeID,UpdateDate,UpdateUserID,UpdateOfficeID) values ('2025','','2025-09-28',0,1,'FIN DE SEMANA',NULL,NULL,NULL,NULL,NULL,NULL)</v>
      </c>
    </row>
    <row r="733" spans="2:15" x14ac:dyDescent="0.25">
      <c r="B733">
        <v>2025</v>
      </c>
      <c r="D733" s="5" t="s">
        <v>1738</v>
      </c>
      <c r="E733">
        <v>0</v>
      </c>
      <c r="F733">
        <v>1</v>
      </c>
      <c r="G733" t="s">
        <v>989</v>
      </c>
      <c r="H733" t="s">
        <v>29</v>
      </c>
      <c r="I733" t="s">
        <v>29</v>
      </c>
      <c r="J733" t="s">
        <v>29</v>
      </c>
      <c r="K733" t="s">
        <v>29</v>
      </c>
      <c r="L733" t="s">
        <v>29</v>
      </c>
      <c r="M733" t="s">
        <v>29</v>
      </c>
      <c r="O733" t="str">
        <f t="shared" si="11"/>
        <v>INSERT INTO [Holiday](Year,IdGeographicLocation2,DateHoliday,IsLocal,IsActive,Description,CreationDate,CreationUserID,CreationOfficeID,UpdateDate,UpdateUserID,UpdateOfficeID) values ('2025','','2025-10-04',0,1,'FIN DE SEMANA',NULL,NULL,NULL,NULL,NULL,NULL)</v>
      </c>
    </row>
    <row r="734" spans="2:15" x14ac:dyDescent="0.25">
      <c r="B734">
        <v>2025</v>
      </c>
      <c r="D734" s="5" t="s">
        <v>1739</v>
      </c>
      <c r="E734">
        <v>0</v>
      </c>
      <c r="F734">
        <v>1</v>
      </c>
      <c r="G734" t="s">
        <v>989</v>
      </c>
      <c r="H734" t="s">
        <v>29</v>
      </c>
      <c r="I734" t="s">
        <v>29</v>
      </c>
      <c r="J734" t="s">
        <v>29</v>
      </c>
      <c r="K734" t="s">
        <v>29</v>
      </c>
      <c r="L734" t="s">
        <v>29</v>
      </c>
      <c r="M734" t="s">
        <v>29</v>
      </c>
      <c r="O734" t="str">
        <f t="shared" si="11"/>
        <v>INSERT INTO [Holiday](Year,IdGeographicLocation2,DateHoliday,IsLocal,IsActive,Description,CreationDate,CreationUserID,CreationOfficeID,UpdateDate,UpdateUserID,UpdateOfficeID) values ('2025','','2025-10-05',0,1,'FIN DE SEMANA',NULL,NULL,NULL,NULL,NULL,NULL)</v>
      </c>
    </row>
    <row r="735" spans="2:15" x14ac:dyDescent="0.25">
      <c r="B735">
        <v>2025</v>
      </c>
      <c r="D735" s="5" t="s">
        <v>1740</v>
      </c>
      <c r="E735">
        <v>0</v>
      </c>
      <c r="F735">
        <v>1</v>
      </c>
      <c r="G735" t="s">
        <v>989</v>
      </c>
      <c r="H735" t="s">
        <v>29</v>
      </c>
      <c r="I735" t="s">
        <v>29</v>
      </c>
      <c r="J735" t="s">
        <v>29</v>
      </c>
      <c r="K735" t="s">
        <v>29</v>
      </c>
      <c r="L735" t="s">
        <v>29</v>
      </c>
      <c r="M735" t="s">
        <v>29</v>
      </c>
      <c r="O735" t="str">
        <f t="shared" si="11"/>
        <v>INSERT INTO [Holiday](Year,IdGeographicLocation2,DateHoliday,IsLocal,IsActive,Description,CreationDate,CreationUserID,CreationOfficeID,UpdateDate,UpdateUserID,UpdateOfficeID) values ('2025','','2025-10-11',0,1,'FIN DE SEMANA',NULL,NULL,NULL,NULL,NULL,NULL)</v>
      </c>
    </row>
    <row r="736" spans="2:15" x14ac:dyDescent="0.25">
      <c r="B736">
        <v>2025</v>
      </c>
      <c r="D736" s="5" t="s">
        <v>1741</v>
      </c>
      <c r="E736">
        <v>0</v>
      </c>
      <c r="F736">
        <v>1</v>
      </c>
      <c r="G736" t="s">
        <v>989</v>
      </c>
      <c r="H736" t="s">
        <v>29</v>
      </c>
      <c r="I736" t="s">
        <v>29</v>
      </c>
      <c r="J736" t="s">
        <v>29</v>
      </c>
      <c r="K736" t="s">
        <v>29</v>
      </c>
      <c r="L736" t="s">
        <v>29</v>
      </c>
      <c r="M736" t="s">
        <v>29</v>
      </c>
      <c r="O736" t="str">
        <f t="shared" si="11"/>
        <v>INSERT INTO [Holiday](Year,IdGeographicLocation2,DateHoliday,IsLocal,IsActive,Description,CreationDate,CreationUserID,CreationOfficeID,UpdateDate,UpdateUserID,UpdateOfficeID) values ('2025','','2025-10-12',0,1,'FIN DE SEMANA',NULL,NULL,NULL,NULL,NULL,NULL)</v>
      </c>
    </row>
    <row r="737" spans="2:15" x14ac:dyDescent="0.25">
      <c r="B737">
        <v>2025</v>
      </c>
      <c r="D737" s="5" t="s">
        <v>1742</v>
      </c>
      <c r="E737">
        <v>0</v>
      </c>
      <c r="F737">
        <v>1</v>
      </c>
      <c r="G737" t="s">
        <v>989</v>
      </c>
      <c r="H737" t="s">
        <v>29</v>
      </c>
      <c r="I737" t="s">
        <v>29</v>
      </c>
      <c r="J737" t="s">
        <v>29</v>
      </c>
      <c r="K737" t="s">
        <v>29</v>
      </c>
      <c r="L737" t="s">
        <v>29</v>
      </c>
      <c r="M737" t="s">
        <v>29</v>
      </c>
      <c r="O737" t="str">
        <f t="shared" si="11"/>
        <v>INSERT INTO [Holiday](Year,IdGeographicLocation2,DateHoliday,IsLocal,IsActive,Description,CreationDate,CreationUserID,CreationOfficeID,UpdateDate,UpdateUserID,UpdateOfficeID) values ('2025','','2025-10-18',0,1,'FIN DE SEMANA',NULL,NULL,NULL,NULL,NULL,NULL)</v>
      </c>
    </row>
    <row r="738" spans="2:15" x14ac:dyDescent="0.25">
      <c r="B738">
        <v>2025</v>
      </c>
      <c r="D738" s="5" t="s">
        <v>1743</v>
      </c>
      <c r="E738">
        <v>0</v>
      </c>
      <c r="F738">
        <v>1</v>
      </c>
      <c r="G738" t="s">
        <v>989</v>
      </c>
      <c r="H738" t="s">
        <v>29</v>
      </c>
      <c r="I738" t="s">
        <v>29</v>
      </c>
      <c r="J738" t="s">
        <v>29</v>
      </c>
      <c r="K738" t="s">
        <v>29</v>
      </c>
      <c r="L738" t="s">
        <v>29</v>
      </c>
      <c r="M738" t="s">
        <v>29</v>
      </c>
      <c r="O738" t="str">
        <f t="shared" si="11"/>
        <v>INSERT INTO [Holiday](Year,IdGeographicLocation2,DateHoliday,IsLocal,IsActive,Description,CreationDate,CreationUserID,CreationOfficeID,UpdateDate,UpdateUserID,UpdateOfficeID) values ('2025','','2025-10-19',0,1,'FIN DE SEMANA',NULL,NULL,NULL,NULL,NULL,NULL)</v>
      </c>
    </row>
    <row r="739" spans="2:15" x14ac:dyDescent="0.25">
      <c r="B739">
        <v>2025</v>
      </c>
      <c r="D739" s="5" t="s">
        <v>1744</v>
      </c>
      <c r="E739">
        <v>0</v>
      </c>
      <c r="F739">
        <v>1</v>
      </c>
      <c r="G739" t="s">
        <v>989</v>
      </c>
      <c r="H739" t="s">
        <v>29</v>
      </c>
      <c r="I739" t="s">
        <v>29</v>
      </c>
      <c r="J739" t="s">
        <v>29</v>
      </c>
      <c r="K739" t="s">
        <v>29</v>
      </c>
      <c r="L739" t="s">
        <v>29</v>
      </c>
      <c r="M739" t="s">
        <v>29</v>
      </c>
      <c r="O739" t="str">
        <f t="shared" si="11"/>
        <v>INSERT INTO [Holiday](Year,IdGeographicLocation2,DateHoliday,IsLocal,IsActive,Description,CreationDate,CreationUserID,CreationOfficeID,UpdateDate,UpdateUserID,UpdateOfficeID) values ('2025','','2025-10-25',0,1,'FIN DE SEMANA',NULL,NULL,NULL,NULL,NULL,NULL)</v>
      </c>
    </row>
    <row r="740" spans="2:15" x14ac:dyDescent="0.25">
      <c r="B740">
        <v>2025</v>
      </c>
      <c r="D740" s="5" t="s">
        <v>1745</v>
      </c>
      <c r="E740">
        <v>0</v>
      </c>
      <c r="F740">
        <v>1</v>
      </c>
      <c r="G740" t="s">
        <v>989</v>
      </c>
      <c r="H740" t="s">
        <v>29</v>
      </c>
      <c r="I740" t="s">
        <v>29</v>
      </c>
      <c r="J740" t="s">
        <v>29</v>
      </c>
      <c r="K740" t="s">
        <v>29</v>
      </c>
      <c r="L740" t="s">
        <v>29</v>
      </c>
      <c r="M740" t="s">
        <v>29</v>
      </c>
      <c r="O740" t="str">
        <f t="shared" si="11"/>
        <v>INSERT INTO [Holiday](Year,IdGeographicLocation2,DateHoliday,IsLocal,IsActive,Description,CreationDate,CreationUserID,CreationOfficeID,UpdateDate,UpdateUserID,UpdateOfficeID) values ('2025','','2025-10-26',0,1,'FIN DE SEMANA',NULL,NULL,NULL,NULL,NULL,NULL)</v>
      </c>
    </row>
    <row r="741" spans="2:15" x14ac:dyDescent="0.25">
      <c r="B741">
        <v>2025</v>
      </c>
      <c r="D741" s="5" t="s">
        <v>1746</v>
      </c>
      <c r="E741">
        <v>0</v>
      </c>
      <c r="F741">
        <v>1</v>
      </c>
      <c r="G741" t="s">
        <v>989</v>
      </c>
      <c r="H741" t="s">
        <v>29</v>
      </c>
      <c r="I741" t="s">
        <v>29</v>
      </c>
      <c r="J741" t="s">
        <v>29</v>
      </c>
      <c r="K741" t="s">
        <v>29</v>
      </c>
      <c r="L741" t="s">
        <v>29</v>
      </c>
      <c r="M741" t="s">
        <v>29</v>
      </c>
      <c r="O741" t="str">
        <f t="shared" si="11"/>
        <v>INSERT INTO [Holiday](Year,IdGeographicLocation2,DateHoliday,IsLocal,IsActive,Description,CreationDate,CreationUserID,CreationOfficeID,UpdateDate,UpdateUserID,UpdateOfficeID) values ('2025','','2025-11-01',0,1,'FIN DE SEMANA',NULL,NULL,NULL,NULL,NULL,NULL)</v>
      </c>
    </row>
    <row r="742" spans="2:15" x14ac:dyDescent="0.25">
      <c r="B742">
        <v>2025</v>
      </c>
      <c r="D742" s="5" t="s">
        <v>1747</v>
      </c>
      <c r="E742">
        <v>0</v>
      </c>
      <c r="F742">
        <v>1</v>
      </c>
      <c r="G742" t="s">
        <v>989</v>
      </c>
      <c r="H742" t="s">
        <v>29</v>
      </c>
      <c r="I742" t="s">
        <v>29</v>
      </c>
      <c r="J742" t="s">
        <v>29</v>
      </c>
      <c r="K742" t="s">
        <v>29</v>
      </c>
      <c r="L742" t="s">
        <v>29</v>
      </c>
      <c r="M742" t="s">
        <v>29</v>
      </c>
      <c r="O742" t="str">
        <f t="shared" si="11"/>
        <v>INSERT INTO [Holiday](Year,IdGeographicLocation2,DateHoliday,IsLocal,IsActive,Description,CreationDate,CreationUserID,CreationOfficeID,UpdateDate,UpdateUserID,UpdateOfficeID) values ('2025','','2025-11-02',0,1,'FIN DE SEMANA',NULL,NULL,NULL,NULL,NULL,NULL)</v>
      </c>
    </row>
    <row r="743" spans="2:15" x14ac:dyDescent="0.25">
      <c r="B743">
        <v>2025</v>
      </c>
      <c r="D743" s="5" t="s">
        <v>1748</v>
      </c>
      <c r="E743">
        <v>0</v>
      </c>
      <c r="F743">
        <v>1</v>
      </c>
      <c r="G743" t="s">
        <v>989</v>
      </c>
      <c r="H743" t="s">
        <v>29</v>
      </c>
      <c r="I743" t="s">
        <v>29</v>
      </c>
      <c r="J743" t="s">
        <v>29</v>
      </c>
      <c r="K743" t="s">
        <v>29</v>
      </c>
      <c r="L743" t="s">
        <v>29</v>
      </c>
      <c r="M743" t="s">
        <v>29</v>
      </c>
      <c r="O743" t="str">
        <f t="shared" si="11"/>
        <v>INSERT INTO [Holiday](Year,IdGeographicLocation2,DateHoliday,IsLocal,IsActive,Description,CreationDate,CreationUserID,CreationOfficeID,UpdateDate,UpdateUserID,UpdateOfficeID) values ('2025','','2025-11-08',0,1,'FIN DE SEMANA',NULL,NULL,NULL,NULL,NULL,NULL)</v>
      </c>
    </row>
    <row r="744" spans="2:15" x14ac:dyDescent="0.25">
      <c r="B744">
        <v>2025</v>
      </c>
      <c r="D744" s="5" t="s">
        <v>1749</v>
      </c>
      <c r="E744">
        <v>0</v>
      </c>
      <c r="F744">
        <v>1</v>
      </c>
      <c r="G744" t="s">
        <v>989</v>
      </c>
      <c r="H744" t="s">
        <v>29</v>
      </c>
      <c r="I744" t="s">
        <v>29</v>
      </c>
      <c r="J744" t="s">
        <v>29</v>
      </c>
      <c r="K744" t="s">
        <v>29</v>
      </c>
      <c r="L744" t="s">
        <v>29</v>
      </c>
      <c r="M744" t="s">
        <v>29</v>
      </c>
      <c r="O744" t="str">
        <f t="shared" si="11"/>
        <v>INSERT INTO [Holiday](Year,IdGeographicLocation2,DateHoliday,IsLocal,IsActive,Description,CreationDate,CreationUserID,CreationOfficeID,UpdateDate,UpdateUserID,UpdateOfficeID) values ('2025','','2025-11-09',0,1,'FIN DE SEMANA',NULL,NULL,NULL,NULL,NULL,NULL)</v>
      </c>
    </row>
    <row r="745" spans="2:15" x14ac:dyDescent="0.25">
      <c r="B745">
        <v>2025</v>
      </c>
      <c r="D745" s="5" t="s">
        <v>1750</v>
      </c>
      <c r="E745">
        <v>0</v>
      </c>
      <c r="F745">
        <v>1</v>
      </c>
      <c r="G745" t="s">
        <v>989</v>
      </c>
      <c r="H745" t="s">
        <v>29</v>
      </c>
      <c r="I745" t="s">
        <v>29</v>
      </c>
      <c r="J745" t="s">
        <v>29</v>
      </c>
      <c r="K745" t="s">
        <v>29</v>
      </c>
      <c r="L745" t="s">
        <v>29</v>
      </c>
      <c r="M745" t="s">
        <v>29</v>
      </c>
      <c r="O745" t="str">
        <f t="shared" si="11"/>
        <v>INSERT INTO [Holiday](Year,IdGeographicLocation2,DateHoliday,IsLocal,IsActive,Description,CreationDate,CreationUserID,CreationOfficeID,UpdateDate,UpdateUserID,UpdateOfficeID) values ('2025','','2025-11-15',0,1,'FIN DE SEMANA',NULL,NULL,NULL,NULL,NULL,NULL)</v>
      </c>
    </row>
    <row r="746" spans="2:15" x14ac:dyDescent="0.25">
      <c r="B746">
        <v>2025</v>
      </c>
      <c r="D746" s="5" t="s">
        <v>1751</v>
      </c>
      <c r="E746">
        <v>0</v>
      </c>
      <c r="F746">
        <v>1</v>
      </c>
      <c r="G746" t="s">
        <v>989</v>
      </c>
      <c r="H746" t="s">
        <v>29</v>
      </c>
      <c r="I746" t="s">
        <v>29</v>
      </c>
      <c r="J746" t="s">
        <v>29</v>
      </c>
      <c r="K746" t="s">
        <v>29</v>
      </c>
      <c r="L746" t="s">
        <v>29</v>
      </c>
      <c r="M746" t="s">
        <v>29</v>
      </c>
      <c r="O746" t="str">
        <f t="shared" si="11"/>
        <v>INSERT INTO [Holiday](Year,IdGeographicLocation2,DateHoliday,IsLocal,IsActive,Description,CreationDate,CreationUserID,CreationOfficeID,UpdateDate,UpdateUserID,UpdateOfficeID) values ('2025','','2025-11-16',0,1,'FIN DE SEMANA',NULL,NULL,NULL,NULL,NULL,NULL)</v>
      </c>
    </row>
    <row r="747" spans="2:15" x14ac:dyDescent="0.25">
      <c r="B747">
        <v>2025</v>
      </c>
      <c r="D747" s="5" t="s">
        <v>1752</v>
      </c>
      <c r="E747">
        <v>0</v>
      </c>
      <c r="F747">
        <v>1</v>
      </c>
      <c r="G747" t="s">
        <v>989</v>
      </c>
      <c r="H747" t="s">
        <v>29</v>
      </c>
      <c r="I747" t="s">
        <v>29</v>
      </c>
      <c r="J747" t="s">
        <v>29</v>
      </c>
      <c r="K747" t="s">
        <v>29</v>
      </c>
      <c r="L747" t="s">
        <v>29</v>
      </c>
      <c r="M747" t="s">
        <v>29</v>
      </c>
      <c r="O747" t="str">
        <f t="shared" si="11"/>
        <v>INSERT INTO [Holiday](Year,IdGeographicLocation2,DateHoliday,IsLocal,IsActive,Description,CreationDate,CreationUserID,CreationOfficeID,UpdateDate,UpdateUserID,UpdateOfficeID) values ('2025','','2025-11-22',0,1,'FIN DE SEMANA',NULL,NULL,NULL,NULL,NULL,NULL)</v>
      </c>
    </row>
    <row r="748" spans="2:15" x14ac:dyDescent="0.25">
      <c r="B748">
        <v>2025</v>
      </c>
      <c r="D748" s="5" t="s">
        <v>1753</v>
      </c>
      <c r="E748">
        <v>0</v>
      </c>
      <c r="F748">
        <v>1</v>
      </c>
      <c r="G748" t="s">
        <v>989</v>
      </c>
      <c r="H748" t="s">
        <v>29</v>
      </c>
      <c r="I748" t="s">
        <v>29</v>
      </c>
      <c r="J748" t="s">
        <v>29</v>
      </c>
      <c r="K748" t="s">
        <v>29</v>
      </c>
      <c r="L748" t="s">
        <v>29</v>
      </c>
      <c r="M748" t="s">
        <v>29</v>
      </c>
      <c r="O748" t="str">
        <f t="shared" si="11"/>
        <v>INSERT INTO [Holiday](Year,IdGeographicLocation2,DateHoliday,IsLocal,IsActive,Description,CreationDate,CreationUserID,CreationOfficeID,UpdateDate,UpdateUserID,UpdateOfficeID) values ('2025','','2025-11-23',0,1,'FIN DE SEMANA',NULL,NULL,NULL,NULL,NULL,NULL)</v>
      </c>
    </row>
    <row r="749" spans="2:15" x14ac:dyDescent="0.25">
      <c r="B749">
        <v>2025</v>
      </c>
      <c r="D749" s="5" t="s">
        <v>1754</v>
      </c>
      <c r="E749">
        <v>0</v>
      </c>
      <c r="F749">
        <v>1</v>
      </c>
      <c r="G749" t="s">
        <v>989</v>
      </c>
      <c r="H749" t="s">
        <v>29</v>
      </c>
      <c r="I749" t="s">
        <v>29</v>
      </c>
      <c r="J749" t="s">
        <v>29</v>
      </c>
      <c r="K749" t="s">
        <v>29</v>
      </c>
      <c r="L749" t="s">
        <v>29</v>
      </c>
      <c r="M749" t="s">
        <v>29</v>
      </c>
      <c r="O749" t="str">
        <f t="shared" si="11"/>
        <v>INSERT INTO [Holiday](Year,IdGeographicLocation2,DateHoliday,IsLocal,IsActive,Description,CreationDate,CreationUserID,CreationOfficeID,UpdateDate,UpdateUserID,UpdateOfficeID) values ('2025','','2025-11-29',0,1,'FIN DE SEMANA',NULL,NULL,NULL,NULL,NULL,NULL)</v>
      </c>
    </row>
    <row r="750" spans="2:15" x14ac:dyDescent="0.25">
      <c r="B750">
        <v>2025</v>
      </c>
      <c r="D750" s="5" t="s">
        <v>1755</v>
      </c>
      <c r="E750">
        <v>0</v>
      </c>
      <c r="F750">
        <v>1</v>
      </c>
      <c r="G750" t="s">
        <v>989</v>
      </c>
      <c r="H750" t="s">
        <v>29</v>
      </c>
      <c r="I750" t="s">
        <v>29</v>
      </c>
      <c r="J750" t="s">
        <v>29</v>
      </c>
      <c r="K750" t="s">
        <v>29</v>
      </c>
      <c r="L750" t="s">
        <v>29</v>
      </c>
      <c r="M750" t="s">
        <v>29</v>
      </c>
      <c r="O750" t="str">
        <f t="shared" si="11"/>
        <v>INSERT INTO [Holiday](Year,IdGeographicLocation2,DateHoliday,IsLocal,IsActive,Description,CreationDate,CreationUserID,CreationOfficeID,UpdateDate,UpdateUserID,UpdateOfficeID) values ('2025','','2025-11-30',0,1,'FIN DE SEMANA',NULL,NULL,NULL,NULL,NULL,NULL)</v>
      </c>
    </row>
    <row r="751" spans="2:15" x14ac:dyDescent="0.25">
      <c r="B751">
        <v>2025</v>
      </c>
      <c r="D751" s="5" t="s">
        <v>1756</v>
      </c>
      <c r="E751">
        <v>0</v>
      </c>
      <c r="F751">
        <v>1</v>
      </c>
      <c r="G751" t="s">
        <v>989</v>
      </c>
      <c r="H751" t="s">
        <v>29</v>
      </c>
      <c r="I751" t="s">
        <v>29</v>
      </c>
      <c r="J751" t="s">
        <v>29</v>
      </c>
      <c r="K751" t="s">
        <v>29</v>
      </c>
      <c r="L751" t="s">
        <v>29</v>
      </c>
      <c r="M751" t="s">
        <v>29</v>
      </c>
      <c r="O751" t="str">
        <f t="shared" si="11"/>
        <v>INSERT INTO [Holiday](Year,IdGeographicLocation2,DateHoliday,IsLocal,IsActive,Description,CreationDate,CreationUserID,CreationOfficeID,UpdateDate,UpdateUserID,UpdateOfficeID) values ('2025','','2025-12-06',0,1,'FIN DE SEMANA',NULL,NULL,NULL,NULL,NULL,NULL)</v>
      </c>
    </row>
    <row r="752" spans="2:15" x14ac:dyDescent="0.25">
      <c r="B752">
        <v>2025</v>
      </c>
      <c r="D752" s="5" t="s">
        <v>1757</v>
      </c>
      <c r="E752">
        <v>0</v>
      </c>
      <c r="F752">
        <v>1</v>
      </c>
      <c r="G752" t="s">
        <v>989</v>
      </c>
      <c r="H752" t="s">
        <v>29</v>
      </c>
      <c r="I752" t="s">
        <v>29</v>
      </c>
      <c r="J752" t="s">
        <v>29</v>
      </c>
      <c r="K752" t="s">
        <v>29</v>
      </c>
      <c r="L752" t="s">
        <v>29</v>
      </c>
      <c r="M752" t="s">
        <v>29</v>
      </c>
      <c r="O752" t="str">
        <f t="shared" si="11"/>
        <v>INSERT INTO [Holiday](Year,IdGeographicLocation2,DateHoliday,IsLocal,IsActive,Description,CreationDate,CreationUserID,CreationOfficeID,UpdateDate,UpdateUserID,UpdateOfficeID) values ('2025','','2025-12-07',0,1,'FIN DE SEMANA',NULL,NULL,NULL,NULL,NULL,NULL)</v>
      </c>
    </row>
    <row r="753" spans="2:15" x14ac:dyDescent="0.25">
      <c r="B753">
        <v>2025</v>
      </c>
      <c r="D753" s="5" t="s">
        <v>1758</v>
      </c>
      <c r="E753">
        <v>0</v>
      </c>
      <c r="F753">
        <v>1</v>
      </c>
      <c r="G753" t="s">
        <v>989</v>
      </c>
      <c r="H753" t="s">
        <v>29</v>
      </c>
      <c r="I753" t="s">
        <v>29</v>
      </c>
      <c r="J753" t="s">
        <v>29</v>
      </c>
      <c r="K753" t="s">
        <v>29</v>
      </c>
      <c r="L753" t="s">
        <v>29</v>
      </c>
      <c r="M753" t="s">
        <v>29</v>
      </c>
      <c r="O753" t="str">
        <f t="shared" si="11"/>
        <v>INSERT INTO [Holiday](Year,IdGeographicLocation2,DateHoliday,IsLocal,IsActive,Description,CreationDate,CreationUserID,CreationOfficeID,UpdateDate,UpdateUserID,UpdateOfficeID) values ('2025','','2025-12-13',0,1,'FIN DE SEMANA',NULL,NULL,NULL,NULL,NULL,NULL)</v>
      </c>
    </row>
    <row r="754" spans="2:15" x14ac:dyDescent="0.25">
      <c r="B754">
        <v>2025</v>
      </c>
      <c r="D754" s="5" t="s">
        <v>1759</v>
      </c>
      <c r="E754">
        <v>0</v>
      </c>
      <c r="F754">
        <v>1</v>
      </c>
      <c r="G754" t="s">
        <v>989</v>
      </c>
      <c r="H754" t="s">
        <v>29</v>
      </c>
      <c r="I754" t="s">
        <v>29</v>
      </c>
      <c r="J754" t="s">
        <v>29</v>
      </c>
      <c r="K754" t="s">
        <v>29</v>
      </c>
      <c r="L754" t="s">
        <v>29</v>
      </c>
      <c r="M754" t="s">
        <v>29</v>
      </c>
      <c r="O754" t="str">
        <f t="shared" si="11"/>
        <v>INSERT INTO [Holiday](Year,IdGeographicLocation2,DateHoliday,IsLocal,IsActive,Description,CreationDate,CreationUserID,CreationOfficeID,UpdateDate,UpdateUserID,UpdateOfficeID) values ('2025','','2025-12-14',0,1,'FIN DE SEMANA',NULL,NULL,NULL,NULL,NULL,NULL)</v>
      </c>
    </row>
    <row r="755" spans="2:15" x14ac:dyDescent="0.25">
      <c r="B755">
        <v>2025</v>
      </c>
      <c r="D755" s="5" t="s">
        <v>1760</v>
      </c>
      <c r="E755">
        <v>0</v>
      </c>
      <c r="F755">
        <v>1</v>
      </c>
      <c r="G755" t="s">
        <v>989</v>
      </c>
      <c r="H755" t="s">
        <v>29</v>
      </c>
      <c r="I755" t="s">
        <v>29</v>
      </c>
      <c r="J755" t="s">
        <v>29</v>
      </c>
      <c r="K755" t="s">
        <v>29</v>
      </c>
      <c r="L755" t="s">
        <v>29</v>
      </c>
      <c r="M755" t="s">
        <v>29</v>
      </c>
      <c r="O755" t="str">
        <f t="shared" si="11"/>
        <v>INSERT INTO [Holiday](Year,IdGeographicLocation2,DateHoliday,IsLocal,IsActive,Description,CreationDate,CreationUserID,CreationOfficeID,UpdateDate,UpdateUserID,UpdateOfficeID) values ('2025','','2025-12-20',0,1,'FIN DE SEMANA',NULL,NULL,NULL,NULL,NULL,NULL)</v>
      </c>
    </row>
    <row r="756" spans="2:15" x14ac:dyDescent="0.25">
      <c r="B756">
        <v>2025</v>
      </c>
      <c r="D756" s="5" t="s">
        <v>1761</v>
      </c>
      <c r="E756">
        <v>0</v>
      </c>
      <c r="F756">
        <v>1</v>
      </c>
      <c r="G756" t="s">
        <v>989</v>
      </c>
      <c r="H756" t="s">
        <v>29</v>
      </c>
      <c r="I756" t="s">
        <v>29</v>
      </c>
      <c r="J756" t="s">
        <v>29</v>
      </c>
      <c r="K756" t="s">
        <v>29</v>
      </c>
      <c r="L756" t="s">
        <v>29</v>
      </c>
      <c r="M756" t="s">
        <v>29</v>
      </c>
      <c r="O756" t="str">
        <f t="shared" si="11"/>
        <v>INSERT INTO [Holiday](Year,IdGeographicLocation2,DateHoliday,IsLocal,IsActive,Description,CreationDate,CreationUserID,CreationOfficeID,UpdateDate,UpdateUserID,UpdateOfficeID) values ('2025','','2025-12-21',0,1,'FIN DE SEMANA',NULL,NULL,NULL,NULL,NULL,NULL)</v>
      </c>
    </row>
    <row r="757" spans="2:15" x14ac:dyDescent="0.25">
      <c r="B757">
        <v>2025</v>
      </c>
      <c r="D757" s="5" t="s">
        <v>1762</v>
      </c>
      <c r="E757">
        <v>0</v>
      </c>
      <c r="F757">
        <v>1</v>
      </c>
      <c r="G757" t="s">
        <v>989</v>
      </c>
      <c r="H757" t="s">
        <v>29</v>
      </c>
      <c r="I757" t="s">
        <v>29</v>
      </c>
      <c r="J757" t="s">
        <v>29</v>
      </c>
      <c r="K757" t="s">
        <v>29</v>
      </c>
      <c r="L757" t="s">
        <v>29</v>
      </c>
      <c r="M757" t="s">
        <v>29</v>
      </c>
      <c r="O757" t="str">
        <f t="shared" si="11"/>
        <v>INSERT INTO [Holiday](Year,IdGeographicLocation2,DateHoliday,IsLocal,IsActive,Description,CreationDate,CreationUserID,CreationOfficeID,UpdateDate,UpdateUserID,UpdateOfficeID) values ('2025','','2025-12-27',0,1,'FIN DE SEMANA',NULL,NULL,NULL,NULL,NULL,NULL)</v>
      </c>
    </row>
    <row r="758" spans="2:15" x14ac:dyDescent="0.25">
      <c r="B758">
        <v>2025</v>
      </c>
      <c r="D758" s="5" t="s">
        <v>1763</v>
      </c>
      <c r="E758">
        <v>0</v>
      </c>
      <c r="F758">
        <v>1</v>
      </c>
      <c r="G758" t="s">
        <v>989</v>
      </c>
      <c r="H758" t="s">
        <v>29</v>
      </c>
      <c r="I758" t="s">
        <v>29</v>
      </c>
      <c r="J758" t="s">
        <v>29</v>
      </c>
      <c r="K758" t="s">
        <v>29</v>
      </c>
      <c r="L758" t="s">
        <v>29</v>
      </c>
      <c r="M758" t="s">
        <v>29</v>
      </c>
      <c r="O758" t="str">
        <f t="shared" si="11"/>
        <v>INSERT INTO [Holiday](Year,IdGeographicLocation2,DateHoliday,IsLocal,IsActive,Description,CreationDate,CreationUserID,CreationOfficeID,UpdateDate,UpdateUserID,UpdateOfficeID) values ('2025','','2025-12-28',0,1,'FIN DE SEMANA',NULL,NULL,NULL,NULL,NULL,NULL)</v>
      </c>
    </row>
    <row r="759" spans="2:15" x14ac:dyDescent="0.25">
      <c r="B759">
        <v>2026</v>
      </c>
      <c r="D759" s="5" t="s">
        <v>1764</v>
      </c>
      <c r="E759">
        <v>0</v>
      </c>
      <c r="F759">
        <v>1</v>
      </c>
      <c r="G759" t="s">
        <v>989</v>
      </c>
      <c r="H759" t="s">
        <v>29</v>
      </c>
      <c r="I759" t="s">
        <v>29</v>
      </c>
      <c r="J759" t="s">
        <v>29</v>
      </c>
      <c r="K759" t="s">
        <v>29</v>
      </c>
      <c r="L759" t="s">
        <v>29</v>
      </c>
      <c r="M759" t="s">
        <v>29</v>
      </c>
      <c r="O759" t="str">
        <f t="shared" si="11"/>
        <v>INSERT INTO [Holiday](Year,IdGeographicLocation2,DateHoliday,IsLocal,IsActive,Description,CreationDate,CreationUserID,CreationOfficeID,UpdateDate,UpdateUserID,UpdateOfficeID) values ('2026','','2026-01-03',0,1,'FIN DE SEMANA',NULL,NULL,NULL,NULL,NULL,NULL)</v>
      </c>
    </row>
    <row r="760" spans="2:15" x14ac:dyDescent="0.25">
      <c r="B760">
        <v>2026</v>
      </c>
      <c r="D760" s="5" t="s">
        <v>1765</v>
      </c>
      <c r="E760">
        <v>0</v>
      </c>
      <c r="F760">
        <v>1</v>
      </c>
      <c r="G760" t="s">
        <v>989</v>
      </c>
      <c r="H760" t="s">
        <v>29</v>
      </c>
      <c r="I760" t="s">
        <v>29</v>
      </c>
      <c r="J760" t="s">
        <v>29</v>
      </c>
      <c r="K760" t="s">
        <v>29</v>
      </c>
      <c r="L760" t="s">
        <v>29</v>
      </c>
      <c r="M760" t="s">
        <v>29</v>
      </c>
      <c r="O760" t="str">
        <f t="shared" si="11"/>
        <v>INSERT INTO [Holiday](Year,IdGeographicLocation2,DateHoliday,IsLocal,IsActive,Description,CreationDate,CreationUserID,CreationOfficeID,UpdateDate,UpdateUserID,UpdateOfficeID) values ('2026','','2026-01-04',0,1,'FIN DE SEMANA',NULL,NULL,NULL,NULL,NULL,NULL)</v>
      </c>
    </row>
    <row r="761" spans="2:15" x14ac:dyDescent="0.25">
      <c r="B761">
        <v>2026</v>
      </c>
      <c r="D761" s="5" t="s">
        <v>1766</v>
      </c>
      <c r="E761">
        <v>0</v>
      </c>
      <c r="F761">
        <v>1</v>
      </c>
      <c r="G761" t="s">
        <v>989</v>
      </c>
      <c r="H761" t="s">
        <v>29</v>
      </c>
      <c r="I761" t="s">
        <v>29</v>
      </c>
      <c r="J761" t="s">
        <v>29</v>
      </c>
      <c r="K761" t="s">
        <v>29</v>
      </c>
      <c r="L761" t="s">
        <v>29</v>
      </c>
      <c r="M761" t="s">
        <v>29</v>
      </c>
      <c r="O761" t="str">
        <f t="shared" si="11"/>
        <v>INSERT INTO [Holiday](Year,IdGeographicLocation2,DateHoliday,IsLocal,IsActive,Description,CreationDate,CreationUserID,CreationOfficeID,UpdateDate,UpdateUserID,UpdateOfficeID) values ('2026','','2026-01-10',0,1,'FIN DE SEMANA',NULL,NULL,NULL,NULL,NULL,NULL)</v>
      </c>
    </row>
    <row r="762" spans="2:15" x14ac:dyDescent="0.25">
      <c r="B762">
        <v>2026</v>
      </c>
      <c r="D762" s="5" t="s">
        <v>1767</v>
      </c>
      <c r="E762">
        <v>0</v>
      </c>
      <c r="F762">
        <v>1</v>
      </c>
      <c r="G762" t="s">
        <v>989</v>
      </c>
      <c r="H762" t="s">
        <v>29</v>
      </c>
      <c r="I762" t="s">
        <v>29</v>
      </c>
      <c r="J762" t="s">
        <v>29</v>
      </c>
      <c r="K762" t="s">
        <v>29</v>
      </c>
      <c r="L762" t="s">
        <v>29</v>
      </c>
      <c r="M762" t="s">
        <v>29</v>
      </c>
      <c r="O762" t="str">
        <f t="shared" si="11"/>
        <v>INSERT INTO [Holiday](Year,IdGeographicLocation2,DateHoliday,IsLocal,IsActive,Description,CreationDate,CreationUserID,CreationOfficeID,UpdateDate,UpdateUserID,UpdateOfficeID) values ('2026','','2026-01-11',0,1,'FIN DE SEMANA',NULL,NULL,NULL,NULL,NULL,NULL)</v>
      </c>
    </row>
    <row r="763" spans="2:15" x14ac:dyDescent="0.25">
      <c r="B763">
        <v>2026</v>
      </c>
      <c r="D763" s="5" t="s">
        <v>1768</v>
      </c>
      <c r="E763">
        <v>0</v>
      </c>
      <c r="F763">
        <v>1</v>
      </c>
      <c r="G763" t="s">
        <v>989</v>
      </c>
      <c r="H763" t="s">
        <v>29</v>
      </c>
      <c r="I763" t="s">
        <v>29</v>
      </c>
      <c r="J763" t="s">
        <v>29</v>
      </c>
      <c r="K763" t="s">
        <v>29</v>
      </c>
      <c r="L763" t="s">
        <v>29</v>
      </c>
      <c r="M763" t="s">
        <v>29</v>
      </c>
      <c r="O763" t="str">
        <f t="shared" si="11"/>
        <v>INSERT INTO [Holiday](Year,IdGeographicLocation2,DateHoliday,IsLocal,IsActive,Description,CreationDate,CreationUserID,CreationOfficeID,UpdateDate,UpdateUserID,UpdateOfficeID) values ('2026','','2026-01-17',0,1,'FIN DE SEMANA',NULL,NULL,NULL,NULL,NULL,NULL)</v>
      </c>
    </row>
    <row r="764" spans="2:15" x14ac:dyDescent="0.25">
      <c r="B764">
        <v>2026</v>
      </c>
      <c r="D764" s="5" t="s">
        <v>1769</v>
      </c>
      <c r="E764">
        <v>0</v>
      </c>
      <c r="F764">
        <v>1</v>
      </c>
      <c r="G764" t="s">
        <v>989</v>
      </c>
      <c r="H764" t="s">
        <v>29</v>
      </c>
      <c r="I764" t="s">
        <v>29</v>
      </c>
      <c r="J764" t="s">
        <v>29</v>
      </c>
      <c r="K764" t="s">
        <v>29</v>
      </c>
      <c r="L764" t="s">
        <v>29</v>
      </c>
      <c r="M764" t="s">
        <v>29</v>
      </c>
      <c r="O764" t="str">
        <f t="shared" si="11"/>
        <v>INSERT INTO [Holiday](Year,IdGeographicLocation2,DateHoliday,IsLocal,IsActive,Description,CreationDate,CreationUserID,CreationOfficeID,UpdateDate,UpdateUserID,UpdateOfficeID) values ('2026','','2026-01-18',0,1,'FIN DE SEMANA',NULL,NULL,NULL,NULL,NULL,NULL)</v>
      </c>
    </row>
    <row r="765" spans="2:15" x14ac:dyDescent="0.25">
      <c r="B765">
        <v>2026</v>
      </c>
      <c r="D765" s="5" t="s">
        <v>1770</v>
      </c>
      <c r="E765">
        <v>0</v>
      </c>
      <c r="F765">
        <v>1</v>
      </c>
      <c r="G765" t="s">
        <v>989</v>
      </c>
      <c r="H765" t="s">
        <v>29</v>
      </c>
      <c r="I765" t="s">
        <v>29</v>
      </c>
      <c r="J765" t="s">
        <v>29</v>
      </c>
      <c r="K765" t="s">
        <v>29</v>
      </c>
      <c r="L765" t="s">
        <v>29</v>
      </c>
      <c r="M765" t="s">
        <v>29</v>
      </c>
      <c r="O765" t="str">
        <f t="shared" si="11"/>
        <v>INSERT INTO [Holiday](Year,IdGeographicLocation2,DateHoliday,IsLocal,IsActive,Description,CreationDate,CreationUserID,CreationOfficeID,UpdateDate,UpdateUserID,UpdateOfficeID) values ('2026','','2026-01-24',0,1,'FIN DE SEMANA',NULL,NULL,NULL,NULL,NULL,NULL)</v>
      </c>
    </row>
    <row r="766" spans="2:15" x14ac:dyDescent="0.25">
      <c r="B766">
        <v>2026</v>
      </c>
      <c r="D766" s="5" t="s">
        <v>1771</v>
      </c>
      <c r="E766">
        <v>0</v>
      </c>
      <c r="F766">
        <v>1</v>
      </c>
      <c r="G766" t="s">
        <v>989</v>
      </c>
      <c r="H766" t="s">
        <v>29</v>
      </c>
      <c r="I766" t="s">
        <v>29</v>
      </c>
      <c r="J766" t="s">
        <v>29</v>
      </c>
      <c r="K766" t="s">
        <v>29</v>
      </c>
      <c r="L766" t="s">
        <v>29</v>
      </c>
      <c r="M766" t="s">
        <v>29</v>
      </c>
      <c r="O766" t="str">
        <f t="shared" si="11"/>
        <v>INSERT INTO [Holiday](Year,IdGeographicLocation2,DateHoliday,IsLocal,IsActive,Description,CreationDate,CreationUserID,CreationOfficeID,UpdateDate,UpdateUserID,UpdateOfficeID) values ('2026','','2026-01-25',0,1,'FIN DE SEMANA',NULL,NULL,NULL,NULL,NULL,NULL)</v>
      </c>
    </row>
    <row r="767" spans="2:15" x14ac:dyDescent="0.25">
      <c r="B767">
        <v>2026</v>
      </c>
      <c r="D767" s="5" t="s">
        <v>1772</v>
      </c>
      <c r="E767">
        <v>0</v>
      </c>
      <c r="F767">
        <v>1</v>
      </c>
      <c r="G767" t="s">
        <v>989</v>
      </c>
      <c r="H767" t="s">
        <v>29</v>
      </c>
      <c r="I767" t="s">
        <v>29</v>
      </c>
      <c r="J767" t="s">
        <v>29</v>
      </c>
      <c r="K767" t="s">
        <v>29</v>
      </c>
      <c r="L767" t="s">
        <v>29</v>
      </c>
      <c r="M767" t="s">
        <v>29</v>
      </c>
      <c r="O767" t="str">
        <f t="shared" si="11"/>
        <v>INSERT INTO [Holiday](Year,IdGeographicLocation2,DateHoliday,IsLocal,IsActive,Description,CreationDate,CreationUserID,CreationOfficeID,UpdateDate,UpdateUserID,UpdateOfficeID) values ('2026','','2026-01-31',0,1,'FIN DE SEMANA',NULL,NULL,NULL,NULL,NULL,NULL)</v>
      </c>
    </row>
    <row r="768" spans="2:15" x14ac:dyDescent="0.25">
      <c r="B768">
        <v>2026</v>
      </c>
      <c r="D768" s="5" t="s">
        <v>1773</v>
      </c>
      <c r="E768">
        <v>0</v>
      </c>
      <c r="F768">
        <v>1</v>
      </c>
      <c r="G768" t="s">
        <v>989</v>
      </c>
      <c r="H768" t="s">
        <v>29</v>
      </c>
      <c r="I768" t="s">
        <v>29</v>
      </c>
      <c r="J768" t="s">
        <v>29</v>
      </c>
      <c r="K768" t="s">
        <v>29</v>
      </c>
      <c r="L768" t="s">
        <v>29</v>
      </c>
      <c r="M768" t="s">
        <v>29</v>
      </c>
      <c r="O768" t="str">
        <f t="shared" si="11"/>
        <v>INSERT INTO [Holiday](Year,IdGeographicLocation2,DateHoliday,IsLocal,IsActive,Description,CreationDate,CreationUserID,CreationOfficeID,UpdateDate,UpdateUserID,UpdateOfficeID) values ('2026','','2026-02-01',0,1,'FIN DE SEMANA',NULL,NULL,NULL,NULL,NULL,NULL)</v>
      </c>
    </row>
    <row r="769" spans="2:15" x14ac:dyDescent="0.25">
      <c r="B769">
        <v>2026</v>
      </c>
      <c r="D769" s="5" t="s">
        <v>1774</v>
      </c>
      <c r="E769">
        <v>0</v>
      </c>
      <c r="F769">
        <v>1</v>
      </c>
      <c r="G769" t="s">
        <v>989</v>
      </c>
      <c r="H769" t="s">
        <v>29</v>
      </c>
      <c r="I769" t="s">
        <v>29</v>
      </c>
      <c r="J769" t="s">
        <v>29</v>
      </c>
      <c r="K769" t="s">
        <v>29</v>
      </c>
      <c r="L769" t="s">
        <v>29</v>
      </c>
      <c r="M769" t="s">
        <v>29</v>
      </c>
      <c r="O769" t="str">
        <f t="shared" si="11"/>
        <v>INSERT INTO [Holiday](Year,IdGeographicLocation2,DateHoliday,IsLocal,IsActive,Description,CreationDate,CreationUserID,CreationOfficeID,UpdateDate,UpdateUserID,UpdateOfficeID) values ('2026','','2026-02-07',0,1,'FIN DE SEMANA',NULL,NULL,NULL,NULL,NULL,NULL)</v>
      </c>
    </row>
    <row r="770" spans="2:15" x14ac:dyDescent="0.25">
      <c r="B770">
        <v>2026</v>
      </c>
      <c r="D770" s="5" t="s">
        <v>1775</v>
      </c>
      <c r="E770">
        <v>0</v>
      </c>
      <c r="F770">
        <v>1</v>
      </c>
      <c r="G770" t="s">
        <v>989</v>
      </c>
      <c r="H770" t="s">
        <v>29</v>
      </c>
      <c r="I770" t="s">
        <v>29</v>
      </c>
      <c r="J770" t="s">
        <v>29</v>
      </c>
      <c r="K770" t="s">
        <v>29</v>
      </c>
      <c r="L770" t="s">
        <v>29</v>
      </c>
      <c r="M770" t="s">
        <v>29</v>
      </c>
      <c r="O770" t="str">
        <f t="shared" si="11"/>
        <v>INSERT INTO [Holiday](Year,IdGeographicLocation2,DateHoliday,IsLocal,IsActive,Description,CreationDate,CreationUserID,CreationOfficeID,UpdateDate,UpdateUserID,UpdateOfficeID) values ('2026','','2026-02-08',0,1,'FIN DE SEMANA',NULL,NULL,NULL,NULL,NULL,NULL)</v>
      </c>
    </row>
    <row r="771" spans="2:15" x14ac:dyDescent="0.25">
      <c r="B771">
        <v>2026</v>
      </c>
      <c r="D771" s="5" t="s">
        <v>1776</v>
      </c>
      <c r="E771">
        <v>0</v>
      </c>
      <c r="F771">
        <v>1</v>
      </c>
      <c r="G771" t="s">
        <v>989</v>
      </c>
      <c r="H771" t="s">
        <v>29</v>
      </c>
      <c r="I771" t="s">
        <v>29</v>
      </c>
      <c r="J771" t="s">
        <v>29</v>
      </c>
      <c r="K771" t="s">
        <v>29</v>
      </c>
      <c r="L771" t="s">
        <v>29</v>
      </c>
      <c r="M771" t="s">
        <v>29</v>
      </c>
      <c r="O771" t="str">
        <f t="shared" si="11"/>
        <v>INSERT INTO [Holiday](Year,IdGeographicLocation2,DateHoliday,IsLocal,IsActive,Description,CreationDate,CreationUserID,CreationOfficeID,UpdateDate,UpdateUserID,UpdateOfficeID) values ('2026','','2026-02-14',0,1,'FIN DE SEMANA',NULL,NULL,NULL,NULL,NULL,NULL)</v>
      </c>
    </row>
    <row r="772" spans="2:15" x14ac:dyDescent="0.25">
      <c r="B772">
        <v>2026</v>
      </c>
      <c r="D772" s="5" t="s">
        <v>1777</v>
      </c>
      <c r="E772">
        <v>0</v>
      </c>
      <c r="F772">
        <v>1</v>
      </c>
      <c r="G772" t="s">
        <v>989</v>
      </c>
      <c r="H772" t="s">
        <v>29</v>
      </c>
      <c r="I772" t="s">
        <v>29</v>
      </c>
      <c r="J772" t="s">
        <v>29</v>
      </c>
      <c r="K772" t="s">
        <v>29</v>
      </c>
      <c r="L772" t="s">
        <v>29</v>
      </c>
      <c r="M772" t="s">
        <v>29</v>
      </c>
      <c r="O772" t="str">
        <f t="shared" ref="O772:O835" si="12">_xlfn.CONCAT($O$1,_xlfn.CONCAT("'",B772,"'"),_xlfn.CONCAT(",","'",C772,"'"),_xlfn.CONCAT(",","'",D772,"'"),_xlfn.CONCAT(",",E772),_xlfn.CONCAT(",",F772),_xlfn.CONCAT(",","'",G772,"'"), _xlfn.CONCAT(",",H772),_xlfn.CONCAT(",",I772),_xlfn.CONCAT(",",J772),_xlfn.CONCAT(",",K772),_xlfn.CONCAT(",",L772),_xlfn.CONCAT(",",M772),                                       $P$1)</f>
        <v>INSERT INTO [Holiday](Year,IdGeographicLocation2,DateHoliday,IsLocal,IsActive,Description,CreationDate,CreationUserID,CreationOfficeID,UpdateDate,UpdateUserID,UpdateOfficeID) values ('2026','','2026-02-15',0,1,'FIN DE SEMANA',NULL,NULL,NULL,NULL,NULL,NULL)</v>
      </c>
    </row>
    <row r="773" spans="2:15" x14ac:dyDescent="0.25">
      <c r="B773">
        <v>2026</v>
      </c>
      <c r="D773" s="5" t="s">
        <v>1778</v>
      </c>
      <c r="E773">
        <v>0</v>
      </c>
      <c r="F773">
        <v>1</v>
      </c>
      <c r="G773" t="s">
        <v>989</v>
      </c>
      <c r="H773" t="s">
        <v>29</v>
      </c>
      <c r="I773" t="s">
        <v>29</v>
      </c>
      <c r="J773" t="s">
        <v>29</v>
      </c>
      <c r="K773" t="s">
        <v>29</v>
      </c>
      <c r="L773" t="s">
        <v>29</v>
      </c>
      <c r="M773" t="s">
        <v>29</v>
      </c>
      <c r="O773" t="str">
        <f t="shared" si="12"/>
        <v>INSERT INTO [Holiday](Year,IdGeographicLocation2,DateHoliday,IsLocal,IsActive,Description,CreationDate,CreationUserID,CreationOfficeID,UpdateDate,UpdateUserID,UpdateOfficeID) values ('2026','','2026-02-21',0,1,'FIN DE SEMANA',NULL,NULL,NULL,NULL,NULL,NULL)</v>
      </c>
    </row>
    <row r="774" spans="2:15" x14ac:dyDescent="0.25">
      <c r="B774">
        <v>2026</v>
      </c>
      <c r="D774" s="5" t="s">
        <v>1779</v>
      </c>
      <c r="E774">
        <v>0</v>
      </c>
      <c r="F774">
        <v>1</v>
      </c>
      <c r="G774" t="s">
        <v>989</v>
      </c>
      <c r="H774" t="s">
        <v>29</v>
      </c>
      <c r="I774" t="s">
        <v>29</v>
      </c>
      <c r="J774" t="s">
        <v>29</v>
      </c>
      <c r="K774" t="s">
        <v>29</v>
      </c>
      <c r="L774" t="s">
        <v>29</v>
      </c>
      <c r="M774" t="s">
        <v>29</v>
      </c>
      <c r="O774" t="str">
        <f t="shared" si="12"/>
        <v>INSERT INTO [Holiday](Year,IdGeographicLocation2,DateHoliday,IsLocal,IsActive,Description,CreationDate,CreationUserID,CreationOfficeID,UpdateDate,UpdateUserID,UpdateOfficeID) values ('2026','','2026-02-22',0,1,'FIN DE SEMANA',NULL,NULL,NULL,NULL,NULL,NULL)</v>
      </c>
    </row>
    <row r="775" spans="2:15" x14ac:dyDescent="0.25">
      <c r="B775">
        <v>2026</v>
      </c>
      <c r="D775" s="5" t="s">
        <v>1780</v>
      </c>
      <c r="E775">
        <v>0</v>
      </c>
      <c r="F775">
        <v>1</v>
      </c>
      <c r="G775" t="s">
        <v>989</v>
      </c>
      <c r="H775" t="s">
        <v>29</v>
      </c>
      <c r="I775" t="s">
        <v>29</v>
      </c>
      <c r="J775" t="s">
        <v>29</v>
      </c>
      <c r="K775" t="s">
        <v>29</v>
      </c>
      <c r="L775" t="s">
        <v>29</v>
      </c>
      <c r="M775" t="s">
        <v>29</v>
      </c>
      <c r="O775" t="str">
        <f t="shared" si="12"/>
        <v>INSERT INTO [Holiday](Year,IdGeographicLocation2,DateHoliday,IsLocal,IsActive,Description,CreationDate,CreationUserID,CreationOfficeID,UpdateDate,UpdateUserID,UpdateOfficeID) values ('2026','','2026-02-28',0,1,'FIN DE SEMANA',NULL,NULL,NULL,NULL,NULL,NULL)</v>
      </c>
    </row>
    <row r="776" spans="2:15" x14ac:dyDescent="0.25">
      <c r="B776">
        <v>2026</v>
      </c>
      <c r="D776" s="5" t="s">
        <v>1781</v>
      </c>
      <c r="E776">
        <v>0</v>
      </c>
      <c r="F776">
        <v>1</v>
      </c>
      <c r="G776" t="s">
        <v>989</v>
      </c>
      <c r="H776" t="s">
        <v>29</v>
      </c>
      <c r="I776" t="s">
        <v>29</v>
      </c>
      <c r="J776" t="s">
        <v>29</v>
      </c>
      <c r="K776" t="s">
        <v>29</v>
      </c>
      <c r="L776" t="s">
        <v>29</v>
      </c>
      <c r="M776" t="s">
        <v>29</v>
      </c>
      <c r="O776" t="str">
        <f t="shared" si="12"/>
        <v>INSERT INTO [Holiday](Year,IdGeographicLocation2,DateHoliday,IsLocal,IsActive,Description,CreationDate,CreationUserID,CreationOfficeID,UpdateDate,UpdateUserID,UpdateOfficeID) values ('2026','','2026-03-01',0,1,'FIN DE SEMANA',NULL,NULL,NULL,NULL,NULL,NULL)</v>
      </c>
    </row>
    <row r="777" spans="2:15" x14ac:dyDescent="0.25">
      <c r="B777">
        <v>2026</v>
      </c>
      <c r="D777" s="5" t="s">
        <v>1782</v>
      </c>
      <c r="E777">
        <v>0</v>
      </c>
      <c r="F777">
        <v>1</v>
      </c>
      <c r="G777" t="s">
        <v>989</v>
      </c>
      <c r="H777" t="s">
        <v>29</v>
      </c>
      <c r="I777" t="s">
        <v>29</v>
      </c>
      <c r="J777" t="s">
        <v>29</v>
      </c>
      <c r="K777" t="s">
        <v>29</v>
      </c>
      <c r="L777" t="s">
        <v>29</v>
      </c>
      <c r="M777" t="s">
        <v>29</v>
      </c>
      <c r="O777" t="str">
        <f t="shared" si="12"/>
        <v>INSERT INTO [Holiday](Year,IdGeographicLocation2,DateHoliday,IsLocal,IsActive,Description,CreationDate,CreationUserID,CreationOfficeID,UpdateDate,UpdateUserID,UpdateOfficeID) values ('2026','','2026-03-07',0,1,'FIN DE SEMANA',NULL,NULL,NULL,NULL,NULL,NULL)</v>
      </c>
    </row>
    <row r="778" spans="2:15" x14ac:dyDescent="0.25">
      <c r="B778">
        <v>2026</v>
      </c>
      <c r="D778" s="5" t="s">
        <v>1783</v>
      </c>
      <c r="E778">
        <v>0</v>
      </c>
      <c r="F778">
        <v>1</v>
      </c>
      <c r="G778" t="s">
        <v>989</v>
      </c>
      <c r="H778" t="s">
        <v>29</v>
      </c>
      <c r="I778" t="s">
        <v>29</v>
      </c>
      <c r="J778" t="s">
        <v>29</v>
      </c>
      <c r="K778" t="s">
        <v>29</v>
      </c>
      <c r="L778" t="s">
        <v>29</v>
      </c>
      <c r="M778" t="s">
        <v>29</v>
      </c>
      <c r="O778" t="str">
        <f t="shared" si="12"/>
        <v>INSERT INTO [Holiday](Year,IdGeographicLocation2,DateHoliday,IsLocal,IsActive,Description,CreationDate,CreationUserID,CreationOfficeID,UpdateDate,UpdateUserID,UpdateOfficeID) values ('2026','','2026-03-08',0,1,'FIN DE SEMANA',NULL,NULL,NULL,NULL,NULL,NULL)</v>
      </c>
    </row>
    <row r="779" spans="2:15" x14ac:dyDescent="0.25">
      <c r="B779">
        <v>2026</v>
      </c>
      <c r="D779" s="5" t="s">
        <v>1784</v>
      </c>
      <c r="E779">
        <v>0</v>
      </c>
      <c r="F779">
        <v>1</v>
      </c>
      <c r="G779" t="s">
        <v>989</v>
      </c>
      <c r="H779" t="s">
        <v>29</v>
      </c>
      <c r="I779" t="s">
        <v>29</v>
      </c>
      <c r="J779" t="s">
        <v>29</v>
      </c>
      <c r="K779" t="s">
        <v>29</v>
      </c>
      <c r="L779" t="s">
        <v>29</v>
      </c>
      <c r="M779" t="s">
        <v>29</v>
      </c>
      <c r="O779" t="str">
        <f t="shared" si="12"/>
        <v>INSERT INTO [Holiday](Year,IdGeographicLocation2,DateHoliday,IsLocal,IsActive,Description,CreationDate,CreationUserID,CreationOfficeID,UpdateDate,UpdateUserID,UpdateOfficeID) values ('2026','','2026-03-14',0,1,'FIN DE SEMANA',NULL,NULL,NULL,NULL,NULL,NULL)</v>
      </c>
    </row>
    <row r="780" spans="2:15" x14ac:dyDescent="0.25">
      <c r="B780">
        <v>2026</v>
      </c>
      <c r="D780" s="5" t="s">
        <v>1785</v>
      </c>
      <c r="E780">
        <v>0</v>
      </c>
      <c r="F780">
        <v>1</v>
      </c>
      <c r="G780" t="s">
        <v>989</v>
      </c>
      <c r="H780" t="s">
        <v>29</v>
      </c>
      <c r="I780" t="s">
        <v>29</v>
      </c>
      <c r="J780" t="s">
        <v>29</v>
      </c>
      <c r="K780" t="s">
        <v>29</v>
      </c>
      <c r="L780" t="s">
        <v>29</v>
      </c>
      <c r="M780" t="s">
        <v>29</v>
      </c>
      <c r="O780" t="str">
        <f t="shared" si="12"/>
        <v>INSERT INTO [Holiday](Year,IdGeographicLocation2,DateHoliday,IsLocal,IsActive,Description,CreationDate,CreationUserID,CreationOfficeID,UpdateDate,UpdateUserID,UpdateOfficeID) values ('2026','','2026-03-15',0,1,'FIN DE SEMANA',NULL,NULL,NULL,NULL,NULL,NULL)</v>
      </c>
    </row>
    <row r="781" spans="2:15" x14ac:dyDescent="0.25">
      <c r="B781">
        <v>2026</v>
      </c>
      <c r="D781" s="5" t="s">
        <v>1786</v>
      </c>
      <c r="E781">
        <v>0</v>
      </c>
      <c r="F781">
        <v>1</v>
      </c>
      <c r="G781" t="s">
        <v>989</v>
      </c>
      <c r="H781" t="s">
        <v>29</v>
      </c>
      <c r="I781" t="s">
        <v>29</v>
      </c>
      <c r="J781" t="s">
        <v>29</v>
      </c>
      <c r="K781" t="s">
        <v>29</v>
      </c>
      <c r="L781" t="s">
        <v>29</v>
      </c>
      <c r="M781" t="s">
        <v>29</v>
      </c>
      <c r="O781" t="str">
        <f t="shared" si="12"/>
        <v>INSERT INTO [Holiday](Year,IdGeographicLocation2,DateHoliday,IsLocal,IsActive,Description,CreationDate,CreationUserID,CreationOfficeID,UpdateDate,UpdateUserID,UpdateOfficeID) values ('2026','','2026-03-21',0,1,'FIN DE SEMANA',NULL,NULL,NULL,NULL,NULL,NULL)</v>
      </c>
    </row>
    <row r="782" spans="2:15" x14ac:dyDescent="0.25">
      <c r="B782">
        <v>2026</v>
      </c>
      <c r="D782" s="5" t="s">
        <v>1787</v>
      </c>
      <c r="E782">
        <v>0</v>
      </c>
      <c r="F782">
        <v>1</v>
      </c>
      <c r="G782" t="s">
        <v>989</v>
      </c>
      <c r="H782" t="s">
        <v>29</v>
      </c>
      <c r="I782" t="s">
        <v>29</v>
      </c>
      <c r="J782" t="s">
        <v>29</v>
      </c>
      <c r="K782" t="s">
        <v>29</v>
      </c>
      <c r="L782" t="s">
        <v>29</v>
      </c>
      <c r="M782" t="s">
        <v>29</v>
      </c>
      <c r="O782" t="str">
        <f t="shared" si="12"/>
        <v>INSERT INTO [Holiday](Year,IdGeographicLocation2,DateHoliday,IsLocal,IsActive,Description,CreationDate,CreationUserID,CreationOfficeID,UpdateDate,UpdateUserID,UpdateOfficeID) values ('2026','','2026-03-22',0,1,'FIN DE SEMANA',NULL,NULL,NULL,NULL,NULL,NULL)</v>
      </c>
    </row>
    <row r="783" spans="2:15" x14ac:dyDescent="0.25">
      <c r="B783">
        <v>2026</v>
      </c>
      <c r="D783" s="5" t="s">
        <v>1788</v>
      </c>
      <c r="E783">
        <v>0</v>
      </c>
      <c r="F783">
        <v>1</v>
      </c>
      <c r="G783" t="s">
        <v>989</v>
      </c>
      <c r="H783" t="s">
        <v>29</v>
      </c>
      <c r="I783" t="s">
        <v>29</v>
      </c>
      <c r="J783" t="s">
        <v>29</v>
      </c>
      <c r="K783" t="s">
        <v>29</v>
      </c>
      <c r="L783" t="s">
        <v>29</v>
      </c>
      <c r="M783" t="s">
        <v>29</v>
      </c>
      <c r="O783" t="str">
        <f t="shared" si="12"/>
        <v>INSERT INTO [Holiday](Year,IdGeographicLocation2,DateHoliday,IsLocal,IsActive,Description,CreationDate,CreationUserID,CreationOfficeID,UpdateDate,UpdateUserID,UpdateOfficeID) values ('2026','','2026-03-28',0,1,'FIN DE SEMANA',NULL,NULL,NULL,NULL,NULL,NULL)</v>
      </c>
    </row>
    <row r="784" spans="2:15" x14ac:dyDescent="0.25">
      <c r="B784">
        <v>2026</v>
      </c>
      <c r="D784" s="5" t="s">
        <v>1789</v>
      </c>
      <c r="E784">
        <v>0</v>
      </c>
      <c r="F784">
        <v>1</v>
      </c>
      <c r="G784" t="s">
        <v>989</v>
      </c>
      <c r="H784" t="s">
        <v>29</v>
      </c>
      <c r="I784" t="s">
        <v>29</v>
      </c>
      <c r="J784" t="s">
        <v>29</v>
      </c>
      <c r="K784" t="s">
        <v>29</v>
      </c>
      <c r="L784" t="s">
        <v>29</v>
      </c>
      <c r="M784" t="s">
        <v>29</v>
      </c>
      <c r="O784" t="str">
        <f t="shared" si="12"/>
        <v>INSERT INTO [Holiday](Year,IdGeographicLocation2,DateHoliday,IsLocal,IsActive,Description,CreationDate,CreationUserID,CreationOfficeID,UpdateDate,UpdateUserID,UpdateOfficeID) values ('2026','','2026-03-29',0,1,'FIN DE SEMANA',NULL,NULL,NULL,NULL,NULL,NULL)</v>
      </c>
    </row>
    <row r="785" spans="2:15" x14ac:dyDescent="0.25">
      <c r="B785">
        <v>2026</v>
      </c>
      <c r="D785" s="5" t="s">
        <v>1790</v>
      </c>
      <c r="E785">
        <v>0</v>
      </c>
      <c r="F785">
        <v>1</v>
      </c>
      <c r="G785" t="s">
        <v>989</v>
      </c>
      <c r="H785" t="s">
        <v>29</v>
      </c>
      <c r="I785" t="s">
        <v>29</v>
      </c>
      <c r="J785" t="s">
        <v>29</v>
      </c>
      <c r="K785" t="s">
        <v>29</v>
      </c>
      <c r="L785" t="s">
        <v>29</v>
      </c>
      <c r="M785" t="s">
        <v>29</v>
      </c>
      <c r="O785" t="str">
        <f t="shared" si="12"/>
        <v>INSERT INTO [Holiday](Year,IdGeographicLocation2,DateHoliday,IsLocal,IsActive,Description,CreationDate,CreationUserID,CreationOfficeID,UpdateDate,UpdateUserID,UpdateOfficeID) values ('2026','','2026-04-04',0,1,'FIN DE SEMANA',NULL,NULL,NULL,NULL,NULL,NULL)</v>
      </c>
    </row>
    <row r="786" spans="2:15" x14ac:dyDescent="0.25">
      <c r="B786">
        <v>2026</v>
      </c>
      <c r="D786" s="5" t="s">
        <v>1791</v>
      </c>
      <c r="E786">
        <v>0</v>
      </c>
      <c r="F786">
        <v>1</v>
      </c>
      <c r="G786" t="s">
        <v>989</v>
      </c>
      <c r="H786" t="s">
        <v>29</v>
      </c>
      <c r="I786" t="s">
        <v>29</v>
      </c>
      <c r="J786" t="s">
        <v>29</v>
      </c>
      <c r="K786" t="s">
        <v>29</v>
      </c>
      <c r="L786" t="s">
        <v>29</v>
      </c>
      <c r="M786" t="s">
        <v>29</v>
      </c>
      <c r="O786" t="str">
        <f t="shared" si="12"/>
        <v>INSERT INTO [Holiday](Year,IdGeographicLocation2,DateHoliday,IsLocal,IsActive,Description,CreationDate,CreationUserID,CreationOfficeID,UpdateDate,UpdateUserID,UpdateOfficeID) values ('2026','','2026-04-05',0,1,'FIN DE SEMANA',NULL,NULL,NULL,NULL,NULL,NULL)</v>
      </c>
    </row>
    <row r="787" spans="2:15" x14ac:dyDescent="0.25">
      <c r="B787">
        <v>2026</v>
      </c>
      <c r="D787" s="5" t="s">
        <v>1792</v>
      </c>
      <c r="E787">
        <v>0</v>
      </c>
      <c r="F787">
        <v>1</v>
      </c>
      <c r="G787" t="s">
        <v>989</v>
      </c>
      <c r="H787" t="s">
        <v>29</v>
      </c>
      <c r="I787" t="s">
        <v>29</v>
      </c>
      <c r="J787" t="s">
        <v>29</v>
      </c>
      <c r="K787" t="s">
        <v>29</v>
      </c>
      <c r="L787" t="s">
        <v>29</v>
      </c>
      <c r="M787" t="s">
        <v>29</v>
      </c>
      <c r="O787" t="str">
        <f t="shared" si="12"/>
        <v>INSERT INTO [Holiday](Year,IdGeographicLocation2,DateHoliday,IsLocal,IsActive,Description,CreationDate,CreationUserID,CreationOfficeID,UpdateDate,UpdateUserID,UpdateOfficeID) values ('2026','','2026-04-11',0,1,'FIN DE SEMANA',NULL,NULL,NULL,NULL,NULL,NULL)</v>
      </c>
    </row>
    <row r="788" spans="2:15" x14ac:dyDescent="0.25">
      <c r="B788">
        <v>2026</v>
      </c>
      <c r="D788" s="5" t="s">
        <v>1793</v>
      </c>
      <c r="E788">
        <v>0</v>
      </c>
      <c r="F788">
        <v>1</v>
      </c>
      <c r="G788" t="s">
        <v>989</v>
      </c>
      <c r="H788" t="s">
        <v>29</v>
      </c>
      <c r="I788" t="s">
        <v>29</v>
      </c>
      <c r="J788" t="s">
        <v>29</v>
      </c>
      <c r="K788" t="s">
        <v>29</v>
      </c>
      <c r="L788" t="s">
        <v>29</v>
      </c>
      <c r="M788" t="s">
        <v>29</v>
      </c>
      <c r="O788" t="str">
        <f t="shared" si="12"/>
        <v>INSERT INTO [Holiday](Year,IdGeographicLocation2,DateHoliday,IsLocal,IsActive,Description,CreationDate,CreationUserID,CreationOfficeID,UpdateDate,UpdateUserID,UpdateOfficeID) values ('2026','','2026-04-12',0,1,'FIN DE SEMANA',NULL,NULL,NULL,NULL,NULL,NULL)</v>
      </c>
    </row>
    <row r="789" spans="2:15" x14ac:dyDescent="0.25">
      <c r="B789">
        <v>2026</v>
      </c>
      <c r="D789" s="5" t="s">
        <v>1794</v>
      </c>
      <c r="E789">
        <v>0</v>
      </c>
      <c r="F789">
        <v>1</v>
      </c>
      <c r="G789" t="s">
        <v>989</v>
      </c>
      <c r="H789" t="s">
        <v>29</v>
      </c>
      <c r="I789" t="s">
        <v>29</v>
      </c>
      <c r="J789" t="s">
        <v>29</v>
      </c>
      <c r="K789" t="s">
        <v>29</v>
      </c>
      <c r="L789" t="s">
        <v>29</v>
      </c>
      <c r="M789" t="s">
        <v>29</v>
      </c>
      <c r="O789" t="str">
        <f t="shared" si="12"/>
        <v>INSERT INTO [Holiday](Year,IdGeographicLocation2,DateHoliday,IsLocal,IsActive,Description,CreationDate,CreationUserID,CreationOfficeID,UpdateDate,UpdateUserID,UpdateOfficeID) values ('2026','','2026-04-18',0,1,'FIN DE SEMANA',NULL,NULL,NULL,NULL,NULL,NULL)</v>
      </c>
    </row>
    <row r="790" spans="2:15" x14ac:dyDescent="0.25">
      <c r="B790">
        <v>2026</v>
      </c>
      <c r="D790" s="5" t="s">
        <v>1795</v>
      </c>
      <c r="E790">
        <v>0</v>
      </c>
      <c r="F790">
        <v>1</v>
      </c>
      <c r="G790" t="s">
        <v>989</v>
      </c>
      <c r="H790" t="s">
        <v>29</v>
      </c>
      <c r="I790" t="s">
        <v>29</v>
      </c>
      <c r="J790" t="s">
        <v>29</v>
      </c>
      <c r="K790" t="s">
        <v>29</v>
      </c>
      <c r="L790" t="s">
        <v>29</v>
      </c>
      <c r="M790" t="s">
        <v>29</v>
      </c>
      <c r="O790" t="str">
        <f t="shared" si="12"/>
        <v>INSERT INTO [Holiday](Year,IdGeographicLocation2,DateHoliday,IsLocal,IsActive,Description,CreationDate,CreationUserID,CreationOfficeID,UpdateDate,UpdateUserID,UpdateOfficeID) values ('2026','','2026-04-19',0,1,'FIN DE SEMANA',NULL,NULL,NULL,NULL,NULL,NULL)</v>
      </c>
    </row>
    <row r="791" spans="2:15" x14ac:dyDescent="0.25">
      <c r="B791">
        <v>2026</v>
      </c>
      <c r="D791" s="5" t="s">
        <v>1796</v>
      </c>
      <c r="E791">
        <v>0</v>
      </c>
      <c r="F791">
        <v>1</v>
      </c>
      <c r="G791" t="s">
        <v>989</v>
      </c>
      <c r="H791" t="s">
        <v>29</v>
      </c>
      <c r="I791" t="s">
        <v>29</v>
      </c>
      <c r="J791" t="s">
        <v>29</v>
      </c>
      <c r="K791" t="s">
        <v>29</v>
      </c>
      <c r="L791" t="s">
        <v>29</v>
      </c>
      <c r="M791" t="s">
        <v>29</v>
      </c>
      <c r="O791" t="str">
        <f t="shared" si="12"/>
        <v>INSERT INTO [Holiday](Year,IdGeographicLocation2,DateHoliday,IsLocal,IsActive,Description,CreationDate,CreationUserID,CreationOfficeID,UpdateDate,UpdateUserID,UpdateOfficeID) values ('2026','','2026-04-25',0,1,'FIN DE SEMANA',NULL,NULL,NULL,NULL,NULL,NULL)</v>
      </c>
    </row>
    <row r="792" spans="2:15" x14ac:dyDescent="0.25">
      <c r="B792">
        <v>2026</v>
      </c>
      <c r="D792" s="5" t="s">
        <v>1797</v>
      </c>
      <c r="E792">
        <v>0</v>
      </c>
      <c r="F792">
        <v>1</v>
      </c>
      <c r="G792" t="s">
        <v>989</v>
      </c>
      <c r="H792" t="s">
        <v>29</v>
      </c>
      <c r="I792" t="s">
        <v>29</v>
      </c>
      <c r="J792" t="s">
        <v>29</v>
      </c>
      <c r="K792" t="s">
        <v>29</v>
      </c>
      <c r="L792" t="s">
        <v>29</v>
      </c>
      <c r="M792" t="s">
        <v>29</v>
      </c>
      <c r="O792" t="str">
        <f t="shared" si="12"/>
        <v>INSERT INTO [Holiday](Year,IdGeographicLocation2,DateHoliday,IsLocal,IsActive,Description,CreationDate,CreationUserID,CreationOfficeID,UpdateDate,UpdateUserID,UpdateOfficeID) values ('2026','','2026-04-26',0,1,'FIN DE SEMANA',NULL,NULL,NULL,NULL,NULL,NULL)</v>
      </c>
    </row>
    <row r="793" spans="2:15" x14ac:dyDescent="0.25">
      <c r="B793">
        <v>2026</v>
      </c>
      <c r="D793" s="5" t="s">
        <v>1798</v>
      </c>
      <c r="E793">
        <v>0</v>
      </c>
      <c r="F793">
        <v>1</v>
      </c>
      <c r="G793" t="s">
        <v>989</v>
      </c>
      <c r="H793" t="s">
        <v>29</v>
      </c>
      <c r="I793" t="s">
        <v>29</v>
      </c>
      <c r="J793" t="s">
        <v>29</v>
      </c>
      <c r="K793" t="s">
        <v>29</v>
      </c>
      <c r="L793" t="s">
        <v>29</v>
      </c>
      <c r="M793" t="s">
        <v>29</v>
      </c>
      <c r="O793" t="str">
        <f t="shared" si="12"/>
        <v>INSERT INTO [Holiday](Year,IdGeographicLocation2,DateHoliday,IsLocal,IsActive,Description,CreationDate,CreationUserID,CreationOfficeID,UpdateDate,UpdateUserID,UpdateOfficeID) values ('2026','','2026-05-02',0,1,'FIN DE SEMANA',NULL,NULL,NULL,NULL,NULL,NULL)</v>
      </c>
    </row>
    <row r="794" spans="2:15" x14ac:dyDescent="0.25">
      <c r="B794">
        <v>2026</v>
      </c>
      <c r="D794" s="5" t="s">
        <v>1799</v>
      </c>
      <c r="E794">
        <v>0</v>
      </c>
      <c r="F794">
        <v>1</v>
      </c>
      <c r="G794" t="s">
        <v>989</v>
      </c>
      <c r="H794" t="s">
        <v>29</v>
      </c>
      <c r="I794" t="s">
        <v>29</v>
      </c>
      <c r="J794" t="s">
        <v>29</v>
      </c>
      <c r="K794" t="s">
        <v>29</v>
      </c>
      <c r="L794" t="s">
        <v>29</v>
      </c>
      <c r="M794" t="s">
        <v>29</v>
      </c>
      <c r="O794" t="str">
        <f t="shared" si="12"/>
        <v>INSERT INTO [Holiday](Year,IdGeographicLocation2,DateHoliday,IsLocal,IsActive,Description,CreationDate,CreationUserID,CreationOfficeID,UpdateDate,UpdateUserID,UpdateOfficeID) values ('2026','','2026-05-03',0,1,'FIN DE SEMANA',NULL,NULL,NULL,NULL,NULL,NULL)</v>
      </c>
    </row>
    <row r="795" spans="2:15" x14ac:dyDescent="0.25">
      <c r="B795">
        <v>2026</v>
      </c>
      <c r="D795" s="5" t="s">
        <v>1800</v>
      </c>
      <c r="E795">
        <v>0</v>
      </c>
      <c r="F795">
        <v>1</v>
      </c>
      <c r="G795" t="s">
        <v>989</v>
      </c>
      <c r="H795" t="s">
        <v>29</v>
      </c>
      <c r="I795" t="s">
        <v>29</v>
      </c>
      <c r="J795" t="s">
        <v>29</v>
      </c>
      <c r="K795" t="s">
        <v>29</v>
      </c>
      <c r="L795" t="s">
        <v>29</v>
      </c>
      <c r="M795" t="s">
        <v>29</v>
      </c>
      <c r="O795" t="str">
        <f t="shared" si="12"/>
        <v>INSERT INTO [Holiday](Year,IdGeographicLocation2,DateHoliday,IsLocal,IsActive,Description,CreationDate,CreationUserID,CreationOfficeID,UpdateDate,UpdateUserID,UpdateOfficeID) values ('2026','','2026-05-09',0,1,'FIN DE SEMANA',NULL,NULL,NULL,NULL,NULL,NULL)</v>
      </c>
    </row>
    <row r="796" spans="2:15" x14ac:dyDescent="0.25">
      <c r="B796">
        <v>2026</v>
      </c>
      <c r="D796" s="5" t="s">
        <v>1801</v>
      </c>
      <c r="E796">
        <v>0</v>
      </c>
      <c r="F796">
        <v>1</v>
      </c>
      <c r="G796" t="s">
        <v>989</v>
      </c>
      <c r="H796" t="s">
        <v>29</v>
      </c>
      <c r="I796" t="s">
        <v>29</v>
      </c>
      <c r="J796" t="s">
        <v>29</v>
      </c>
      <c r="K796" t="s">
        <v>29</v>
      </c>
      <c r="L796" t="s">
        <v>29</v>
      </c>
      <c r="M796" t="s">
        <v>29</v>
      </c>
      <c r="O796" t="str">
        <f t="shared" si="12"/>
        <v>INSERT INTO [Holiday](Year,IdGeographicLocation2,DateHoliday,IsLocal,IsActive,Description,CreationDate,CreationUserID,CreationOfficeID,UpdateDate,UpdateUserID,UpdateOfficeID) values ('2026','','2026-05-10',0,1,'FIN DE SEMANA',NULL,NULL,NULL,NULL,NULL,NULL)</v>
      </c>
    </row>
    <row r="797" spans="2:15" x14ac:dyDescent="0.25">
      <c r="B797">
        <v>2026</v>
      </c>
      <c r="D797" s="5" t="s">
        <v>1802</v>
      </c>
      <c r="E797">
        <v>0</v>
      </c>
      <c r="F797">
        <v>1</v>
      </c>
      <c r="G797" t="s">
        <v>989</v>
      </c>
      <c r="H797" t="s">
        <v>29</v>
      </c>
      <c r="I797" t="s">
        <v>29</v>
      </c>
      <c r="J797" t="s">
        <v>29</v>
      </c>
      <c r="K797" t="s">
        <v>29</v>
      </c>
      <c r="L797" t="s">
        <v>29</v>
      </c>
      <c r="M797" t="s">
        <v>29</v>
      </c>
      <c r="O797" t="str">
        <f t="shared" si="12"/>
        <v>INSERT INTO [Holiday](Year,IdGeographicLocation2,DateHoliday,IsLocal,IsActive,Description,CreationDate,CreationUserID,CreationOfficeID,UpdateDate,UpdateUserID,UpdateOfficeID) values ('2026','','2026-05-16',0,1,'FIN DE SEMANA',NULL,NULL,NULL,NULL,NULL,NULL)</v>
      </c>
    </row>
    <row r="798" spans="2:15" x14ac:dyDescent="0.25">
      <c r="B798">
        <v>2026</v>
      </c>
      <c r="D798" s="5" t="s">
        <v>1803</v>
      </c>
      <c r="E798">
        <v>0</v>
      </c>
      <c r="F798">
        <v>1</v>
      </c>
      <c r="G798" t="s">
        <v>989</v>
      </c>
      <c r="H798" t="s">
        <v>29</v>
      </c>
      <c r="I798" t="s">
        <v>29</v>
      </c>
      <c r="J798" t="s">
        <v>29</v>
      </c>
      <c r="K798" t="s">
        <v>29</v>
      </c>
      <c r="L798" t="s">
        <v>29</v>
      </c>
      <c r="M798" t="s">
        <v>29</v>
      </c>
      <c r="O798" t="str">
        <f t="shared" si="12"/>
        <v>INSERT INTO [Holiday](Year,IdGeographicLocation2,DateHoliday,IsLocal,IsActive,Description,CreationDate,CreationUserID,CreationOfficeID,UpdateDate,UpdateUserID,UpdateOfficeID) values ('2026','','2026-05-17',0,1,'FIN DE SEMANA',NULL,NULL,NULL,NULL,NULL,NULL)</v>
      </c>
    </row>
    <row r="799" spans="2:15" x14ac:dyDescent="0.25">
      <c r="B799">
        <v>2026</v>
      </c>
      <c r="D799" s="5" t="s">
        <v>1804</v>
      </c>
      <c r="E799">
        <v>0</v>
      </c>
      <c r="F799">
        <v>1</v>
      </c>
      <c r="G799" t="s">
        <v>989</v>
      </c>
      <c r="H799" t="s">
        <v>29</v>
      </c>
      <c r="I799" t="s">
        <v>29</v>
      </c>
      <c r="J799" t="s">
        <v>29</v>
      </c>
      <c r="K799" t="s">
        <v>29</v>
      </c>
      <c r="L799" t="s">
        <v>29</v>
      </c>
      <c r="M799" t="s">
        <v>29</v>
      </c>
      <c r="O799" t="str">
        <f t="shared" si="12"/>
        <v>INSERT INTO [Holiday](Year,IdGeographicLocation2,DateHoliday,IsLocal,IsActive,Description,CreationDate,CreationUserID,CreationOfficeID,UpdateDate,UpdateUserID,UpdateOfficeID) values ('2026','','2026-05-23',0,1,'FIN DE SEMANA',NULL,NULL,NULL,NULL,NULL,NULL)</v>
      </c>
    </row>
    <row r="800" spans="2:15" x14ac:dyDescent="0.25">
      <c r="B800">
        <v>2026</v>
      </c>
      <c r="D800" s="5" t="s">
        <v>1805</v>
      </c>
      <c r="E800">
        <v>0</v>
      </c>
      <c r="F800">
        <v>1</v>
      </c>
      <c r="G800" t="s">
        <v>989</v>
      </c>
      <c r="H800" t="s">
        <v>29</v>
      </c>
      <c r="I800" t="s">
        <v>29</v>
      </c>
      <c r="J800" t="s">
        <v>29</v>
      </c>
      <c r="K800" t="s">
        <v>29</v>
      </c>
      <c r="L800" t="s">
        <v>29</v>
      </c>
      <c r="M800" t="s">
        <v>29</v>
      </c>
      <c r="O800" t="str">
        <f t="shared" si="12"/>
        <v>INSERT INTO [Holiday](Year,IdGeographicLocation2,DateHoliday,IsLocal,IsActive,Description,CreationDate,CreationUserID,CreationOfficeID,UpdateDate,UpdateUserID,UpdateOfficeID) values ('2026','','2026-05-24',0,1,'FIN DE SEMANA',NULL,NULL,NULL,NULL,NULL,NULL)</v>
      </c>
    </row>
    <row r="801" spans="2:15" x14ac:dyDescent="0.25">
      <c r="B801">
        <v>2026</v>
      </c>
      <c r="D801" s="5" t="s">
        <v>1806</v>
      </c>
      <c r="E801">
        <v>0</v>
      </c>
      <c r="F801">
        <v>1</v>
      </c>
      <c r="G801" t="s">
        <v>989</v>
      </c>
      <c r="H801" t="s">
        <v>29</v>
      </c>
      <c r="I801" t="s">
        <v>29</v>
      </c>
      <c r="J801" t="s">
        <v>29</v>
      </c>
      <c r="K801" t="s">
        <v>29</v>
      </c>
      <c r="L801" t="s">
        <v>29</v>
      </c>
      <c r="M801" t="s">
        <v>29</v>
      </c>
      <c r="O801" t="str">
        <f t="shared" si="12"/>
        <v>INSERT INTO [Holiday](Year,IdGeographicLocation2,DateHoliday,IsLocal,IsActive,Description,CreationDate,CreationUserID,CreationOfficeID,UpdateDate,UpdateUserID,UpdateOfficeID) values ('2026','','2026-05-30',0,1,'FIN DE SEMANA',NULL,NULL,NULL,NULL,NULL,NULL)</v>
      </c>
    </row>
    <row r="802" spans="2:15" x14ac:dyDescent="0.25">
      <c r="B802">
        <v>2026</v>
      </c>
      <c r="D802" s="5" t="s">
        <v>1807</v>
      </c>
      <c r="E802">
        <v>0</v>
      </c>
      <c r="F802">
        <v>1</v>
      </c>
      <c r="G802" t="s">
        <v>989</v>
      </c>
      <c r="H802" t="s">
        <v>29</v>
      </c>
      <c r="I802" t="s">
        <v>29</v>
      </c>
      <c r="J802" t="s">
        <v>29</v>
      </c>
      <c r="K802" t="s">
        <v>29</v>
      </c>
      <c r="L802" t="s">
        <v>29</v>
      </c>
      <c r="M802" t="s">
        <v>29</v>
      </c>
      <c r="O802" t="str">
        <f t="shared" si="12"/>
        <v>INSERT INTO [Holiday](Year,IdGeographicLocation2,DateHoliday,IsLocal,IsActive,Description,CreationDate,CreationUserID,CreationOfficeID,UpdateDate,UpdateUserID,UpdateOfficeID) values ('2026','','2026-05-31',0,1,'FIN DE SEMANA',NULL,NULL,NULL,NULL,NULL,NULL)</v>
      </c>
    </row>
    <row r="803" spans="2:15" x14ac:dyDescent="0.25">
      <c r="B803">
        <v>2026</v>
      </c>
      <c r="D803" s="5" t="s">
        <v>1808</v>
      </c>
      <c r="E803">
        <v>0</v>
      </c>
      <c r="F803">
        <v>1</v>
      </c>
      <c r="G803" t="s">
        <v>989</v>
      </c>
      <c r="H803" t="s">
        <v>29</v>
      </c>
      <c r="I803" t="s">
        <v>29</v>
      </c>
      <c r="J803" t="s">
        <v>29</v>
      </c>
      <c r="K803" t="s">
        <v>29</v>
      </c>
      <c r="L803" t="s">
        <v>29</v>
      </c>
      <c r="M803" t="s">
        <v>29</v>
      </c>
      <c r="O803" t="str">
        <f t="shared" si="12"/>
        <v>INSERT INTO [Holiday](Year,IdGeographicLocation2,DateHoliday,IsLocal,IsActive,Description,CreationDate,CreationUserID,CreationOfficeID,UpdateDate,UpdateUserID,UpdateOfficeID) values ('2026','','2026-06-06',0,1,'FIN DE SEMANA',NULL,NULL,NULL,NULL,NULL,NULL)</v>
      </c>
    </row>
    <row r="804" spans="2:15" x14ac:dyDescent="0.25">
      <c r="B804">
        <v>2026</v>
      </c>
      <c r="D804" s="5" t="s">
        <v>1809</v>
      </c>
      <c r="E804">
        <v>0</v>
      </c>
      <c r="F804">
        <v>1</v>
      </c>
      <c r="G804" t="s">
        <v>989</v>
      </c>
      <c r="H804" t="s">
        <v>29</v>
      </c>
      <c r="I804" t="s">
        <v>29</v>
      </c>
      <c r="J804" t="s">
        <v>29</v>
      </c>
      <c r="K804" t="s">
        <v>29</v>
      </c>
      <c r="L804" t="s">
        <v>29</v>
      </c>
      <c r="M804" t="s">
        <v>29</v>
      </c>
      <c r="O804" t="str">
        <f t="shared" si="12"/>
        <v>INSERT INTO [Holiday](Year,IdGeographicLocation2,DateHoliday,IsLocal,IsActive,Description,CreationDate,CreationUserID,CreationOfficeID,UpdateDate,UpdateUserID,UpdateOfficeID) values ('2026','','2026-06-07',0,1,'FIN DE SEMANA',NULL,NULL,NULL,NULL,NULL,NULL)</v>
      </c>
    </row>
    <row r="805" spans="2:15" x14ac:dyDescent="0.25">
      <c r="B805">
        <v>2026</v>
      </c>
      <c r="D805" s="5" t="s">
        <v>1810</v>
      </c>
      <c r="E805">
        <v>0</v>
      </c>
      <c r="F805">
        <v>1</v>
      </c>
      <c r="G805" t="s">
        <v>989</v>
      </c>
      <c r="H805" t="s">
        <v>29</v>
      </c>
      <c r="I805" t="s">
        <v>29</v>
      </c>
      <c r="J805" t="s">
        <v>29</v>
      </c>
      <c r="K805" t="s">
        <v>29</v>
      </c>
      <c r="L805" t="s">
        <v>29</v>
      </c>
      <c r="M805" t="s">
        <v>29</v>
      </c>
      <c r="O805" t="str">
        <f t="shared" si="12"/>
        <v>INSERT INTO [Holiday](Year,IdGeographicLocation2,DateHoliday,IsLocal,IsActive,Description,CreationDate,CreationUserID,CreationOfficeID,UpdateDate,UpdateUserID,UpdateOfficeID) values ('2026','','2026-06-13',0,1,'FIN DE SEMANA',NULL,NULL,NULL,NULL,NULL,NULL)</v>
      </c>
    </row>
    <row r="806" spans="2:15" x14ac:dyDescent="0.25">
      <c r="B806">
        <v>2026</v>
      </c>
      <c r="D806" s="5" t="s">
        <v>1811</v>
      </c>
      <c r="E806">
        <v>0</v>
      </c>
      <c r="F806">
        <v>1</v>
      </c>
      <c r="G806" t="s">
        <v>989</v>
      </c>
      <c r="H806" t="s">
        <v>29</v>
      </c>
      <c r="I806" t="s">
        <v>29</v>
      </c>
      <c r="J806" t="s">
        <v>29</v>
      </c>
      <c r="K806" t="s">
        <v>29</v>
      </c>
      <c r="L806" t="s">
        <v>29</v>
      </c>
      <c r="M806" t="s">
        <v>29</v>
      </c>
      <c r="O806" t="str">
        <f t="shared" si="12"/>
        <v>INSERT INTO [Holiday](Year,IdGeographicLocation2,DateHoliday,IsLocal,IsActive,Description,CreationDate,CreationUserID,CreationOfficeID,UpdateDate,UpdateUserID,UpdateOfficeID) values ('2026','','2026-06-14',0,1,'FIN DE SEMANA',NULL,NULL,NULL,NULL,NULL,NULL)</v>
      </c>
    </row>
    <row r="807" spans="2:15" x14ac:dyDescent="0.25">
      <c r="B807">
        <v>2026</v>
      </c>
      <c r="D807" s="5" t="s">
        <v>1812</v>
      </c>
      <c r="E807">
        <v>0</v>
      </c>
      <c r="F807">
        <v>1</v>
      </c>
      <c r="G807" t="s">
        <v>989</v>
      </c>
      <c r="H807" t="s">
        <v>29</v>
      </c>
      <c r="I807" t="s">
        <v>29</v>
      </c>
      <c r="J807" t="s">
        <v>29</v>
      </c>
      <c r="K807" t="s">
        <v>29</v>
      </c>
      <c r="L807" t="s">
        <v>29</v>
      </c>
      <c r="M807" t="s">
        <v>29</v>
      </c>
      <c r="O807" t="str">
        <f t="shared" si="12"/>
        <v>INSERT INTO [Holiday](Year,IdGeographicLocation2,DateHoliday,IsLocal,IsActive,Description,CreationDate,CreationUserID,CreationOfficeID,UpdateDate,UpdateUserID,UpdateOfficeID) values ('2026','','2026-06-20',0,1,'FIN DE SEMANA',NULL,NULL,NULL,NULL,NULL,NULL)</v>
      </c>
    </row>
    <row r="808" spans="2:15" x14ac:dyDescent="0.25">
      <c r="B808">
        <v>2026</v>
      </c>
      <c r="D808" s="5" t="s">
        <v>1813</v>
      </c>
      <c r="E808">
        <v>0</v>
      </c>
      <c r="F808">
        <v>1</v>
      </c>
      <c r="G808" t="s">
        <v>989</v>
      </c>
      <c r="H808" t="s">
        <v>29</v>
      </c>
      <c r="I808" t="s">
        <v>29</v>
      </c>
      <c r="J808" t="s">
        <v>29</v>
      </c>
      <c r="K808" t="s">
        <v>29</v>
      </c>
      <c r="L808" t="s">
        <v>29</v>
      </c>
      <c r="M808" t="s">
        <v>29</v>
      </c>
      <c r="O808" t="str">
        <f t="shared" si="12"/>
        <v>INSERT INTO [Holiday](Year,IdGeographicLocation2,DateHoliday,IsLocal,IsActive,Description,CreationDate,CreationUserID,CreationOfficeID,UpdateDate,UpdateUserID,UpdateOfficeID) values ('2026','','2026-06-21',0,1,'FIN DE SEMANA',NULL,NULL,NULL,NULL,NULL,NULL)</v>
      </c>
    </row>
    <row r="809" spans="2:15" x14ac:dyDescent="0.25">
      <c r="B809">
        <v>2026</v>
      </c>
      <c r="D809" s="5" t="s">
        <v>1814</v>
      </c>
      <c r="E809">
        <v>0</v>
      </c>
      <c r="F809">
        <v>1</v>
      </c>
      <c r="G809" t="s">
        <v>989</v>
      </c>
      <c r="H809" t="s">
        <v>29</v>
      </c>
      <c r="I809" t="s">
        <v>29</v>
      </c>
      <c r="J809" t="s">
        <v>29</v>
      </c>
      <c r="K809" t="s">
        <v>29</v>
      </c>
      <c r="L809" t="s">
        <v>29</v>
      </c>
      <c r="M809" t="s">
        <v>29</v>
      </c>
      <c r="O809" t="str">
        <f t="shared" si="12"/>
        <v>INSERT INTO [Holiday](Year,IdGeographicLocation2,DateHoliday,IsLocal,IsActive,Description,CreationDate,CreationUserID,CreationOfficeID,UpdateDate,UpdateUserID,UpdateOfficeID) values ('2026','','2026-06-27',0,1,'FIN DE SEMANA',NULL,NULL,NULL,NULL,NULL,NULL)</v>
      </c>
    </row>
    <row r="810" spans="2:15" x14ac:dyDescent="0.25">
      <c r="B810">
        <v>2026</v>
      </c>
      <c r="D810" s="5" t="s">
        <v>1815</v>
      </c>
      <c r="E810">
        <v>0</v>
      </c>
      <c r="F810">
        <v>1</v>
      </c>
      <c r="G810" t="s">
        <v>989</v>
      </c>
      <c r="H810" t="s">
        <v>29</v>
      </c>
      <c r="I810" t="s">
        <v>29</v>
      </c>
      <c r="J810" t="s">
        <v>29</v>
      </c>
      <c r="K810" t="s">
        <v>29</v>
      </c>
      <c r="L810" t="s">
        <v>29</v>
      </c>
      <c r="M810" t="s">
        <v>29</v>
      </c>
      <c r="O810" t="str">
        <f t="shared" si="12"/>
        <v>INSERT INTO [Holiday](Year,IdGeographicLocation2,DateHoliday,IsLocal,IsActive,Description,CreationDate,CreationUserID,CreationOfficeID,UpdateDate,UpdateUserID,UpdateOfficeID) values ('2026','','2026-06-28',0,1,'FIN DE SEMANA',NULL,NULL,NULL,NULL,NULL,NULL)</v>
      </c>
    </row>
    <row r="811" spans="2:15" x14ac:dyDescent="0.25">
      <c r="B811">
        <v>2026</v>
      </c>
      <c r="D811" s="5" t="s">
        <v>1816</v>
      </c>
      <c r="E811">
        <v>0</v>
      </c>
      <c r="F811">
        <v>1</v>
      </c>
      <c r="G811" t="s">
        <v>989</v>
      </c>
      <c r="H811" t="s">
        <v>29</v>
      </c>
      <c r="I811" t="s">
        <v>29</v>
      </c>
      <c r="J811" t="s">
        <v>29</v>
      </c>
      <c r="K811" t="s">
        <v>29</v>
      </c>
      <c r="L811" t="s">
        <v>29</v>
      </c>
      <c r="M811" t="s">
        <v>29</v>
      </c>
      <c r="O811" t="str">
        <f t="shared" si="12"/>
        <v>INSERT INTO [Holiday](Year,IdGeographicLocation2,DateHoliday,IsLocal,IsActive,Description,CreationDate,CreationUserID,CreationOfficeID,UpdateDate,UpdateUserID,UpdateOfficeID) values ('2026','','2026-07-04',0,1,'FIN DE SEMANA',NULL,NULL,NULL,NULL,NULL,NULL)</v>
      </c>
    </row>
    <row r="812" spans="2:15" x14ac:dyDescent="0.25">
      <c r="B812">
        <v>2026</v>
      </c>
      <c r="D812" s="5" t="s">
        <v>1817</v>
      </c>
      <c r="E812">
        <v>0</v>
      </c>
      <c r="F812">
        <v>1</v>
      </c>
      <c r="G812" t="s">
        <v>989</v>
      </c>
      <c r="H812" t="s">
        <v>29</v>
      </c>
      <c r="I812" t="s">
        <v>29</v>
      </c>
      <c r="J812" t="s">
        <v>29</v>
      </c>
      <c r="K812" t="s">
        <v>29</v>
      </c>
      <c r="L812" t="s">
        <v>29</v>
      </c>
      <c r="M812" t="s">
        <v>29</v>
      </c>
      <c r="O812" t="str">
        <f t="shared" si="12"/>
        <v>INSERT INTO [Holiday](Year,IdGeographicLocation2,DateHoliday,IsLocal,IsActive,Description,CreationDate,CreationUserID,CreationOfficeID,UpdateDate,UpdateUserID,UpdateOfficeID) values ('2026','','2026-07-05',0,1,'FIN DE SEMANA',NULL,NULL,NULL,NULL,NULL,NULL)</v>
      </c>
    </row>
    <row r="813" spans="2:15" x14ac:dyDescent="0.25">
      <c r="B813">
        <v>2026</v>
      </c>
      <c r="D813" s="5" t="s">
        <v>1818</v>
      </c>
      <c r="E813">
        <v>0</v>
      </c>
      <c r="F813">
        <v>1</v>
      </c>
      <c r="G813" t="s">
        <v>989</v>
      </c>
      <c r="H813" t="s">
        <v>29</v>
      </c>
      <c r="I813" t="s">
        <v>29</v>
      </c>
      <c r="J813" t="s">
        <v>29</v>
      </c>
      <c r="K813" t="s">
        <v>29</v>
      </c>
      <c r="L813" t="s">
        <v>29</v>
      </c>
      <c r="M813" t="s">
        <v>29</v>
      </c>
      <c r="O813" t="str">
        <f t="shared" si="12"/>
        <v>INSERT INTO [Holiday](Year,IdGeographicLocation2,DateHoliday,IsLocal,IsActive,Description,CreationDate,CreationUserID,CreationOfficeID,UpdateDate,UpdateUserID,UpdateOfficeID) values ('2026','','2026-07-11',0,1,'FIN DE SEMANA',NULL,NULL,NULL,NULL,NULL,NULL)</v>
      </c>
    </row>
    <row r="814" spans="2:15" x14ac:dyDescent="0.25">
      <c r="B814">
        <v>2026</v>
      </c>
      <c r="D814" s="5" t="s">
        <v>1819</v>
      </c>
      <c r="E814">
        <v>0</v>
      </c>
      <c r="F814">
        <v>1</v>
      </c>
      <c r="G814" t="s">
        <v>989</v>
      </c>
      <c r="H814" t="s">
        <v>29</v>
      </c>
      <c r="I814" t="s">
        <v>29</v>
      </c>
      <c r="J814" t="s">
        <v>29</v>
      </c>
      <c r="K814" t="s">
        <v>29</v>
      </c>
      <c r="L814" t="s">
        <v>29</v>
      </c>
      <c r="M814" t="s">
        <v>29</v>
      </c>
      <c r="O814" t="str">
        <f t="shared" si="12"/>
        <v>INSERT INTO [Holiday](Year,IdGeographicLocation2,DateHoliday,IsLocal,IsActive,Description,CreationDate,CreationUserID,CreationOfficeID,UpdateDate,UpdateUserID,UpdateOfficeID) values ('2026','','2026-07-12',0,1,'FIN DE SEMANA',NULL,NULL,NULL,NULL,NULL,NULL)</v>
      </c>
    </row>
    <row r="815" spans="2:15" x14ac:dyDescent="0.25">
      <c r="B815">
        <v>2026</v>
      </c>
      <c r="D815" s="5" t="s">
        <v>1820</v>
      </c>
      <c r="E815">
        <v>0</v>
      </c>
      <c r="F815">
        <v>1</v>
      </c>
      <c r="G815" t="s">
        <v>989</v>
      </c>
      <c r="H815" t="s">
        <v>29</v>
      </c>
      <c r="I815" t="s">
        <v>29</v>
      </c>
      <c r="J815" t="s">
        <v>29</v>
      </c>
      <c r="K815" t="s">
        <v>29</v>
      </c>
      <c r="L815" t="s">
        <v>29</v>
      </c>
      <c r="M815" t="s">
        <v>29</v>
      </c>
      <c r="O815" t="str">
        <f t="shared" si="12"/>
        <v>INSERT INTO [Holiday](Year,IdGeographicLocation2,DateHoliday,IsLocal,IsActive,Description,CreationDate,CreationUserID,CreationOfficeID,UpdateDate,UpdateUserID,UpdateOfficeID) values ('2026','','2026-07-18',0,1,'FIN DE SEMANA',NULL,NULL,NULL,NULL,NULL,NULL)</v>
      </c>
    </row>
    <row r="816" spans="2:15" x14ac:dyDescent="0.25">
      <c r="B816">
        <v>2026</v>
      </c>
      <c r="D816" s="5" t="s">
        <v>1821</v>
      </c>
      <c r="E816">
        <v>0</v>
      </c>
      <c r="F816">
        <v>1</v>
      </c>
      <c r="G816" t="s">
        <v>989</v>
      </c>
      <c r="H816" t="s">
        <v>29</v>
      </c>
      <c r="I816" t="s">
        <v>29</v>
      </c>
      <c r="J816" t="s">
        <v>29</v>
      </c>
      <c r="K816" t="s">
        <v>29</v>
      </c>
      <c r="L816" t="s">
        <v>29</v>
      </c>
      <c r="M816" t="s">
        <v>29</v>
      </c>
      <c r="O816" t="str">
        <f t="shared" si="12"/>
        <v>INSERT INTO [Holiday](Year,IdGeographicLocation2,DateHoliday,IsLocal,IsActive,Description,CreationDate,CreationUserID,CreationOfficeID,UpdateDate,UpdateUserID,UpdateOfficeID) values ('2026','','2026-07-19',0,1,'FIN DE SEMANA',NULL,NULL,NULL,NULL,NULL,NULL)</v>
      </c>
    </row>
    <row r="817" spans="2:15" x14ac:dyDescent="0.25">
      <c r="B817">
        <v>2026</v>
      </c>
      <c r="D817" s="5" t="s">
        <v>1822</v>
      </c>
      <c r="E817">
        <v>0</v>
      </c>
      <c r="F817">
        <v>1</v>
      </c>
      <c r="G817" t="s">
        <v>989</v>
      </c>
      <c r="H817" t="s">
        <v>29</v>
      </c>
      <c r="I817" t="s">
        <v>29</v>
      </c>
      <c r="J817" t="s">
        <v>29</v>
      </c>
      <c r="K817" t="s">
        <v>29</v>
      </c>
      <c r="L817" t="s">
        <v>29</v>
      </c>
      <c r="M817" t="s">
        <v>29</v>
      </c>
      <c r="O817" t="str">
        <f t="shared" si="12"/>
        <v>INSERT INTO [Holiday](Year,IdGeographicLocation2,DateHoliday,IsLocal,IsActive,Description,CreationDate,CreationUserID,CreationOfficeID,UpdateDate,UpdateUserID,UpdateOfficeID) values ('2026','','2026-07-25',0,1,'FIN DE SEMANA',NULL,NULL,NULL,NULL,NULL,NULL)</v>
      </c>
    </row>
    <row r="818" spans="2:15" x14ac:dyDescent="0.25">
      <c r="B818">
        <v>2026</v>
      </c>
      <c r="D818" s="5" t="s">
        <v>1823</v>
      </c>
      <c r="E818">
        <v>0</v>
      </c>
      <c r="F818">
        <v>1</v>
      </c>
      <c r="G818" t="s">
        <v>989</v>
      </c>
      <c r="H818" t="s">
        <v>29</v>
      </c>
      <c r="I818" t="s">
        <v>29</v>
      </c>
      <c r="J818" t="s">
        <v>29</v>
      </c>
      <c r="K818" t="s">
        <v>29</v>
      </c>
      <c r="L818" t="s">
        <v>29</v>
      </c>
      <c r="M818" t="s">
        <v>29</v>
      </c>
      <c r="O818" t="str">
        <f t="shared" si="12"/>
        <v>INSERT INTO [Holiday](Year,IdGeographicLocation2,DateHoliday,IsLocal,IsActive,Description,CreationDate,CreationUserID,CreationOfficeID,UpdateDate,UpdateUserID,UpdateOfficeID) values ('2026','','2026-07-26',0,1,'FIN DE SEMANA',NULL,NULL,NULL,NULL,NULL,NULL)</v>
      </c>
    </row>
    <row r="819" spans="2:15" x14ac:dyDescent="0.25">
      <c r="B819">
        <v>2026</v>
      </c>
      <c r="D819" s="5" t="s">
        <v>1824</v>
      </c>
      <c r="E819">
        <v>0</v>
      </c>
      <c r="F819">
        <v>1</v>
      </c>
      <c r="G819" t="s">
        <v>989</v>
      </c>
      <c r="H819" t="s">
        <v>29</v>
      </c>
      <c r="I819" t="s">
        <v>29</v>
      </c>
      <c r="J819" t="s">
        <v>29</v>
      </c>
      <c r="K819" t="s">
        <v>29</v>
      </c>
      <c r="L819" t="s">
        <v>29</v>
      </c>
      <c r="M819" t="s">
        <v>29</v>
      </c>
      <c r="O819" t="str">
        <f t="shared" si="12"/>
        <v>INSERT INTO [Holiday](Year,IdGeographicLocation2,DateHoliday,IsLocal,IsActive,Description,CreationDate,CreationUserID,CreationOfficeID,UpdateDate,UpdateUserID,UpdateOfficeID) values ('2026','','2026-08-01',0,1,'FIN DE SEMANA',NULL,NULL,NULL,NULL,NULL,NULL)</v>
      </c>
    </row>
    <row r="820" spans="2:15" x14ac:dyDescent="0.25">
      <c r="B820">
        <v>2026</v>
      </c>
      <c r="D820" s="5" t="s">
        <v>1825</v>
      </c>
      <c r="E820">
        <v>0</v>
      </c>
      <c r="F820">
        <v>1</v>
      </c>
      <c r="G820" t="s">
        <v>989</v>
      </c>
      <c r="H820" t="s">
        <v>29</v>
      </c>
      <c r="I820" t="s">
        <v>29</v>
      </c>
      <c r="J820" t="s">
        <v>29</v>
      </c>
      <c r="K820" t="s">
        <v>29</v>
      </c>
      <c r="L820" t="s">
        <v>29</v>
      </c>
      <c r="M820" t="s">
        <v>29</v>
      </c>
      <c r="O820" t="str">
        <f t="shared" si="12"/>
        <v>INSERT INTO [Holiday](Year,IdGeographicLocation2,DateHoliday,IsLocal,IsActive,Description,CreationDate,CreationUserID,CreationOfficeID,UpdateDate,UpdateUserID,UpdateOfficeID) values ('2026','','2026-08-02',0,1,'FIN DE SEMANA',NULL,NULL,NULL,NULL,NULL,NULL)</v>
      </c>
    </row>
    <row r="821" spans="2:15" x14ac:dyDescent="0.25">
      <c r="B821">
        <v>2026</v>
      </c>
      <c r="D821" s="5" t="s">
        <v>1826</v>
      </c>
      <c r="E821">
        <v>0</v>
      </c>
      <c r="F821">
        <v>1</v>
      </c>
      <c r="G821" t="s">
        <v>989</v>
      </c>
      <c r="H821" t="s">
        <v>29</v>
      </c>
      <c r="I821" t="s">
        <v>29</v>
      </c>
      <c r="J821" t="s">
        <v>29</v>
      </c>
      <c r="K821" t="s">
        <v>29</v>
      </c>
      <c r="L821" t="s">
        <v>29</v>
      </c>
      <c r="M821" t="s">
        <v>29</v>
      </c>
      <c r="O821" t="str">
        <f t="shared" si="12"/>
        <v>INSERT INTO [Holiday](Year,IdGeographicLocation2,DateHoliday,IsLocal,IsActive,Description,CreationDate,CreationUserID,CreationOfficeID,UpdateDate,UpdateUserID,UpdateOfficeID) values ('2026','','2026-08-08',0,1,'FIN DE SEMANA',NULL,NULL,NULL,NULL,NULL,NULL)</v>
      </c>
    </row>
    <row r="822" spans="2:15" x14ac:dyDescent="0.25">
      <c r="B822">
        <v>2026</v>
      </c>
      <c r="D822" s="5" t="s">
        <v>1827</v>
      </c>
      <c r="E822">
        <v>0</v>
      </c>
      <c r="F822">
        <v>1</v>
      </c>
      <c r="G822" t="s">
        <v>989</v>
      </c>
      <c r="H822" t="s">
        <v>29</v>
      </c>
      <c r="I822" t="s">
        <v>29</v>
      </c>
      <c r="J822" t="s">
        <v>29</v>
      </c>
      <c r="K822" t="s">
        <v>29</v>
      </c>
      <c r="L822" t="s">
        <v>29</v>
      </c>
      <c r="M822" t="s">
        <v>29</v>
      </c>
      <c r="O822" t="str">
        <f t="shared" si="12"/>
        <v>INSERT INTO [Holiday](Year,IdGeographicLocation2,DateHoliday,IsLocal,IsActive,Description,CreationDate,CreationUserID,CreationOfficeID,UpdateDate,UpdateUserID,UpdateOfficeID) values ('2026','','2026-08-09',0,1,'FIN DE SEMANA',NULL,NULL,NULL,NULL,NULL,NULL)</v>
      </c>
    </row>
    <row r="823" spans="2:15" x14ac:dyDescent="0.25">
      <c r="B823">
        <v>2026</v>
      </c>
      <c r="D823" s="5" t="s">
        <v>1828</v>
      </c>
      <c r="E823">
        <v>0</v>
      </c>
      <c r="F823">
        <v>1</v>
      </c>
      <c r="G823" t="s">
        <v>989</v>
      </c>
      <c r="H823" t="s">
        <v>29</v>
      </c>
      <c r="I823" t="s">
        <v>29</v>
      </c>
      <c r="J823" t="s">
        <v>29</v>
      </c>
      <c r="K823" t="s">
        <v>29</v>
      </c>
      <c r="L823" t="s">
        <v>29</v>
      </c>
      <c r="M823" t="s">
        <v>29</v>
      </c>
      <c r="O823" t="str">
        <f t="shared" si="12"/>
        <v>INSERT INTO [Holiday](Year,IdGeographicLocation2,DateHoliday,IsLocal,IsActive,Description,CreationDate,CreationUserID,CreationOfficeID,UpdateDate,UpdateUserID,UpdateOfficeID) values ('2026','','2026-08-15',0,1,'FIN DE SEMANA',NULL,NULL,NULL,NULL,NULL,NULL)</v>
      </c>
    </row>
    <row r="824" spans="2:15" x14ac:dyDescent="0.25">
      <c r="B824">
        <v>2026</v>
      </c>
      <c r="D824" s="5" t="s">
        <v>1829</v>
      </c>
      <c r="E824">
        <v>0</v>
      </c>
      <c r="F824">
        <v>1</v>
      </c>
      <c r="G824" t="s">
        <v>989</v>
      </c>
      <c r="H824" t="s">
        <v>29</v>
      </c>
      <c r="I824" t="s">
        <v>29</v>
      </c>
      <c r="J824" t="s">
        <v>29</v>
      </c>
      <c r="K824" t="s">
        <v>29</v>
      </c>
      <c r="L824" t="s">
        <v>29</v>
      </c>
      <c r="M824" t="s">
        <v>29</v>
      </c>
      <c r="O824" t="str">
        <f t="shared" si="12"/>
        <v>INSERT INTO [Holiday](Year,IdGeographicLocation2,DateHoliday,IsLocal,IsActive,Description,CreationDate,CreationUserID,CreationOfficeID,UpdateDate,UpdateUserID,UpdateOfficeID) values ('2026','','2026-08-16',0,1,'FIN DE SEMANA',NULL,NULL,NULL,NULL,NULL,NULL)</v>
      </c>
    </row>
    <row r="825" spans="2:15" x14ac:dyDescent="0.25">
      <c r="B825">
        <v>2026</v>
      </c>
      <c r="D825" s="5" t="s">
        <v>1830</v>
      </c>
      <c r="E825">
        <v>0</v>
      </c>
      <c r="F825">
        <v>1</v>
      </c>
      <c r="G825" t="s">
        <v>989</v>
      </c>
      <c r="H825" t="s">
        <v>29</v>
      </c>
      <c r="I825" t="s">
        <v>29</v>
      </c>
      <c r="J825" t="s">
        <v>29</v>
      </c>
      <c r="K825" t="s">
        <v>29</v>
      </c>
      <c r="L825" t="s">
        <v>29</v>
      </c>
      <c r="M825" t="s">
        <v>29</v>
      </c>
      <c r="O825" t="str">
        <f t="shared" si="12"/>
        <v>INSERT INTO [Holiday](Year,IdGeographicLocation2,DateHoliday,IsLocal,IsActive,Description,CreationDate,CreationUserID,CreationOfficeID,UpdateDate,UpdateUserID,UpdateOfficeID) values ('2026','','2026-08-22',0,1,'FIN DE SEMANA',NULL,NULL,NULL,NULL,NULL,NULL)</v>
      </c>
    </row>
    <row r="826" spans="2:15" x14ac:dyDescent="0.25">
      <c r="B826">
        <v>2026</v>
      </c>
      <c r="D826" s="5" t="s">
        <v>1831</v>
      </c>
      <c r="E826">
        <v>0</v>
      </c>
      <c r="F826">
        <v>1</v>
      </c>
      <c r="G826" t="s">
        <v>989</v>
      </c>
      <c r="H826" t="s">
        <v>29</v>
      </c>
      <c r="I826" t="s">
        <v>29</v>
      </c>
      <c r="J826" t="s">
        <v>29</v>
      </c>
      <c r="K826" t="s">
        <v>29</v>
      </c>
      <c r="L826" t="s">
        <v>29</v>
      </c>
      <c r="M826" t="s">
        <v>29</v>
      </c>
      <c r="O826" t="str">
        <f t="shared" si="12"/>
        <v>INSERT INTO [Holiday](Year,IdGeographicLocation2,DateHoliday,IsLocal,IsActive,Description,CreationDate,CreationUserID,CreationOfficeID,UpdateDate,UpdateUserID,UpdateOfficeID) values ('2026','','2026-08-23',0,1,'FIN DE SEMANA',NULL,NULL,NULL,NULL,NULL,NULL)</v>
      </c>
    </row>
    <row r="827" spans="2:15" x14ac:dyDescent="0.25">
      <c r="B827">
        <v>2026</v>
      </c>
      <c r="D827" s="5" t="s">
        <v>1832</v>
      </c>
      <c r="E827">
        <v>0</v>
      </c>
      <c r="F827">
        <v>1</v>
      </c>
      <c r="G827" t="s">
        <v>989</v>
      </c>
      <c r="H827" t="s">
        <v>29</v>
      </c>
      <c r="I827" t="s">
        <v>29</v>
      </c>
      <c r="J827" t="s">
        <v>29</v>
      </c>
      <c r="K827" t="s">
        <v>29</v>
      </c>
      <c r="L827" t="s">
        <v>29</v>
      </c>
      <c r="M827" t="s">
        <v>29</v>
      </c>
      <c r="O827" t="str">
        <f t="shared" si="12"/>
        <v>INSERT INTO [Holiday](Year,IdGeographicLocation2,DateHoliday,IsLocal,IsActive,Description,CreationDate,CreationUserID,CreationOfficeID,UpdateDate,UpdateUserID,UpdateOfficeID) values ('2026','','2026-08-29',0,1,'FIN DE SEMANA',NULL,NULL,NULL,NULL,NULL,NULL)</v>
      </c>
    </row>
    <row r="828" spans="2:15" x14ac:dyDescent="0.25">
      <c r="B828">
        <v>2026</v>
      </c>
      <c r="D828" s="5" t="s">
        <v>1833</v>
      </c>
      <c r="E828">
        <v>0</v>
      </c>
      <c r="F828">
        <v>1</v>
      </c>
      <c r="G828" t="s">
        <v>989</v>
      </c>
      <c r="H828" t="s">
        <v>29</v>
      </c>
      <c r="I828" t="s">
        <v>29</v>
      </c>
      <c r="J828" t="s">
        <v>29</v>
      </c>
      <c r="K828" t="s">
        <v>29</v>
      </c>
      <c r="L828" t="s">
        <v>29</v>
      </c>
      <c r="M828" t="s">
        <v>29</v>
      </c>
      <c r="O828" t="str">
        <f t="shared" si="12"/>
        <v>INSERT INTO [Holiday](Year,IdGeographicLocation2,DateHoliday,IsLocal,IsActive,Description,CreationDate,CreationUserID,CreationOfficeID,UpdateDate,UpdateUserID,UpdateOfficeID) values ('2026','','2026-08-30',0,1,'FIN DE SEMANA',NULL,NULL,NULL,NULL,NULL,NULL)</v>
      </c>
    </row>
    <row r="829" spans="2:15" x14ac:dyDescent="0.25">
      <c r="B829">
        <v>2026</v>
      </c>
      <c r="D829" s="5" t="s">
        <v>1834</v>
      </c>
      <c r="E829">
        <v>0</v>
      </c>
      <c r="F829">
        <v>1</v>
      </c>
      <c r="G829" t="s">
        <v>989</v>
      </c>
      <c r="H829" t="s">
        <v>29</v>
      </c>
      <c r="I829" t="s">
        <v>29</v>
      </c>
      <c r="J829" t="s">
        <v>29</v>
      </c>
      <c r="K829" t="s">
        <v>29</v>
      </c>
      <c r="L829" t="s">
        <v>29</v>
      </c>
      <c r="M829" t="s">
        <v>29</v>
      </c>
      <c r="O829" t="str">
        <f t="shared" si="12"/>
        <v>INSERT INTO [Holiday](Year,IdGeographicLocation2,DateHoliday,IsLocal,IsActive,Description,CreationDate,CreationUserID,CreationOfficeID,UpdateDate,UpdateUserID,UpdateOfficeID) values ('2026','','2026-09-05',0,1,'FIN DE SEMANA',NULL,NULL,NULL,NULL,NULL,NULL)</v>
      </c>
    </row>
    <row r="830" spans="2:15" x14ac:dyDescent="0.25">
      <c r="B830">
        <v>2026</v>
      </c>
      <c r="D830" s="5" t="s">
        <v>1835</v>
      </c>
      <c r="E830">
        <v>0</v>
      </c>
      <c r="F830">
        <v>1</v>
      </c>
      <c r="G830" t="s">
        <v>989</v>
      </c>
      <c r="H830" t="s">
        <v>29</v>
      </c>
      <c r="I830" t="s">
        <v>29</v>
      </c>
      <c r="J830" t="s">
        <v>29</v>
      </c>
      <c r="K830" t="s">
        <v>29</v>
      </c>
      <c r="L830" t="s">
        <v>29</v>
      </c>
      <c r="M830" t="s">
        <v>29</v>
      </c>
      <c r="O830" t="str">
        <f t="shared" si="12"/>
        <v>INSERT INTO [Holiday](Year,IdGeographicLocation2,DateHoliday,IsLocal,IsActive,Description,CreationDate,CreationUserID,CreationOfficeID,UpdateDate,UpdateUserID,UpdateOfficeID) values ('2026','','2026-09-06',0,1,'FIN DE SEMANA',NULL,NULL,NULL,NULL,NULL,NULL)</v>
      </c>
    </row>
    <row r="831" spans="2:15" x14ac:dyDescent="0.25">
      <c r="B831">
        <v>2026</v>
      </c>
      <c r="D831" s="5" t="s">
        <v>1836</v>
      </c>
      <c r="E831">
        <v>0</v>
      </c>
      <c r="F831">
        <v>1</v>
      </c>
      <c r="G831" t="s">
        <v>989</v>
      </c>
      <c r="H831" t="s">
        <v>29</v>
      </c>
      <c r="I831" t="s">
        <v>29</v>
      </c>
      <c r="J831" t="s">
        <v>29</v>
      </c>
      <c r="K831" t="s">
        <v>29</v>
      </c>
      <c r="L831" t="s">
        <v>29</v>
      </c>
      <c r="M831" t="s">
        <v>29</v>
      </c>
      <c r="O831" t="str">
        <f t="shared" si="12"/>
        <v>INSERT INTO [Holiday](Year,IdGeographicLocation2,DateHoliday,IsLocal,IsActive,Description,CreationDate,CreationUserID,CreationOfficeID,UpdateDate,UpdateUserID,UpdateOfficeID) values ('2026','','2026-09-12',0,1,'FIN DE SEMANA',NULL,NULL,NULL,NULL,NULL,NULL)</v>
      </c>
    </row>
    <row r="832" spans="2:15" x14ac:dyDescent="0.25">
      <c r="B832">
        <v>2026</v>
      </c>
      <c r="D832" s="5" t="s">
        <v>1837</v>
      </c>
      <c r="E832">
        <v>0</v>
      </c>
      <c r="F832">
        <v>1</v>
      </c>
      <c r="G832" t="s">
        <v>989</v>
      </c>
      <c r="H832" t="s">
        <v>29</v>
      </c>
      <c r="I832" t="s">
        <v>29</v>
      </c>
      <c r="J832" t="s">
        <v>29</v>
      </c>
      <c r="K832" t="s">
        <v>29</v>
      </c>
      <c r="L832" t="s">
        <v>29</v>
      </c>
      <c r="M832" t="s">
        <v>29</v>
      </c>
      <c r="O832" t="str">
        <f t="shared" si="12"/>
        <v>INSERT INTO [Holiday](Year,IdGeographicLocation2,DateHoliday,IsLocal,IsActive,Description,CreationDate,CreationUserID,CreationOfficeID,UpdateDate,UpdateUserID,UpdateOfficeID) values ('2026','','2026-09-13',0,1,'FIN DE SEMANA',NULL,NULL,NULL,NULL,NULL,NULL)</v>
      </c>
    </row>
    <row r="833" spans="2:15" x14ac:dyDescent="0.25">
      <c r="B833">
        <v>2026</v>
      </c>
      <c r="D833" s="5" t="s">
        <v>1838</v>
      </c>
      <c r="E833">
        <v>0</v>
      </c>
      <c r="F833">
        <v>1</v>
      </c>
      <c r="G833" t="s">
        <v>989</v>
      </c>
      <c r="H833" t="s">
        <v>29</v>
      </c>
      <c r="I833" t="s">
        <v>29</v>
      </c>
      <c r="J833" t="s">
        <v>29</v>
      </c>
      <c r="K833" t="s">
        <v>29</v>
      </c>
      <c r="L833" t="s">
        <v>29</v>
      </c>
      <c r="M833" t="s">
        <v>29</v>
      </c>
      <c r="O833" t="str">
        <f t="shared" si="12"/>
        <v>INSERT INTO [Holiday](Year,IdGeographicLocation2,DateHoliday,IsLocal,IsActive,Description,CreationDate,CreationUserID,CreationOfficeID,UpdateDate,UpdateUserID,UpdateOfficeID) values ('2026','','2026-09-19',0,1,'FIN DE SEMANA',NULL,NULL,NULL,NULL,NULL,NULL)</v>
      </c>
    </row>
    <row r="834" spans="2:15" x14ac:dyDescent="0.25">
      <c r="B834">
        <v>2026</v>
      </c>
      <c r="D834" s="5" t="s">
        <v>1839</v>
      </c>
      <c r="E834">
        <v>0</v>
      </c>
      <c r="F834">
        <v>1</v>
      </c>
      <c r="G834" t="s">
        <v>989</v>
      </c>
      <c r="H834" t="s">
        <v>29</v>
      </c>
      <c r="I834" t="s">
        <v>29</v>
      </c>
      <c r="J834" t="s">
        <v>29</v>
      </c>
      <c r="K834" t="s">
        <v>29</v>
      </c>
      <c r="L834" t="s">
        <v>29</v>
      </c>
      <c r="M834" t="s">
        <v>29</v>
      </c>
      <c r="O834" t="str">
        <f t="shared" si="12"/>
        <v>INSERT INTO [Holiday](Year,IdGeographicLocation2,DateHoliday,IsLocal,IsActive,Description,CreationDate,CreationUserID,CreationOfficeID,UpdateDate,UpdateUserID,UpdateOfficeID) values ('2026','','2026-09-20',0,1,'FIN DE SEMANA',NULL,NULL,NULL,NULL,NULL,NULL)</v>
      </c>
    </row>
    <row r="835" spans="2:15" x14ac:dyDescent="0.25">
      <c r="B835">
        <v>2026</v>
      </c>
      <c r="D835" s="5" t="s">
        <v>1840</v>
      </c>
      <c r="E835">
        <v>0</v>
      </c>
      <c r="F835">
        <v>1</v>
      </c>
      <c r="G835" t="s">
        <v>989</v>
      </c>
      <c r="H835" t="s">
        <v>29</v>
      </c>
      <c r="I835" t="s">
        <v>29</v>
      </c>
      <c r="J835" t="s">
        <v>29</v>
      </c>
      <c r="K835" t="s">
        <v>29</v>
      </c>
      <c r="L835" t="s">
        <v>29</v>
      </c>
      <c r="M835" t="s">
        <v>29</v>
      </c>
      <c r="O835" t="str">
        <f t="shared" si="12"/>
        <v>INSERT INTO [Holiday](Year,IdGeographicLocation2,DateHoliday,IsLocal,IsActive,Description,CreationDate,CreationUserID,CreationOfficeID,UpdateDate,UpdateUserID,UpdateOfficeID) values ('2026','','2026-09-26',0,1,'FIN DE SEMANA',NULL,NULL,NULL,NULL,NULL,NULL)</v>
      </c>
    </row>
    <row r="836" spans="2:15" x14ac:dyDescent="0.25">
      <c r="B836">
        <v>2026</v>
      </c>
      <c r="D836" s="5" t="s">
        <v>1841</v>
      </c>
      <c r="E836">
        <v>0</v>
      </c>
      <c r="F836">
        <v>1</v>
      </c>
      <c r="G836" t="s">
        <v>989</v>
      </c>
      <c r="H836" t="s">
        <v>29</v>
      </c>
      <c r="I836" t="s">
        <v>29</v>
      </c>
      <c r="J836" t="s">
        <v>29</v>
      </c>
      <c r="K836" t="s">
        <v>29</v>
      </c>
      <c r="L836" t="s">
        <v>29</v>
      </c>
      <c r="M836" t="s">
        <v>29</v>
      </c>
      <c r="O836" t="str">
        <f t="shared" ref="O836:O862" si="13">_xlfn.CONCAT($O$1,_xlfn.CONCAT("'",B836,"'"),_xlfn.CONCAT(",","'",C836,"'"),_xlfn.CONCAT(",","'",D836,"'"),_xlfn.CONCAT(",",E836),_xlfn.CONCAT(",",F836),_xlfn.CONCAT(",","'",G836,"'"), _xlfn.CONCAT(",",H836),_xlfn.CONCAT(",",I836),_xlfn.CONCAT(",",J836),_xlfn.CONCAT(",",K836),_xlfn.CONCAT(",",L836),_xlfn.CONCAT(",",M836),                                       $P$1)</f>
        <v>INSERT INTO [Holiday](Year,IdGeographicLocation2,DateHoliday,IsLocal,IsActive,Description,CreationDate,CreationUserID,CreationOfficeID,UpdateDate,UpdateUserID,UpdateOfficeID) values ('2026','','2026-09-27',0,1,'FIN DE SEMANA',NULL,NULL,NULL,NULL,NULL,NULL)</v>
      </c>
    </row>
    <row r="837" spans="2:15" x14ac:dyDescent="0.25">
      <c r="B837">
        <v>2026</v>
      </c>
      <c r="D837" s="5" t="s">
        <v>1842</v>
      </c>
      <c r="E837">
        <v>0</v>
      </c>
      <c r="F837">
        <v>1</v>
      </c>
      <c r="G837" t="s">
        <v>989</v>
      </c>
      <c r="H837" t="s">
        <v>29</v>
      </c>
      <c r="I837" t="s">
        <v>29</v>
      </c>
      <c r="J837" t="s">
        <v>29</v>
      </c>
      <c r="K837" t="s">
        <v>29</v>
      </c>
      <c r="L837" t="s">
        <v>29</v>
      </c>
      <c r="M837" t="s">
        <v>29</v>
      </c>
      <c r="O837" t="str">
        <f t="shared" si="13"/>
        <v>INSERT INTO [Holiday](Year,IdGeographicLocation2,DateHoliday,IsLocal,IsActive,Description,CreationDate,CreationUserID,CreationOfficeID,UpdateDate,UpdateUserID,UpdateOfficeID) values ('2026','','2026-10-03',0,1,'FIN DE SEMANA',NULL,NULL,NULL,NULL,NULL,NULL)</v>
      </c>
    </row>
    <row r="838" spans="2:15" x14ac:dyDescent="0.25">
      <c r="B838">
        <v>2026</v>
      </c>
      <c r="D838" s="5" t="s">
        <v>1843</v>
      </c>
      <c r="E838">
        <v>0</v>
      </c>
      <c r="F838">
        <v>1</v>
      </c>
      <c r="G838" t="s">
        <v>989</v>
      </c>
      <c r="H838" t="s">
        <v>29</v>
      </c>
      <c r="I838" t="s">
        <v>29</v>
      </c>
      <c r="J838" t="s">
        <v>29</v>
      </c>
      <c r="K838" t="s">
        <v>29</v>
      </c>
      <c r="L838" t="s">
        <v>29</v>
      </c>
      <c r="M838" t="s">
        <v>29</v>
      </c>
      <c r="O838" t="str">
        <f t="shared" si="13"/>
        <v>INSERT INTO [Holiday](Year,IdGeographicLocation2,DateHoliday,IsLocal,IsActive,Description,CreationDate,CreationUserID,CreationOfficeID,UpdateDate,UpdateUserID,UpdateOfficeID) values ('2026','','2026-10-04',0,1,'FIN DE SEMANA',NULL,NULL,NULL,NULL,NULL,NULL)</v>
      </c>
    </row>
    <row r="839" spans="2:15" x14ac:dyDescent="0.25">
      <c r="B839">
        <v>2026</v>
      </c>
      <c r="D839" s="5" t="s">
        <v>1844</v>
      </c>
      <c r="E839">
        <v>0</v>
      </c>
      <c r="F839">
        <v>1</v>
      </c>
      <c r="G839" t="s">
        <v>989</v>
      </c>
      <c r="H839" t="s">
        <v>29</v>
      </c>
      <c r="I839" t="s">
        <v>29</v>
      </c>
      <c r="J839" t="s">
        <v>29</v>
      </c>
      <c r="K839" t="s">
        <v>29</v>
      </c>
      <c r="L839" t="s">
        <v>29</v>
      </c>
      <c r="M839" t="s">
        <v>29</v>
      </c>
      <c r="O839" t="str">
        <f t="shared" si="13"/>
        <v>INSERT INTO [Holiday](Year,IdGeographicLocation2,DateHoliday,IsLocal,IsActive,Description,CreationDate,CreationUserID,CreationOfficeID,UpdateDate,UpdateUserID,UpdateOfficeID) values ('2026','','2026-10-10',0,1,'FIN DE SEMANA',NULL,NULL,NULL,NULL,NULL,NULL)</v>
      </c>
    </row>
    <row r="840" spans="2:15" x14ac:dyDescent="0.25">
      <c r="B840">
        <v>2026</v>
      </c>
      <c r="D840" s="5" t="s">
        <v>1845</v>
      </c>
      <c r="E840">
        <v>0</v>
      </c>
      <c r="F840">
        <v>1</v>
      </c>
      <c r="G840" t="s">
        <v>989</v>
      </c>
      <c r="H840" t="s">
        <v>29</v>
      </c>
      <c r="I840" t="s">
        <v>29</v>
      </c>
      <c r="J840" t="s">
        <v>29</v>
      </c>
      <c r="K840" t="s">
        <v>29</v>
      </c>
      <c r="L840" t="s">
        <v>29</v>
      </c>
      <c r="M840" t="s">
        <v>29</v>
      </c>
      <c r="O840" t="str">
        <f t="shared" si="13"/>
        <v>INSERT INTO [Holiday](Year,IdGeographicLocation2,DateHoliday,IsLocal,IsActive,Description,CreationDate,CreationUserID,CreationOfficeID,UpdateDate,UpdateUserID,UpdateOfficeID) values ('2026','','2026-10-11',0,1,'FIN DE SEMANA',NULL,NULL,NULL,NULL,NULL,NULL)</v>
      </c>
    </row>
    <row r="841" spans="2:15" x14ac:dyDescent="0.25">
      <c r="B841">
        <v>2026</v>
      </c>
      <c r="D841" s="5" t="s">
        <v>1846</v>
      </c>
      <c r="E841">
        <v>0</v>
      </c>
      <c r="F841">
        <v>1</v>
      </c>
      <c r="G841" t="s">
        <v>989</v>
      </c>
      <c r="H841" t="s">
        <v>29</v>
      </c>
      <c r="I841" t="s">
        <v>29</v>
      </c>
      <c r="J841" t="s">
        <v>29</v>
      </c>
      <c r="K841" t="s">
        <v>29</v>
      </c>
      <c r="L841" t="s">
        <v>29</v>
      </c>
      <c r="M841" t="s">
        <v>29</v>
      </c>
      <c r="O841" t="str">
        <f t="shared" si="13"/>
        <v>INSERT INTO [Holiday](Year,IdGeographicLocation2,DateHoliday,IsLocal,IsActive,Description,CreationDate,CreationUserID,CreationOfficeID,UpdateDate,UpdateUserID,UpdateOfficeID) values ('2026','','2026-10-17',0,1,'FIN DE SEMANA',NULL,NULL,NULL,NULL,NULL,NULL)</v>
      </c>
    </row>
    <row r="842" spans="2:15" x14ac:dyDescent="0.25">
      <c r="B842">
        <v>2026</v>
      </c>
      <c r="D842" s="5" t="s">
        <v>1847</v>
      </c>
      <c r="E842">
        <v>0</v>
      </c>
      <c r="F842">
        <v>1</v>
      </c>
      <c r="G842" t="s">
        <v>989</v>
      </c>
      <c r="H842" t="s">
        <v>29</v>
      </c>
      <c r="I842" t="s">
        <v>29</v>
      </c>
      <c r="J842" t="s">
        <v>29</v>
      </c>
      <c r="K842" t="s">
        <v>29</v>
      </c>
      <c r="L842" t="s">
        <v>29</v>
      </c>
      <c r="M842" t="s">
        <v>29</v>
      </c>
      <c r="O842" t="str">
        <f t="shared" si="13"/>
        <v>INSERT INTO [Holiday](Year,IdGeographicLocation2,DateHoliday,IsLocal,IsActive,Description,CreationDate,CreationUserID,CreationOfficeID,UpdateDate,UpdateUserID,UpdateOfficeID) values ('2026','','2026-10-18',0,1,'FIN DE SEMANA',NULL,NULL,NULL,NULL,NULL,NULL)</v>
      </c>
    </row>
    <row r="843" spans="2:15" x14ac:dyDescent="0.25">
      <c r="B843">
        <v>2026</v>
      </c>
      <c r="D843" s="5" t="s">
        <v>1848</v>
      </c>
      <c r="E843">
        <v>0</v>
      </c>
      <c r="F843">
        <v>1</v>
      </c>
      <c r="G843" t="s">
        <v>989</v>
      </c>
      <c r="H843" t="s">
        <v>29</v>
      </c>
      <c r="I843" t="s">
        <v>29</v>
      </c>
      <c r="J843" t="s">
        <v>29</v>
      </c>
      <c r="K843" t="s">
        <v>29</v>
      </c>
      <c r="L843" t="s">
        <v>29</v>
      </c>
      <c r="M843" t="s">
        <v>29</v>
      </c>
      <c r="O843" t="str">
        <f t="shared" si="13"/>
        <v>INSERT INTO [Holiday](Year,IdGeographicLocation2,DateHoliday,IsLocal,IsActive,Description,CreationDate,CreationUserID,CreationOfficeID,UpdateDate,UpdateUserID,UpdateOfficeID) values ('2026','','2026-10-24',0,1,'FIN DE SEMANA',NULL,NULL,NULL,NULL,NULL,NULL)</v>
      </c>
    </row>
    <row r="844" spans="2:15" x14ac:dyDescent="0.25">
      <c r="B844">
        <v>2026</v>
      </c>
      <c r="D844" s="5" t="s">
        <v>1849</v>
      </c>
      <c r="E844">
        <v>0</v>
      </c>
      <c r="F844">
        <v>1</v>
      </c>
      <c r="G844" t="s">
        <v>989</v>
      </c>
      <c r="H844" t="s">
        <v>29</v>
      </c>
      <c r="I844" t="s">
        <v>29</v>
      </c>
      <c r="J844" t="s">
        <v>29</v>
      </c>
      <c r="K844" t="s">
        <v>29</v>
      </c>
      <c r="L844" t="s">
        <v>29</v>
      </c>
      <c r="M844" t="s">
        <v>29</v>
      </c>
      <c r="O844" t="str">
        <f t="shared" si="13"/>
        <v>INSERT INTO [Holiday](Year,IdGeographicLocation2,DateHoliday,IsLocal,IsActive,Description,CreationDate,CreationUserID,CreationOfficeID,UpdateDate,UpdateUserID,UpdateOfficeID) values ('2026','','2026-10-25',0,1,'FIN DE SEMANA',NULL,NULL,NULL,NULL,NULL,NULL)</v>
      </c>
    </row>
    <row r="845" spans="2:15" x14ac:dyDescent="0.25">
      <c r="B845">
        <v>2026</v>
      </c>
      <c r="D845" s="5" t="s">
        <v>1850</v>
      </c>
      <c r="E845">
        <v>0</v>
      </c>
      <c r="F845">
        <v>1</v>
      </c>
      <c r="G845" t="s">
        <v>989</v>
      </c>
      <c r="H845" t="s">
        <v>29</v>
      </c>
      <c r="I845" t="s">
        <v>29</v>
      </c>
      <c r="J845" t="s">
        <v>29</v>
      </c>
      <c r="K845" t="s">
        <v>29</v>
      </c>
      <c r="L845" t="s">
        <v>29</v>
      </c>
      <c r="M845" t="s">
        <v>29</v>
      </c>
      <c r="O845" t="str">
        <f t="shared" si="13"/>
        <v>INSERT INTO [Holiday](Year,IdGeographicLocation2,DateHoliday,IsLocal,IsActive,Description,CreationDate,CreationUserID,CreationOfficeID,UpdateDate,UpdateUserID,UpdateOfficeID) values ('2026','','2026-10-31',0,1,'FIN DE SEMANA',NULL,NULL,NULL,NULL,NULL,NULL)</v>
      </c>
    </row>
    <row r="846" spans="2:15" x14ac:dyDescent="0.25">
      <c r="B846">
        <v>2026</v>
      </c>
      <c r="D846" s="5" t="s">
        <v>1851</v>
      </c>
      <c r="E846">
        <v>0</v>
      </c>
      <c r="F846">
        <v>1</v>
      </c>
      <c r="G846" t="s">
        <v>989</v>
      </c>
      <c r="H846" t="s">
        <v>29</v>
      </c>
      <c r="I846" t="s">
        <v>29</v>
      </c>
      <c r="J846" t="s">
        <v>29</v>
      </c>
      <c r="K846" t="s">
        <v>29</v>
      </c>
      <c r="L846" t="s">
        <v>29</v>
      </c>
      <c r="M846" t="s">
        <v>29</v>
      </c>
      <c r="O846" t="str">
        <f t="shared" si="13"/>
        <v>INSERT INTO [Holiday](Year,IdGeographicLocation2,DateHoliday,IsLocal,IsActive,Description,CreationDate,CreationUserID,CreationOfficeID,UpdateDate,UpdateUserID,UpdateOfficeID) values ('2026','','2026-11-01',0,1,'FIN DE SEMANA',NULL,NULL,NULL,NULL,NULL,NULL)</v>
      </c>
    </row>
    <row r="847" spans="2:15" x14ac:dyDescent="0.25">
      <c r="B847">
        <v>2026</v>
      </c>
      <c r="D847" s="5" t="s">
        <v>1852</v>
      </c>
      <c r="E847">
        <v>0</v>
      </c>
      <c r="F847">
        <v>1</v>
      </c>
      <c r="G847" t="s">
        <v>989</v>
      </c>
      <c r="H847" t="s">
        <v>29</v>
      </c>
      <c r="I847" t="s">
        <v>29</v>
      </c>
      <c r="J847" t="s">
        <v>29</v>
      </c>
      <c r="K847" t="s">
        <v>29</v>
      </c>
      <c r="L847" t="s">
        <v>29</v>
      </c>
      <c r="M847" t="s">
        <v>29</v>
      </c>
      <c r="O847" t="str">
        <f t="shared" si="13"/>
        <v>INSERT INTO [Holiday](Year,IdGeographicLocation2,DateHoliday,IsLocal,IsActive,Description,CreationDate,CreationUserID,CreationOfficeID,UpdateDate,UpdateUserID,UpdateOfficeID) values ('2026','','2026-11-07',0,1,'FIN DE SEMANA',NULL,NULL,NULL,NULL,NULL,NULL)</v>
      </c>
    </row>
    <row r="848" spans="2:15" x14ac:dyDescent="0.25">
      <c r="B848">
        <v>2026</v>
      </c>
      <c r="D848" s="5" t="s">
        <v>1853</v>
      </c>
      <c r="E848">
        <v>0</v>
      </c>
      <c r="F848">
        <v>1</v>
      </c>
      <c r="G848" t="s">
        <v>989</v>
      </c>
      <c r="H848" t="s">
        <v>29</v>
      </c>
      <c r="I848" t="s">
        <v>29</v>
      </c>
      <c r="J848" t="s">
        <v>29</v>
      </c>
      <c r="K848" t="s">
        <v>29</v>
      </c>
      <c r="L848" t="s">
        <v>29</v>
      </c>
      <c r="M848" t="s">
        <v>29</v>
      </c>
      <c r="O848" t="str">
        <f t="shared" si="13"/>
        <v>INSERT INTO [Holiday](Year,IdGeographicLocation2,DateHoliday,IsLocal,IsActive,Description,CreationDate,CreationUserID,CreationOfficeID,UpdateDate,UpdateUserID,UpdateOfficeID) values ('2026','','2026-11-08',0,1,'FIN DE SEMANA',NULL,NULL,NULL,NULL,NULL,NULL)</v>
      </c>
    </row>
    <row r="849" spans="2:15" x14ac:dyDescent="0.25">
      <c r="B849">
        <v>2026</v>
      </c>
      <c r="D849" s="5" t="s">
        <v>1854</v>
      </c>
      <c r="E849">
        <v>0</v>
      </c>
      <c r="F849">
        <v>1</v>
      </c>
      <c r="G849" t="s">
        <v>989</v>
      </c>
      <c r="H849" t="s">
        <v>29</v>
      </c>
      <c r="I849" t="s">
        <v>29</v>
      </c>
      <c r="J849" t="s">
        <v>29</v>
      </c>
      <c r="K849" t="s">
        <v>29</v>
      </c>
      <c r="L849" t="s">
        <v>29</v>
      </c>
      <c r="M849" t="s">
        <v>29</v>
      </c>
      <c r="O849" t="str">
        <f t="shared" si="13"/>
        <v>INSERT INTO [Holiday](Year,IdGeographicLocation2,DateHoliday,IsLocal,IsActive,Description,CreationDate,CreationUserID,CreationOfficeID,UpdateDate,UpdateUserID,UpdateOfficeID) values ('2026','','2026-11-14',0,1,'FIN DE SEMANA',NULL,NULL,NULL,NULL,NULL,NULL)</v>
      </c>
    </row>
    <row r="850" spans="2:15" x14ac:dyDescent="0.25">
      <c r="B850">
        <v>2026</v>
      </c>
      <c r="D850" s="5" t="s">
        <v>1855</v>
      </c>
      <c r="E850">
        <v>0</v>
      </c>
      <c r="F850">
        <v>1</v>
      </c>
      <c r="G850" t="s">
        <v>989</v>
      </c>
      <c r="H850" t="s">
        <v>29</v>
      </c>
      <c r="I850" t="s">
        <v>29</v>
      </c>
      <c r="J850" t="s">
        <v>29</v>
      </c>
      <c r="K850" t="s">
        <v>29</v>
      </c>
      <c r="L850" t="s">
        <v>29</v>
      </c>
      <c r="M850" t="s">
        <v>29</v>
      </c>
      <c r="O850" t="str">
        <f t="shared" si="13"/>
        <v>INSERT INTO [Holiday](Year,IdGeographicLocation2,DateHoliday,IsLocal,IsActive,Description,CreationDate,CreationUserID,CreationOfficeID,UpdateDate,UpdateUserID,UpdateOfficeID) values ('2026','','2026-11-15',0,1,'FIN DE SEMANA',NULL,NULL,NULL,NULL,NULL,NULL)</v>
      </c>
    </row>
    <row r="851" spans="2:15" x14ac:dyDescent="0.25">
      <c r="B851">
        <v>2026</v>
      </c>
      <c r="D851" s="5" t="s">
        <v>1856</v>
      </c>
      <c r="E851">
        <v>0</v>
      </c>
      <c r="F851">
        <v>1</v>
      </c>
      <c r="G851" t="s">
        <v>989</v>
      </c>
      <c r="H851" t="s">
        <v>29</v>
      </c>
      <c r="I851" t="s">
        <v>29</v>
      </c>
      <c r="J851" t="s">
        <v>29</v>
      </c>
      <c r="K851" t="s">
        <v>29</v>
      </c>
      <c r="L851" t="s">
        <v>29</v>
      </c>
      <c r="M851" t="s">
        <v>29</v>
      </c>
      <c r="O851" t="str">
        <f t="shared" si="13"/>
        <v>INSERT INTO [Holiday](Year,IdGeographicLocation2,DateHoliday,IsLocal,IsActive,Description,CreationDate,CreationUserID,CreationOfficeID,UpdateDate,UpdateUserID,UpdateOfficeID) values ('2026','','2026-11-21',0,1,'FIN DE SEMANA',NULL,NULL,NULL,NULL,NULL,NULL)</v>
      </c>
    </row>
    <row r="852" spans="2:15" x14ac:dyDescent="0.25">
      <c r="B852">
        <v>2026</v>
      </c>
      <c r="D852" s="5" t="s">
        <v>1857</v>
      </c>
      <c r="E852">
        <v>0</v>
      </c>
      <c r="F852">
        <v>1</v>
      </c>
      <c r="G852" t="s">
        <v>989</v>
      </c>
      <c r="H852" t="s">
        <v>29</v>
      </c>
      <c r="I852" t="s">
        <v>29</v>
      </c>
      <c r="J852" t="s">
        <v>29</v>
      </c>
      <c r="K852" t="s">
        <v>29</v>
      </c>
      <c r="L852" t="s">
        <v>29</v>
      </c>
      <c r="M852" t="s">
        <v>29</v>
      </c>
      <c r="O852" t="str">
        <f t="shared" si="13"/>
        <v>INSERT INTO [Holiday](Year,IdGeographicLocation2,DateHoliday,IsLocal,IsActive,Description,CreationDate,CreationUserID,CreationOfficeID,UpdateDate,UpdateUserID,UpdateOfficeID) values ('2026','','2026-11-22',0,1,'FIN DE SEMANA',NULL,NULL,NULL,NULL,NULL,NULL)</v>
      </c>
    </row>
    <row r="853" spans="2:15" x14ac:dyDescent="0.25">
      <c r="B853">
        <v>2026</v>
      </c>
      <c r="D853" s="5" t="s">
        <v>1858</v>
      </c>
      <c r="E853">
        <v>0</v>
      </c>
      <c r="F853">
        <v>1</v>
      </c>
      <c r="G853" t="s">
        <v>989</v>
      </c>
      <c r="H853" t="s">
        <v>29</v>
      </c>
      <c r="I853" t="s">
        <v>29</v>
      </c>
      <c r="J853" t="s">
        <v>29</v>
      </c>
      <c r="K853" t="s">
        <v>29</v>
      </c>
      <c r="L853" t="s">
        <v>29</v>
      </c>
      <c r="M853" t="s">
        <v>29</v>
      </c>
      <c r="O853" t="str">
        <f t="shared" si="13"/>
        <v>INSERT INTO [Holiday](Year,IdGeographicLocation2,DateHoliday,IsLocal,IsActive,Description,CreationDate,CreationUserID,CreationOfficeID,UpdateDate,UpdateUserID,UpdateOfficeID) values ('2026','','2026-11-28',0,1,'FIN DE SEMANA',NULL,NULL,NULL,NULL,NULL,NULL)</v>
      </c>
    </row>
    <row r="854" spans="2:15" x14ac:dyDescent="0.25">
      <c r="B854">
        <v>2026</v>
      </c>
      <c r="D854" s="5" t="s">
        <v>1859</v>
      </c>
      <c r="E854">
        <v>0</v>
      </c>
      <c r="F854">
        <v>1</v>
      </c>
      <c r="G854" t="s">
        <v>989</v>
      </c>
      <c r="H854" t="s">
        <v>29</v>
      </c>
      <c r="I854" t="s">
        <v>29</v>
      </c>
      <c r="J854" t="s">
        <v>29</v>
      </c>
      <c r="K854" t="s">
        <v>29</v>
      </c>
      <c r="L854" t="s">
        <v>29</v>
      </c>
      <c r="M854" t="s">
        <v>29</v>
      </c>
      <c r="O854" t="str">
        <f t="shared" si="13"/>
        <v>INSERT INTO [Holiday](Year,IdGeographicLocation2,DateHoliday,IsLocal,IsActive,Description,CreationDate,CreationUserID,CreationOfficeID,UpdateDate,UpdateUserID,UpdateOfficeID) values ('2026','','2026-11-29',0,1,'FIN DE SEMANA',NULL,NULL,NULL,NULL,NULL,NULL)</v>
      </c>
    </row>
    <row r="855" spans="2:15" x14ac:dyDescent="0.25">
      <c r="B855">
        <v>2026</v>
      </c>
      <c r="D855" s="5" t="s">
        <v>1860</v>
      </c>
      <c r="E855">
        <v>0</v>
      </c>
      <c r="F855">
        <v>1</v>
      </c>
      <c r="G855" t="s">
        <v>989</v>
      </c>
      <c r="H855" t="s">
        <v>29</v>
      </c>
      <c r="I855" t="s">
        <v>29</v>
      </c>
      <c r="J855" t="s">
        <v>29</v>
      </c>
      <c r="K855" t="s">
        <v>29</v>
      </c>
      <c r="L855" t="s">
        <v>29</v>
      </c>
      <c r="M855" t="s">
        <v>29</v>
      </c>
      <c r="O855" t="str">
        <f t="shared" si="13"/>
        <v>INSERT INTO [Holiday](Year,IdGeographicLocation2,DateHoliday,IsLocal,IsActive,Description,CreationDate,CreationUserID,CreationOfficeID,UpdateDate,UpdateUserID,UpdateOfficeID) values ('2026','','2026-12-05',0,1,'FIN DE SEMANA',NULL,NULL,NULL,NULL,NULL,NULL)</v>
      </c>
    </row>
    <row r="856" spans="2:15" x14ac:dyDescent="0.25">
      <c r="B856">
        <v>2026</v>
      </c>
      <c r="D856" s="5" t="s">
        <v>1861</v>
      </c>
      <c r="E856">
        <v>0</v>
      </c>
      <c r="F856">
        <v>1</v>
      </c>
      <c r="G856" t="s">
        <v>989</v>
      </c>
      <c r="H856" t="s">
        <v>29</v>
      </c>
      <c r="I856" t="s">
        <v>29</v>
      </c>
      <c r="J856" t="s">
        <v>29</v>
      </c>
      <c r="K856" t="s">
        <v>29</v>
      </c>
      <c r="L856" t="s">
        <v>29</v>
      </c>
      <c r="M856" t="s">
        <v>29</v>
      </c>
      <c r="O856" t="str">
        <f t="shared" si="13"/>
        <v>INSERT INTO [Holiday](Year,IdGeographicLocation2,DateHoliday,IsLocal,IsActive,Description,CreationDate,CreationUserID,CreationOfficeID,UpdateDate,UpdateUserID,UpdateOfficeID) values ('2026','','2026-12-06',0,1,'FIN DE SEMANA',NULL,NULL,NULL,NULL,NULL,NULL)</v>
      </c>
    </row>
    <row r="857" spans="2:15" x14ac:dyDescent="0.25">
      <c r="B857">
        <v>2026</v>
      </c>
      <c r="D857" s="5" t="s">
        <v>1862</v>
      </c>
      <c r="E857">
        <v>0</v>
      </c>
      <c r="F857">
        <v>1</v>
      </c>
      <c r="G857" t="s">
        <v>989</v>
      </c>
      <c r="H857" t="s">
        <v>29</v>
      </c>
      <c r="I857" t="s">
        <v>29</v>
      </c>
      <c r="J857" t="s">
        <v>29</v>
      </c>
      <c r="K857" t="s">
        <v>29</v>
      </c>
      <c r="L857" t="s">
        <v>29</v>
      </c>
      <c r="M857" t="s">
        <v>29</v>
      </c>
      <c r="O857" t="str">
        <f t="shared" si="13"/>
        <v>INSERT INTO [Holiday](Year,IdGeographicLocation2,DateHoliday,IsLocal,IsActive,Description,CreationDate,CreationUserID,CreationOfficeID,UpdateDate,UpdateUserID,UpdateOfficeID) values ('2026','','2026-12-12',0,1,'FIN DE SEMANA',NULL,NULL,NULL,NULL,NULL,NULL)</v>
      </c>
    </row>
    <row r="858" spans="2:15" x14ac:dyDescent="0.25">
      <c r="B858">
        <v>2026</v>
      </c>
      <c r="D858" s="5" t="s">
        <v>1863</v>
      </c>
      <c r="E858">
        <v>0</v>
      </c>
      <c r="F858">
        <v>1</v>
      </c>
      <c r="G858" t="s">
        <v>989</v>
      </c>
      <c r="H858" t="s">
        <v>29</v>
      </c>
      <c r="I858" t="s">
        <v>29</v>
      </c>
      <c r="J858" t="s">
        <v>29</v>
      </c>
      <c r="K858" t="s">
        <v>29</v>
      </c>
      <c r="L858" t="s">
        <v>29</v>
      </c>
      <c r="M858" t="s">
        <v>29</v>
      </c>
      <c r="O858" t="str">
        <f t="shared" si="13"/>
        <v>INSERT INTO [Holiday](Year,IdGeographicLocation2,DateHoliday,IsLocal,IsActive,Description,CreationDate,CreationUserID,CreationOfficeID,UpdateDate,UpdateUserID,UpdateOfficeID) values ('2026','','2026-12-13',0,1,'FIN DE SEMANA',NULL,NULL,NULL,NULL,NULL,NULL)</v>
      </c>
    </row>
    <row r="859" spans="2:15" x14ac:dyDescent="0.25">
      <c r="B859">
        <v>2026</v>
      </c>
      <c r="D859" s="5" t="s">
        <v>1864</v>
      </c>
      <c r="E859">
        <v>0</v>
      </c>
      <c r="F859">
        <v>1</v>
      </c>
      <c r="G859" t="s">
        <v>989</v>
      </c>
      <c r="H859" t="s">
        <v>29</v>
      </c>
      <c r="I859" t="s">
        <v>29</v>
      </c>
      <c r="J859" t="s">
        <v>29</v>
      </c>
      <c r="K859" t="s">
        <v>29</v>
      </c>
      <c r="L859" t="s">
        <v>29</v>
      </c>
      <c r="M859" t="s">
        <v>29</v>
      </c>
      <c r="O859" t="str">
        <f t="shared" si="13"/>
        <v>INSERT INTO [Holiday](Year,IdGeographicLocation2,DateHoliday,IsLocal,IsActive,Description,CreationDate,CreationUserID,CreationOfficeID,UpdateDate,UpdateUserID,UpdateOfficeID) values ('2026','','2026-12-19',0,1,'FIN DE SEMANA',NULL,NULL,NULL,NULL,NULL,NULL)</v>
      </c>
    </row>
    <row r="860" spans="2:15" x14ac:dyDescent="0.25">
      <c r="B860">
        <v>2026</v>
      </c>
      <c r="D860" s="5" t="s">
        <v>1865</v>
      </c>
      <c r="E860">
        <v>0</v>
      </c>
      <c r="F860">
        <v>1</v>
      </c>
      <c r="G860" t="s">
        <v>989</v>
      </c>
      <c r="H860" t="s">
        <v>29</v>
      </c>
      <c r="I860" t="s">
        <v>29</v>
      </c>
      <c r="J860" t="s">
        <v>29</v>
      </c>
      <c r="K860" t="s">
        <v>29</v>
      </c>
      <c r="L860" t="s">
        <v>29</v>
      </c>
      <c r="M860" t="s">
        <v>29</v>
      </c>
      <c r="O860" t="str">
        <f t="shared" si="13"/>
        <v>INSERT INTO [Holiday](Year,IdGeographicLocation2,DateHoliday,IsLocal,IsActive,Description,CreationDate,CreationUserID,CreationOfficeID,UpdateDate,UpdateUserID,UpdateOfficeID) values ('2026','','2026-12-20',0,1,'FIN DE SEMANA',NULL,NULL,NULL,NULL,NULL,NULL)</v>
      </c>
    </row>
    <row r="861" spans="2:15" x14ac:dyDescent="0.25">
      <c r="B861">
        <v>2026</v>
      </c>
      <c r="D861" s="5" t="s">
        <v>1866</v>
      </c>
      <c r="E861">
        <v>0</v>
      </c>
      <c r="F861">
        <v>1</v>
      </c>
      <c r="G861" t="s">
        <v>989</v>
      </c>
      <c r="H861" t="s">
        <v>29</v>
      </c>
      <c r="I861" t="s">
        <v>29</v>
      </c>
      <c r="J861" t="s">
        <v>29</v>
      </c>
      <c r="K861" t="s">
        <v>29</v>
      </c>
      <c r="L861" t="s">
        <v>29</v>
      </c>
      <c r="M861" t="s">
        <v>29</v>
      </c>
      <c r="O861" t="str">
        <f t="shared" si="13"/>
        <v>INSERT INTO [Holiday](Year,IdGeographicLocation2,DateHoliday,IsLocal,IsActive,Description,CreationDate,CreationUserID,CreationOfficeID,UpdateDate,UpdateUserID,UpdateOfficeID) values ('2026','','2026-12-26',0,1,'FIN DE SEMANA',NULL,NULL,NULL,NULL,NULL,NULL)</v>
      </c>
    </row>
    <row r="862" spans="2:15" x14ac:dyDescent="0.25">
      <c r="B862">
        <v>2026</v>
      </c>
      <c r="D862" s="5" t="s">
        <v>1867</v>
      </c>
      <c r="E862">
        <v>0</v>
      </c>
      <c r="F862">
        <v>1</v>
      </c>
      <c r="G862" t="s">
        <v>989</v>
      </c>
      <c r="H862" t="s">
        <v>29</v>
      </c>
      <c r="I862" t="s">
        <v>29</v>
      </c>
      <c r="J862" t="s">
        <v>29</v>
      </c>
      <c r="K862" t="s">
        <v>29</v>
      </c>
      <c r="L862" t="s">
        <v>29</v>
      </c>
      <c r="M862" t="s">
        <v>29</v>
      </c>
      <c r="O862" t="str">
        <f t="shared" si="13"/>
        <v>INSERT INTO [Holiday](Year,IdGeographicLocation2,DateHoliday,IsLocal,IsActive,Description,CreationDate,CreationUserID,CreationOfficeID,UpdateDate,UpdateUserID,UpdateOfficeID) values ('2026','','2026-12-27',0,1,'FIN DE SEMANA',NULL,NULL,NULL,NULL,NULL,NULL)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89120-71DF-4445-A2CF-33E26D99F12E}">
  <dimension ref="A1:W4"/>
  <sheetViews>
    <sheetView workbookViewId="0">
      <selection activeCell="C4" sqref="C4"/>
    </sheetView>
  </sheetViews>
  <sheetFormatPr defaultColWidth="6" defaultRowHeight="15" x14ac:dyDescent="0.25"/>
  <cols>
    <col min="2" max="2" width="6" style="5"/>
    <col min="3" max="3" width="12.42578125" style="5" bestFit="1" customWidth="1"/>
    <col min="4" max="4" width="12.7109375" customWidth="1"/>
    <col min="5" max="5" width="6" style="5"/>
    <col min="6" max="7" width="11.85546875" customWidth="1"/>
    <col min="9" max="9" width="8" bestFit="1" customWidth="1"/>
    <col min="14" max="14" width="16.5703125" customWidth="1"/>
    <col min="21" max="21" width="4" style="1" customWidth="1"/>
    <col min="22" max="22" width="90.28515625" customWidth="1"/>
  </cols>
  <sheetData>
    <row r="1" spans="1:23" ht="18" customHeight="1" x14ac:dyDescent="0.25">
      <c r="D1" s="5"/>
      <c r="V1" s="4" t="s">
        <v>1981</v>
      </c>
      <c r="W1" t="s">
        <v>15</v>
      </c>
    </row>
    <row r="2" spans="1:23" ht="15.75" thickBot="1" x14ac:dyDescent="0.3">
      <c r="A2" s="2" t="s">
        <v>30</v>
      </c>
      <c r="B2" s="6" t="s">
        <v>1868</v>
      </c>
      <c r="C2" s="2" t="s">
        <v>4</v>
      </c>
      <c r="D2" s="6" t="s">
        <v>34</v>
      </c>
      <c r="E2" s="6" t="s">
        <v>1869</v>
      </c>
      <c r="F2" s="2" t="s">
        <v>1870</v>
      </c>
      <c r="G2" s="2" t="s">
        <v>1871</v>
      </c>
      <c r="H2" s="2" t="s">
        <v>1872</v>
      </c>
      <c r="I2" s="2" t="s">
        <v>1873</v>
      </c>
      <c r="J2" s="2" t="s">
        <v>1874</v>
      </c>
      <c r="K2" s="2" t="s">
        <v>1875</v>
      </c>
      <c r="L2" s="2" t="s">
        <v>1980</v>
      </c>
      <c r="M2" s="2" t="s">
        <v>6</v>
      </c>
      <c r="N2" s="2" t="s">
        <v>1876</v>
      </c>
      <c r="O2" s="2" t="s">
        <v>8</v>
      </c>
      <c r="P2" s="2" t="s">
        <v>9</v>
      </c>
      <c r="Q2" s="2" t="s">
        <v>10</v>
      </c>
      <c r="R2" s="2" t="s">
        <v>11</v>
      </c>
      <c r="S2" s="2" t="s">
        <v>12</v>
      </c>
      <c r="T2" s="2" t="s">
        <v>0</v>
      </c>
      <c r="U2" s="3"/>
      <c r="V2" s="2" t="s">
        <v>13</v>
      </c>
      <c r="W2" s="2"/>
    </row>
    <row r="3" spans="1:23" ht="15.75" thickTop="1" x14ac:dyDescent="0.25">
      <c r="A3">
        <v>0</v>
      </c>
      <c r="B3" s="5" t="s">
        <v>1982</v>
      </c>
      <c r="C3" s="5" t="s">
        <v>1935</v>
      </c>
      <c r="D3" t="s">
        <v>1983</v>
      </c>
      <c r="E3" s="5" t="s">
        <v>1882</v>
      </c>
      <c r="F3">
        <v>1111111111</v>
      </c>
      <c r="G3" t="s">
        <v>1960</v>
      </c>
      <c r="H3" s="10" t="s">
        <v>1961</v>
      </c>
      <c r="I3" s="11" t="s">
        <v>1984</v>
      </c>
      <c r="J3" t="s">
        <v>1877</v>
      </c>
      <c r="K3" t="s">
        <v>29</v>
      </c>
      <c r="L3">
        <v>1</v>
      </c>
      <c r="M3">
        <v>1</v>
      </c>
      <c r="N3" s="5" t="s">
        <v>1881</v>
      </c>
      <c r="O3" t="s">
        <v>29</v>
      </c>
      <c r="P3" t="s">
        <v>29</v>
      </c>
      <c r="Q3" t="s">
        <v>29</v>
      </c>
      <c r="R3" t="s">
        <v>29</v>
      </c>
      <c r="S3" t="s">
        <v>29</v>
      </c>
      <c r="T3" t="s">
        <v>29</v>
      </c>
      <c r="V3" t="str">
        <f>_xlfn.CONCAT($V$1,A3,",'",B3,"','",C3,"','",D3,"','",E3,"','",F3,"','",G3,"','",H3,"','",I3,"','",J3,"',",K3,",",L3,",",M3,",'",N3,"',",O3,",",P3,",",Q3,",",R3,",",S3,",",T3,  $W$1)</f>
        <v>INSERT INTO [Institution] (IdInstitution,Ruc,code,Name,RepresentativeTypeDni,RepresentativeDni,RepresentativeName,RepresentativeEmail,RepresentativePhone,Domain,Design,IsOwner,IsActive,CompanyCode,CreationDate,CreationUserID,CreationOfficeID,UpdateDate,UpdateUserID,UpdateOfficeID) values (0,'1111111111111','GENERAL','Representante','CED','1111111111','JUAN PÉREZ','juanperez@portalesit.net','09999999','portalesit.net',NULL,1,1,'0',NULL,NULL,NULL,NULL,NULL,NULL)</v>
      </c>
    </row>
    <row r="4" spans="1:23" x14ac:dyDescent="0.25">
      <c r="A4">
        <v>2</v>
      </c>
      <c r="B4" s="5" t="s">
        <v>1962</v>
      </c>
      <c r="C4" s="5" t="s">
        <v>1988</v>
      </c>
      <c r="D4" t="s">
        <v>1963</v>
      </c>
      <c r="E4" s="5" t="s">
        <v>1882</v>
      </c>
      <c r="F4">
        <v>1111111111</v>
      </c>
      <c r="G4" t="s">
        <v>1878</v>
      </c>
      <c r="H4" t="s">
        <v>1879</v>
      </c>
      <c r="I4" s="11" t="s">
        <v>1984</v>
      </c>
      <c r="J4" t="s">
        <v>1880</v>
      </c>
      <c r="K4" t="s">
        <v>29</v>
      </c>
      <c r="L4">
        <v>0</v>
      </c>
      <c r="M4">
        <v>1</v>
      </c>
      <c r="N4" s="5" t="s">
        <v>1985</v>
      </c>
      <c r="O4" t="s">
        <v>29</v>
      </c>
      <c r="P4" t="s">
        <v>29</v>
      </c>
      <c r="Q4" t="s">
        <v>29</v>
      </c>
      <c r="R4" t="s">
        <v>29</v>
      </c>
      <c r="S4" t="s">
        <v>29</v>
      </c>
      <c r="T4" t="s">
        <v>29</v>
      </c>
      <c r="V4" t="str">
        <f>_xlfn.CONCAT($V$1,A4,",'",B4,"','",C4,"','",D4,"','",E4,"','",F4,"','",G4,"','",H4,"','",I4,"','",J4,"',",K4,",",L4,",",M4,",",N4,",",O4,",",P4,",",Q4,",",R4,",",S4,",",T4,  $W$1)</f>
        <v>INSERT INTO [Institution] (IdInstitution,Ruc,code,Name,RepresentativeTypeDni,RepresentativeDni,RepresentativeName,RepresentativeEmail,RepresentativePhone,Domain,Design,IsOwner,IsActive,CompanyCode,CreationDate,CreationUserID,CreationOfficeID,UpdateDate,UpdateUserID,UpdateOfficeID) values (2,'2','BDA','BANCO DE ANTIGUA S.A.','CED','1111111111','ANDRÉS GÓMEZ','andres.gomez@solidario.com.ec','09999999','solidario.com.ec',NULL,0,1,41,NULL,NULL,NULL,NULL,NULL,NULL)</v>
      </c>
    </row>
  </sheetData>
  <hyperlinks>
    <hyperlink ref="H3" r:id="rId1" xr:uid="{0415023C-1AA9-41D5-AC4D-3F14B229FDE8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D59FF-1959-40A1-869F-4CD1D2EEEBC7}">
  <dimension ref="A1:AB3"/>
  <sheetViews>
    <sheetView workbookViewId="0">
      <selection activeCell="AA3" sqref="AA3"/>
    </sheetView>
  </sheetViews>
  <sheetFormatPr defaultColWidth="3.85546875" defaultRowHeight="15" x14ac:dyDescent="0.25"/>
  <cols>
    <col min="5" max="5" width="10.5703125" customWidth="1"/>
    <col min="6" max="7" width="9.140625" customWidth="1"/>
    <col min="8" max="8" width="5.85546875" customWidth="1"/>
    <col min="26" max="26" width="3.85546875" style="1"/>
    <col min="27" max="27" width="69.28515625" bestFit="1" customWidth="1"/>
  </cols>
  <sheetData>
    <row r="1" spans="1:28" ht="18" customHeight="1" x14ac:dyDescent="0.25"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AA1" s="4" t="s">
        <v>1905</v>
      </c>
      <c r="AB1" t="s">
        <v>15</v>
      </c>
    </row>
    <row r="2" spans="1:28" ht="15.75" thickBot="1" x14ac:dyDescent="0.3">
      <c r="A2" s="2" t="s">
        <v>1886</v>
      </c>
      <c r="B2" s="6" t="s">
        <v>30</v>
      </c>
      <c r="C2" s="6" t="s">
        <v>1887</v>
      </c>
      <c r="D2" s="6" t="s">
        <v>1888</v>
      </c>
      <c r="E2" s="6" t="s">
        <v>1889</v>
      </c>
      <c r="F2" s="6" t="s">
        <v>34</v>
      </c>
      <c r="G2" s="6" t="s">
        <v>1890</v>
      </c>
      <c r="H2" s="6" t="s">
        <v>1891</v>
      </c>
      <c r="I2" s="6" t="s">
        <v>1892</v>
      </c>
      <c r="J2" s="6" t="s">
        <v>1893</v>
      </c>
      <c r="K2" s="6" t="s">
        <v>1894</v>
      </c>
      <c r="L2" s="6" t="s">
        <v>1895</v>
      </c>
      <c r="M2" s="6" t="s">
        <v>747</v>
      </c>
      <c r="N2" s="6" t="s">
        <v>772</v>
      </c>
      <c r="O2" s="6" t="s">
        <v>1896</v>
      </c>
      <c r="P2" s="6" t="s">
        <v>1897</v>
      </c>
      <c r="Q2" s="6" t="s">
        <v>6</v>
      </c>
      <c r="R2" s="6" t="s">
        <v>1898</v>
      </c>
      <c r="S2" s="6" t="s">
        <v>1899</v>
      </c>
      <c r="T2" s="6" t="s">
        <v>8</v>
      </c>
      <c r="U2" s="6" t="s">
        <v>9</v>
      </c>
      <c r="V2" s="6" t="s">
        <v>10</v>
      </c>
      <c r="W2" s="6" t="s">
        <v>11</v>
      </c>
      <c r="X2" s="6" t="s">
        <v>12</v>
      </c>
      <c r="Y2" s="6" t="s">
        <v>0</v>
      </c>
      <c r="Z2" s="3"/>
      <c r="AA2" s="2" t="s">
        <v>13</v>
      </c>
      <c r="AB2" s="2"/>
    </row>
    <row r="3" spans="1:28" ht="15.75" thickTop="1" x14ac:dyDescent="0.25">
      <c r="B3" s="5" t="s">
        <v>1881</v>
      </c>
      <c r="C3">
        <v>1</v>
      </c>
      <c r="D3" t="s">
        <v>1986</v>
      </c>
      <c r="E3" t="s">
        <v>1987</v>
      </c>
      <c r="F3" t="s">
        <v>1901</v>
      </c>
      <c r="G3" t="s">
        <v>1902</v>
      </c>
      <c r="H3">
        <v>2665789</v>
      </c>
      <c r="K3" t="s">
        <v>1903</v>
      </c>
      <c r="L3" t="s">
        <v>1904</v>
      </c>
      <c r="M3">
        <v>1</v>
      </c>
      <c r="N3">
        <v>1</v>
      </c>
      <c r="O3" t="s">
        <v>29</v>
      </c>
      <c r="P3" t="s">
        <v>29</v>
      </c>
      <c r="Q3">
        <v>1</v>
      </c>
      <c r="R3" t="s">
        <v>29</v>
      </c>
      <c r="S3" t="s">
        <v>29</v>
      </c>
      <c r="T3" t="s">
        <v>29</v>
      </c>
      <c r="U3" t="s">
        <v>29</v>
      </c>
      <c r="V3" t="s">
        <v>29</v>
      </c>
      <c r="W3" t="s">
        <v>29</v>
      </c>
      <c r="X3" t="s">
        <v>29</v>
      </c>
      <c r="Y3" t="s">
        <v>29</v>
      </c>
      <c r="AA3" t="str">
        <f>_xlfn.CONCAT($AA$1,_xlfn.CONCAT(B3),_xlfn.CONCAT(",",C3),_xlfn.CONCAT(",'",D3),_xlfn.CONCAT("',","'",E3,"'"),_xlfn.CONCAT(",","'",F3,"'"),_xlfn.CONCAT(",","'",G3,"'"),_xlfn.CONCAT(",","'",H3,"'"),_xlfn.CONCAT(",","'",I3,"'"),_xlfn.CONCAT(",","'",J3,"'"),_xlfn.CONCAT(",","'",K3,"'"),_xlfn.CONCAT(",","'",L3,"'"),_xlfn.CONCAT(",",M3),_xlfn.CONCAT(",",N3),_xlfn.CONCAT(",",O3),_xlfn.CONCAT(",",P3),_xlfn.CONCAT(",",Q3),_xlfn.CONCAT(",",R3),_xlfn.CONCAT(",",S3),_xlfn.CONCAT(",",T3),_xlfn.CONCAT(",",U3),_xlfn.CONCAT(",",V3),_xlfn.CONCAT(",",W3),_xlfn.CONCAT(",",X3),_xlfn.CONCAT(",",Y3),$AB$1)</f>
        <v>INSERT INTO [Office] (IdInstitution,IdRegionInstitution,Type,Category,Name,Address,Phone1,Phone2,Phone3,Email,Contact,IdGeographicLocation1,IdGeographicLocation2,CoordinateX,CoordinateY,IsActive,IdOfficeDepend,IdOfficeCtb,CreationDate,CreationUserID,CreationOfficeID,UpdateDate,UpdateUserID,UpdateOfficeID) values (0,1,'SUC','MEDIA','MATRIZ','JUAN DE ASCARAY Y AV. 10 DE AGOSTO','2665789','','','MATRIZ@PORTALESIT.NET','MÓNICA ESPÍN',1,1,NULL,NULL,1,NULL,NULL,NULL,NULL,NULL,NULL,NULL,NULL)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7C170-11A7-4B24-98DF-F09F35A77717}">
  <dimension ref="A1:F3"/>
  <sheetViews>
    <sheetView workbookViewId="0">
      <selection activeCell="E31" sqref="E31"/>
    </sheetView>
  </sheetViews>
  <sheetFormatPr defaultRowHeight="15" x14ac:dyDescent="0.25"/>
  <cols>
    <col min="4" max="4" width="2.85546875" style="1" customWidth="1"/>
    <col min="5" max="5" width="255.7109375" bestFit="1" customWidth="1"/>
  </cols>
  <sheetData>
    <row r="1" spans="1:6" ht="18" customHeight="1" x14ac:dyDescent="0.25">
      <c r="B1" s="5"/>
      <c r="C1" s="5"/>
      <c r="E1" s="4" t="s">
        <v>1885</v>
      </c>
      <c r="F1" t="s">
        <v>15</v>
      </c>
    </row>
    <row r="2" spans="1:6" ht="15.75" thickBot="1" x14ac:dyDescent="0.3">
      <c r="A2" s="2" t="s">
        <v>1883</v>
      </c>
      <c r="B2" s="6" t="s">
        <v>30</v>
      </c>
      <c r="C2" s="6" t="s">
        <v>1884</v>
      </c>
      <c r="D2" s="3"/>
      <c r="E2" s="2" t="s">
        <v>13</v>
      </c>
      <c r="F2" s="2"/>
    </row>
    <row r="3" spans="1:6" ht="15.75" thickTop="1" x14ac:dyDescent="0.25">
      <c r="B3" s="5"/>
      <c r="E3" t="str">
        <f>_xlfn.CONCAT($E$1,_xlfn.CONCAT(B3),_xlfn.CONCAT(",","'",C3,"'"),$F$1)</f>
        <v>INSERT INTO [InstitutionSystem] (IdInstitution,System) values (,'')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6385B-88CE-4204-955C-5FB1E912BD72}">
  <dimension ref="A1:I3"/>
  <sheetViews>
    <sheetView workbookViewId="0">
      <selection sqref="A1:XFD3"/>
    </sheetView>
  </sheetViews>
  <sheetFormatPr defaultRowHeight="15" x14ac:dyDescent="0.25"/>
  <cols>
    <col min="7" max="7" width="5.5703125" style="1" customWidth="1"/>
    <col min="8" max="8" width="98.7109375" customWidth="1"/>
  </cols>
  <sheetData>
    <row r="1" spans="1:9" ht="18" customHeight="1" x14ac:dyDescent="0.25">
      <c r="D1" s="5"/>
      <c r="E1" s="5"/>
      <c r="F1" s="5"/>
      <c r="H1" s="8" t="s">
        <v>1922</v>
      </c>
      <c r="I1" t="s">
        <v>15</v>
      </c>
    </row>
    <row r="2" spans="1:9" ht="15.75" thickBot="1" x14ac:dyDescent="0.3">
      <c r="A2" s="2" t="s">
        <v>1887</v>
      </c>
      <c r="B2" s="6" t="s">
        <v>30</v>
      </c>
      <c r="C2" s="2" t="s">
        <v>4</v>
      </c>
      <c r="D2" s="2" t="s">
        <v>34</v>
      </c>
      <c r="E2" s="2" t="s">
        <v>1921</v>
      </c>
      <c r="F2" s="2" t="s">
        <v>5</v>
      </c>
      <c r="G2" s="3"/>
      <c r="H2" s="7" t="s">
        <v>13</v>
      </c>
      <c r="I2" s="2"/>
    </row>
    <row r="3" spans="1:9" ht="15.75" thickTop="1" x14ac:dyDescent="0.25">
      <c r="B3">
        <v>1</v>
      </c>
      <c r="C3" t="s">
        <v>1919</v>
      </c>
      <c r="D3" t="s">
        <v>1919</v>
      </c>
      <c r="E3" t="s">
        <v>1919</v>
      </c>
      <c r="F3" t="s">
        <v>1919</v>
      </c>
      <c r="H3" t="str">
        <f>_xlfn.CONCAT($H$1,_xlfn.CONCAT(B3),_xlfn.CONCAT(",","'",C3,"'"),_xlfn.CONCAT(",","'",D3,"'"),_xlfn.CONCAT(",","'",E3,"'"),_xlfn.CONCAT(",","'",F3,"'"),$I$1)</f>
        <v>INSERT INTO [RegionInstitution] (IdInstitution,Code,Name,ShortName,Description) values (1,'Test','Test','Test','Test')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60383-0B40-4F4D-8710-6E3AB62E4A25}">
  <dimension ref="A1:H3"/>
  <sheetViews>
    <sheetView topLeftCell="B1" workbookViewId="0">
      <selection activeCell="G3" sqref="G3"/>
    </sheetView>
  </sheetViews>
  <sheetFormatPr defaultRowHeight="15" x14ac:dyDescent="0.25"/>
  <cols>
    <col min="6" max="6" width="2.42578125" style="1" customWidth="1"/>
    <col min="7" max="7" width="34.42578125" customWidth="1"/>
  </cols>
  <sheetData>
    <row r="1" spans="1:8" ht="18" customHeight="1" x14ac:dyDescent="0.25">
      <c r="D1" s="5"/>
      <c r="E1" s="5"/>
      <c r="G1" s="8" t="s">
        <v>1927</v>
      </c>
      <c r="H1" t="s">
        <v>15</v>
      </c>
    </row>
    <row r="2" spans="1:8" ht="15.75" thickBot="1" x14ac:dyDescent="0.3">
      <c r="A2" s="2" t="s">
        <v>1923</v>
      </c>
      <c r="B2" s="6" t="s">
        <v>1924</v>
      </c>
      <c r="C2" s="2" t="s">
        <v>1925</v>
      </c>
      <c r="D2" s="2" t="s">
        <v>5</v>
      </c>
      <c r="E2" s="2" t="s">
        <v>1926</v>
      </c>
      <c r="F2" s="3"/>
      <c r="G2" s="7" t="s">
        <v>13</v>
      </c>
      <c r="H2" s="2"/>
    </row>
    <row r="3" spans="1:8" ht="15.75" thickTop="1" x14ac:dyDescent="0.25">
      <c r="B3">
        <v>1</v>
      </c>
      <c r="C3" t="s">
        <v>1919</v>
      </c>
      <c r="D3" t="s">
        <v>1919</v>
      </c>
      <c r="E3" t="s">
        <v>1919</v>
      </c>
      <c r="G3" t="str">
        <f>_xlfn.CONCAT($G$1,_xlfn.CONCAT(B3),_xlfn.CONCAT(",","'",C3,"'"),_xlfn.CONCAT(",","'",D3,"'"),_xlfn.CONCAT(",","'",E3,"'"),$H$1)</f>
        <v>INSERT INTO [Zone] (GeographicLocationCode,ZoneCode,Description,Data) values (1,'Test','Test','Test')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9CECE-207A-4846-B5FE-799769188E00}">
  <dimension ref="A1:O22"/>
  <sheetViews>
    <sheetView topLeftCell="I1" workbookViewId="0">
      <selection activeCell="N1" sqref="N1"/>
    </sheetView>
  </sheetViews>
  <sheetFormatPr defaultColWidth="3" defaultRowHeight="15" x14ac:dyDescent="0.25"/>
  <cols>
    <col min="2" max="2" width="17.28515625" customWidth="1"/>
    <col min="3" max="3" width="15.5703125" bestFit="1" customWidth="1"/>
    <col min="4" max="4" width="14.140625" bestFit="1" customWidth="1"/>
    <col min="5" max="5" width="6.140625" bestFit="1" customWidth="1"/>
    <col min="13" max="13" width="3" style="1"/>
    <col min="14" max="14" width="26" customWidth="1"/>
  </cols>
  <sheetData>
    <row r="1" spans="1:15" x14ac:dyDescent="0.25">
      <c r="N1" t="s">
        <v>1979</v>
      </c>
      <c r="O1" t="s">
        <v>15</v>
      </c>
    </row>
    <row r="2" spans="1:15" ht="15.75" thickBot="1" x14ac:dyDescent="0.3">
      <c r="A2" s="2" t="s">
        <v>21</v>
      </c>
      <c r="B2" s="2" t="s">
        <v>2</v>
      </c>
      <c r="C2" s="2" t="s">
        <v>4</v>
      </c>
      <c r="D2" s="2" t="s">
        <v>5</v>
      </c>
      <c r="E2" s="2" t="s">
        <v>22</v>
      </c>
      <c r="F2" s="2" t="s">
        <v>6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0</v>
      </c>
      <c r="M2" s="3"/>
      <c r="N2" s="2" t="s">
        <v>13</v>
      </c>
      <c r="O2" s="2"/>
    </row>
    <row r="3" spans="1:15" ht="15.75" thickTop="1" x14ac:dyDescent="0.25">
      <c r="A3">
        <v>1</v>
      </c>
      <c r="B3" t="str">
        <f>+Catalogue!$C$3</f>
        <v>IdentificationType</v>
      </c>
      <c r="C3" t="s">
        <v>1882</v>
      </c>
      <c r="D3" t="s">
        <v>1964</v>
      </c>
      <c r="E3">
        <v>1</v>
      </c>
      <c r="F3">
        <v>1</v>
      </c>
      <c r="G3" t="s">
        <v>29</v>
      </c>
      <c r="H3" t="s">
        <v>29</v>
      </c>
      <c r="I3" t="s">
        <v>29</v>
      </c>
      <c r="J3" t="s">
        <v>29</v>
      </c>
      <c r="K3" t="s">
        <v>29</v>
      </c>
      <c r="L3" t="s">
        <v>29</v>
      </c>
      <c r="N3" t="str">
        <f>_xlfn.CONCAT($N$1,     _xlfn.CONCAT("'",B3,"')"),_xlfn.CONCAT(",","'",C3,"'"),_xlfn.CONCAT(",","'",D3,"'"),_xlfn.CONCAT(",",E3),_xlfn.CONCAT(",",F3),_xlfn.CONCAT(",",G3),_xlfn.CONCAT(",",H3),_xlfn.CONCAT(",",I3),_xlfn.CONCAT(",",J3),_xlfn.CONCAT(",",K3),_xlfn.CONCAT(",",L3),              $O$1)</f>
        <v>INSERT INTO [CatalogueDetail] (IdCatalogue,Code,[Description],[Order],IsActive,CreationDate,CreationUserID,CreationOfficeID,UpdateDate,UpdateUserID,UpdateOfficeID) values ((Select IdCatalogue from Catalogue where Code ='IdentificationType'),'CED','Cédula',1,1,NULL,NULL,NULL,NULL,NULL,NULL)</v>
      </c>
    </row>
    <row r="4" spans="1:15" x14ac:dyDescent="0.25">
      <c r="A4">
        <f>+A3+1</f>
        <v>2</v>
      </c>
      <c r="B4" t="str">
        <f>+Catalogue!$C$3</f>
        <v>IdentificationType</v>
      </c>
      <c r="C4" t="s">
        <v>23</v>
      </c>
      <c r="D4" t="s">
        <v>1965</v>
      </c>
      <c r="E4">
        <v>2</v>
      </c>
      <c r="F4">
        <v>1</v>
      </c>
      <c r="G4" t="s">
        <v>29</v>
      </c>
      <c r="H4" t="s">
        <v>29</v>
      </c>
      <c r="I4" t="s">
        <v>29</v>
      </c>
      <c r="J4" t="s">
        <v>29</v>
      </c>
      <c r="K4" t="s">
        <v>29</v>
      </c>
      <c r="L4" t="s">
        <v>29</v>
      </c>
      <c r="N4" t="str">
        <f t="shared" ref="N4:N22" si="0">_xlfn.CONCAT($N$1,     _xlfn.CONCAT("'",B4,"')"),_xlfn.CONCAT(",","'",C4,"'"),_xlfn.CONCAT(",","'",D4,"'"),_xlfn.CONCAT(",",E4),_xlfn.CONCAT(",",F4),_xlfn.CONCAT(",",G4),_xlfn.CONCAT(",",H4),_xlfn.CONCAT(",",I4),_xlfn.CONCAT(",",J4),_xlfn.CONCAT(",",K4),_xlfn.CONCAT(",",L4),              $O$1)</f>
        <v>INSERT INTO [CatalogueDetail] (IdCatalogue,Code,[Description],[Order],IsActive,CreationDate,CreationUserID,CreationOfficeID,UpdateDate,UpdateUserID,UpdateOfficeID) values ((Select IdCatalogue from Catalogue where Code ='IdentificationType'),'PASAPORTE','Pasaporte',2,1,NULL,NULL,NULL,NULL,NULL,NULL)</v>
      </c>
    </row>
    <row r="5" spans="1:15" x14ac:dyDescent="0.25">
      <c r="A5">
        <f t="shared" ref="A5:A12" si="1">+A4+1</f>
        <v>3</v>
      </c>
      <c r="B5" t="str">
        <f>+Catalogue!$C$3</f>
        <v>IdentificationType</v>
      </c>
      <c r="C5" t="s">
        <v>24</v>
      </c>
      <c r="D5" t="s">
        <v>1868</v>
      </c>
      <c r="E5">
        <v>3</v>
      </c>
      <c r="F5">
        <v>1</v>
      </c>
      <c r="G5" t="s">
        <v>29</v>
      </c>
      <c r="H5" t="s">
        <v>29</v>
      </c>
      <c r="I5" t="s">
        <v>29</v>
      </c>
      <c r="J5" t="s">
        <v>29</v>
      </c>
      <c r="K5" t="s">
        <v>29</v>
      </c>
      <c r="L5" t="s">
        <v>29</v>
      </c>
      <c r="N5" t="str">
        <f t="shared" si="0"/>
        <v>INSERT INTO [CatalogueDetail] (IdCatalogue,Code,[Description],[Order],IsActive,CreationDate,CreationUserID,CreationOfficeID,UpdateDate,UpdateUserID,UpdateOfficeID) values ((Select IdCatalogue from Catalogue where Code ='IdentificationType'),'RUC','Ruc',3,1,NULL,NULL,NULL,NULL,NULL,NULL)</v>
      </c>
    </row>
    <row r="6" spans="1:15" x14ac:dyDescent="0.25">
      <c r="A6">
        <f t="shared" si="1"/>
        <v>4</v>
      </c>
      <c r="B6" t="str">
        <f>+Catalogue!$C$4</f>
        <v>InactivityType</v>
      </c>
      <c r="C6" t="s">
        <v>25</v>
      </c>
      <c r="D6" t="s">
        <v>1966</v>
      </c>
      <c r="E6">
        <v>1</v>
      </c>
      <c r="F6">
        <v>1</v>
      </c>
      <c r="G6" t="s">
        <v>29</v>
      </c>
      <c r="H6" t="s">
        <v>29</v>
      </c>
      <c r="I6" t="s">
        <v>29</v>
      </c>
      <c r="J6" t="s">
        <v>29</v>
      </c>
      <c r="K6" t="s">
        <v>29</v>
      </c>
      <c r="L6" t="s">
        <v>29</v>
      </c>
      <c r="N6" t="str">
        <f t="shared" si="0"/>
        <v>INSERT INTO [CatalogueDetail] (IdCatalogue,Code,[Description],[Order],IsActive,CreationDate,CreationUserID,CreationOfficeID,UpdateDate,UpdateUserID,UpdateOfficeID) values ((Select IdCatalogue from Catalogue where Code ='InactivityType'),'NINGUNA','Ninguna',1,1,NULL,NULL,NULL,NULL,NULL,NULL)</v>
      </c>
    </row>
    <row r="7" spans="1:15" x14ac:dyDescent="0.25">
      <c r="A7">
        <f t="shared" si="1"/>
        <v>5</v>
      </c>
      <c r="B7" t="str">
        <f>+B6</f>
        <v>InactivityType</v>
      </c>
      <c r="C7" t="s">
        <v>26</v>
      </c>
      <c r="D7" t="s">
        <v>1967</v>
      </c>
      <c r="E7">
        <v>2</v>
      </c>
      <c r="F7">
        <v>1</v>
      </c>
      <c r="G7" t="s">
        <v>29</v>
      </c>
      <c r="H7" t="s">
        <v>29</v>
      </c>
      <c r="I7" t="s">
        <v>29</v>
      </c>
      <c r="J7" t="s">
        <v>29</v>
      </c>
      <c r="K7" t="s">
        <v>29</v>
      </c>
      <c r="L7" t="s">
        <v>29</v>
      </c>
      <c r="N7" t="str">
        <f t="shared" si="0"/>
        <v>INSERT INTO [CatalogueDetail] (IdCatalogue,Code,[Description],[Order],IsActive,CreationDate,CreationUserID,CreationOfficeID,UpdateDate,UpdateUserID,UpdateOfficeID) values ((Select IdCatalogue from Catalogue where Code ='InactivityType'),'ENFERMEDAD','Enfermedad',2,1,NULL,NULL,NULL,NULL,NULL,NULL)</v>
      </c>
    </row>
    <row r="8" spans="1:15" x14ac:dyDescent="0.25">
      <c r="A8">
        <f t="shared" si="1"/>
        <v>6</v>
      </c>
      <c r="B8" t="str">
        <f>+B7</f>
        <v>InactivityType</v>
      </c>
      <c r="C8" t="s">
        <v>27</v>
      </c>
      <c r="D8" t="s">
        <v>1968</v>
      </c>
      <c r="E8">
        <v>3</v>
      </c>
      <c r="F8">
        <v>1</v>
      </c>
      <c r="G8" t="s">
        <v>29</v>
      </c>
      <c r="H8" t="s">
        <v>29</v>
      </c>
      <c r="I8" t="s">
        <v>29</v>
      </c>
      <c r="J8" t="s">
        <v>29</v>
      </c>
      <c r="K8" t="s">
        <v>29</v>
      </c>
      <c r="L8" t="s">
        <v>29</v>
      </c>
      <c r="N8" t="str">
        <f t="shared" si="0"/>
        <v>INSERT INTO [CatalogueDetail] (IdCatalogue,Code,[Description],[Order],IsActive,CreationDate,CreationUserID,CreationOfficeID,UpdateDate,UpdateUserID,UpdateOfficeID) values ((Select IdCatalogue from Catalogue where Code ='InactivityType'),'MATERNIDAD','Maternidad',3,1,NULL,NULL,NULL,NULL,NULL,NULL)</v>
      </c>
    </row>
    <row r="9" spans="1:15" x14ac:dyDescent="0.25">
      <c r="A9">
        <f t="shared" si="1"/>
        <v>7</v>
      </c>
      <c r="B9" t="str">
        <f>+B8</f>
        <v>InactivityType</v>
      </c>
      <c r="C9" t="s">
        <v>28</v>
      </c>
      <c r="D9" t="s">
        <v>1969</v>
      </c>
      <c r="E9">
        <v>4</v>
      </c>
      <c r="F9">
        <v>1</v>
      </c>
      <c r="G9" t="s">
        <v>29</v>
      </c>
      <c r="H9" t="s">
        <v>29</v>
      </c>
      <c r="I9" t="s">
        <v>29</v>
      </c>
      <c r="J9" t="s">
        <v>29</v>
      </c>
      <c r="K9" t="s">
        <v>29</v>
      </c>
      <c r="L9" t="s">
        <v>29</v>
      </c>
      <c r="N9" t="str">
        <f t="shared" si="0"/>
        <v>INSERT INTO [CatalogueDetail] (IdCatalogue,Code,[Description],[Order],IsActive,CreationDate,CreationUserID,CreationOfficeID,UpdateDate,UpdateUserID,UpdateOfficeID) values ((Select IdCatalogue from Catalogue where Code ='InactivityType'),'VACACIONES','Vacaciones',4,1,NULL,NULL,NULL,NULL,NULL,NULL)</v>
      </c>
    </row>
    <row r="10" spans="1:15" x14ac:dyDescent="0.25">
      <c r="A10">
        <f t="shared" si="1"/>
        <v>8</v>
      </c>
      <c r="B10" t="str">
        <f>+Catalogue!$C$5</f>
        <v>Modulos</v>
      </c>
      <c r="C10" t="s">
        <v>1934</v>
      </c>
      <c r="D10" t="s">
        <v>1970</v>
      </c>
      <c r="E10">
        <v>1</v>
      </c>
      <c r="F10">
        <v>1</v>
      </c>
      <c r="G10" t="s">
        <v>29</v>
      </c>
      <c r="H10" t="s">
        <v>29</v>
      </c>
      <c r="I10" t="s">
        <v>29</v>
      </c>
      <c r="J10" t="s">
        <v>29</v>
      </c>
      <c r="K10" t="s">
        <v>29</v>
      </c>
      <c r="L10" t="s">
        <v>29</v>
      </c>
      <c r="N10" t="str">
        <f t="shared" si="0"/>
        <v>INSERT INTO [CatalogueDetail] (IdCatalogue,Code,[Description],[Order],IsActive,CreationDate,CreationUserID,CreationOfficeID,UpdateDate,UpdateUserID,UpdateOfficeID) values ((Select IdCatalogue from Catalogue where Code ='Modulos'),'GNR','General',1,1,NULL,NULL,NULL,NULL,NULL,NULL)</v>
      </c>
    </row>
    <row r="11" spans="1:15" x14ac:dyDescent="0.25">
      <c r="A11">
        <f t="shared" si="1"/>
        <v>9</v>
      </c>
      <c r="B11" t="str">
        <f>+B10</f>
        <v>Modulos</v>
      </c>
      <c r="C11" t="s">
        <v>18</v>
      </c>
      <c r="D11" t="s">
        <v>1971</v>
      </c>
      <c r="E11">
        <v>2</v>
      </c>
      <c r="F11">
        <v>1</v>
      </c>
      <c r="G11" t="s">
        <v>29</v>
      </c>
      <c r="H11" t="s">
        <v>29</v>
      </c>
      <c r="I11" t="s">
        <v>29</v>
      </c>
      <c r="J11" t="s">
        <v>29</v>
      </c>
      <c r="K11" t="s">
        <v>29</v>
      </c>
      <c r="L11" t="s">
        <v>29</v>
      </c>
      <c r="N11" t="str">
        <f t="shared" si="0"/>
        <v>INSERT INTO [CatalogueDetail] (IdCatalogue,Code,[Description],[Order],IsActive,CreationDate,CreationUserID,CreationOfficeID,UpdateDate,UpdateUserID,UpdateOfficeID) values ((Select IdCatalogue from Catalogue where Code ='Modulos'),'SEC','Seguridad',2,1,NULL,NULL,NULL,NULL,NULL,NULL)</v>
      </c>
    </row>
    <row r="12" spans="1:15" x14ac:dyDescent="0.25">
      <c r="A12">
        <f t="shared" si="1"/>
        <v>10</v>
      </c>
      <c r="B12" t="str">
        <f>+B11</f>
        <v>Modulos</v>
      </c>
      <c r="C12" t="s">
        <v>1936</v>
      </c>
      <c r="D12" t="s">
        <v>1972</v>
      </c>
      <c r="E12">
        <v>3</v>
      </c>
      <c r="F12">
        <v>1</v>
      </c>
      <c r="G12" t="s">
        <v>29</v>
      </c>
      <c r="H12" t="s">
        <v>29</v>
      </c>
      <c r="I12" t="s">
        <v>29</v>
      </c>
      <c r="J12" t="s">
        <v>29</v>
      </c>
      <c r="K12" t="s">
        <v>29</v>
      </c>
      <c r="L12" t="s">
        <v>29</v>
      </c>
      <c r="N12" t="str">
        <f t="shared" si="0"/>
        <v>INSERT INTO [CatalogueDetail] (IdCatalogue,Code,[Description],[Order],IsActive,CreationDate,CreationUserID,CreationOfficeID,UpdateDate,UpdateUserID,UpdateOfficeID) values ((Select IdCatalogue from Catalogue where Code ='Modulos'),'CON','Configuración',3,1,NULL,NULL,NULL,NULL,NULL,NULL)</v>
      </c>
    </row>
    <row r="13" spans="1:15" x14ac:dyDescent="0.25">
      <c r="A13">
        <f t="shared" ref="A13:A15" si="2">+A12+1</f>
        <v>11</v>
      </c>
      <c r="B13" t="str">
        <f>+B12</f>
        <v>Modulos</v>
      </c>
      <c r="C13" t="s">
        <v>1944</v>
      </c>
      <c r="D13" t="s">
        <v>1973</v>
      </c>
      <c r="E13">
        <v>4</v>
      </c>
      <c r="F13">
        <v>1</v>
      </c>
      <c r="G13" t="s">
        <v>29</v>
      </c>
      <c r="H13" t="s">
        <v>29</v>
      </c>
      <c r="I13" t="s">
        <v>29</v>
      </c>
      <c r="J13" t="s">
        <v>29</v>
      </c>
      <c r="K13" t="s">
        <v>29</v>
      </c>
      <c r="L13" t="s">
        <v>29</v>
      </c>
      <c r="N13" t="str">
        <f t="shared" si="0"/>
        <v>INSERT INTO [CatalogueDetail] (IdCatalogue,Code,[Description],[Order],IsActive,CreationDate,CreationUserID,CreationOfficeID,UpdateDate,UpdateUserID,UpdateOfficeID) values ((Select IdCatalogue from Catalogue where Code ='Modulos'),'STC','Suite Crd',4,1,NULL,NULL,NULL,NULL,NULL,NULL)</v>
      </c>
    </row>
    <row r="14" spans="1:15" x14ac:dyDescent="0.25">
      <c r="A14">
        <f>+A13+1</f>
        <v>12</v>
      </c>
      <c r="B14" t="str">
        <f>+Catalogue!$C$6</f>
        <v>TipoReferencia</v>
      </c>
      <c r="C14" t="s">
        <v>1956</v>
      </c>
      <c r="D14" t="s">
        <v>1956</v>
      </c>
      <c r="E14">
        <v>1</v>
      </c>
      <c r="F14">
        <v>1</v>
      </c>
      <c r="G14" t="s">
        <v>29</v>
      </c>
      <c r="H14" t="s">
        <v>29</v>
      </c>
      <c r="I14" t="s">
        <v>29</v>
      </c>
      <c r="J14" t="s">
        <v>29</v>
      </c>
      <c r="K14" t="s">
        <v>29</v>
      </c>
      <c r="L14" t="s">
        <v>29</v>
      </c>
      <c r="N14" t="str">
        <f t="shared" si="0"/>
        <v>INSERT INTO [CatalogueDetail] (IdCatalogue,Code,[Description],[Order],IsActive,CreationDate,CreationUserID,CreationOfficeID,UpdateDate,UpdateUserID,UpdateOfficeID) values ((Select IdCatalogue from Catalogue where Code ='TipoReferencia'),'Familiar','Familiar',1,1,NULL,NULL,NULL,NULL,NULL,NULL)</v>
      </c>
    </row>
    <row r="15" spans="1:15" x14ac:dyDescent="0.25">
      <c r="A15">
        <f t="shared" si="2"/>
        <v>13</v>
      </c>
      <c r="B15" t="str">
        <f>+B14</f>
        <v>TipoReferencia</v>
      </c>
      <c r="C15" t="s">
        <v>1957</v>
      </c>
      <c r="D15" t="s">
        <v>1957</v>
      </c>
      <c r="E15">
        <v>2</v>
      </c>
      <c r="F15">
        <v>1</v>
      </c>
      <c r="G15" t="s">
        <v>29</v>
      </c>
      <c r="H15" t="s">
        <v>29</v>
      </c>
      <c r="I15" t="s">
        <v>29</v>
      </c>
      <c r="J15" t="s">
        <v>29</v>
      </c>
      <c r="K15" t="s">
        <v>29</v>
      </c>
      <c r="L15" t="s">
        <v>29</v>
      </c>
      <c r="N15" t="str">
        <f t="shared" si="0"/>
        <v>INSERT INTO [CatalogueDetail] (IdCatalogue,Code,[Description],[Order],IsActive,CreationDate,CreationUserID,CreationOfficeID,UpdateDate,UpdateUserID,UpdateOfficeID) values ((Select IdCatalogue from Catalogue where Code ='TipoReferencia'),'Personal','Personal',2,1,NULL,NULL,NULL,NULL,NULL,NULL)</v>
      </c>
    </row>
    <row r="16" spans="1:15" x14ac:dyDescent="0.25">
      <c r="A16">
        <f>+A14+1</f>
        <v>13</v>
      </c>
      <c r="B16" t="str">
        <f>+B14</f>
        <v>TipoReferencia</v>
      </c>
      <c r="C16" t="s">
        <v>1958</v>
      </c>
      <c r="D16" t="s">
        <v>1958</v>
      </c>
      <c r="E16">
        <v>3</v>
      </c>
      <c r="F16">
        <v>1</v>
      </c>
      <c r="G16" t="s">
        <v>29</v>
      </c>
      <c r="H16" t="s">
        <v>29</v>
      </c>
      <c r="I16" t="s">
        <v>29</v>
      </c>
      <c r="J16" t="s">
        <v>29</v>
      </c>
      <c r="K16" t="s">
        <v>29</v>
      </c>
      <c r="L16" t="s">
        <v>29</v>
      </c>
      <c r="N16" t="str">
        <f t="shared" si="0"/>
        <v>INSERT INTO [CatalogueDetail] (IdCatalogue,Code,[Description],[Order],IsActive,CreationDate,CreationUserID,CreationOfficeID,UpdateDate,UpdateUserID,UpdateOfficeID) values ((Select IdCatalogue from Catalogue where Code ='TipoReferencia'),'Laboral','Laboral',3,1,NULL,NULL,NULL,NULL,NULL,NULL)</v>
      </c>
    </row>
    <row r="17" spans="1:14" x14ac:dyDescent="0.25">
      <c r="A17">
        <f>+A15+1</f>
        <v>14</v>
      </c>
      <c r="B17" t="str">
        <f>+B15</f>
        <v>TipoReferencia</v>
      </c>
      <c r="C17" t="s">
        <v>1959</v>
      </c>
      <c r="D17" t="s">
        <v>1959</v>
      </c>
      <c r="E17">
        <v>4</v>
      </c>
      <c r="F17">
        <v>1</v>
      </c>
      <c r="G17" t="s">
        <v>29</v>
      </c>
      <c r="H17" t="s">
        <v>29</v>
      </c>
      <c r="I17" t="s">
        <v>29</v>
      </c>
      <c r="J17" t="s">
        <v>29</v>
      </c>
      <c r="K17" t="s">
        <v>29</v>
      </c>
      <c r="L17" t="s">
        <v>29</v>
      </c>
      <c r="N17" t="str">
        <f t="shared" si="0"/>
        <v>INSERT INTO [CatalogueDetail] (IdCatalogue,Code,[Description],[Order],IsActive,CreationDate,CreationUserID,CreationOfficeID,UpdateDate,UpdateUserID,UpdateOfficeID) values ((Select IdCatalogue from Catalogue where Code ='TipoReferencia'),'Arrendatario','Arrendatario',4,1,NULL,NULL,NULL,NULL,NULL,NULL)</v>
      </c>
    </row>
    <row r="18" spans="1:14" x14ac:dyDescent="0.25">
      <c r="A18">
        <f t="shared" ref="A18:A20" si="3">+A17+1</f>
        <v>15</v>
      </c>
      <c r="B18" t="str">
        <f>+Catalogue!$C$7</f>
        <v>TipoParametro</v>
      </c>
      <c r="C18" t="s">
        <v>1916</v>
      </c>
      <c r="D18" t="s">
        <v>1974</v>
      </c>
      <c r="E18">
        <v>1</v>
      </c>
      <c r="F18">
        <v>1</v>
      </c>
      <c r="G18" t="s">
        <v>29</v>
      </c>
      <c r="H18" t="s">
        <v>29</v>
      </c>
      <c r="I18" t="s">
        <v>29</v>
      </c>
      <c r="J18" t="s">
        <v>29</v>
      </c>
      <c r="K18" t="s">
        <v>29</v>
      </c>
      <c r="L18" t="s">
        <v>29</v>
      </c>
      <c r="N18" t="str">
        <f t="shared" si="0"/>
        <v>INSERT INTO [CatalogueDetail] (IdCatalogue,Code,[Description],[Order],IsActive,CreationDate,CreationUserID,CreationOfficeID,UpdateDate,UpdateUserID,UpdateOfficeID) values ((Select IdCatalogue from Catalogue where Code ='TipoParametro'),'DATE','Fecha',1,1,NULL,NULL,NULL,NULL,NULL,NULL)</v>
      </c>
    </row>
    <row r="19" spans="1:14" x14ac:dyDescent="0.25">
      <c r="A19">
        <f t="shared" si="3"/>
        <v>16</v>
      </c>
      <c r="B19" t="str">
        <f>+B18</f>
        <v>TipoParametro</v>
      </c>
      <c r="C19" t="s">
        <v>1951</v>
      </c>
      <c r="D19" t="s">
        <v>1975</v>
      </c>
      <c r="E19">
        <v>2</v>
      </c>
      <c r="F19">
        <v>1</v>
      </c>
      <c r="G19" t="s">
        <v>29</v>
      </c>
      <c r="H19" t="s">
        <v>29</v>
      </c>
      <c r="I19" t="s">
        <v>29</v>
      </c>
      <c r="J19" t="s">
        <v>29</v>
      </c>
      <c r="K19" t="s">
        <v>29</v>
      </c>
      <c r="L19" t="s">
        <v>29</v>
      </c>
      <c r="N19" t="str">
        <f t="shared" si="0"/>
        <v>INSERT INTO [CatalogueDetail] (IdCatalogue,Code,[Description],[Order],IsActive,CreationDate,CreationUserID,CreationOfficeID,UpdateDate,UpdateUserID,UpdateOfficeID) values ((Select IdCatalogue from Catalogue where Code ='TipoParametro'),'INT','Entero',2,1,NULL,NULL,NULL,NULL,NULL,NULL)</v>
      </c>
    </row>
    <row r="20" spans="1:14" x14ac:dyDescent="0.25">
      <c r="A20">
        <f t="shared" si="3"/>
        <v>17</v>
      </c>
      <c r="B20" t="str">
        <f>+B19</f>
        <v>TipoParametro</v>
      </c>
      <c r="C20" t="s">
        <v>1947</v>
      </c>
      <c r="D20" t="s">
        <v>1976</v>
      </c>
      <c r="E20">
        <v>3</v>
      </c>
      <c r="F20">
        <v>1</v>
      </c>
      <c r="G20" t="s">
        <v>29</v>
      </c>
      <c r="H20" t="s">
        <v>29</v>
      </c>
      <c r="I20" t="s">
        <v>29</v>
      </c>
      <c r="J20" t="s">
        <v>29</v>
      </c>
      <c r="K20" t="s">
        <v>29</v>
      </c>
      <c r="L20" t="s">
        <v>29</v>
      </c>
      <c r="N20" t="str">
        <f t="shared" si="0"/>
        <v>INSERT INTO [CatalogueDetail] (IdCatalogue,Code,[Description],[Order],IsActive,CreationDate,CreationUserID,CreationOfficeID,UpdateDate,UpdateUserID,UpdateOfficeID) values ((Select IdCatalogue from Catalogue where Code ='TipoParametro'),'DECIMAL','Decimal',3,1,NULL,NULL,NULL,NULL,NULL,NULL)</v>
      </c>
    </row>
    <row r="21" spans="1:14" x14ac:dyDescent="0.25">
      <c r="A21">
        <f t="shared" ref="A21:A22" si="4">+A20+1</f>
        <v>18</v>
      </c>
      <c r="B21" t="str">
        <f>+B20</f>
        <v>TipoParametro</v>
      </c>
      <c r="C21" t="s">
        <v>1952</v>
      </c>
      <c r="D21" t="s">
        <v>1977</v>
      </c>
      <c r="E21">
        <v>4</v>
      </c>
      <c r="F21">
        <v>1</v>
      </c>
      <c r="G21" t="s">
        <v>29</v>
      </c>
      <c r="H21" t="s">
        <v>29</v>
      </c>
      <c r="I21" t="s">
        <v>29</v>
      </c>
      <c r="J21" t="s">
        <v>29</v>
      </c>
      <c r="K21" t="s">
        <v>29</v>
      </c>
      <c r="L21" t="s">
        <v>29</v>
      </c>
      <c r="N21" t="str">
        <f t="shared" si="0"/>
        <v>INSERT INTO [CatalogueDetail] (IdCatalogue,Code,[Description],[Order],IsActive,CreationDate,CreationUserID,CreationOfficeID,UpdateDate,UpdateUserID,UpdateOfficeID) values ((Select IdCatalogue from Catalogue where Code ='TipoParametro'),'STRING','Texto',4,1,NULL,NULL,NULL,NULL,NULL,NULL)</v>
      </c>
    </row>
    <row r="22" spans="1:14" x14ac:dyDescent="0.25">
      <c r="A22">
        <f t="shared" si="4"/>
        <v>19</v>
      </c>
      <c r="B22" t="str">
        <f>+B21</f>
        <v>TipoParametro</v>
      </c>
      <c r="C22" t="s">
        <v>1950</v>
      </c>
      <c r="D22" t="s">
        <v>1978</v>
      </c>
      <c r="E22">
        <v>5</v>
      </c>
      <c r="F22">
        <v>1</v>
      </c>
      <c r="G22" t="s">
        <v>29</v>
      </c>
      <c r="H22" t="s">
        <v>29</v>
      </c>
      <c r="I22" t="s">
        <v>29</v>
      </c>
      <c r="J22" t="s">
        <v>29</v>
      </c>
      <c r="K22" t="s">
        <v>29</v>
      </c>
      <c r="L22" t="s">
        <v>29</v>
      </c>
      <c r="N22" t="str">
        <f t="shared" si="0"/>
        <v>INSERT INTO [CatalogueDetail] (IdCatalogue,Code,[Description],[Order],IsActive,CreationDate,CreationUserID,CreationOfficeID,UpdateDate,UpdateUserID,UpdateOfficeID) values ((Select IdCatalogue from Catalogue where Code ='TipoParametro'),'BOOL','Boleano',5,1,NULL,NULL,NULL,NULL,NULL,NULL)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B690A-2D09-4497-B319-9E93BED25614}">
  <dimension ref="A1:V8"/>
  <sheetViews>
    <sheetView tabSelected="1" workbookViewId="0">
      <selection activeCell="D8" sqref="D8"/>
    </sheetView>
  </sheetViews>
  <sheetFormatPr defaultColWidth="5.5703125" defaultRowHeight="15" x14ac:dyDescent="0.25"/>
  <cols>
    <col min="3" max="3" width="28" customWidth="1"/>
    <col min="4" max="4" width="39.5703125" customWidth="1"/>
    <col min="5" max="5" width="8.28515625" customWidth="1"/>
    <col min="8" max="8" width="12.7109375" customWidth="1"/>
    <col min="9" max="9" width="5.5703125" style="5"/>
    <col min="20" max="20" width="5.5703125" style="1"/>
    <col min="21" max="21" width="36" customWidth="1"/>
  </cols>
  <sheetData>
    <row r="1" spans="1:22" ht="18" customHeight="1" x14ac:dyDescent="0.25">
      <c r="D1" s="5"/>
      <c r="E1" s="5"/>
      <c r="F1" s="5"/>
      <c r="G1" s="5"/>
      <c r="H1" s="5"/>
      <c r="J1" s="5"/>
      <c r="K1" s="5"/>
      <c r="L1" s="5"/>
      <c r="M1" s="5"/>
      <c r="N1" s="5"/>
      <c r="O1" s="5"/>
      <c r="P1" s="5"/>
      <c r="Q1" s="5"/>
      <c r="R1" s="5"/>
      <c r="S1" s="5"/>
      <c r="U1" s="4" t="s">
        <v>1913</v>
      </c>
      <c r="V1" t="s">
        <v>15</v>
      </c>
    </row>
    <row r="2" spans="1:22" ht="15.75" thickBot="1" x14ac:dyDescent="0.3">
      <c r="A2" s="2" t="s">
        <v>1906</v>
      </c>
      <c r="B2" s="6" t="s">
        <v>1884</v>
      </c>
      <c r="C2" s="2" t="s">
        <v>4</v>
      </c>
      <c r="D2" s="2" t="s">
        <v>5</v>
      </c>
      <c r="E2" s="2" t="s">
        <v>1888</v>
      </c>
      <c r="F2" s="2" t="s">
        <v>1907</v>
      </c>
      <c r="G2" s="2" t="s">
        <v>1908</v>
      </c>
      <c r="H2" s="2" t="s">
        <v>1909</v>
      </c>
      <c r="I2" s="6" t="s">
        <v>1910</v>
      </c>
      <c r="J2" s="2" t="s">
        <v>1911</v>
      </c>
      <c r="K2" s="2" t="s">
        <v>7</v>
      </c>
      <c r="L2" s="2" t="s">
        <v>1912</v>
      </c>
      <c r="M2" s="2" t="s">
        <v>6</v>
      </c>
      <c r="N2" s="6" t="s">
        <v>8</v>
      </c>
      <c r="O2" s="6" t="s">
        <v>9</v>
      </c>
      <c r="P2" s="6" t="s">
        <v>10</v>
      </c>
      <c r="Q2" s="6" t="s">
        <v>11</v>
      </c>
      <c r="R2" s="6" t="s">
        <v>12</v>
      </c>
      <c r="S2" s="6" t="s">
        <v>0</v>
      </c>
      <c r="T2" s="3"/>
      <c r="U2" s="2" t="s">
        <v>13</v>
      </c>
      <c r="V2" s="2"/>
    </row>
    <row r="3" spans="1:22" ht="15.75" thickTop="1" x14ac:dyDescent="0.25">
      <c r="B3" t="s">
        <v>18</v>
      </c>
      <c r="C3" t="s">
        <v>1990</v>
      </c>
      <c r="D3" t="s">
        <v>1914</v>
      </c>
      <c r="E3" t="s">
        <v>1948</v>
      </c>
      <c r="F3">
        <v>5</v>
      </c>
      <c r="G3" t="s">
        <v>29</v>
      </c>
      <c r="K3">
        <v>1</v>
      </c>
      <c r="L3">
        <v>0</v>
      </c>
      <c r="M3">
        <v>1</v>
      </c>
      <c r="N3" t="s">
        <v>29</v>
      </c>
      <c r="O3" t="s">
        <v>29</v>
      </c>
      <c r="P3" t="s">
        <v>29</v>
      </c>
      <c r="Q3" t="s">
        <v>29</v>
      </c>
      <c r="R3" t="s">
        <v>29</v>
      </c>
      <c r="S3" t="s">
        <v>29</v>
      </c>
      <c r="U3" t="str">
        <f t="shared" ref="U3:U7" si="0">_xlfn.CONCAT($U$1,_xlfn.CONCAT("'",B3,"'"),_xlfn.CONCAT(",","'",C3,"'"),_xlfn.CONCAT(",","'",D3,"'"),_xlfn.CONCAT(",","'",E3,"'"),_xlfn.CONCAT(",",F3),_xlfn.CONCAT(",",G3),_xlfn.CONCAT(",","'",H3,"'"),_xlfn.CONCAT(",","'",I3,"'"),_xlfn.CONCAT(",","'",J3,"'"),_xlfn.CONCAT(",",K3),_xlfn.CONCAT(",",L3),_xlfn.CONCAT(",",M3),_xlfn.CONCAT(",",N3),_xlfn.CONCAT(",",O3),_xlfn.CONCAT(",",P3),_xlfn.CONCAT(",",Q3),_xlfn.CONCAT(",",R3),_xlfn.CONCAT(",",S3),$V$1)</f>
        <v>INSERT INTO [Parameter] (System,Code,Description,Type,IntegerValue,DecimalValue,TextValue,DateValue,BooleanValue,IsInstitution,IsEncripted,IsActive,CreationDate,CreationUserID,CreationOfficeID,UpdateDate,UpdateUserID,UpdateOfficeID) values ('SEC','NUM_INTENTOS_CLAVE','Número de intentos permitidos para iniciar sesión','INTE',5,NULL,'','','',1,0,1,NULL,NULL,NULL,NULL,NULL,NULL)</v>
      </c>
    </row>
    <row r="4" spans="1:22" x14ac:dyDescent="0.25">
      <c r="B4" t="s">
        <v>1934</v>
      </c>
      <c r="C4" t="s">
        <v>1937</v>
      </c>
      <c r="D4" t="s">
        <v>1915</v>
      </c>
      <c r="E4" t="s">
        <v>1916</v>
      </c>
      <c r="F4">
        <v>0</v>
      </c>
      <c r="G4" t="s">
        <v>29</v>
      </c>
      <c r="I4" s="5" t="s">
        <v>1135</v>
      </c>
      <c r="K4">
        <v>1</v>
      </c>
      <c r="L4">
        <v>0</v>
      </c>
      <c r="M4">
        <v>1</v>
      </c>
      <c r="N4" t="s">
        <v>29</v>
      </c>
      <c r="O4" t="s">
        <v>29</v>
      </c>
      <c r="P4" t="s">
        <v>29</v>
      </c>
      <c r="Q4" t="s">
        <v>29</v>
      </c>
      <c r="R4" t="s">
        <v>29</v>
      </c>
      <c r="S4" t="s">
        <v>29</v>
      </c>
      <c r="U4" t="str">
        <f t="shared" si="0"/>
        <v>INSERT INTO [Parameter] (System,Code,Description,Type,IntegerValue,DecimalValue,TextValue,DateValue,BooleanValue,IsInstitution,IsEncripted,IsActive,CreationDate,CreationUserID,CreationOfficeID,UpdateDate,UpdateUserID,UpdateOfficeID) values ('GNR','FECHASISTEMA','Fecha de transacción del sistema','DATE',0,NULL,'','2020-02-02','',1,0,1,NULL,NULL,NULL,NULL,NULL,NULL)</v>
      </c>
    </row>
    <row r="5" spans="1:22" x14ac:dyDescent="0.25">
      <c r="B5" t="s">
        <v>1934</v>
      </c>
      <c r="C5" t="s">
        <v>1938</v>
      </c>
      <c r="D5" t="s">
        <v>1939</v>
      </c>
      <c r="E5" t="s">
        <v>1916</v>
      </c>
      <c r="F5">
        <v>0</v>
      </c>
      <c r="G5" t="s">
        <v>29</v>
      </c>
      <c r="I5" s="5" t="s">
        <v>1135</v>
      </c>
      <c r="K5">
        <v>1</v>
      </c>
      <c r="L5">
        <v>0</v>
      </c>
      <c r="M5">
        <v>1</v>
      </c>
      <c r="N5" t="s">
        <v>29</v>
      </c>
      <c r="O5" t="s">
        <v>29</v>
      </c>
      <c r="P5" t="s">
        <v>29</v>
      </c>
      <c r="Q5" t="s">
        <v>29</v>
      </c>
      <c r="R5" t="s">
        <v>29</v>
      </c>
      <c r="S5" t="s">
        <v>29</v>
      </c>
      <c r="U5" t="str">
        <f t="shared" si="0"/>
        <v>INSERT INTO [Parameter] (System,Code,Description,Type,IntegerValue,DecimalValue,TextValue,DateValue,BooleanValue,IsInstitution,IsEncripted,IsActive,CreationDate,CreationUserID,CreationOfficeID,UpdateDate,UpdateUserID,UpdateOfficeID) values ('GNR','FECHASISTEMABATCH','Fecha de transacción del sistema BATCH','DATE',0,NULL,'','2020-02-02','',1,0,1,NULL,NULL,NULL,NULL,NULL,NULL)</v>
      </c>
    </row>
    <row r="6" spans="1:22" x14ac:dyDescent="0.25">
      <c r="B6" t="s">
        <v>18</v>
      </c>
      <c r="C6" t="s">
        <v>1991</v>
      </c>
      <c r="D6" t="s">
        <v>1940</v>
      </c>
      <c r="E6" t="s">
        <v>1948</v>
      </c>
      <c r="F6">
        <v>30</v>
      </c>
      <c r="G6" t="s">
        <v>29</v>
      </c>
      <c r="K6">
        <v>1</v>
      </c>
      <c r="L6">
        <v>0</v>
      </c>
      <c r="M6">
        <v>1</v>
      </c>
      <c r="N6" t="s">
        <v>29</v>
      </c>
      <c r="O6" t="s">
        <v>29</v>
      </c>
      <c r="P6" t="s">
        <v>29</v>
      </c>
      <c r="Q6" t="s">
        <v>29</v>
      </c>
      <c r="R6" t="s">
        <v>29</v>
      </c>
      <c r="S6" t="s">
        <v>29</v>
      </c>
      <c r="U6" t="str">
        <f t="shared" si="0"/>
        <v>INSERT INTO [Parameter] (System,Code,Description,Type,IntegerValue,DecimalValue,TextValue,DateValue,BooleanValue,IsInstitution,IsEncripted,IsActive,CreationDate,CreationUserID,CreationOfficeID,UpdateDate,UpdateUserID,UpdateOfficeID) values ('SEC','DIAS_VALIDEZ_CLAVE','Días de validez de una clave de usuario','INTE',30,NULL,'','','',1,0,1,NULL,NULL,NULL,NULL,NULL,NULL)</v>
      </c>
    </row>
    <row r="7" spans="1:22" x14ac:dyDescent="0.25">
      <c r="B7" t="s">
        <v>1934</v>
      </c>
      <c r="C7" t="s">
        <v>1942</v>
      </c>
      <c r="D7" t="s">
        <v>1941</v>
      </c>
      <c r="E7" t="s">
        <v>1949</v>
      </c>
      <c r="F7">
        <v>0</v>
      </c>
      <c r="G7" t="s">
        <v>29</v>
      </c>
      <c r="H7" t="s">
        <v>1943</v>
      </c>
      <c r="I7" s="5" t="s">
        <v>1917</v>
      </c>
      <c r="K7">
        <v>1</v>
      </c>
      <c r="L7">
        <v>0</v>
      </c>
      <c r="M7">
        <v>1</v>
      </c>
      <c r="N7" t="s">
        <v>29</v>
      </c>
      <c r="O7" t="s">
        <v>29</v>
      </c>
      <c r="P7" t="s">
        <v>29</v>
      </c>
      <c r="Q7" t="s">
        <v>29</v>
      </c>
      <c r="R7" t="s">
        <v>29</v>
      </c>
      <c r="S7" t="s">
        <v>29</v>
      </c>
      <c r="U7" t="str">
        <f t="shared" si="0"/>
        <v>INSERT INTO [Parameter] (System,Code,Description,Type,IntegerValue,DecimalValue,TextValue,DateValue,BooleanValue,IsInstitution,IsEncripted,IsActive,CreationDate,CreationUserID,CreationOfficeID,UpdateDate,UpdateUserID,UpdateOfficeID) values ('GNR','CORREOGENERAL','Usuario de coreo para el envio de mails','STRI',0,NULL,'BANTIGUA.COM.GT','2018-01-15 00:00:00.000','',1,0,1,NULL,NULL,NULL,NULL,NULL,NULL)</v>
      </c>
    </row>
    <row r="8" spans="1:22" x14ac:dyDescent="0.25">
      <c r="B8" t="s">
        <v>18</v>
      </c>
      <c r="C8" s="12" t="s">
        <v>1989</v>
      </c>
      <c r="D8" t="s">
        <v>1992</v>
      </c>
      <c r="E8" t="s">
        <v>1948</v>
      </c>
      <c r="F8">
        <v>3</v>
      </c>
      <c r="G8" t="s">
        <v>29</v>
      </c>
      <c r="K8">
        <v>1</v>
      </c>
      <c r="L8">
        <v>0</v>
      </c>
      <c r="M8">
        <v>1</v>
      </c>
      <c r="N8" t="s">
        <v>29</v>
      </c>
      <c r="O8" t="s">
        <v>29</v>
      </c>
      <c r="P8" t="s">
        <v>29</v>
      </c>
      <c r="Q8" t="s">
        <v>29</v>
      </c>
      <c r="R8" t="s">
        <v>29</v>
      </c>
      <c r="S8" t="s">
        <v>29</v>
      </c>
      <c r="U8" t="str">
        <f t="shared" ref="U8" si="1">_xlfn.CONCAT($U$1,_xlfn.CONCAT("'",B8,"'"),_xlfn.CONCAT(",","'",C8,"'"),_xlfn.CONCAT(",","'",D8,"'"),_xlfn.CONCAT(",","'",E8,"'"),_xlfn.CONCAT(",",F8),_xlfn.CONCAT(",",G8),_xlfn.CONCAT(",","'",H8,"'"),_xlfn.CONCAT(",","'",I8,"'"),_xlfn.CONCAT(",","'",J8,"'"),_xlfn.CONCAT(",",K8),_xlfn.CONCAT(",",L8),_xlfn.CONCAT(",",M8),_xlfn.CONCAT(",",N8),_xlfn.CONCAT(",",O8),_xlfn.CONCAT(",",P8),_xlfn.CONCAT(",",Q8),_xlfn.CONCAT(",",R8),_xlfn.CONCAT(",",S8),$V$1)</f>
        <v>INSERT INTO [Parameter] (System,Code,Description,Type,IntegerValue,DecimalValue,TextValue,DateValue,BooleanValue,IsInstitution,IsEncripted,IsActive,CreationDate,CreationUserID,CreationOfficeID,UpdateDate,UpdateUserID,UpdateOfficeID) values ('SEC','DIAS_EXPIRACION_CLAVE','Número de días que deberá desplegarse un aviso para que el usuario cambie de clave.','INTE',3,NULL,'','','',1,0,1,NULL,NULL,NULL,NULL,NULL,NULL)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EE0CD-A151-4ADD-9E41-9F2D717EA754}">
  <dimension ref="A1:F3"/>
  <sheetViews>
    <sheetView workbookViewId="0">
      <selection activeCell="E3" sqref="E3"/>
    </sheetView>
  </sheetViews>
  <sheetFormatPr defaultRowHeight="15" x14ac:dyDescent="0.25"/>
  <cols>
    <col min="2" max="2" width="12" bestFit="1" customWidth="1"/>
    <col min="3" max="3" width="11.5703125" bestFit="1" customWidth="1"/>
    <col min="5" max="5" width="77.85546875" customWidth="1"/>
  </cols>
  <sheetData>
    <row r="1" spans="1:6" x14ac:dyDescent="0.25">
      <c r="D1" s="1"/>
      <c r="E1" t="s">
        <v>31</v>
      </c>
      <c r="F1" t="s">
        <v>15</v>
      </c>
    </row>
    <row r="2" spans="1:6" ht="15.75" thickBot="1" x14ac:dyDescent="0.3">
      <c r="A2" s="2" t="s">
        <v>21</v>
      </c>
      <c r="B2" s="2" t="s">
        <v>30</v>
      </c>
      <c r="C2" s="2" t="s">
        <v>2</v>
      </c>
      <c r="D2" s="3"/>
      <c r="E2" s="2" t="s">
        <v>13</v>
      </c>
      <c r="F2" s="2"/>
    </row>
    <row r="3" spans="1:6" ht="15.75" thickTop="1" x14ac:dyDescent="0.25">
      <c r="D3" s="1"/>
      <c r="E3" t="str">
        <f>_xlfn.CONCAT($E$1,     _xlfn.CONCAT(B3),_xlfn.CONCAT(",",C3),              $F$1)</f>
        <v>INSERT INTO [CatalogueDetailIns] (IdInstitution,IdCatalogue) values (,)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CA934-9652-47AF-9ABD-C9B754936420}">
  <dimension ref="A1:S3"/>
  <sheetViews>
    <sheetView workbookViewId="0">
      <selection activeCell="U3" sqref="U3:U6"/>
    </sheetView>
  </sheetViews>
  <sheetFormatPr defaultColWidth="6.28515625" defaultRowHeight="15" x14ac:dyDescent="0.25"/>
  <cols>
    <col min="3" max="3" width="12" bestFit="1" customWidth="1"/>
    <col min="4" max="4" width="12.5703125" bestFit="1" customWidth="1"/>
    <col min="5" max="5" width="13.42578125" bestFit="1" customWidth="1"/>
    <col min="6" max="6" width="10" bestFit="1" customWidth="1"/>
    <col min="7" max="7" width="10.28515625" style="5" bestFit="1" customWidth="1"/>
    <col min="8" max="8" width="13.5703125" bestFit="1" customWidth="1"/>
    <col min="9" max="9" width="8" bestFit="1" customWidth="1"/>
    <col min="17" max="17" width="2.42578125" style="1" customWidth="1"/>
  </cols>
  <sheetData>
    <row r="1" spans="1:19" ht="18" customHeight="1" x14ac:dyDescent="0.25">
      <c r="D1" s="5"/>
      <c r="E1" s="5"/>
      <c r="F1" s="5"/>
      <c r="H1" s="5"/>
      <c r="I1" s="5"/>
      <c r="J1" s="5"/>
      <c r="K1" s="5"/>
      <c r="L1" s="5"/>
      <c r="M1" s="5"/>
      <c r="N1" s="5"/>
      <c r="O1" s="5"/>
      <c r="P1" s="5"/>
      <c r="R1" s="4" t="s">
        <v>1920</v>
      </c>
      <c r="S1" t="s">
        <v>15</v>
      </c>
    </row>
    <row r="2" spans="1:19" ht="15.75" thickBot="1" x14ac:dyDescent="0.3">
      <c r="A2" s="2" t="s">
        <v>1918</v>
      </c>
      <c r="B2" s="6" t="s">
        <v>30</v>
      </c>
      <c r="C2" s="2" t="s">
        <v>1906</v>
      </c>
      <c r="D2" s="2" t="s">
        <v>1907</v>
      </c>
      <c r="E2" s="2" t="s">
        <v>1908</v>
      </c>
      <c r="F2" s="2" t="s">
        <v>1909</v>
      </c>
      <c r="G2" s="6" t="s">
        <v>1910</v>
      </c>
      <c r="H2" s="2" t="s">
        <v>1911</v>
      </c>
      <c r="I2" s="6" t="s">
        <v>6</v>
      </c>
      <c r="J2" s="2" t="s">
        <v>8</v>
      </c>
      <c r="K2" s="6" t="s">
        <v>8</v>
      </c>
      <c r="L2" s="6" t="s">
        <v>9</v>
      </c>
      <c r="M2" s="6" t="s">
        <v>10</v>
      </c>
      <c r="N2" s="6" t="s">
        <v>11</v>
      </c>
      <c r="O2" s="6" t="s">
        <v>12</v>
      </c>
      <c r="P2" s="6" t="s">
        <v>0</v>
      </c>
      <c r="Q2" s="3"/>
      <c r="R2" s="2" t="s">
        <v>13</v>
      </c>
      <c r="S2" s="2"/>
    </row>
    <row r="3" spans="1:19" ht="15.75" thickTop="1" x14ac:dyDescent="0.25">
      <c r="B3">
        <v>1</v>
      </c>
      <c r="C3">
        <v>1</v>
      </c>
      <c r="D3">
        <v>0</v>
      </c>
      <c r="E3">
        <v>1.1000000000000001</v>
      </c>
      <c r="F3" t="s">
        <v>1919</v>
      </c>
      <c r="G3" s="5" t="s">
        <v>1917</v>
      </c>
      <c r="H3" t="b">
        <v>1</v>
      </c>
      <c r="I3" s="5" t="s">
        <v>1900</v>
      </c>
      <c r="J3" t="s">
        <v>29</v>
      </c>
      <c r="K3" t="s">
        <v>29</v>
      </c>
      <c r="L3" t="s">
        <v>29</v>
      </c>
      <c r="M3" t="s">
        <v>29</v>
      </c>
      <c r="N3" t="s">
        <v>29</v>
      </c>
      <c r="O3" t="s">
        <v>29</v>
      </c>
      <c r="P3" t="s">
        <v>29</v>
      </c>
      <c r="R3" t="str">
        <f>_xlfn.CONCAT($R$1,_xlfn.CONCAT("'",B3,"'"),_xlfn.CONCAT(",","'",C3,"'"),_xlfn.CONCAT(",","'",D3,"'"),_xlfn.CONCAT(",","'",E3,"'"),_xlfn.CONCAT(",","'",F3,"'"),_xlfn.CONCAT(",","'",G3,"'"),_xlfn.CONCAT(",","'",H3,"'"),_xlfn.CONCAT(",","'",I3,"'"),_xlfn.CONCAT(",",J3),_xlfn.CONCAT(",",K3),_xlfn.CONCAT(",",L3),_xlfn.CONCAT(",",M3),_xlfn.CONCAT(",",N3),_xlfn.CONCAT(",",O3),_xlfn.CONCAT(",",P3),$S$1)</f>
        <v>INSERT INTO [ParameterInstitution] (IdInstitution,IdParameter,IntegerValue,DecimalValue,TextValue,DateValue,BooleanValue,IsActive,CreationDate,CreationDate,CreationUserID,CreationOfficeID,UpdateDate,UpdateUserID,UpdateOfficeID) values ('1','1','0','1.1','Test','2018-01-15 00:00:00.000','TRUE','1',NULL,NULL,NULL,NULL,NULL,NULL,NULL)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318CE-9C2C-46FC-A206-D6314EB2AC3D}">
  <dimension ref="A1:I238"/>
  <sheetViews>
    <sheetView topLeftCell="A129" workbookViewId="0">
      <selection activeCell="H3" sqref="H3:H238"/>
    </sheetView>
  </sheetViews>
  <sheetFormatPr defaultRowHeight="15" x14ac:dyDescent="0.25"/>
  <cols>
    <col min="1" max="1" width="17" bestFit="1" customWidth="1"/>
    <col min="2" max="2" width="12" bestFit="1" customWidth="1"/>
    <col min="3" max="3" width="11.5703125" bestFit="1" customWidth="1"/>
    <col min="4" max="6" width="11.5703125" customWidth="1"/>
    <col min="7" max="7" width="2.28515625" style="1" customWidth="1"/>
    <col min="8" max="8" width="122" bestFit="1" customWidth="1"/>
    <col min="9" max="9" width="1.7109375" bestFit="1" customWidth="1"/>
  </cols>
  <sheetData>
    <row r="1" spans="1:9" x14ac:dyDescent="0.25">
      <c r="H1" t="s">
        <v>36</v>
      </c>
      <c r="I1" t="s">
        <v>15</v>
      </c>
    </row>
    <row r="2" spans="1:9" ht="15.75" thickBot="1" x14ac:dyDescent="0.3">
      <c r="A2" s="2" t="s">
        <v>32</v>
      </c>
      <c r="B2" s="2" t="s">
        <v>4</v>
      </c>
      <c r="C2" s="2" t="s">
        <v>33</v>
      </c>
      <c r="D2" s="2" t="s">
        <v>34</v>
      </c>
      <c r="E2" s="2" t="s">
        <v>35</v>
      </c>
      <c r="F2" s="2" t="s">
        <v>6</v>
      </c>
      <c r="G2" s="3"/>
      <c r="H2" s="2" t="s">
        <v>13</v>
      </c>
      <c r="I2" s="2"/>
    </row>
    <row r="3" spans="1:9" ht="15.75" thickTop="1" x14ac:dyDescent="0.25">
      <c r="B3" t="s">
        <v>37</v>
      </c>
      <c r="C3" t="s">
        <v>38</v>
      </c>
      <c r="D3" t="s">
        <v>39</v>
      </c>
      <c r="E3">
        <v>4</v>
      </c>
      <c r="F3">
        <v>1</v>
      </c>
      <c r="H3" t="str">
        <f>_xlfn.CONCAT($H$1,_xlfn.CONCAT("'",B3,"'"),_xlfn.CONCAT(",","'",C3,"'"),_xlfn.CONCAT(",","'",D3,"'"),_xlfn.CONCAT(",","'",E3,"'"),_xlfn.CONCAT(",",F3),                                     $I$1)</f>
        <v>INSERT INTO [Country] (Code,ShortCode,Name,AreaCode,IsActive) values ('AF','AFG','AFGANISTÁN','4',1)</v>
      </c>
    </row>
    <row r="4" spans="1:9" x14ac:dyDescent="0.25">
      <c r="B4" t="s">
        <v>40</v>
      </c>
      <c r="C4" t="s">
        <v>41</v>
      </c>
      <c r="D4" t="s">
        <v>42</v>
      </c>
      <c r="E4">
        <v>8</v>
      </c>
      <c r="F4">
        <v>1</v>
      </c>
      <c r="H4" t="str">
        <f t="shared" ref="H4:H67" si="0">_xlfn.CONCAT($H$1,_xlfn.CONCAT("'",B4,"'"),_xlfn.CONCAT(",","'",C4,"'"),_xlfn.CONCAT(",","'",D4,"'"),_xlfn.CONCAT(",","'",E4,"'"),_xlfn.CONCAT(",",F4),                                     $I$1)</f>
        <v>INSERT INTO [Country] (Code,ShortCode,Name,AreaCode,IsActive) values ('AL','ALB','ALBANIA','8',1)</v>
      </c>
    </row>
    <row r="5" spans="1:9" x14ac:dyDescent="0.25">
      <c r="B5" t="s">
        <v>43</v>
      </c>
      <c r="C5" t="s">
        <v>44</v>
      </c>
      <c r="D5" t="s">
        <v>45</v>
      </c>
      <c r="E5">
        <v>276</v>
      </c>
      <c r="F5">
        <v>1</v>
      </c>
      <c r="H5" t="str">
        <f t="shared" si="0"/>
        <v>INSERT INTO [Country] (Code,ShortCode,Name,AreaCode,IsActive) values ('DE','DEU','ALEMANIA','276',1)</v>
      </c>
    </row>
    <row r="6" spans="1:9" x14ac:dyDescent="0.25">
      <c r="B6" t="s">
        <v>46</v>
      </c>
      <c r="C6" t="s">
        <v>47</v>
      </c>
      <c r="D6" t="s">
        <v>48</v>
      </c>
      <c r="E6">
        <v>20</v>
      </c>
      <c r="F6">
        <v>1</v>
      </c>
      <c r="H6" t="str">
        <f t="shared" si="0"/>
        <v>INSERT INTO [Country] (Code,ShortCode,Name,AreaCode,IsActive) values ('AD','AND','ANDORRA','20',1)</v>
      </c>
    </row>
    <row r="7" spans="1:9" x14ac:dyDescent="0.25">
      <c r="B7" t="s">
        <v>49</v>
      </c>
      <c r="C7" t="s">
        <v>50</v>
      </c>
      <c r="D7" t="s">
        <v>51</v>
      </c>
      <c r="E7">
        <v>24</v>
      </c>
      <c r="F7">
        <v>1</v>
      </c>
      <c r="H7" t="str">
        <f t="shared" si="0"/>
        <v>INSERT INTO [Country] (Code,ShortCode,Name,AreaCode,IsActive) values ('AO','AGO','ANGOLA','24',1)</v>
      </c>
    </row>
    <row r="8" spans="1:9" x14ac:dyDescent="0.25">
      <c r="B8" t="s">
        <v>52</v>
      </c>
      <c r="C8" t="s">
        <v>53</v>
      </c>
      <c r="D8" t="s">
        <v>54</v>
      </c>
      <c r="E8">
        <v>660</v>
      </c>
      <c r="F8">
        <v>1</v>
      </c>
      <c r="H8" t="str">
        <f t="shared" si="0"/>
        <v>INSERT INTO [Country] (Code,ShortCode,Name,AreaCode,IsActive) values ('AI','AIA','ANGUILLA','660',1)</v>
      </c>
    </row>
    <row r="9" spans="1:9" x14ac:dyDescent="0.25">
      <c r="B9" t="s">
        <v>55</v>
      </c>
      <c r="C9" t="s">
        <v>56</v>
      </c>
      <c r="D9" t="s">
        <v>57</v>
      </c>
      <c r="E9">
        <v>10</v>
      </c>
      <c r="F9">
        <v>1</v>
      </c>
      <c r="H9" t="str">
        <f t="shared" si="0"/>
        <v>INSERT INTO [Country] (Code,ShortCode,Name,AreaCode,IsActive) values ('AQ','ATA','ANTÁRTIDA','10',1)</v>
      </c>
    </row>
    <row r="10" spans="1:9" x14ac:dyDescent="0.25">
      <c r="B10" t="s">
        <v>58</v>
      </c>
      <c r="C10" t="s">
        <v>59</v>
      </c>
      <c r="D10" t="s">
        <v>60</v>
      </c>
      <c r="E10">
        <v>28</v>
      </c>
      <c r="F10">
        <v>1</v>
      </c>
      <c r="H10" t="str">
        <f t="shared" si="0"/>
        <v>INSERT INTO [Country] (Code,ShortCode,Name,AreaCode,IsActive) values ('AG','ATG','ANTIGUA Y BARBUDA','28',1)</v>
      </c>
    </row>
    <row r="11" spans="1:9" x14ac:dyDescent="0.25">
      <c r="B11" t="s">
        <v>61</v>
      </c>
      <c r="C11" t="s">
        <v>62</v>
      </c>
      <c r="D11" t="s">
        <v>63</v>
      </c>
      <c r="E11">
        <v>530</v>
      </c>
      <c r="F11">
        <v>1</v>
      </c>
      <c r="H11" t="str">
        <f t="shared" si="0"/>
        <v>INSERT INTO [Country] (Code,ShortCode,Name,AreaCode,IsActive) values ('AN','ANT','ANTILLAS HOLANDESAS','530',1)</v>
      </c>
    </row>
    <row r="12" spans="1:9" x14ac:dyDescent="0.25">
      <c r="B12" t="s">
        <v>64</v>
      </c>
      <c r="C12" t="s">
        <v>65</v>
      </c>
      <c r="D12" t="s">
        <v>66</v>
      </c>
      <c r="E12">
        <v>682</v>
      </c>
      <c r="F12">
        <v>1</v>
      </c>
      <c r="H12" t="str">
        <f t="shared" si="0"/>
        <v>INSERT INTO [Country] (Code,ShortCode,Name,AreaCode,IsActive) values ('SA','SAU','ARABIA SAUDÍ','682',1)</v>
      </c>
    </row>
    <row r="13" spans="1:9" x14ac:dyDescent="0.25">
      <c r="B13" t="s">
        <v>67</v>
      </c>
      <c r="C13" t="s">
        <v>68</v>
      </c>
      <c r="D13" t="s">
        <v>69</v>
      </c>
      <c r="E13">
        <v>12</v>
      </c>
      <c r="F13">
        <v>1</v>
      </c>
      <c r="H13" t="str">
        <f t="shared" si="0"/>
        <v>INSERT INTO [Country] (Code,ShortCode,Name,AreaCode,IsActive) values ('DZ','DZA','ARGELIA','12',1)</v>
      </c>
    </row>
    <row r="14" spans="1:9" x14ac:dyDescent="0.25">
      <c r="B14" t="s">
        <v>70</v>
      </c>
      <c r="C14" t="s">
        <v>71</v>
      </c>
      <c r="D14" t="s">
        <v>72</v>
      </c>
      <c r="E14">
        <v>32</v>
      </c>
      <c r="F14">
        <v>1</v>
      </c>
      <c r="H14" t="str">
        <f t="shared" si="0"/>
        <v>INSERT INTO [Country] (Code,ShortCode,Name,AreaCode,IsActive) values ('AR','ARG','ARGENTINA','32',1)</v>
      </c>
    </row>
    <row r="15" spans="1:9" x14ac:dyDescent="0.25">
      <c r="B15" t="s">
        <v>73</v>
      </c>
      <c r="C15" t="s">
        <v>74</v>
      </c>
      <c r="D15" t="s">
        <v>75</v>
      </c>
      <c r="E15">
        <v>51</v>
      </c>
      <c r="F15">
        <v>1</v>
      </c>
      <c r="H15" t="str">
        <f t="shared" si="0"/>
        <v>INSERT INTO [Country] (Code,ShortCode,Name,AreaCode,IsActive) values ('AM','ARM','ARMENIA','51',1)</v>
      </c>
    </row>
    <row r="16" spans="1:9" x14ac:dyDescent="0.25">
      <c r="B16" t="s">
        <v>76</v>
      </c>
      <c r="C16" t="s">
        <v>77</v>
      </c>
      <c r="D16" t="s">
        <v>78</v>
      </c>
      <c r="E16">
        <v>533</v>
      </c>
      <c r="F16">
        <v>1</v>
      </c>
      <c r="H16" t="str">
        <f t="shared" si="0"/>
        <v>INSERT INTO [Country] (Code,ShortCode,Name,AreaCode,IsActive) values ('AW','ABW','ARUBA','533',1)</v>
      </c>
    </row>
    <row r="17" spans="2:8" x14ac:dyDescent="0.25">
      <c r="B17" t="s">
        <v>79</v>
      </c>
      <c r="C17" t="s">
        <v>80</v>
      </c>
      <c r="D17" t="s">
        <v>81</v>
      </c>
      <c r="E17">
        <v>807</v>
      </c>
      <c r="F17">
        <v>1</v>
      </c>
      <c r="H17" t="str">
        <f t="shared" si="0"/>
        <v>INSERT INTO [Country] (Code,ShortCode,Name,AreaCode,IsActive) values ('MK','MKD','ARY MACEDONIA','807',1)</v>
      </c>
    </row>
    <row r="18" spans="2:8" x14ac:dyDescent="0.25">
      <c r="B18" t="s">
        <v>82</v>
      </c>
      <c r="C18" t="s">
        <v>83</v>
      </c>
      <c r="D18" t="s">
        <v>84</v>
      </c>
      <c r="E18">
        <v>36</v>
      </c>
      <c r="F18">
        <v>1</v>
      </c>
      <c r="H18" t="str">
        <f t="shared" si="0"/>
        <v>INSERT INTO [Country] (Code,ShortCode,Name,AreaCode,IsActive) values ('AU','AUS','AUSTRALIA','36',1)</v>
      </c>
    </row>
    <row r="19" spans="2:8" x14ac:dyDescent="0.25">
      <c r="B19" t="s">
        <v>85</v>
      </c>
      <c r="C19" t="s">
        <v>86</v>
      </c>
      <c r="D19" t="s">
        <v>87</v>
      </c>
      <c r="E19">
        <v>40</v>
      </c>
      <c r="F19">
        <v>1</v>
      </c>
      <c r="H19" t="str">
        <f t="shared" si="0"/>
        <v>INSERT INTO [Country] (Code,ShortCode,Name,AreaCode,IsActive) values ('AT','AUT','AUSTRIA','40',1)</v>
      </c>
    </row>
    <row r="20" spans="2:8" x14ac:dyDescent="0.25">
      <c r="B20" t="s">
        <v>88</v>
      </c>
      <c r="C20" t="s">
        <v>89</v>
      </c>
      <c r="D20" t="s">
        <v>90</v>
      </c>
      <c r="E20">
        <v>31</v>
      </c>
      <c r="F20">
        <v>1</v>
      </c>
      <c r="H20" t="str">
        <f t="shared" si="0"/>
        <v>INSERT INTO [Country] (Code,ShortCode,Name,AreaCode,IsActive) values ('AZ','AZE','AZERBAIYÁN','31',1)</v>
      </c>
    </row>
    <row r="21" spans="2:8" x14ac:dyDescent="0.25">
      <c r="B21" t="s">
        <v>91</v>
      </c>
      <c r="C21" t="s">
        <v>92</v>
      </c>
      <c r="D21" t="s">
        <v>93</v>
      </c>
      <c r="E21">
        <v>44</v>
      </c>
      <c r="F21">
        <v>1</v>
      </c>
      <c r="H21" t="str">
        <f t="shared" si="0"/>
        <v>INSERT INTO [Country] (Code,ShortCode,Name,AreaCode,IsActive) values ('BS','BHS','BAHAMAS','44',1)</v>
      </c>
    </row>
    <row r="22" spans="2:8" x14ac:dyDescent="0.25">
      <c r="B22" t="s">
        <v>94</v>
      </c>
      <c r="C22" t="s">
        <v>95</v>
      </c>
      <c r="D22" t="s">
        <v>96</v>
      </c>
      <c r="E22">
        <v>48</v>
      </c>
      <c r="F22">
        <v>1</v>
      </c>
      <c r="H22" t="str">
        <f t="shared" si="0"/>
        <v>INSERT INTO [Country] (Code,ShortCode,Name,AreaCode,IsActive) values ('BH','BHR','BAHRÉIN','48',1)</v>
      </c>
    </row>
    <row r="23" spans="2:8" x14ac:dyDescent="0.25">
      <c r="B23" t="s">
        <v>97</v>
      </c>
      <c r="C23" t="s">
        <v>98</v>
      </c>
      <c r="D23" t="s">
        <v>99</v>
      </c>
      <c r="E23">
        <v>50</v>
      </c>
      <c r="F23">
        <v>1</v>
      </c>
      <c r="H23" t="str">
        <f t="shared" si="0"/>
        <v>INSERT INTO [Country] (Code,ShortCode,Name,AreaCode,IsActive) values ('BD','BGD','BANGLADESH','50',1)</v>
      </c>
    </row>
    <row r="24" spans="2:8" x14ac:dyDescent="0.25">
      <c r="B24" t="s">
        <v>100</v>
      </c>
      <c r="C24" t="s">
        <v>101</v>
      </c>
      <c r="D24" t="s">
        <v>102</v>
      </c>
      <c r="E24">
        <v>52</v>
      </c>
      <c r="F24">
        <v>1</v>
      </c>
      <c r="H24" t="str">
        <f t="shared" si="0"/>
        <v>INSERT INTO [Country] (Code,ShortCode,Name,AreaCode,IsActive) values ('BB','BRB','BARBADOS','52',1)</v>
      </c>
    </row>
    <row r="25" spans="2:8" x14ac:dyDescent="0.25">
      <c r="B25" t="s">
        <v>103</v>
      </c>
      <c r="C25" t="s">
        <v>104</v>
      </c>
      <c r="D25" t="s">
        <v>105</v>
      </c>
      <c r="E25">
        <v>56</v>
      </c>
      <c r="F25">
        <v>1</v>
      </c>
      <c r="H25" t="str">
        <f t="shared" si="0"/>
        <v>INSERT INTO [Country] (Code,ShortCode,Name,AreaCode,IsActive) values ('BE','BEL','BÉLGICA','56',1)</v>
      </c>
    </row>
    <row r="26" spans="2:8" x14ac:dyDescent="0.25">
      <c r="B26" t="s">
        <v>106</v>
      </c>
      <c r="C26" t="s">
        <v>107</v>
      </c>
      <c r="D26" t="s">
        <v>108</v>
      </c>
      <c r="E26">
        <v>84</v>
      </c>
      <c r="F26">
        <v>1</v>
      </c>
      <c r="H26" t="str">
        <f t="shared" si="0"/>
        <v>INSERT INTO [Country] (Code,ShortCode,Name,AreaCode,IsActive) values ('BZ','BLZ','BELICE','84',1)</v>
      </c>
    </row>
    <row r="27" spans="2:8" x14ac:dyDescent="0.25">
      <c r="B27" t="s">
        <v>109</v>
      </c>
      <c r="C27" t="s">
        <v>110</v>
      </c>
      <c r="D27" t="s">
        <v>111</v>
      </c>
      <c r="E27">
        <v>204</v>
      </c>
      <c r="F27">
        <v>1</v>
      </c>
      <c r="H27" t="str">
        <f t="shared" si="0"/>
        <v>INSERT INTO [Country] (Code,ShortCode,Name,AreaCode,IsActive) values ('BJ','BEN','BENIN','204',1)</v>
      </c>
    </row>
    <row r="28" spans="2:8" x14ac:dyDescent="0.25">
      <c r="B28" t="s">
        <v>112</v>
      </c>
      <c r="C28" t="s">
        <v>113</v>
      </c>
      <c r="D28" t="s">
        <v>114</v>
      </c>
      <c r="E28">
        <v>60</v>
      </c>
      <c r="F28">
        <v>1</v>
      </c>
      <c r="H28" t="str">
        <f t="shared" si="0"/>
        <v>INSERT INTO [Country] (Code,ShortCode,Name,AreaCode,IsActive) values ('BM','BMU','BERMUDAS','60',1)</v>
      </c>
    </row>
    <row r="29" spans="2:8" x14ac:dyDescent="0.25">
      <c r="B29" t="s">
        <v>115</v>
      </c>
      <c r="C29" t="s">
        <v>116</v>
      </c>
      <c r="D29" t="s">
        <v>117</v>
      </c>
      <c r="E29">
        <v>64</v>
      </c>
      <c r="F29">
        <v>1</v>
      </c>
      <c r="H29" t="str">
        <f t="shared" si="0"/>
        <v>INSERT INTO [Country] (Code,ShortCode,Name,AreaCode,IsActive) values ('BT','BTN','BHUTÁN','64',1)</v>
      </c>
    </row>
    <row r="30" spans="2:8" x14ac:dyDescent="0.25">
      <c r="B30" t="s">
        <v>118</v>
      </c>
      <c r="C30" t="s">
        <v>119</v>
      </c>
      <c r="D30" t="s">
        <v>120</v>
      </c>
      <c r="E30">
        <v>112</v>
      </c>
      <c r="F30">
        <v>1</v>
      </c>
      <c r="H30" t="str">
        <f t="shared" si="0"/>
        <v>INSERT INTO [Country] (Code,ShortCode,Name,AreaCode,IsActive) values ('BY','BLR','BIELORRUSIA','112',1)</v>
      </c>
    </row>
    <row r="31" spans="2:8" x14ac:dyDescent="0.25">
      <c r="B31" t="s">
        <v>121</v>
      </c>
      <c r="C31" t="s">
        <v>122</v>
      </c>
      <c r="D31" t="s">
        <v>123</v>
      </c>
      <c r="E31">
        <v>68</v>
      </c>
      <c r="F31">
        <v>1</v>
      </c>
      <c r="H31" t="str">
        <f t="shared" si="0"/>
        <v>INSERT INTO [Country] (Code,ShortCode,Name,AreaCode,IsActive) values ('BO','BOL','BOLIVIA','68',1)</v>
      </c>
    </row>
    <row r="32" spans="2:8" x14ac:dyDescent="0.25">
      <c r="B32" t="s">
        <v>124</v>
      </c>
      <c r="C32" t="s">
        <v>125</v>
      </c>
      <c r="D32" t="s">
        <v>126</v>
      </c>
      <c r="E32">
        <v>70</v>
      </c>
      <c r="F32">
        <v>1</v>
      </c>
      <c r="H32" t="str">
        <f t="shared" si="0"/>
        <v>INSERT INTO [Country] (Code,ShortCode,Name,AreaCode,IsActive) values ('BA','BIH','BOSNIA Y HERZEGOVINA','70',1)</v>
      </c>
    </row>
    <row r="33" spans="2:8" x14ac:dyDescent="0.25">
      <c r="B33" t="s">
        <v>127</v>
      </c>
      <c r="C33" t="s">
        <v>128</v>
      </c>
      <c r="D33" t="s">
        <v>129</v>
      </c>
      <c r="E33">
        <v>72</v>
      </c>
      <c r="F33">
        <v>1</v>
      </c>
      <c r="H33" t="str">
        <f t="shared" si="0"/>
        <v>INSERT INTO [Country] (Code,ShortCode,Name,AreaCode,IsActive) values ('BW','BWA','BOTSUANA','72',1)</v>
      </c>
    </row>
    <row r="34" spans="2:8" x14ac:dyDescent="0.25">
      <c r="B34" t="s">
        <v>130</v>
      </c>
      <c r="C34" t="s">
        <v>131</v>
      </c>
      <c r="D34" t="s">
        <v>132</v>
      </c>
      <c r="E34">
        <v>76</v>
      </c>
      <c r="F34">
        <v>1</v>
      </c>
      <c r="H34" t="str">
        <f t="shared" si="0"/>
        <v>INSERT INTO [Country] (Code,ShortCode,Name,AreaCode,IsActive) values ('BR','BRA','BRASIL','76',1)</v>
      </c>
    </row>
    <row r="35" spans="2:8" x14ac:dyDescent="0.25">
      <c r="B35" t="s">
        <v>133</v>
      </c>
      <c r="C35" t="s">
        <v>134</v>
      </c>
      <c r="D35" t="s">
        <v>135</v>
      </c>
      <c r="E35">
        <v>96</v>
      </c>
      <c r="F35">
        <v>1</v>
      </c>
      <c r="H35" t="str">
        <f t="shared" si="0"/>
        <v>INSERT INTO [Country] (Code,ShortCode,Name,AreaCode,IsActive) values ('BN','BRN','BRUNÉI','96',1)</v>
      </c>
    </row>
    <row r="36" spans="2:8" x14ac:dyDescent="0.25">
      <c r="B36" t="s">
        <v>136</v>
      </c>
      <c r="C36" t="s">
        <v>137</v>
      </c>
      <c r="D36" t="s">
        <v>138</v>
      </c>
      <c r="E36">
        <v>100</v>
      </c>
      <c r="F36">
        <v>1</v>
      </c>
      <c r="H36" t="str">
        <f t="shared" si="0"/>
        <v>INSERT INTO [Country] (Code,ShortCode,Name,AreaCode,IsActive) values ('BG','BGR','BULGARIA','100',1)</v>
      </c>
    </row>
    <row r="37" spans="2:8" x14ac:dyDescent="0.25">
      <c r="B37" t="s">
        <v>139</v>
      </c>
      <c r="C37" t="s">
        <v>140</v>
      </c>
      <c r="D37" t="s">
        <v>141</v>
      </c>
      <c r="E37">
        <v>854</v>
      </c>
      <c r="F37">
        <v>1</v>
      </c>
      <c r="H37" t="str">
        <f t="shared" si="0"/>
        <v>INSERT INTO [Country] (Code,ShortCode,Name,AreaCode,IsActive) values ('BF','BFA','BURKINA FASO','854',1)</v>
      </c>
    </row>
    <row r="38" spans="2:8" x14ac:dyDescent="0.25">
      <c r="B38" t="s">
        <v>142</v>
      </c>
      <c r="C38" t="s">
        <v>143</v>
      </c>
      <c r="D38" t="s">
        <v>144</v>
      </c>
      <c r="E38">
        <v>108</v>
      </c>
      <c r="F38">
        <v>1</v>
      </c>
      <c r="H38" t="str">
        <f t="shared" si="0"/>
        <v>INSERT INTO [Country] (Code,ShortCode,Name,AreaCode,IsActive) values ('BI','BDI','BURUNDI','108',1)</v>
      </c>
    </row>
    <row r="39" spans="2:8" x14ac:dyDescent="0.25">
      <c r="B39" t="s">
        <v>145</v>
      </c>
      <c r="C39" t="s">
        <v>146</v>
      </c>
      <c r="D39" t="s">
        <v>147</v>
      </c>
      <c r="E39">
        <v>132</v>
      </c>
      <c r="F39">
        <v>1</v>
      </c>
      <c r="H39" t="str">
        <f t="shared" si="0"/>
        <v>INSERT INTO [Country] (Code,ShortCode,Name,AreaCode,IsActive) values ('CV','CPV','CABO VERDE','132',1)</v>
      </c>
    </row>
    <row r="40" spans="2:8" x14ac:dyDescent="0.25">
      <c r="B40" t="s">
        <v>148</v>
      </c>
      <c r="C40" t="s">
        <v>149</v>
      </c>
      <c r="D40" t="s">
        <v>150</v>
      </c>
      <c r="E40">
        <v>116</v>
      </c>
      <c r="F40">
        <v>1</v>
      </c>
      <c r="H40" t="str">
        <f t="shared" si="0"/>
        <v>INSERT INTO [Country] (Code,ShortCode,Name,AreaCode,IsActive) values ('KH','KHM','CAMBOYA','116',1)</v>
      </c>
    </row>
    <row r="41" spans="2:8" x14ac:dyDescent="0.25">
      <c r="B41" t="s">
        <v>151</v>
      </c>
      <c r="C41" t="s">
        <v>152</v>
      </c>
      <c r="D41" t="s">
        <v>153</v>
      </c>
      <c r="E41">
        <v>120</v>
      </c>
      <c r="F41">
        <v>1</v>
      </c>
      <c r="H41" t="str">
        <f t="shared" si="0"/>
        <v>INSERT INTO [Country] (Code,ShortCode,Name,AreaCode,IsActive) values ('CM','CMR','CAMERÚN','120',1)</v>
      </c>
    </row>
    <row r="42" spans="2:8" x14ac:dyDescent="0.25">
      <c r="B42" t="s">
        <v>154</v>
      </c>
      <c r="C42" t="s">
        <v>155</v>
      </c>
      <c r="D42" t="s">
        <v>156</v>
      </c>
      <c r="E42">
        <v>124</v>
      </c>
      <c r="F42">
        <v>1</v>
      </c>
      <c r="H42" t="str">
        <f t="shared" si="0"/>
        <v>INSERT INTO [Country] (Code,ShortCode,Name,AreaCode,IsActive) values ('CA','CAN','CANADÁ','124',1)</v>
      </c>
    </row>
    <row r="43" spans="2:8" x14ac:dyDescent="0.25">
      <c r="B43" t="s">
        <v>157</v>
      </c>
      <c r="C43" t="s">
        <v>158</v>
      </c>
      <c r="D43" t="s">
        <v>159</v>
      </c>
      <c r="E43">
        <v>148</v>
      </c>
      <c r="F43">
        <v>1</v>
      </c>
      <c r="H43" t="str">
        <f t="shared" si="0"/>
        <v>INSERT INTO [Country] (Code,ShortCode,Name,AreaCode,IsActive) values ('TD','TCD','CHAD','148',1)</v>
      </c>
    </row>
    <row r="44" spans="2:8" x14ac:dyDescent="0.25">
      <c r="B44" t="s">
        <v>160</v>
      </c>
      <c r="C44" t="s">
        <v>161</v>
      </c>
      <c r="D44" t="s">
        <v>162</v>
      </c>
      <c r="E44">
        <v>152</v>
      </c>
      <c r="F44">
        <v>1</v>
      </c>
      <c r="H44" t="str">
        <f t="shared" si="0"/>
        <v>INSERT INTO [Country] (Code,ShortCode,Name,AreaCode,IsActive) values ('CL','CHL','CHILE','152',1)</v>
      </c>
    </row>
    <row r="45" spans="2:8" x14ac:dyDescent="0.25">
      <c r="B45" t="s">
        <v>163</v>
      </c>
      <c r="C45" t="s">
        <v>164</v>
      </c>
      <c r="D45" t="s">
        <v>165</v>
      </c>
      <c r="E45">
        <v>156</v>
      </c>
      <c r="F45">
        <v>1</v>
      </c>
      <c r="H45" t="str">
        <f t="shared" si="0"/>
        <v>INSERT INTO [Country] (Code,ShortCode,Name,AreaCode,IsActive) values ('CN','CHN','CHINA','156',1)</v>
      </c>
    </row>
    <row r="46" spans="2:8" x14ac:dyDescent="0.25">
      <c r="B46" t="s">
        <v>166</v>
      </c>
      <c r="C46" t="s">
        <v>167</v>
      </c>
      <c r="D46" t="s">
        <v>168</v>
      </c>
      <c r="E46">
        <v>196</v>
      </c>
      <c r="F46">
        <v>1</v>
      </c>
      <c r="H46" t="str">
        <f t="shared" si="0"/>
        <v>INSERT INTO [Country] (Code,ShortCode,Name,AreaCode,IsActive) values ('CY','CYP','CHIPRE','196',1)</v>
      </c>
    </row>
    <row r="47" spans="2:8" x14ac:dyDescent="0.25">
      <c r="B47" t="s">
        <v>169</v>
      </c>
      <c r="C47" t="s">
        <v>170</v>
      </c>
      <c r="D47" t="s">
        <v>171</v>
      </c>
      <c r="E47">
        <v>336</v>
      </c>
      <c r="F47">
        <v>1</v>
      </c>
      <c r="H47" t="str">
        <f t="shared" si="0"/>
        <v>INSERT INTO [Country] (Code,ShortCode,Name,AreaCode,IsActive) values ('VA','VAT','CIUDAD DEL VATICANO','336',1)</v>
      </c>
    </row>
    <row r="48" spans="2:8" x14ac:dyDescent="0.25">
      <c r="B48" t="s">
        <v>172</v>
      </c>
      <c r="C48" t="s">
        <v>173</v>
      </c>
      <c r="D48" t="s">
        <v>174</v>
      </c>
      <c r="E48">
        <v>170</v>
      </c>
      <c r="F48">
        <v>1</v>
      </c>
      <c r="H48" t="str">
        <f t="shared" si="0"/>
        <v>INSERT INTO [Country] (Code,ShortCode,Name,AreaCode,IsActive) values ('CO','COL','COLOMBIA','170',1)</v>
      </c>
    </row>
    <row r="49" spans="2:8" x14ac:dyDescent="0.25">
      <c r="B49" t="s">
        <v>175</v>
      </c>
      <c r="C49" t="s">
        <v>176</v>
      </c>
      <c r="D49" t="s">
        <v>177</v>
      </c>
      <c r="E49">
        <v>174</v>
      </c>
      <c r="F49">
        <v>1</v>
      </c>
      <c r="H49" t="str">
        <f t="shared" si="0"/>
        <v>INSERT INTO [Country] (Code,ShortCode,Name,AreaCode,IsActive) values ('KM','COM','COMORAS','174',1)</v>
      </c>
    </row>
    <row r="50" spans="2:8" x14ac:dyDescent="0.25">
      <c r="B50" t="s">
        <v>178</v>
      </c>
      <c r="C50" t="s">
        <v>179</v>
      </c>
      <c r="D50" t="s">
        <v>180</v>
      </c>
      <c r="E50">
        <v>178</v>
      </c>
      <c r="F50">
        <v>1</v>
      </c>
      <c r="H50" t="str">
        <f t="shared" si="0"/>
        <v>INSERT INTO [Country] (Code,ShortCode,Name,AreaCode,IsActive) values ('CG','COG','CONGO','178',1)</v>
      </c>
    </row>
    <row r="51" spans="2:8" x14ac:dyDescent="0.25">
      <c r="B51" t="s">
        <v>181</v>
      </c>
      <c r="C51" t="s">
        <v>182</v>
      </c>
      <c r="D51" t="s">
        <v>183</v>
      </c>
      <c r="E51">
        <v>408</v>
      </c>
      <c r="F51">
        <v>1</v>
      </c>
      <c r="H51" t="str">
        <f t="shared" si="0"/>
        <v>INSERT INTO [Country] (Code,ShortCode,Name,AreaCode,IsActive) values ('KP','PRK','COREA DEL NORTE','408',1)</v>
      </c>
    </row>
    <row r="52" spans="2:8" x14ac:dyDescent="0.25">
      <c r="B52" t="s">
        <v>184</v>
      </c>
      <c r="C52" t="s">
        <v>185</v>
      </c>
      <c r="D52" t="s">
        <v>186</v>
      </c>
      <c r="E52">
        <v>410</v>
      </c>
      <c r="F52">
        <v>1</v>
      </c>
      <c r="H52" t="str">
        <f t="shared" si="0"/>
        <v>INSERT INTO [Country] (Code,ShortCode,Name,AreaCode,IsActive) values ('KR','KOR','COREA DEL SUR','410',1)</v>
      </c>
    </row>
    <row r="53" spans="2:8" x14ac:dyDescent="0.25">
      <c r="B53" t="s">
        <v>187</v>
      </c>
      <c r="C53" t="s">
        <v>188</v>
      </c>
      <c r="D53" t="s">
        <v>189</v>
      </c>
      <c r="E53">
        <v>384</v>
      </c>
      <c r="F53">
        <v>1</v>
      </c>
      <c r="H53" t="str">
        <f t="shared" si="0"/>
        <v>INSERT INTO [Country] (Code,ShortCode,Name,AreaCode,IsActive) values ('CI','CIV','COSTA DE MARFIL','384',1)</v>
      </c>
    </row>
    <row r="54" spans="2:8" x14ac:dyDescent="0.25">
      <c r="B54" t="s">
        <v>190</v>
      </c>
      <c r="C54" t="s">
        <v>191</v>
      </c>
      <c r="D54" t="s">
        <v>192</v>
      </c>
      <c r="E54">
        <v>188</v>
      </c>
      <c r="F54">
        <v>1</v>
      </c>
      <c r="H54" t="str">
        <f t="shared" si="0"/>
        <v>INSERT INTO [Country] (Code,ShortCode,Name,AreaCode,IsActive) values ('CR','CRI','COSTA RICA','188',1)</v>
      </c>
    </row>
    <row r="55" spans="2:8" x14ac:dyDescent="0.25">
      <c r="B55" t="s">
        <v>193</v>
      </c>
      <c r="C55" t="s">
        <v>194</v>
      </c>
      <c r="D55" t="s">
        <v>195</v>
      </c>
      <c r="E55">
        <v>191</v>
      </c>
      <c r="F55">
        <v>1</v>
      </c>
      <c r="H55" t="str">
        <f t="shared" si="0"/>
        <v>INSERT INTO [Country] (Code,ShortCode,Name,AreaCode,IsActive) values ('HR','HRV','CROACIA','191',1)</v>
      </c>
    </row>
    <row r="56" spans="2:8" x14ac:dyDescent="0.25">
      <c r="B56" t="s">
        <v>196</v>
      </c>
      <c r="C56" t="s">
        <v>197</v>
      </c>
      <c r="D56" t="s">
        <v>198</v>
      </c>
      <c r="E56">
        <v>192</v>
      </c>
      <c r="F56">
        <v>1</v>
      </c>
      <c r="H56" t="str">
        <f t="shared" si="0"/>
        <v>INSERT INTO [Country] (Code,ShortCode,Name,AreaCode,IsActive) values ('CU','CUB','CUBA','192',1)</v>
      </c>
    </row>
    <row r="57" spans="2:8" x14ac:dyDescent="0.25">
      <c r="B57" t="s">
        <v>199</v>
      </c>
      <c r="C57" t="s">
        <v>200</v>
      </c>
      <c r="D57" t="s">
        <v>201</v>
      </c>
      <c r="E57">
        <v>208</v>
      </c>
      <c r="F57">
        <v>1</v>
      </c>
      <c r="H57" t="str">
        <f t="shared" si="0"/>
        <v>INSERT INTO [Country] (Code,ShortCode,Name,AreaCode,IsActive) values ('DK','DNK','DINAMARCA','208',1)</v>
      </c>
    </row>
    <row r="58" spans="2:8" x14ac:dyDescent="0.25">
      <c r="B58" t="s">
        <v>202</v>
      </c>
      <c r="C58" t="s">
        <v>203</v>
      </c>
      <c r="D58" t="s">
        <v>204</v>
      </c>
      <c r="E58">
        <v>212</v>
      </c>
      <c r="F58">
        <v>1</v>
      </c>
      <c r="H58" t="str">
        <f t="shared" si="0"/>
        <v>INSERT INTO [Country] (Code,ShortCode,Name,AreaCode,IsActive) values ('DM','DMA','DOMINICA','212',1)</v>
      </c>
    </row>
    <row r="59" spans="2:8" x14ac:dyDescent="0.25">
      <c r="B59" t="s">
        <v>205</v>
      </c>
      <c r="C59" t="s">
        <v>206</v>
      </c>
      <c r="D59" t="s">
        <v>207</v>
      </c>
      <c r="E59">
        <v>593</v>
      </c>
      <c r="F59">
        <v>1</v>
      </c>
      <c r="H59" t="str">
        <f t="shared" si="0"/>
        <v>INSERT INTO [Country] (Code,ShortCode,Name,AreaCode,IsActive) values ('EC','ECU','ECUADOR','593',1)</v>
      </c>
    </row>
    <row r="60" spans="2:8" x14ac:dyDescent="0.25">
      <c r="B60" t="s">
        <v>208</v>
      </c>
      <c r="C60" t="s">
        <v>209</v>
      </c>
      <c r="D60" t="s">
        <v>210</v>
      </c>
      <c r="E60">
        <v>818</v>
      </c>
      <c r="F60">
        <v>1</v>
      </c>
      <c r="H60" t="str">
        <f t="shared" si="0"/>
        <v>INSERT INTO [Country] (Code,ShortCode,Name,AreaCode,IsActive) values ('EG','EGY','EGIPTO','818',1)</v>
      </c>
    </row>
    <row r="61" spans="2:8" x14ac:dyDescent="0.25">
      <c r="B61" t="s">
        <v>211</v>
      </c>
      <c r="C61" t="s">
        <v>212</v>
      </c>
      <c r="D61" t="s">
        <v>213</v>
      </c>
      <c r="E61">
        <v>222</v>
      </c>
      <c r="F61">
        <v>1</v>
      </c>
      <c r="H61" t="str">
        <f t="shared" si="0"/>
        <v>INSERT INTO [Country] (Code,ShortCode,Name,AreaCode,IsActive) values ('SV','SLV','EL SALVADOR','222',1)</v>
      </c>
    </row>
    <row r="62" spans="2:8" x14ac:dyDescent="0.25">
      <c r="B62" t="s">
        <v>214</v>
      </c>
      <c r="C62" t="s">
        <v>215</v>
      </c>
      <c r="D62" t="s">
        <v>216</v>
      </c>
      <c r="E62">
        <v>784</v>
      </c>
      <c r="F62">
        <v>1</v>
      </c>
      <c r="H62" t="str">
        <f t="shared" si="0"/>
        <v>INSERT INTO [Country] (Code,ShortCode,Name,AreaCode,IsActive) values ('AE','ARE','EMIRATOS ÁRABES UNIDOS','784',1)</v>
      </c>
    </row>
    <row r="63" spans="2:8" x14ac:dyDescent="0.25">
      <c r="B63" t="s">
        <v>217</v>
      </c>
      <c r="C63" t="s">
        <v>218</v>
      </c>
      <c r="D63" t="s">
        <v>219</v>
      </c>
      <c r="E63">
        <v>232</v>
      </c>
      <c r="F63">
        <v>1</v>
      </c>
      <c r="H63" t="str">
        <f t="shared" si="0"/>
        <v>INSERT INTO [Country] (Code,ShortCode,Name,AreaCode,IsActive) values ('ER','ERI','ERITREA','232',1)</v>
      </c>
    </row>
    <row r="64" spans="2:8" x14ac:dyDescent="0.25">
      <c r="B64" t="s">
        <v>220</v>
      </c>
      <c r="C64" t="s">
        <v>221</v>
      </c>
      <c r="D64" t="s">
        <v>222</v>
      </c>
      <c r="E64">
        <v>703</v>
      </c>
      <c r="F64">
        <v>1</v>
      </c>
      <c r="H64" t="str">
        <f t="shared" si="0"/>
        <v>INSERT INTO [Country] (Code,ShortCode,Name,AreaCode,IsActive) values ('SK','SVK','ESLOVAQUIA','703',1)</v>
      </c>
    </row>
    <row r="65" spans="2:8" x14ac:dyDescent="0.25">
      <c r="B65" t="s">
        <v>223</v>
      </c>
      <c r="C65" t="s">
        <v>224</v>
      </c>
      <c r="D65" t="s">
        <v>225</v>
      </c>
      <c r="E65">
        <v>705</v>
      </c>
      <c r="F65">
        <v>1</v>
      </c>
      <c r="H65" t="str">
        <f t="shared" si="0"/>
        <v>INSERT INTO [Country] (Code,ShortCode,Name,AreaCode,IsActive) values ('SI','SVN','ESLOVENIA','705',1)</v>
      </c>
    </row>
    <row r="66" spans="2:8" x14ac:dyDescent="0.25">
      <c r="B66" t="s">
        <v>226</v>
      </c>
      <c r="C66" t="s">
        <v>227</v>
      </c>
      <c r="D66" t="s">
        <v>228</v>
      </c>
      <c r="E66">
        <v>724</v>
      </c>
      <c r="F66">
        <v>1</v>
      </c>
      <c r="H66" t="str">
        <f t="shared" si="0"/>
        <v>INSERT INTO [Country] (Code,ShortCode,Name,AreaCode,IsActive) values ('ES','ESP','ESPAÑA','724',1)</v>
      </c>
    </row>
    <row r="67" spans="2:8" x14ac:dyDescent="0.25">
      <c r="B67" t="s">
        <v>229</v>
      </c>
      <c r="C67" t="s">
        <v>230</v>
      </c>
      <c r="D67" t="s">
        <v>231</v>
      </c>
      <c r="E67">
        <v>840</v>
      </c>
      <c r="F67">
        <v>1</v>
      </c>
      <c r="H67" t="str">
        <f t="shared" si="0"/>
        <v>INSERT INTO [Country] (Code,ShortCode,Name,AreaCode,IsActive) values ('US','USA','ESTADOS UNIDOS','840',1)</v>
      </c>
    </row>
    <row r="68" spans="2:8" x14ac:dyDescent="0.25">
      <c r="B68" t="s">
        <v>232</v>
      </c>
      <c r="C68" t="s">
        <v>233</v>
      </c>
      <c r="D68" t="s">
        <v>234</v>
      </c>
      <c r="E68">
        <v>233</v>
      </c>
      <c r="F68">
        <v>1</v>
      </c>
      <c r="H68" t="str">
        <f t="shared" ref="H68:H131" si="1">_xlfn.CONCAT($H$1,_xlfn.CONCAT("'",B68,"'"),_xlfn.CONCAT(",","'",C68,"'"),_xlfn.CONCAT(",","'",D68,"'"),_xlfn.CONCAT(",","'",E68,"'"),_xlfn.CONCAT(",",F68),                                     $I$1)</f>
        <v>INSERT INTO [Country] (Code,ShortCode,Name,AreaCode,IsActive) values ('EE','EST','ESTONIA','233',1)</v>
      </c>
    </row>
    <row r="69" spans="2:8" x14ac:dyDescent="0.25">
      <c r="B69" t="s">
        <v>235</v>
      </c>
      <c r="C69" t="s">
        <v>236</v>
      </c>
      <c r="D69" t="s">
        <v>237</v>
      </c>
      <c r="E69">
        <v>231</v>
      </c>
      <c r="F69">
        <v>1</v>
      </c>
      <c r="H69" t="str">
        <f t="shared" si="1"/>
        <v>INSERT INTO [Country] (Code,ShortCode,Name,AreaCode,IsActive) values ('ET','ETH','ETIOPÍA','231',1)</v>
      </c>
    </row>
    <row r="70" spans="2:8" x14ac:dyDescent="0.25">
      <c r="B70" t="s">
        <v>238</v>
      </c>
      <c r="C70" t="s">
        <v>239</v>
      </c>
      <c r="D70" t="s">
        <v>240</v>
      </c>
      <c r="E70">
        <v>608</v>
      </c>
      <c r="F70">
        <v>1</v>
      </c>
      <c r="H70" t="str">
        <f t="shared" si="1"/>
        <v>INSERT INTO [Country] (Code,ShortCode,Name,AreaCode,IsActive) values ('PH','PHL','FILIPINAS','608',1)</v>
      </c>
    </row>
    <row r="71" spans="2:8" x14ac:dyDescent="0.25">
      <c r="B71" t="s">
        <v>241</v>
      </c>
      <c r="C71" t="s">
        <v>242</v>
      </c>
      <c r="D71" t="s">
        <v>243</v>
      </c>
      <c r="E71">
        <v>246</v>
      </c>
      <c r="F71">
        <v>1</v>
      </c>
      <c r="H71" t="str">
        <f t="shared" si="1"/>
        <v>INSERT INTO [Country] (Code,ShortCode,Name,AreaCode,IsActive) values ('FI','FIN','FINLANDIA','246',1)</v>
      </c>
    </row>
    <row r="72" spans="2:8" x14ac:dyDescent="0.25">
      <c r="B72" t="s">
        <v>244</v>
      </c>
      <c r="C72" t="s">
        <v>245</v>
      </c>
      <c r="D72" t="s">
        <v>246</v>
      </c>
      <c r="E72">
        <v>242</v>
      </c>
      <c r="F72">
        <v>1</v>
      </c>
      <c r="H72" t="str">
        <f t="shared" si="1"/>
        <v>INSERT INTO [Country] (Code,ShortCode,Name,AreaCode,IsActive) values ('FJ','FJI','FIYI','242',1)</v>
      </c>
    </row>
    <row r="73" spans="2:8" x14ac:dyDescent="0.25">
      <c r="B73" t="s">
        <v>247</v>
      </c>
      <c r="C73" t="s">
        <v>248</v>
      </c>
      <c r="D73" t="s">
        <v>249</v>
      </c>
      <c r="E73">
        <v>250</v>
      </c>
      <c r="F73">
        <v>1</v>
      </c>
      <c r="H73" t="str">
        <f t="shared" si="1"/>
        <v>INSERT INTO [Country] (Code,ShortCode,Name,AreaCode,IsActive) values ('FR','FRA','FRANCIA','250',1)</v>
      </c>
    </row>
    <row r="74" spans="2:8" x14ac:dyDescent="0.25">
      <c r="B74" t="s">
        <v>250</v>
      </c>
      <c r="C74" t="s">
        <v>251</v>
      </c>
      <c r="D74" t="s">
        <v>252</v>
      </c>
      <c r="E74">
        <v>266</v>
      </c>
      <c r="F74">
        <v>1</v>
      </c>
      <c r="H74" t="str">
        <f t="shared" si="1"/>
        <v>INSERT INTO [Country] (Code,ShortCode,Name,AreaCode,IsActive) values ('GA','GAB','GABÓN','266',1)</v>
      </c>
    </row>
    <row r="75" spans="2:8" x14ac:dyDescent="0.25">
      <c r="B75" t="s">
        <v>253</v>
      </c>
      <c r="C75" t="s">
        <v>254</v>
      </c>
      <c r="D75" t="s">
        <v>255</v>
      </c>
      <c r="E75">
        <v>270</v>
      </c>
      <c r="F75">
        <v>1</v>
      </c>
      <c r="H75" t="str">
        <f t="shared" si="1"/>
        <v>INSERT INTO [Country] (Code,ShortCode,Name,AreaCode,IsActive) values ('GM','GMB','GAMBIA','270',1)</v>
      </c>
    </row>
    <row r="76" spans="2:8" x14ac:dyDescent="0.25">
      <c r="B76" t="s">
        <v>256</v>
      </c>
      <c r="C76" t="s">
        <v>257</v>
      </c>
      <c r="D76" t="s">
        <v>258</v>
      </c>
      <c r="E76">
        <v>268</v>
      </c>
      <c r="F76">
        <v>1</v>
      </c>
      <c r="H76" t="str">
        <f t="shared" si="1"/>
        <v>INSERT INTO [Country] (Code,ShortCode,Name,AreaCode,IsActive) values ('GE','GEO','GEORGIA','268',1)</v>
      </c>
    </row>
    <row r="77" spans="2:8" x14ac:dyDescent="0.25">
      <c r="B77" t="s">
        <v>259</v>
      </c>
      <c r="C77" t="s">
        <v>260</v>
      </c>
      <c r="D77" t="s">
        <v>261</v>
      </c>
      <c r="E77">
        <v>288</v>
      </c>
      <c r="F77">
        <v>1</v>
      </c>
      <c r="H77" t="str">
        <f t="shared" si="1"/>
        <v>INSERT INTO [Country] (Code,ShortCode,Name,AreaCode,IsActive) values ('GH','GHA','GHANA','288',1)</v>
      </c>
    </row>
    <row r="78" spans="2:8" x14ac:dyDescent="0.25">
      <c r="B78" t="s">
        <v>262</v>
      </c>
      <c r="C78" t="s">
        <v>263</v>
      </c>
      <c r="D78" t="s">
        <v>264</v>
      </c>
      <c r="E78">
        <v>292</v>
      </c>
      <c r="F78">
        <v>1</v>
      </c>
      <c r="H78" t="str">
        <f t="shared" si="1"/>
        <v>INSERT INTO [Country] (Code,ShortCode,Name,AreaCode,IsActive) values ('GI','GIB','GIBRALTAR','292',1)</v>
      </c>
    </row>
    <row r="79" spans="2:8" x14ac:dyDescent="0.25">
      <c r="B79" t="s">
        <v>265</v>
      </c>
      <c r="C79" t="s">
        <v>266</v>
      </c>
      <c r="D79" t="s">
        <v>267</v>
      </c>
      <c r="E79">
        <v>308</v>
      </c>
      <c r="F79">
        <v>1</v>
      </c>
      <c r="H79" t="str">
        <f t="shared" si="1"/>
        <v>INSERT INTO [Country] (Code,ShortCode,Name,AreaCode,IsActive) values ('GD','GRD','GRANADA','308',1)</v>
      </c>
    </row>
    <row r="80" spans="2:8" x14ac:dyDescent="0.25">
      <c r="B80" t="s">
        <v>268</v>
      </c>
      <c r="C80" t="s">
        <v>269</v>
      </c>
      <c r="D80" t="s">
        <v>270</v>
      </c>
      <c r="E80">
        <v>300</v>
      </c>
      <c r="F80">
        <v>1</v>
      </c>
      <c r="H80" t="str">
        <f t="shared" si="1"/>
        <v>INSERT INTO [Country] (Code,ShortCode,Name,AreaCode,IsActive) values ('GR','GRC','GRECIA','300',1)</v>
      </c>
    </row>
    <row r="81" spans="2:8" x14ac:dyDescent="0.25">
      <c r="B81" t="s">
        <v>271</v>
      </c>
      <c r="C81" t="s">
        <v>272</v>
      </c>
      <c r="D81" t="s">
        <v>273</v>
      </c>
      <c r="E81">
        <v>304</v>
      </c>
      <c r="F81">
        <v>1</v>
      </c>
      <c r="H81" t="str">
        <f t="shared" si="1"/>
        <v>INSERT INTO [Country] (Code,ShortCode,Name,AreaCode,IsActive) values ('GL','GRL','GROENLANDIA','304',1)</v>
      </c>
    </row>
    <row r="82" spans="2:8" x14ac:dyDescent="0.25">
      <c r="B82" t="s">
        <v>274</v>
      </c>
      <c r="C82" t="s">
        <v>275</v>
      </c>
      <c r="D82" t="s">
        <v>276</v>
      </c>
      <c r="E82">
        <v>312</v>
      </c>
      <c r="F82">
        <v>1</v>
      </c>
      <c r="H82" t="str">
        <f t="shared" si="1"/>
        <v>INSERT INTO [Country] (Code,ShortCode,Name,AreaCode,IsActive) values ('GP','GLP','GUADALUPE','312',1)</v>
      </c>
    </row>
    <row r="83" spans="2:8" x14ac:dyDescent="0.25">
      <c r="B83" t="s">
        <v>277</v>
      </c>
      <c r="C83" t="s">
        <v>278</v>
      </c>
      <c r="D83" t="s">
        <v>279</v>
      </c>
      <c r="E83">
        <v>316</v>
      </c>
      <c r="F83">
        <v>1</v>
      </c>
      <c r="H83" t="str">
        <f t="shared" si="1"/>
        <v>INSERT INTO [Country] (Code,ShortCode,Name,AreaCode,IsActive) values ('GU','GUM','GUAM','316',1)</v>
      </c>
    </row>
    <row r="84" spans="2:8" x14ac:dyDescent="0.25">
      <c r="B84" t="s">
        <v>280</v>
      </c>
      <c r="C84" t="s">
        <v>281</v>
      </c>
      <c r="D84" t="s">
        <v>282</v>
      </c>
      <c r="E84">
        <v>320</v>
      </c>
      <c r="F84">
        <v>1</v>
      </c>
      <c r="H84" t="str">
        <f t="shared" si="1"/>
        <v>INSERT INTO [Country] (Code,ShortCode,Name,AreaCode,IsActive) values ('GT','GTM','GUATEMALA','320',1)</v>
      </c>
    </row>
    <row r="85" spans="2:8" x14ac:dyDescent="0.25">
      <c r="B85" t="s">
        <v>283</v>
      </c>
      <c r="C85" t="s">
        <v>284</v>
      </c>
      <c r="D85" t="s">
        <v>285</v>
      </c>
      <c r="E85">
        <v>254</v>
      </c>
      <c r="F85">
        <v>1</v>
      </c>
      <c r="H85" t="str">
        <f t="shared" si="1"/>
        <v>INSERT INTO [Country] (Code,ShortCode,Name,AreaCode,IsActive) values ('GF','GUF','GUAYANA FRANCESA','254',1)</v>
      </c>
    </row>
    <row r="86" spans="2:8" x14ac:dyDescent="0.25">
      <c r="B86" t="s">
        <v>286</v>
      </c>
      <c r="C86" t="s">
        <v>287</v>
      </c>
      <c r="D86" t="s">
        <v>288</v>
      </c>
      <c r="E86">
        <v>324</v>
      </c>
      <c r="F86">
        <v>1</v>
      </c>
      <c r="H86" t="str">
        <f t="shared" si="1"/>
        <v>INSERT INTO [Country] (Code,ShortCode,Name,AreaCode,IsActive) values ('GN','GIN','GUINEA','324',1)</v>
      </c>
    </row>
    <row r="87" spans="2:8" x14ac:dyDescent="0.25">
      <c r="B87" t="s">
        <v>289</v>
      </c>
      <c r="C87" t="s">
        <v>290</v>
      </c>
      <c r="D87" t="s">
        <v>291</v>
      </c>
      <c r="E87">
        <v>226</v>
      </c>
      <c r="F87">
        <v>1</v>
      </c>
      <c r="H87" t="str">
        <f t="shared" si="1"/>
        <v>INSERT INTO [Country] (Code,ShortCode,Name,AreaCode,IsActive) values ('GQ','GNQ','GUINEA ECUATORIAL','226',1)</v>
      </c>
    </row>
    <row r="88" spans="2:8" x14ac:dyDescent="0.25">
      <c r="B88" t="s">
        <v>292</v>
      </c>
      <c r="C88" t="s">
        <v>293</v>
      </c>
      <c r="D88" t="s">
        <v>294</v>
      </c>
      <c r="E88">
        <v>624</v>
      </c>
      <c r="F88">
        <v>1</v>
      </c>
      <c r="H88" t="str">
        <f t="shared" si="1"/>
        <v>INSERT INTO [Country] (Code,ShortCode,Name,AreaCode,IsActive) values ('GW','GNB','GUINEA-BISSAU','624',1)</v>
      </c>
    </row>
    <row r="89" spans="2:8" x14ac:dyDescent="0.25">
      <c r="B89" t="s">
        <v>295</v>
      </c>
      <c r="C89" t="s">
        <v>296</v>
      </c>
      <c r="D89" t="s">
        <v>297</v>
      </c>
      <c r="E89">
        <v>328</v>
      </c>
      <c r="F89">
        <v>1</v>
      </c>
      <c r="H89" t="str">
        <f t="shared" si="1"/>
        <v>INSERT INTO [Country] (Code,ShortCode,Name,AreaCode,IsActive) values ('GY','GUY','GUYANA','328',1)</v>
      </c>
    </row>
    <row r="90" spans="2:8" x14ac:dyDescent="0.25">
      <c r="B90" t="s">
        <v>298</v>
      </c>
      <c r="C90" t="s">
        <v>299</v>
      </c>
      <c r="D90" t="s">
        <v>300</v>
      </c>
      <c r="E90">
        <v>332</v>
      </c>
      <c r="F90">
        <v>1</v>
      </c>
      <c r="H90" t="str">
        <f t="shared" si="1"/>
        <v>INSERT INTO [Country] (Code,ShortCode,Name,AreaCode,IsActive) values ('HT','HTI','HAITÍ','332',1)</v>
      </c>
    </row>
    <row r="91" spans="2:8" x14ac:dyDescent="0.25">
      <c r="B91" t="s">
        <v>301</v>
      </c>
      <c r="C91" t="s">
        <v>302</v>
      </c>
      <c r="D91" t="s">
        <v>303</v>
      </c>
      <c r="E91">
        <v>340</v>
      </c>
      <c r="F91">
        <v>1</v>
      </c>
      <c r="H91" t="str">
        <f t="shared" si="1"/>
        <v>INSERT INTO [Country] (Code,ShortCode,Name,AreaCode,IsActive) values ('HN','HND','HONDURAS','340',1)</v>
      </c>
    </row>
    <row r="92" spans="2:8" x14ac:dyDescent="0.25">
      <c r="B92" t="s">
        <v>304</v>
      </c>
      <c r="C92" t="s">
        <v>305</v>
      </c>
      <c r="D92" t="s">
        <v>306</v>
      </c>
      <c r="E92">
        <v>344</v>
      </c>
      <c r="F92">
        <v>1</v>
      </c>
      <c r="H92" t="str">
        <f t="shared" si="1"/>
        <v>INSERT INTO [Country] (Code,ShortCode,Name,AreaCode,IsActive) values ('HK','HKG','HONG KONG','344',1)</v>
      </c>
    </row>
    <row r="93" spans="2:8" x14ac:dyDescent="0.25">
      <c r="B93" t="s">
        <v>307</v>
      </c>
      <c r="C93" t="s">
        <v>308</v>
      </c>
      <c r="D93" t="s">
        <v>309</v>
      </c>
      <c r="E93">
        <v>348</v>
      </c>
      <c r="F93">
        <v>1</v>
      </c>
      <c r="H93" t="str">
        <f t="shared" si="1"/>
        <v>INSERT INTO [Country] (Code,ShortCode,Name,AreaCode,IsActive) values ('HU','HUN','HUNGRÍA','348',1)</v>
      </c>
    </row>
    <row r="94" spans="2:8" x14ac:dyDescent="0.25">
      <c r="B94" t="s">
        <v>310</v>
      </c>
      <c r="C94" t="s">
        <v>311</v>
      </c>
      <c r="D94" t="s">
        <v>312</v>
      </c>
      <c r="E94">
        <v>356</v>
      </c>
      <c r="F94">
        <v>1</v>
      </c>
      <c r="H94" t="str">
        <f t="shared" si="1"/>
        <v>INSERT INTO [Country] (Code,ShortCode,Name,AreaCode,IsActive) values ('IN','IND','INDIA','356',1)</v>
      </c>
    </row>
    <row r="95" spans="2:8" x14ac:dyDescent="0.25">
      <c r="B95" t="s">
        <v>313</v>
      </c>
      <c r="C95" t="s">
        <v>314</v>
      </c>
      <c r="D95" t="s">
        <v>315</v>
      </c>
      <c r="E95">
        <v>360</v>
      </c>
      <c r="F95">
        <v>1</v>
      </c>
      <c r="H95" t="str">
        <f t="shared" si="1"/>
        <v>INSERT INTO [Country] (Code,ShortCode,Name,AreaCode,IsActive) values ('ID','IDN','INDONESIA','360',1)</v>
      </c>
    </row>
    <row r="96" spans="2:8" x14ac:dyDescent="0.25">
      <c r="B96" t="s">
        <v>316</v>
      </c>
      <c r="C96" t="s">
        <v>317</v>
      </c>
      <c r="D96" t="s">
        <v>318</v>
      </c>
      <c r="E96">
        <v>364</v>
      </c>
      <c r="F96">
        <v>1</v>
      </c>
      <c r="H96" t="str">
        <f t="shared" si="1"/>
        <v>INSERT INTO [Country] (Code,ShortCode,Name,AreaCode,IsActive) values ('IR','IRN','IRÁN','364',1)</v>
      </c>
    </row>
    <row r="97" spans="2:8" x14ac:dyDescent="0.25">
      <c r="B97" t="s">
        <v>319</v>
      </c>
      <c r="C97" t="s">
        <v>320</v>
      </c>
      <c r="D97" t="s">
        <v>321</v>
      </c>
      <c r="E97">
        <v>368</v>
      </c>
      <c r="F97">
        <v>1</v>
      </c>
      <c r="H97" t="str">
        <f t="shared" si="1"/>
        <v>INSERT INTO [Country] (Code,ShortCode,Name,AreaCode,IsActive) values ('IQ','IRQ','IRAQ','368',1)</v>
      </c>
    </row>
    <row r="98" spans="2:8" x14ac:dyDescent="0.25">
      <c r="B98" t="s">
        <v>322</v>
      </c>
      <c r="C98" t="s">
        <v>323</v>
      </c>
      <c r="D98" t="s">
        <v>324</v>
      </c>
      <c r="E98">
        <v>372</v>
      </c>
      <c r="F98">
        <v>1</v>
      </c>
      <c r="H98" t="str">
        <f t="shared" si="1"/>
        <v>INSERT INTO [Country] (Code,ShortCode,Name,AreaCode,IsActive) values ('IE','IRL','IRLANDA','372',1)</v>
      </c>
    </row>
    <row r="99" spans="2:8" x14ac:dyDescent="0.25">
      <c r="B99" t="s">
        <v>325</v>
      </c>
      <c r="C99" t="s">
        <v>326</v>
      </c>
      <c r="D99" t="s">
        <v>327</v>
      </c>
      <c r="E99">
        <v>74</v>
      </c>
      <c r="F99">
        <v>1</v>
      </c>
      <c r="H99" t="str">
        <f t="shared" si="1"/>
        <v>INSERT INTO [Country] (Code,ShortCode,Name,AreaCode,IsActive) values ('BV','BVT','ISLA BOUVET','74',1)</v>
      </c>
    </row>
    <row r="100" spans="2:8" x14ac:dyDescent="0.25">
      <c r="B100" t="s">
        <v>328</v>
      </c>
      <c r="C100" t="s">
        <v>329</v>
      </c>
      <c r="D100" t="s">
        <v>330</v>
      </c>
      <c r="E100">
        <v>162</v>
      </c>
      <c r="F100">
        <v>1</v>
      </c>
      <c r="H100" t="str">
        <f t="shared" si="1"/>
        <v>INSERT INTO [Country] (Code,ShortCode,Name,AreaCode,IsActive) values ('CX','CXR','ISLA DE NAVIDAD','162',1)</v>
      </c>
    </row>
    <row r="101" spans="2:8" x14ac:dyDescent="0.25">
      <c r="B101" t="s">
        <v>331</v>
      </c>
      <c r="C101" t="s">
        <v>332</v>
      </c>
      <c r="D101" t="s">
        <v>333</v>
      </c>
      <c r="E101">
        <v>574</v>
      </c>
      <c r="F101">
        <v>1</v>
      </c>
      <c r="H101" t="str">
        <f t="shared" si="1"/>
        <v>INSERT INTO [Country] (Code,ShortCode,Name,AreaCode,IsActive) values ('NF','NFK','ISLA NORFOLK','574',1)</v>
      </c>
    </row>
    <row r="102" spans="2:8" x14ac:dyDescent="0.25">
      <c r="B102" t="s">
        <v>334</v>
      </c>
      <c r="C102" t="s">
        <v>335</v>
      </c>
      <c r="D102" t="s">
        <v>336</v>
      </c>
      <c r="E102">
        <v>352</v>
      </c>
      <c r="F102">
        <v>1</v>
      </c>
      <c r="H102" t="str">
        <f t="shared" si="1"/>
        <v>INSERT INTO [Country] (Code,ShortCode,Name,AreaCode,IsActive) values ('IS','ISL','ISLANDIA','352',1)</v>
      </c>
    </row>
    <row r="103" spans="2:8" x14ac:dyDescent="0.25">
      <c r="B103" t="s">
        <v>337</v>
      </c>
      <c r="C103" t="s">
        <v>338</v>
      </c>
      <c r="D103" t="s">
        <v>339</v>
      </c>
      <c r="E103">
        <v>136</v>
      </c>
      <c r="F103">
        <v>1</v>
      </c>
      <c r="H103" t="str">
        <f t="shared" si="1"/>
        <v>INSERT INTO [Country] (Code,ShortCode,Name,AreaCode,IsActive) values ('KY','CYM','ISLAS CAIMÁN','136',1)</v>
      </c>
    </row>
    <row r="104" spans="2:8" x14ac:dyDescent="0.25">
      <c r="B104" t="s">
        <v>340</v>
      </c>
      <c r="C104" t="s">
        <v>341</v>
      </c>
      <c r="D104" t="s">
        <v>342</v>
      </c>
      <c r="E104">
        <v>166</v>
      </c>
      <c r="F104">
        <v>1</v>
      </c>
      <c r="H104" t="str">
        <f t="shared" si="1"/>
        <v>INSERT INTO [Country] (Code,ShortCode,Name,AreaCode,IsActive) values ('CC','CCK','ISLAS COCOS','166',1)</v>
      </c>
    </row>
    <row r="105" spans="2:8" x14ac:dyDescent="0.25">
      <c r="B105" t="s">
        <v>343</v>
      </c>
      <c r="C105" t="s">
        <v>344</v>
      </c>
      <c r="D105" t="s">
        <v>345</v>
      </c>
      <c r="E105">
        <v>184</v>
      </c>
      <c r="F105">
        <v>1</v>
      </c>
      <c r="H105" t="str">
        <f t="shared" si="1"/>
        <v>INSERT INTO [Country] (Code,ShortCode,Name,AreaCode,IsActive) values ('CK','COK','ISLAS COOK','184',1)</v>
      </c>
    </row>
    <row r="106" spans="2:8" x14ac:dyDescent="0.25">
      <c r="B106" t="s">
        <v>346</v>
      </c>
      <c r="C106" t="s">
        <v>347</v>
      </c>
      <c r="D106" t="s">
        <v>348</v>
      </c>
      <c r="E106">
        <v>234</v>
      </c>
      <c r="F106">
        <v>1</v>
      </c>
      <c r="H106" t="str">
        <f t="shared" si="1"/>
        <v>INSERT INTO [Country] (Code,ShortCode,Name,AreaCode,IsActive) values ('FO','FRO','ISLAS FEROE','234',1)</v>
      </c>
    </row>
    <row r="107" spans="2:8" x14ac:dyDescent="0.25">
      <c r="B107" t="s">
        <v>349</v>
      </c>
      <c r="C107" t="s">
        <v>350</v>
      </c>
      <c r="D107" t="s">
        <v>351</v>
      </c>
      <c r="E107">
        <v>248</v>
      </c>
      <c r="F107">
        <v>1</v>
      </c>
      <c r="H107" t="str">
        <f t="shared" si="1"/>
        <v>INSERT INTO [Country] (Code,ShortCode,Name,AreaCode,IsActive) values ('AX','ALA','ISLAS GLAND','248',1)</v>
      </c>
    </row>
    <row r="108" spans="2:8" x14ac:dyDescent="0.25">
      <c r="B108" t="s">
        <v>352</v>
      </c>
      <c r="C108" t="s">
        <v>353</v>
      </c>
      <c r="D108" t="s">
        <v>354</v>
      </c>
      <c r="E108">
        <v>334</v>
      </c>
      <c r="F108">
        <v>1</v>
      </c>
      <c r="H108" t="str">
        <f t="shared" si="1"/>
        <v>INSERT INTO [Country] (Code,ShortCode,Name,AreaCode,IsActive) values ('HM','HMD','ISLAS HEARD Y MCDONALD','334',1)</v>
      </c>
    </row>
    <row r="109" spans="2:8" x14ac:dyDescent="0.25">
      <c r="B109" t="s">
        <v>355</v>
      </c>
      <c r="C109" t="s">
        <v>356</v>
      </c>
      <c r="D109" t="s">
        <v>357</v>
      </c>
      <c r="E109">
        <v>238</v>
      </c>
      <c r="F109">
        <v>1</v>
      </c>
      <c r="H109" t="str">
        <f t="shared" si="1"/>
        <v>INSERT INTO [Country] (Code,ShortCode,Name,AreaCode,IsActive) values ('FK','FLK','ISLAS MALVINAS','238',1)</v>
      </c>
    </row>
    <row r="110" spans="2:8" x14ac:dyDescent="0.25">
      <c r="B110" t="s">
        <v>358</v>
      </c>
      <c r="C110" t="s">
        <v>359</v>
      </c>
      <c r="D110" t="s">
        <v>360</v>
      </c>
      <c r="E110">
        <v>580</v>
      </c>
      <c r="F110">
        <v>1</v>
      </c>
      <c r="H110" t="str">
        <f t="shared" si="1"/>
        <v>INSERT INTO [Country] (Code,ShortCode,Name,AreaCode,IsActive) values ('MP','MNP','ISLAS MARIANAS DEL NORTE','580',1)</v>
      </c>
    </row>
    <row r="111" spans="2:8" x14ac:dyDescent="0.25">
      <c r="B111" t="s">
        <v>361</v>
      </c>
      <c r="C111" t="s">
        <v>362</v>
      </c>
      <c r="D111" t="s">
        <v>363</v>
      </c>
      <c r="E111">
        <v>584</v>
      </c>
      <c r="F111">
        <v>1</v>
      </c>
      <c r="H111" t="str">
        <f t="shared" si="1"/>
        <v>INSERT INTO [Country] (Code,ShortCode,Name,AreaCode,IsActive) values ('MH','MHL','ISLAS MARSHALL','584',1)</v>
      </c>
    </row>
    <row r="112" spans="2:8" x14ac:dyDescent="0.25">
      <c r="B112" t="s">
        <v>364</v>
      </c>
      <c r="C112" t="s">
        <v>365</v>
      </c>
      <c r="D112" t="s">
        <v>366</v>
      </c>
      <c r="E112">
        <v>612</v>
      </c>
      <c r="F112">
        <v>1</v>
      </c>
      <c r="H112" t="str">
        <f t="shared" si="1"/>
        <v>INSERT INTO [Country] (Code,ShortCode,Name,AreaCode,IsActive) values ('PN','PCN','ISLAS PITCAIRN','612',1)</v>
      </c>
    </row>
    <row r="113" spans="2:8" x14ac:dyDescent="0.25">
      <c r="B113" t="s">
        <v>367</v>
      </c>
      <c r="C113" t="s">
        <v>368</v>
      </c>
      <c r="D113" t="s">
        <v>369</v>
      </c>
      <c r="E113">
        <v>90</v>
      </c>
      <c r="F113">
        <v>1</v>
      </c>
      <c r="H113" t="str">
        <f t="shared" si="1"/>
        <v>INSERT INTO [Country] (Code,ShortCode,Name,AreaCode,IsActive) values ('SB','SLB','ISLAS SALOMÓN','90',1)</v>
      </c>
    </row>
    <row r="114" spans="2:8" x14ac:dyDescent="0.25">
      <c r="B114" t="s">
        <v>370</v>
      </c>
      <c r="C114" t="s">
        <v>371</v>
      </c>
      <c r="D114" t="s">
        <v>372</v>
      </c>
      <c r="E114">
        <v>796</v>
      </c>
      <c r="F114">
        <v>1</v>
      </c>
      <c r="H114" t="str">
        <f t="shared" si="1"/>
        <v>INSERT INTO [Country] (Code,ShortCode,Name,AreaCode,IsActive) values ('TC','TCA','ISLAS TURCAS Y CAICOS','796',1)</v>
      </c>
    </row>
    <row r="115" spans="2:8" x14ac:dyDescent="0.25">
      <c r="B115" t="s">
        <v>373</v>
      </c>
      <c r="C115" t="s">
        <v>374</v>
      </c>
      <c r="D115" t="s">
        <v>375</v>
      </c>
      <c r="E115">
        <v>92</v>
      </c>
      <c r="F115">
        <v>1</v>
      </c>
      <c r="H115" t="str">
        <f t="shared" si="1"/>
        <v>INSERT INTO [Country] (Code,ShortCode,Name,AreaCode,IsActive) values ('VG','VGB','ISLAS VÍRGENES BRITÁNICAS','92',1)</v>
      </c>
    </row>
    <row r="116" spans="2:8" x14ac:dyDescent="0.25">
      <c r="B116" t="s">
        <v>376</v>
      </c>
      <c r="C116" t="s">
        <v>377</v>
      </c>
      <c r="D116" t="s">
        <v>378</v>
      </c>
      <c r="E116">
        <v>376</v>
      </c>
      <c r="F116">
        <v>1</v>
      </c>
      <c r="H116" t="str">
        <f t="shared" si="1"/>
        <v>INSERT INTO [Country] (Code,ShortCode,Name,AreaCode,IsActive) values ('IL','ISR','ISRAEL','376',1)</v>
      </c>
    </row>
    <row r="117" spans="2:8" x14ac:dyDescent="0.25">
      <c r="B117" t="s">
        <v>379</v>
      </c>
      <c r="C117" t="s">
        <v>380</v>
      </c>
      <c r="D117" t="s">
        <v>381</v>
      </c>
      <c r="E117">
        <v>380</v>
      </c>
      <c r="F117">
        <v>1</v>
      </c>
      <c r="H117" t="str">
        <f t="shared" si="1"/>
        <v>INSERT INTO [Country] (Code,ShortCode,Name,AreaCode,IsActive) values ('IT','ITA','ITALIA','380',1)</v>
      </c>
    </row>
    <row r="118" spans="2:8" x14ac:dyDescent="0.25">
      <c r="B118" t="s">
        <v>382</v>
      </c>
      <c r="C118" t="s">
        <v>383</v>
      </c>
      <c r="D118" t="s">
        <v>384</v>
      </c>
      <c r="E118">
        <v>388</v>
      </c>
      <c r="F118">
        <v>1</v>
      </c>
      <c r="H118" t="str">
        <f t="shared" si="1"/>
        <v>INSERT INTO [Country] (Code,ShortCode,Name,AreaCode,IsActive) values ('JM','JAM','JAMAICA','388',1)</v>
      </c>
    </row>
    <row r="119" spans="2:8" x14ac:dyDescent="0.25">
      <c r="B119" t="s">
        <v>385</v>
      </c>
      <c r="C119" t="s">
        <v>386</v>
      </c>
      <c r="D119" t="s">
        <v>387</v>
      </c>
      <c r="E119">
        <v>392</v>
      </c>
      <c r="F119">
        <v>1</v>
      </c>
      <c r="H119" t="str">
        <f t="shared" si="1"/>
        <v>INSERT INTO [Country] (Code,ShortCode,Name,AreaCode,IsActive) values ('JP','JPN','JAPÓN','392',1)</v>
      </c>
    </row>
    <row r="120" spans="2:8" x14ac:dyDescent="0.25">
      <c r="B120" t="s">
        <v>388</v>
      </c>
      <c r="C120" t="s">
        <v>389</v>
      </c>
      <c r="D120" t="s">
        <v>390</v>
      </c>
      <c r="E120">
        <v>400</v>
      </c>
      <c r="F120">
        <v>1</v>
      </c>
      <c r="H120" t="str">
        <f t="shared" si="1"/>
        <v>INSERT INTO [Country] (Code,ShortCode,Name,AreaCode,IsActive) values ('JO','JOR','JORDANIA','400',1)</v>
      </c>
    </row>
    <row r="121" spans="2:8" x14ac:dyDescent="0.25">
      <c r="B121" t="s">
        <v>391</v>
      </c>
      <c r="C121" t="s">
        <v>392</v>
      </c>
      <c r="D121" t="s">
        <v>393</v>
      </c>
      <c r="E121">
        <v>398</v>
      </c>
      <c r="F121">
        <v>1</v>
      </c>
      <c r="H121" t="str">
        <f t="shared" si="1"/>
        <v>INSERT INTO [Country] (Code,ShortCode,Name,AreaCode,IsActive) values ('KZ','KAZ','KAZAJSTÁN','398',1)</v>
      </c>
    </row>
    <row r="122" spans="2:8" x14ac:dyDescent="0.25">
      <c r="B122" t="s">
        <v>394</v>
      </c>
      <c r="C122" t="s">
        <v>395</v>
      </c>
      <c r="D122" t="s">
        <v>396</v>
      </c>
      <c r="E122">
        <v>404</v>
      </c>
      <c r="F122">
        <v>1</v>
      </c>
      <c r="H122" t="str">
        <f t="shared" si="1"/>
        <v>INSERT INTO [Country] (Code,ShortCode,Name,AreaCode,IsActive) values ('KE','KEN','KENIA','404',1)</v>
      </c>
    </row>
    <row r="123" spans="2:8" x14ac:dyDescent="0.25">
      <c r="B123" t="s">
        <v>397</v>
      </c>
      <c r="C123" t="s">
        <v>398</v>
      </c>
      <c r="D123" t="s">
        <v>399</v>
      </c>
      <c r="E123">
        <v>417</v>
      </c>
      <c r="F123">
        <v>1</v>
      </c>
      <c r="H123" t="str">
        <f t="shared" si="1"/>
        <v>INSERT INTO [Country] (Code,ShortCode,Name,AreaCode,IsActive) values ('KG','KGZ','KIRGUISTÁN','417',1)</v>
      </c>
    </row>
    <row r="124" spans="2:8" x14ac:dyDescent="0.25">
      <c r="B124" t="s">
        <v>400</v>
      </c>
      <c r="C124" t="s">
        <v>401</v>
      </c>
      <c r="D124" t="s">
        <v>402</v>
      </c>
      <c r="E124">
        <v>296</v>
      </c>
      <c r="F124">
        <v>1</v>
      </c>
      <c r="H124" t="str">
        <f t="shared" si="1"/>
        <v>INSERT INTO [Country] (Code,ShortCode,Name,AreaCode,IsActive) values ('KI','KIR','KIRIBATI','296',1)</v>
      </c>
    </row>
    <row r="125" spans="2:8" x14ac:dyDescent="0.25">
      <c r="B125" t="s">
        <v>403</v>
      </c>
      <c r="C125" t="s">
        <v>404</v>
      </c>
      <c r="D125" t="s">
        <v>405</v>
      </c>
      <c r="E125">
        <v>414</v>
      </c>
      <c r="F125">
        <v>1</v>
      </c>
      <c r="H125" t="str">
        <f t="shared" si="1"/>
        <v>INSERT INTO [Country] (Code,ShortCode,Name,AreaCode,IsActive) values ('KW','KWT','KUWAIT','414',1)</v>
      </c>
    </row>
    <row r="126" spans="2:8" x14ac:dyDescent="0.25">
      <c r="B126" t="s">
        <v>406</v>
      </c>
      <c r="C126" t="s">
        <v>407</v>
      </c>
      <c r="D126" t="s">
        <v>408</v>
      </c>
      <c r="E126">
        <v>418</v>
      </c>
      <c r="F126">
        <v>1</v>
      </c>
      <c r="H126" t="str">
        <f t="shared" si="1"/>
        <v>INSERT INTO [Country] (Code,ShortCode,Name,AreaCode,IsActive) values ('LA','LAO','LAOS','418',1)</v>
      </c>
    </row>
    <row r="127" spans="2:8" x14ac:dyDescent="0.25">
      <c r="B127" t="s">
        <v>409</v>
      </c>
      <c r="C127" t="s">
        <v>410</v>
      </c>
      <c r="D127" t="s">
        <v>411</v>
      </c>
      <c r="E127">
        <v>426</v>
      </c>
      <c r="F127">
        <v>1</v>
      </c>
      <c r="H127" t="str">
        <f t="shared" si="1"/>
        <v>INSERT INTO [Country] (Code,ShortCode,Name,AreaCode,IsActive) values ('LS','LSO','LESOTHO','426',1)</v>
      </c>
    </row>
    <row r="128" spans="2:8" x14ac:dyDescent="0.25">
      <c r="B128" t="s">
        <v>412</v>
      </c>
      <c r="C128" t="s">
        <v>413</v>
      </c>
      <c r="D128" t="s">
        <v>414</v>
      </c>
      <c r="E128">
        <v>428</v>
      </c>
      <c r="F128">
        <v>1</v>
      </c>
      <c r="H128" t="str">
        <f t="shared" si="1"/>
        <v>INSERT INTO [Country] (Code,ShortCode,Name,AreaCode,IsActive) values ('LV','LVA','LETONIA','428',1)</v>
      </c>
    </row>
    <row r="129" spans="2:8" x14ac:dyDescent="0.25">
      <c r="B129" t="s">
        <v>415</v>
      </c>
      <c r="C129" t="s">
        <v>416</v>
      </c>
      <c r="D129" t="s">
        <v>417</v>
      </c>
      <c r="E129">
        <v>422</v>
      </c>
      <c r="F129">
        <v>1</v>
      </c>
      <c r="H129" t="str">
        <f t="shared" si="1"/>
        <v>INSERT INTO [Country] (Code,ShortCode,Name,AreaCode,IsActive) values ('LB','LBN','LÍBANO','422',1)</v>
      </c>
    </row>
    <row r="130" spans="2:8" x14ac:dyDescent="0.25">
      <c r="B130" t="s">
        <v>418</v>
      </c>
      <c r="C130" t="s">
        <v>419</v>
      </c>
      <c r="D130" t="s">
        <v>420</v>
      </c>
      <c r="E130">
        <v>430</v>
      </c>
      <c r="F130">
        <v>1</v>
      </c>
      <c r="H130" t="str">
        <f t="shared" si="1"/>
        <v>INSERT INTO [Country] (Code,ShortCode,Name,AreaCode,IsActive) values ('LR','LBR','LIBERIA','430',1)</v>
      </c>
    </row>
    <row r="131" spans="2:8" x14ac:dyDescent="0.25">
      <c r="B131" t="s">
        <v>421</v>
      </c>
      <c r="C131" t="s">
        <v>422</v>
      </c>
      <c r="D131" t="s">
        <v>423</v>
      </c>
      <c r="E131">
        <v>434</v>
      </c>
      <c r="F131">
        <v>1</v>
      </c>
      <c r="H131" t="str">
        <f t="shared" si="1"/>
        <v>INSERT INTO [Country] (Code,ShortCode,Name,AreaCode,IsActive) values ('LY','LBY','LIBIA','434',1)</v>
      </c>
    </row>
    <row r="132" spans="2:8" x14ac:dyDescent="0.25">
      <c r="B132" t="s">
        <v>424</v>
      </c>
      <c r="C132" t="s">
        <v>425</v>
      </c>
      <c r="D132" t="s">
        <v>426</v>
      </c>
      <c r="E132">
        <v>438</v>
      </c>
      <c r="F132">
        <v>1</v>
      </c>
      <c r="H132" t="str">
        <f t="shared" ref="H132:H195" si="2">_xlfn.CONCAT($H$1,_xlfn.CONCAT("'",B132,"'"),_xlfn.CONCAT(",","'",C132,"'"),_xlfn.CONCAT(",","'",D132,"'"),_xlfn.CONCAT(",","'",E132,"'"),_xlfn.CONCAT(",",F132),                                     $I$1)</f>
        <v>INSERT INTO [Country] (Code,ShortCode,Name,AreaCode,IsActive) values ('LI','LIE','LIECHTENSTEIN','438',1)</v>
      </c>
    </row>
    <row r="133" spans="2:8" x14ac:dyDescent="0.25">
      <c r="B133" t="s">
        <v>427</v>
      </c>
      <c r="C133" t="s">
        <v>428</v>
      </c>
      <c r="D133" t="s">
        <v>429</v>
      </c>
      <c r="E133">
        <v>440</v>
      </c>
      <c r="F133">
        <v>1</v>
      </c>
      <c r="H133" t="str">
        <f t="shared" si="2"/>
        <v>INSERT INTO [Country] (Code,ShortCode,Name,AreaCode,IsActive) values ('LT','LTU','LITUANIA','440',1)</v>
      </c>
    </row>
    <row r="134" spans="2:8" x14ac:dyDescent="0.25">
      <c r="B134" t="s">
        <v>430</v>
      </c>
      <c r="C134" t="s">
        <v>431</v>
      </c>
      <c r="D134" t="s">
        <v>432</v>
      </c>
      <c r="E134">
        <v>442</v>
      </c>
      <c r="F134">
        <v>1</v>
      </c>
      <c r="H134" t="str">
        <f t="shared" si="2"/>
        <v>INSERT INTO [Country] (Code,ShortCode,Name,AreaCode,IsActive) values ('LU','LUX','LUXEMBURGO','442',1)</v>
      </c>
    </row>
    <row r="135" spans="2:8" x14ac:dyDescent="0.25">
      <c r="B135" t="s">
        <v>433</v>
      </c>
      <c r="C135" t="s">
        <v>434</v>
      </c>
      <c r="D135" t="s">
        <v>435</v>
      </c>
      <c r="E135">
        <v>446</v>
      </c>
      <c r="F135">
        <v>1</v>
      </c>
      <c r="H135" t="str">
        <f t="shared" si="2"/>
        <v>INSERT INTO [Country] (Code,ShortCode,Name,AreaCode,IsActive) values ('MO','MAC','MACAO','446',1)</v>
      </c>
    </row>
    <row r="136" spans="2:8" x14ac:dyDescent="0.25">
      <c r="B136" t="s">
        <v>436</v>
      </c>
      <c r="C136" t="s">
        <v>437</v>
      </c>
      <c r="D136" t="s">
        <v>438</v>
      </c>
      <c r="E136">
        <v>450</v>
      </c>
      <c r="F136">
        <v>1</v>
      </c>
      <c r="H136" t="str">
        <f t="shared" si="2"/>
        <v>INSERT INTO [Country] (Code,ShortCode,Name,AreaCode,IsActive) values ('MG','MDG','MADAGASCAR','450',1)</v>
      </c>
    </row>
    <row r="137" spans="2:8" x14ac:dyDescent="0.25">
      <c r="B137" t="s">
        <v>439</v>
      </c>
      <c r="C137" t="s">
        <v>440</v>
      </c>
      <c r="D137" t="s">
        <v>441</v>
      </c>
      <c r="E137">
        <v>458</v>
      </c>
      <c r="F137">
        <v>1</v>
      </c>
      <c r="H137" t="str">
        <f t="shared" si="2"/>
        <v>INSERT INTO [Country] (Code,ShortCode,Name,AreaCode,IsActive) values ('MY','MYS','MALASIA','458',1)</v>
      </c>
    </row>
    <row r="138" spans="2:8" x14ac:dyDescent="0.25">
      <c r="B138" t="s">
        <v>442</v>
      </c>
      <c r="C138" t="s">
        <v>443</v>
      </c>
      <c r="D138" t="s">
        <v>444</v>
      </c>
      <c r="E138">
        <v>454</v>
      </c>
      <c r="F138">
        <v>1</v>
      </c>
      <c r="H138" t="str">
        <f t="shared" si="2"/>
        <v>INSERT INTO [Country] (Code,ShortCode,Name,AreaCode,IsActive) values ('MW','MWI','MALAWI','454',1)</v>
      </c>
    </row>
    <row r="139" spans="2:8" x14ac:dyDescent="0.25">
      <c r="B139" t="s">
        <v>445</v>
      </c>
      <c r="C139" t="s">
        <v>446</v>
      </c>
      <c r="D139" t="s">
        <v>447</v>
      </c>
      <c r="E139">
        <v>462</v>
      </c>
      <c r="F139">
        <v>1</v>
      </c>
      <c r="H139" t="str">
        <f t="shared" si="2"/>
        <v>INSERT INTO [Country] (Code,ShortCode,Name,AreaCode,IsActive) values ('MV','MDV','MALDIVAS','462',1)</v>
      </c>
    </row>
    <row r="140" spans="2:8" x14ac:dyDescent="0.25">
      <c r="B140" t="s">
        <v>448</v>
      </c>
      <c r="C140" t="s">
        <v>449</v>
      </c>
      <c r="D140" t="s">
        <v>450</v>
      </c>
      <c r="E140">
        <v>466</v>
      </c>
      <c r="F140">
        <v>1</v>
      </c>
      <c r="H140" t="str">
        <f t="shared" si="2"/>
        <v>INSERT INTO [Country] (Code,ShortCode,Name,AreaCode,IsActive) values ('ML','MLI','MALÍ','466',1)</v>
      </c>
    </row>
    <row r="141" spans="2:8" x14ac:dyDescent="0.25">
      <c r="B141" t="s">
        <v>451</v>
      </c>
      <c r="C141" t="s">
        <v>452</v>
      </c>
      <c r="D141" t="s">
        <v>453</v>
      </c>
      <c r="E141">
        <v>470</v>
      </c>
      <c r="F141">
        <v>1</v>
      </c>
      <c r="H141" t="str">
        <f t="shared" si="2"/>
        <v>INSERT INTO [Country] (Code,ShortCode,Name,AreaCode,IsActive) values ('MT','MLT','MALTA','470',1)</v>
      </c>
    </row>
    <row r="142" spans="2:8" x14ac:dyDescent="0.25">
      <c r="B142" t="s">
        <v>454</v>
      </c>
      <c r="C142" t="s">
        <v>455</v>
      </c>
      <c r="D142" t="s">
        <v>456</v>
      </c>
      <c r="E142">
        <v>504</v>
      </c>
      <c r="F142">
        <v>1</v>
      </c>
      <c r="H142" t="str">
        <f t="shared" si="2"/>
        <v>INSERT INTO [Country] (Code,ShortCode,Name,AreaCode,IsActive) values ('MA','MAR','MARRUECOS','504',1)</v>
      </c>
    </row>
    <row r="143" spans="2:8" x14ac:dyDescent="0.25">
      <c r="B143" t="s">
        <v>457</v>
      </c>
      <c r="C143" t="s">
        <v>458</v>
      </c>
      <c r="D143" t="s">
        <v>459</v>
      </c>
      <c r="E143">
        <v>474</v>
      </c>
      <c r="F143">
        <v>1</v>
      </c>
      <c r="H143" t="str">
        <f t="shared" si="2"/>
        <v>INSERT INTO [Country] (Code,ShortCode,Name,AreaCode,IsActive) values ('MQ','MTQ','MARTINICA','474',1)</v>
      </c>
    </row>
    <row r="144" spans="2:8" x14ac:dyDescent="0.25">
      <c r="B144" t="s">
        <v>460</v>
      </c>
      <c r="C144" t="s">
        <v>461</v>
      </c>
      <c r="D144" t="s">
        <v>462</v>
      </c>
      <c r="E144">
        <v>480</v>
      </c>
      <c r="F144">
        <v>1</v>
      </c>
      <c r="H144" t="str">
        <f t="shared" si="2"/>
        <v>INSERT INTO [Country] (Code,ShortCode,Name,AreaCode,IsActive) values ('MU','MUS','MAURICIO','480',1)</v>
      </c>
    </row>
    <row r="145" spans="2:8" x14ac:dyDescent="0.25">
      <c r="B145" t="s">
        <v>463</v>
      </c>
      <c r="C145" t="s">
        <v>464</v>
      </c>
      <c r="D145" t="s">
        <v>465</v>
      </c>
      <c r="E145">
        <v>478</v>
      </c>
      <c r="F145">
        <v>1</v>
      </c>
      <c r="H145" t="str">
        <f t="shared" si="2"/>
        <v>INSERT INTO [Country] (Code,ShortCode,Name,AreaCode,IsActive) values ('MR','MRT','MAURITANIA','478',1)</v>
      </c>
    </row>
    <row r="146" spans="2:8" x14ac:dyDescent="0.25">
      <c r="B146" t="s">
        <v>466</v>
      </c>
      <c r="C146" t="s">
        <v>467</v>
      </c>
      <c r="D146" t="s">
        <v>468</v>
      </c>
      <c r="E146">
        <v>175</v>
      </c>
      <c r="F146">
        <v>1</v>
      </c>
      <c r="H146" t="str">
        <f t="shared" si="2"/>
        <v>INSERT INTO [Country] (Code,ShortCode,Name,AreaCode,IsActive) values ('YT','MYT','MAYOTTE','175',1)</v>
      </c>
    </row>
    <row r="147" spans="2:8" x14ac:dyDescent="0.25">
      <c r="B147" t="s">
        <v>469</v>
      </c>
      <c r="C147" t="s">
        <v>470</v>
      </c>
      <c r="D147" t="s">
        <v>471</v>
      </c>
      <c r="E147">
        <v>484</v>
      </c>
      <c r="F147">
        <v>1</v>
      </c>
      <c r="H147" t="str">
        <f t="shared" si="2"/>
        <v>INSERT INTO [Country] (Code,ShortCode,Name,AreaCode,IsActive) values ('MX','MEX','MÉXICO','484',1)</v>
      </c>
    </row>
    <row r="148" spans="2:8" x14ac:dyDescent="0.25">
      <c r="B148" t="s">
        <v>472</v>
      </c>
      <c r="C148" t="s">
        <v>473</v>
      </c>
      <c r="D148" t="s">
        <v>474</v>
      </c>
      <c r="E148">
        <v>583</v>
      </c>
      <c r="F148">
        <v>1</v>
      </c>
      <c r="H148" t="str">
        <f t="shared" si="2"/>
        <v>INSERT INTO [Country] (Code,ShortCode,Name,AreaCode,IsActive) values ('FM','FSM','MICRONESIA','583',1)</v>
      </c>
    </row>
    <row r="149" spans="2:8" x14ac:dyDescent="0.25">
      <c r="B149" t="s">
        <v>475</v>
      </c>
      <c r="C149" t="s">
        <v>476</v>
      </c>
      <c r="D149" t="s">
        <v>477</v>
      </c>
      <c r="E149">
        <v>498</v>
      </c>
      <c r="F149">
        <v>1</v>
      </c>
      <c r="H149" t="str">
        <f t="shared" si="2"/>
        <v>INSERT INTO [Country] (Code,ShortCode,Name,AreaCode,IsActive) values ('MD','MDA','MOLDAVIA','498',1)</v>
      </c>
    </row>
    <row r="150" spans="2:8" x14ac:dyDescent="0.25">
      <c r="B150" t="s">
        <v>478</v>
      </c>
      <c r="C150" t="s">
        <v>479</v>
      </c>
      <c r="D150" t="s">
        <v>480</v>
      </c>
      <c r="E150">
        <v>492</v>
      </c>
      <c r="F150">
        <v>1</v>
      </c>
      <c r="H150" t="str">
        <f t="shared" si="2"/>
        <v>INSERT INTO [Country] (Code,ShortCode,Name,AreaCode,IsActive) values ('MC','MCO','MÓNACO','492',1)</v>
      </c>
    </row>
    <row r="151" spans="2:8" x14ac:dyDescent="0.25">
      <c r="B151" t="s">
        <v>481</v>
      </c>
      <c r="C151" t="s">
        <v>482</v>
      </c>
      <c r="D151" t="s">
        <v>483</v>
      </c>
      <c r="E151">
        <v>496</v>
      </c>
      <c r="F151">
        <v>1</v>
      </c>
      <c r="H151" t="str">
        <f t="shared" si="2"/>
        <v>INSERT INTO [Country] (Code,ShortCode,Name,AreaCode,IsActive) values ('MN','MNG','MONGOLIA','496',1)</v>
      </c>
    </row>
    <row r="152" spans="2:8" x14ac:dyDescent="0.25">
      <c r="B152" t="s">
        <v>484</v>
      </c>
      <c r="C152" t="s">
        <v>485</v>
      </c>
      <c r="D152" t="s">
        <v>486</v>
      </c>
      <c r="E152">
        <v>500</v>
      </c>
      <c r="F152">
        <v>1</v>
      </c>
      <c r="H152" t="str">
        <f t="shared" si="2"/>
        <v>INSERT INTO [Country] (Code,ShortCode,Name,AreaCode,IsActive) values ('MS','MSR','MONTSERRAT','500',1)</v>
      </c>
    </row>
    <row r="153" spans="2:8" x14ac:dyDescent="0.25">
      <c r="B153" t="s">
        <v>487</v>
      </c>
      <c r="C153" t="s">
        <v>488</v>
      </c>
      <c r="D153" t="s">
        <v>489</v>
      </c>
      <c r="E153">
        <v>508</v>
      </c>
      <c r="F153">
        <v>1</v>
      </c>
      <c r="H153" t="str">
        <f t="shared" si="2"/>
        <v>INSERT INTO [Country] (Code,ShortCode,Name,AreaCode,IsActive) values ('MZ','MOZ','MOZAMBIQUE','508',1)</v>
      </c>
    </row>
    <row r="154" spans="2:8" x14ac:dyDescent="0.25">
      <c r="B154" t="s">
        <v>490</v>
      </c>
      <c r="C154" t="s">
        <v>491</v>
      </c>
      <c r="D154" t="s">
        <v>492</v>
      </c>
      <c r="E154">
        <v>104</v>
      </c>
      <c r="F154">
        <v>1</v>
      </c>
      <c r="H154" t="str">
        <f t="shared" si="2"/>
        <v>INSERT INTO [Country] (Code,ShortCode,Name,AreaCode,IsActive) values ('MM','MMR','MYANMAR','104',1)</v>
      </c>
    </row>
    <row r="155" spans="2:8" x14ac:dyDescent="0.25">
      <c r="B155" t="s">
        <v>493</v>
      </c>
      <c r="C155" t="s">
        <v>494</v>
      </c>
      <c r="D155" t="s">
        <v>495</v>
      </c>
      <c r="E155">
        <v>516</v>
      </c>
      <c r="F155">
        <v>1</v>
      </c>
      <c r="H155" t="str">
        <f t="shared" si="2"/>
        <v>INSERT INTO [Country] (Code,ShortCode,Name,AreaCode,IsActive) values ('NA','NAM','NAMIBIA','516',1)</v>
      </c>
    </row>
    <row r="156" spans="2:8" x14ac:dyDescent="0.25">
      <c r="B156" t="s">
        <v>496</v>
      </c>
      <c r="C156" t="s">
        <v>497</v>
      </c>
      <c r="D156" t="s">
        <v>498</v>
      </c>
      <c r="E156">
        <v>520</v>
      </c>
      <c r="F156">
        <v>1</v>
      </c>
      <c r="H156" t="str">
        <f t="shared" si="2"/>
        <v>INSERT INTO [Country] (Code,ShortCode,Name,AreaCode,IsActive) values ('NR','NRU','NAURU','520',1)</v>
      </c>
    </row>
    <row r="157" spans="2:8" x14ac:dyDescent="0.25">
      <c r="B157" t="s">
        <v>499</v>
      </c>
      <c r="C157" t="s">
        <v>500</v>
      </c>
      <c r="D157" t="s">
        <v>501</v>
      </c>
      <c r="E157">
        <v>524</v>
      </c>
      <c r="F157">
        <v>1</v>
      </c>
      <c r="H157" t="str">
        <f t="shared" si="2"/>
        <v>INSERT INTO [Country] (Code,ShortCode,Name,AreaCode,IsActive) values ('NP','NPL','NEPAL','524',1)</v>
      </c>
    </row>
    <row r="158" spans="2:8" x14ac:dyDescent="0.25">
      <c r="B158" t="s">
        <v>502</v>
      </c>
      <c r="C158" t="s">
        <v>503</v>
      </c>
      <c r="D158" t="s">
        <v>504</v>
      </c>
      <c r="E158">
        <v>558</v>
      </c>
      <c r="F158">
        <v>1</v>
      </c>
      <c r="H158" t="str">
        <f t="shared" si="2"/>
        <v>INSERT INTO [Country] (Code,ShortCode,Name,AreaCode,IsActive) values ('NI','NIC','NICARAGUA','558',1)</v>
      </c>
    </row>
    <row r="159" spans="2:8" x14ac:dyDescent="0.25">
      <c r="B159" t="s">
        <v>505</v>
      </c>
      <c r="C159" t="s">
        <v>506</v>
      </c>
      <c r="D159" t="s">
        <v>507</v>
      </c>
      <c r="E159">
        <v>562</v>
      </c>
      <c r="F159">
        <v>1</v>
      </c>
      <c r="H159" t="str">
        <f t="shared" si="2"/>
        <v>INSERT INTO [Country] (Code,ShortCode,Name,AreaCode,IsActive) values ('NE','NER','NÍGER','562',1)</v>
      </c>
    </row>
    <row r="160" spans="2:8" x14ac:dyDescent="0.25">
      <c r="B160" t="s">
        <v>508</v>
      </c>
      <c r="C160" t="s">
        <v>509</v>
      </c>
      <c r="D160" t="s">
        <v>510</v>
      </c>
      <c r="E160">
        <v>566</v>
      </c>
      <c r="F160">
        <v>1</v>
      </c>
      <c r="H160" t="str">
        <f t="shared" si="2"/>
        <v>INSERT INTO [Country] (Code,ShortCode,Name,AreaCode,IsActive) values ('NG','NGA','NIGERIA','566',1)</v>
      </c>
    </row>
    <row r="161" spans="2:8" x14ac:dyDescent="0.25">
      <c r="B161" t="s">
        <v>511</v>
      </c>
      <c r="C161" t="s">
        <v>512</v>
      </c>
      <c r="D161" t="s">
        <v>513</v>
      </c>
      <c r="E161">
        <v>570</v>
      </c>
      <c r="F161">
        <v>1</v>
      </c>
      <c r="H161" t="str">
        <f t="shared" si="2"/>
        <v>INSERT INTO [Country] (Code,ShortCode,Name,AreaCode,IsActive) values ('NU','NIU','NIUE','570',1)</v>
      </c>
    </row>
    <row r="162" spans="2:8" x14ac:dyDescent="0.25">
      <c r="B162" t="s">
        <v>514</v>
      </c>
      <c r="C162" t="s">
        <v>515</v>
      </c>
      <c r="D162" t="s">
        <v>516</v>
      </c>
      <c r="E162">
        <v>578</v>
      </c>
      <c r="F162">
        <v>1</v>
      </c>
      <c r="H162" t="str">
        <f t="shared" si="2"/>
        <v>INSERT INTO [Country] (Code,ShortCode,Name,AreaCode,IsActive) values ('NO','NOR','NORUEGA','578',1)</v>
      </c>
    </row>
    <row r="163" spans="2:8" x14ac:dyDescent="0.25">
      <c r="B163" t="s">
        <v>517</v>
      </c>
      <c r="C163" t="s">
        <v>518</v>
      </c>
      <c r="D163" t="s">
        <v>519</v>
      </c>
      <c r="E163">
        <v>540</v>
      </c>
      <c r="F163">
        <v>1</v>
      </c>
      <c r="H163" t="str">
        <f t="shared" si="2"/>
        <v>INSERT INTO [Country] (Code,ShortCode,Name,AreaCode,IsActive) values ('NC','NCL','NUEVA CALEDONIA','540',1)</v>
      </c>
    </row>
    <row r="164" spans="2:8" x14ac:dyDescent="0.25">
      <c r="B164" t="s">
        <v>520</v>
      </c>
      <c r="C164" t="s">
        <v>521</v>
      </c>
      <c r="D164" t="s">
        <v>522</v>
      </c>
      <c r="E164">
        <v>554</v>
      </c>
      <c r="F164">
        <v>1</v>
      </c>
      <c r="H164" t="str">
        <f t="shared" si="2"/>
        <v>INSERT INTO [Country] (Code,ShortCode,Name,AreaCode,IsActive) values ('NZ','NZL','NUEVA ZELANDA','554',1)</v>
      </c>
    </row>
    <row r="165" spans="2:8" x14ac:dyDescent="0.25">
      <c r="B165" t="s">
        <v>523</v>
      </c>
      <c r="C165" t="s">
        <v>524</v>
      </c>
      <c r="D165" t="s">
        <v>525</v>
      </c>
      <c r="E165">
        <v>512</v>
      </c>
      <c r="F165">
        <v>1</v>
      </c>
      <c r="H165" t="str">
        <f t="shared" si="2"/>
        <v>INSERT INTO [Country] (Code,ShortCode,Name,AreaCode,IsActive) values ('OM','OMN','OMÁN','512',1)</v>
      </c>
    </row>
    <row r="166" spans="2:8" x14ac:dyDescent="0.25">
      <c r="B166" t="s">
        <v>526</v>
      </c>
      <c r="C166" t="s">
        <v>527</v>
      </c>
      <c r="D166" t="s">
        <v>528</v>
      </c>
      <c r="E166">
        <v>528</v>
      </c>
      <c r="F166">
        <v>1</v>
      </c>
      <c r="H166" t="str">
        <f t="shared" si="2"/>
        <v>INSERT INTO [Country] (Code,ShortCode,Name,AreaCode,IsActive) values ('NL','NLD','PAÍSES BAJOS','528',1)</v>
      </c>
    </row>
    <row r="167" spans="2:8" x14ac:dyDescent="0.25">
      <c r="B167" t="s">
        <v>529</v>
      </c>
      <c r="C167" t="s">
        <v>530</v>
      </c>
      <c r="D167" t="s">
        <v>531</v>
      </c>
      <c r="E167">
        <v>586</v>
      </c>
      <c r="F167">
        <v>1</v>
      </c>
      <c r="H167" t="str">
        <f t="shared" si="2"/>
        <v>INSERT INTO [Country] (Code,ShortCode,Name,AreaCode,IsActive) values ('PK','PAK','PAKISTÁN','586',1)</v>
      </c>
    </row>
    <row r="168" spans="2:8" x14ac:dyDescent="0.25">
      <c r="B168" t="s">
        <v>532</v>
      </c>
      <c r="C168" t="s">
        <v>533</v>
      </c>
      <c r="D168" t="s">
        <v>534</v>
      </c>
      <c r="E168">
        <v>585</v>
      </c>
      <c r="F168">
        <v>1</v>
      </c>
      <c r="H168" t="str">
        <f t="shared" si="2"/>
        <v>INSERT INTO [Country] (Code,ShortCode,Name,AreaCode,IsActive) values ('PW','PLW','PALAU','585',1)</v>
      </c>
    </row>
    <row r="169" spans="2:8" x14ac:dyDescent="0.25">
      <c r="B169" t="s">
        <v>535</v>
      </c>
      <c r="C169" t="s">
        <v>536</v>
      </c>
      <c r="D169" t="s">
        <v>537</v>
      </c>
      <c r="E169">
        <v>275</v>
      </c>
      <c r="F169">
        <v>1</v>
      </c>
      <c r="H169" t="str">
        <f t="shared" si="2"/>
        <v>INSERT INTO [Country] (Code,ShortCode,Name,AreaCode,IsActive) values ('PS','PSE','PALESTINA','275',1)</v>
      </c>
    </row>
    <row r="170" spans="2:8" x14ac:dyDescent="0.25">
      <c r="B170" t="s">
        <v>538</v>
      </c>
      <c r="C170" t="s">
        <v>539</v>
      </c>
      <c r="D170" t="s">
        <v>540</v>
      </c>
      <c r="E170">
        <v>591</v>
      </c>
      <c r="F170">
        <v>1</v>
      </c>
      <c r="H170" t="str">
        <f t="shared" si="2"/>
        <v>INSERT INTO [Country] (Code,ShortCode,Name,AreaCode,IsActive) values ('PA','PAN','PANAMÁ','591',1)</v>
      </c>
    </row>
    <row r="171" spans="2:8" x14ac:dyDescent="0.25">
      <c r="B171" t="s">
        <v>541</v>
      </c>
      <c r="C171" t="s">
        <v>542</v>
      </c>
      <c r="D171" t="s">
        <v>543</v>
      </c>
      <c r="E171">
        <v>598</v>
      </c>
      <c r="F171">
        <v>1</v>
      </c>
      <c r="H171" t="str">
        <f t="shared" si="2"/>
        <v>INSERT INTO [Country] (Code,ShortCode,Name,AreaCode,IsActive) values ('PG','PNG','PAPÚA NUEVA GUINEA','598',1)</v>
      </c>
    </row>
    <row r="172" spans="2:8" x14ac:dyDescent="0.25">
      <c r="B172" t="s">
        <v>544</v>
      </c>
      <c r="C172" t="s">
        <v>545</v>
      </c>
      <c r="D172" t="s">
        <v>546</v>
      </c>
      <c r="E172">
        <v>600</v>
      </c>
      <c r="F172">
        <v>1</v>
      </c>
      <c r="H172" t="str">
        <f t="shared" si="2"/>
        <v>INSERT INTO [Country] (Code,ShortCode,Name,AreaCode,IsActive) values ('PY','PRY','PARAGUAY','600',1)</v>
      </c>
    </row>
    <row r="173" spans="2:8" x14ac:dyDescent="0.25">
      <c r="B173" t="s">
        <v>547</v>
      </c>
      <c r="C173" t="s">
        <v>548</v>
      </c>
      <c r="D173" t="s">
        <v>549</v>
      </c>
      <c r="E173">
        <v>604</v>
      </c>
      <c r="F173">
        <v>1</v>
      </c>
      <c r="H173" t="str">
        <f t="shared" si="2"/>
        <v>INSERT INTO [Country] (Code,ShortCode,Name,AreaCode,IsActive) values ('PE','PER','PERÚ','604',1)</v>
      </c>
    </row>
    <row r="174" spans="2:8" x14ac:dyDescent="0.25">
      <c r="B174" t="s">
        <v>550</v>
      </c>
      <c r="C174" t="s">
        <v>551</v>
      </c>
      <c r="D174" t="s">
        <v>552</v>
      </c>
      <c r="E174">
        <v>258</v>
      </c>
      <c r="F174">
        <v>1</v>
      </c>
      <c r="H174" t="str">
        <f t="shared" si="2"/>
        <v>INSERT INTO [Country] (Code,ShortCode,Name,AreaCode,IsActive) values ('PF','PYF','POLINESIA FRANCESA','258',1)</v>
      </c>
    </row>
    <row r="175" spans="2:8" x14ac:dyDescent="0.25">
      <c r="B175" t="s">
        <v>553</v>
      </c>
      <c r="C175" t="s">
        <v>554</v>
      </c>
      <c r="D175" t="s">
        <v>555</v>
      </c>
      <c r="E175">
        <v>616</v>
      </c>
      <c r="F175">
        <v>1</v>
      </c>
      <c r="H175" t="str">
        <f t="shared" si="2"/>
        <v>INSERT INTO [Country] (Code,ShortCode,Name,AreaCode,IsActive) values ('PL','POL','POLONIA','616',1)</v>
      </c>
    </row>
    <row r="176" spans="2:8" x14ac:dyDescent="0.25">
      <c r="B176" t="s">
        <v>556</v>
      </c>
      <c r="C176" t="s">
        <v>557</v>
      </c>
      <c r="D176" t="s">
        <v>558</v>
      </c>
      <c r="E176">
        <v>620</v>
      </c>
      <c r="F176">
        <v>1</v>
      </c>
      <c r="H176" t="str">
        <f t="shared" si="2"/>
        <v>INSERT INTO [Country] (Code,ShortCode,Name,AreaCode,IsActive) values ('PT','PRT','PORTUGAL','620',1)</v>
      </c>
    </row>
    <row r="177" spans="2:8" x14ac:dyDescent="0.25">
      <c r="B177" t="s">
        <v>559</v>
      </c>
      <c r="C177" t="s">
        <v>560</v>
      </c>
      <c r="D177" t="s">
        <v>561</v>
      </c>
      <c r="E177">
        <v>630</v>
      </c>
      <c r="F177">
        <v>1</v>
      </c>
      <c r="H177" t="str">
        <f t="shared" si="2"/>
        <v>INSERT INTO [Country] (Code,ShortCode,Name,AreaCode,IsActive) values ('PR','PRI','PUERTO RICO','630',1)</v>
      </c>
    </row>
    <row r="178" spans="2:8" x14ac:dyDescent="0.25">
      <c r="B178" t="s">
        <v>562</v>
      </c>
      <c r="C178" t="s">
        <v>563</v>
      </c>
      <c r="D178" t="s">
        <v>564</v>
      </c>
      <c r="E178">
        <v>634</v>
      </c>
      <c r="F178">
        <v>1</v>
      </c>
      <c r="H178" t="str">
        <f t="shared" si="2"/>
        <v>INSERT INTO [Country] (Code,ShortCode,Name,AreaCode,IsActive) values ('QA','QAT','QATAR','634',1)</v>
      </c>
    </row>
    <row r="179" spans="2:8" x14ac:dyDescent="0.25">
      <c r="B179" t="s">
        <v>565</v>
      </c>
      <c r="C179" t="s">
        <v>566</v>
      </c>
      <c r="D179" t="s">
        <v>567</v>
      </c>
      <c r="E179">
        <v>826</v>
      </c>
      <c r="F179">
        <v>1</v>
      </c>
      <c r="H179" t="str">
        <f t="shared" si="2"/>
        <v>INSERT INTO [Country] (Code,ShortCode,Name,AreaCode,IsActive) values ('GB','GBR','REINO UNIDO','826',1)</v>
      </c>
    </row>
    <row r="180" spans="2:8" x14ac:dyDescent="0.25">
      <c r="B180" t="s">
        <v>568</v>
      </c>
      <c r="C180" t="s">
        <v>569</v>
      </c>
      <c r="D180" t="s">
        <v>570</v>
      </c>
      <c r="E180">
        <v>140</v>
      </c>
      <c r="F180">
        <v>1</v>
      </c>
      <c r="H180" t="str">
        <f t="shared" si="2"/>
        <v>INSERT INTO [Country] (Code,ShortCode,Name,AreaCode,IsActive) values ('CF','CAF','REPÚBLICA CENTROAFRICANA','140',1)</v>
      </c>
    </row>
    <row r="181" spans="2:8" x14ac:dyDescent="0.25">
      <c r="B181" t="s">
        <v>571</v>
      </c>
      <c r="C181" t="s">
        <v>572</v>
      </c>
      <c r="D181" t="s">
        <v>573</v>
      </c>
      <c r="E181">
        <v>203</v>
      </c>
      <c r="F181">
        <v>1</v>
      </c>
      <c r="H181" t="str">
        <f t="shared" si="2"/>
        <v>INSERT INTO [Country] (Code,ShortCode,Name,AreaCode,IsActive) values ('CZ','CZE','REPÚBLICA CHECA','203',1)</v>
      </c>
    </row>
    <row r="182" spans="2:8" x14ac:dyDescent="0.25">
      <c r="B182" t="s">
        <v>574</v>
      </c>
      <c r="C182" t="s">
        <v>575</v>
      </c>
      <c r="D182" t="s">
        <v>576</v>
      </c>
      <c r="E182">
        <v>180</v>
      </c>
      <c r="F182">
        <v>1</v>
      </c>
      <c r="H182" t="str">
        <f t="shared" si="2"/>
        <v>INSERT INTO [Country] (Code,ShortCode,Name,AreaCode,IsActive) values ('CD','COD','REPÚBLICA DEMOCRÁTICA DEL CONGO','180',1)</v>
      </c>
    </row>
    <row r="183" spans="2:8" x14ac:dyDescent="0.25">
      <c r="B183" t="s">
        <v>577</v>
      </c>
      <c r="C183" t="s">
        <v>578</v>
      </c>
      <c r="D183" t="s">
        <v>579</v>
      </c>
      <c r="E183">
        <v>214</v>
      </c>
      <c r="F183">
        <v>1</v>
      </c>
      <c r="H183" t="str">
        <f t="shared" si="2"/>
        <v>INSERT INTO [Country] (Code,ShortCode,Name,AreaCode,IsActive) values ('DO','DOM','REPÚBLICA DOMINICANA','214',1)</v>
      </c>
    </row>
    <row r="184" spans="2:8" x14ac:dyDescent="0.25">
      <c r="B184" t="s">
        <v>580</v>
      </c>
      <c r="C184" t="s">
        <v>581</v>
      </c>
      <c r="D184" t="s">
        <v>582</v>
      </c>
      <c r="E184">
        <v>638</v>
      </c>
      <c r="F184">
        <v>1</v>
      </c>
      <c r="H184" t="str">
        <f t="shared" si="2"/>
        <v>INSERT INTO [Country] (Code,ShortCode,Name,AreaCode,IsActive) values ('RE','REU','REUNIÓN','638',1)</v>
      </c>
    </row>
    <row r="185" spans="2:8" x14ac:dyDescent="0.25">
      <c r="B185" t="s">
        <v>583</v>
      </c>
      <c r="C185" t="s">
        <v>584</v>
      </c>
      <c r="D185" t="s">
        <v>585</v>
      </c>
      <c r="E185">
        <v>646</v>
      </c>
      <c r="F185">
        <v>1</v>
      </c>
      <c r="H185" t="str">
        <f t="shared" si="2"/>
        <v>INSERT INTO [Country] (Code,ShortCode,Name,AreaCode,IsActive) values ('RW','RWA','RUANDA','646',1)</v>
      </c>
    </row>
    <row r="186" spans="2:8" x14ac:dyDescent="0.25">
      <c r="B186" t="s">
        <v>586</v>
      </c>
      <c r="C186" t="s">
        <v>587</v>
      </c>
      <c r="D186" t="s">
        <v>588</v>
      </c>
      <c r="E186">
        <v>642</v>
      </c>
      <c r="F186">
        <v>1</v>
      </c>
      <c r="H186" t="str">
        <f t="shared" si="2"/>
        <v>INSERT INTO [Country] (Code,ShortCode,Name,AreaCode,IsActive) values ('RO','ROU','RUMANIA','642',1)</v>
      </c>
    </row>
    <row r="187" spans="2:8" x14ac:dyDescent="0.25">
      <c r="B187" t="s">
        <v>589</v>
      </c>
      <c r="C187" t="s">
        <v>590</v>
      </c>
      <c r="D187" t="s">
        <v>591</v>
      </c>
      <c r="E187">
        <v>643</v>
      </c>
      <c r="F187">
        <v>1</v>
      </c>
      <c r="H187" t="str">
        <f t="shared" si="2"/>
        <v>INSERT INTO [Country] (Code,ShortCode,Name,AreaCode,IsActive) values ('RU','RUS','RUSIA','643',1)</v>
      </c>
    </row>
    <row r="188" spans="2:8" x14ac:dyDescent="0.25">
      <c r="B188" t="s">
        <v>592</v>
      </c>
      <c r="C188" t="s">
        <v>593</v>
      </c>
      <c r="D188" t="s">
        <v>594</v>
      </c>
      <c r="E188">
        <v>732</v>
      </c>
      <c r="F188">
        <v>1</v>
      </c>
      <c r="H188" t="str">
        <f t="shared" si="2"/>
        <v>INSERT INTO [Country] (Code,ShortCode,Name,AreaCode,IsActive) values ('EH','ESH','SAHARA OCCIDENTAL','732',1)</v>
      </c>
    </row>
    <row r="189" spans="2:8" x14ac:dyDescent="0.25">
      <c r="B189" t="s">
        <v>595</v>
      </c>
      <c r="C189" t="s">
        <v>596</v>
      </c>
      <c r="D189" t="s">
        <v>597</v>
      </c>
      <c r="E189">
        <v>882</v>
      </c>
      <c r="F189">
        <v>1</v>
      </c>
      <c r="H189" t="str">
        <f t="shared" si="2"/>
        <v>INSERT INTO [Country] (Code,ShortCode,Name,AreaCode,IsActive) values ('WS','WSM','SAMOA','882',1)</v>
      </c>
    </row>
    <row r="190" spans="2:8" x14ac:dyDescent="0.25">
      <c r="B190" t="s">
        <v>598</v>
      </c>
      <c r="C190" t="s">
        <v>599</v>
      </c>
      <c r="D190" t="s">
        <v>600</v>
      </c>
      <c r="E190">
        <v>16</v>
      </c>
      <c r="F190">
        <v>1</v>
      </c>
      <c r="H190" t="str">
        <f t="shared" si="2"/>
        <v>INSERT INTO [Country] (Code,ShortCode,Name,AreaCode,IsActive) values ('AS','ASM','SAMOA AMERICANA','16',1)</v>
      </c>
    </row>
    <row r="191" spans="2:8" x14ac:dyDescent="0.25">
      <c r="B191" t="s">
        <v>601</v>
      </c>
      <c r="C191" t="s">
        <v>602</v>
      </c>
      <c r="D191" t="s">
        <v>603</v>
      </c>
      <c r="E191">
        <v>659</v>
      </c>
      <c r="F191">
        <v>1</v>
      </c>
      <c r="H191" t="str">
        <f t="shared" si="2"/>
        <v>INSERT INTO [Country] (Code,ShortCode,Name,AreaCode,IsActive) values ('KN','KNA','SAN CRISTÓBAL Y NEVIS','659',1)</v>
      </c>
    </row>
    <row r="192" spans="2:8" x14ac:dyDescent="0.25">
      <c r="B192" t="s">
        <v>604</v>
      </c>
      <c r="C192" t="s">
        <v>605</v>
      </c>
      <c r="D192" t="s">
        <v>606</v>
      </c>
      <c r="E192">
        <v>674</v>
      </c>
      <c r="F192">
        <v>1</v>
      </c>
      <c r="H192" t="str">
        <f t="shared" si="2"/>
        <v>INSERT INTO [Country] (Code,ShortCode,Name,AreaCode,IsActive) values ('SM','SMR','SAN MARINO','674',1)</v>
      </c>
    </row>
    <row r="193" spans="2:8" x14ac:dyDescent="0.25">
      <c r="B193" t="s">
        <v>607</v>
      </c>
      <c r="C193" t="s">
        <v>608</v>
      </c>
      <c r="D193" t="s">
        <v>609</v>
      </c>
      <c r="E193">
        <v>666</v>
      </c>
      <c r="F193">
        <v>1</v>
      </c>
      <c r="H193" t="str">
        <f t="shared" si="2"/>
        <v>INSERT INTO [Country] (Code,ShortCode,Name,AreaCode,IsActive) values ('PM','SPM','SAN PEDRO Y MIQUELÓN','666',1)</v>
      </c>
    </row>
    <row r="194" spans="2:8" x14ac:dyDescent="0.25">
      <c r="B194" t="s">
        <v>610</v>
      </c>
      <c r="C194" t="s">
        <v>611</v>
      </c>
      <c r="D194" t="s">
        <v>612</v>
      </c>
      <c r="E194">
        <v>670</v>
      </c>
      <c r="F194">
        <v>1</v>
      </c>
      <c r="H194" t="str">
        <f t="shared" si="2"/>
        <v>INSERT INTO [Country] (Code,ShortCode,Name,AreaCode,IsActive) values ('VC','VCT','SAN VICENTE Y LAS GRANADINAS','670',1)</v>
      </c>
    </row>
    <row r="195" spans="2:8" x14ac:dyDescent="0.25">
      <c r="B195" t="s">
        <v>613</v>
      </c>
      <c r="C195" t="s">
        <v>614</v>
      </c>
      <c r="D195" t="s">
        <v>615</v>
      </c>
      <c r="E195">
        <v>654</v>
      </c>
      <c r="F195">
        <v>1</v>
      </c>
      <c r="H195" t="str">
        <f t="shared" si="2"/>
        <v>INSERT INTO [Country] (Code,ShortCode,Name,AreaCode,IsActive) values ('SH','SHN','SANTA HELENA','654',1)</v>
      </c>
    </row>
    <row r="196" spans="2:8" x14ac:dyDescent="0.25">
      <c r="B196" t="s">
        <v>616</v>
      </c>
      <c r="C196" t="s">
        <v>617</v>
      </c>
      <c r="D196" t="s">
        <v>618</v>
      </c>
      <c r="E196">
        <v>662</v>
      </c>
      <c r="F196">
        <v>1</v>
      </c>
      <c r="H196" t="str">
        <f t="shared" ref="H196:H238" si="3">_xlfn.CONCAT($H$1,_xlfn.CONCAT("'",B196,"'"),_xlfn.CONCAT(",","'",C196,"'"),_xlfn.CONCAT(",","'",D196,"'"),_xlfn.CONCAT(",","'",E196,"'"),_xlfn.CONCAT(",",F196),                                     $I$1)</f>
        <v>INSERT INTO [Country] (Code,ShortCode,Name,AreaCode,IsActive) values ('LC','LCA','SANTA LUCÍA','662',1)</v>
      </c>
    </row>
    <row r="197" spans="2:8" x14ac:dyDescent="0.25">
      <c r="B197" t="s">
        <v>619</v>
      </c>
      <c r="C197" t="s">
        <v>620</v>
      </c>
      <c r="D197" t="s">
        <v>621</v>
      </c>
      <c r="E197">
        <v>678</v>
      </c>
      <c r="F197">
        <v>1</v>
      </c>
      <c r="H197" t="str">
        <f t="shared" si="3"/>
        <v>INSERT INTO [Country] (Code,ShortCode,Name,AreaCode,IsActive) values ('ST','STP','SANTO TOMÉ Y PRÍNCIPE','678',1)</v>
      </c>
    </row>
    <row r="198" spans="2:8" x14ac:dyDescent="0.25">
      <c r="B198" t="s">
        <v>622</v>
      </c>
      <c r="C198" t="s">
        <v>623</v>
      </c>
      <c r="D198" t="s">
        <v>624</v>
      </c>
      <c r="E198">
        <v>686</v>
      </c>
      <c r="F198">
        <v>1</v>
      </c>
      <c r="H198" t="str">
        <f t="shared" si="3"/>
        <v>INSERT INTO [Country] (Code,ShortCode,Name,AreaCode,IsActive) values ('SN','SEN','SENEGAL','686',1)</v>
      </c>
    </row>
    <row r="199" spans="2:8" x14ac:dyDescent="0.25">
      <c r="B199" t="s">
        <v>625</v>
      </c>
      <c r="C199" t="s">
        <v>626</v>
      </c>
      <c r="D199" t="s">
        <v>627</v>
      </c>
      <c r="E199">
        <v>891</v>
      </c>
      <c r="F199">
        <v>1</v>
      </c>
      <c r="H199" t="str">
        <f t="shared" si="3"/>
        <v>INSERT INTO [Country] (Code,ShortCode,Name,AreaCode,IsActive) values ('CS','SCG','SERBIA Y MONTENEGRO','891',1)</v>
      </c>
    </row>
    <row r="200" spans="2:8" x14ac:dyDescent="0.25">
      <c r="B200" t="s">
        <v>628</v>
      </c>
      <c r="C200" t="s">
        <v>629</v>
      </c>
      <c r="D200" t="s">
        <v>630</v>
      </c>
      <c r="E200">
        <v>690</v>
      </c>
      <c r="F200">
        <v>1</v>
      </c>
      <c r="H200" t="str">
        <f t="shared" si="3"/>
        <v>INSERT INTO [Country] (Code,ShortCode,Name,AreaCode,IsActive) values ('SC','SYC','SEYCHELLES','690',1)</v>
      </c>
    </row>
    <row r="201" spans="2:8" x14ac:dyDescent="0.25">
      <c r="B201" t="s">
        <v>631</v>
      </c>
      <c r="C201" t="s">
        <v>632</v>
      </c>
      <c r="D201" t="s">
        <v>633</v>
      </c>
      <c r="E201">
        <v>694</v>
      </c>
      <c r="F201">
        <v>1</v>
      </c>
      <c r="H201" t="str">
        <f t="shared" si="3"/>
        <v>INSERT INTO [Country] (Code,ShortCode,Name,AreaCode,IsActive) values ('SL','SLE','SIERRA LEONA','694',1)</v>
      </c>
    </row>
    <row r="202" spans="2:8" x14ac:dyDescent="0.25">
      <c r="B202" t="s">
        <v>634</v>
      </c>
      <c r="C202" t="s">
        <v>635</v>
      </c>
      <c r="D202" t="s">
        <v>636</v>
      </c>
      <c r="E202">
        <v>702</v>
      </c>
      <c r="F202">
        <v>1</v>
      </c>
      <c r="H202" t="str">
        <f t="shared" si="3"/>
        <v>INSERT INTO [Country] (Code,ShortCode,Name,AreaCode,IsActive) values ('SG','SGP','SINGAPUR','702',1)</v>
      </c>
    </row>
    <row r="203" spans="2:8" x14ac:dyDescent="0.25">
      <c r="B203" t="s">
        <v>637</v>
      </c>
      <c r="C203" t="s">
        <v>638</v>
      </c>
      <c r="D203" t="s">
        <v>639</v>
      </c>
      <c r="E203">
        <v>760</v>
      </c>
      <c r="F203">
        <v>1</v>
      </c>
      <c r="H203" t="str">
        <f t="shared" si="3"/>
        <v>INSERT INTO [Country] (Code,ShortCode,Name,AreaCode,IsActive) values ('SY','SYR','SIRIA','760',1)</v>
      </c>
    </row>
    <row r="204" spans="2:8" x14ac:dyDescent="0.25">
      <c r="B204" t="s">
        <v>640</v>
      </c>
      <c r="C204" t="s">
        <v>641</v>
      </c>
      <c r="D204" t="s">
        <v>642</v>
      </c>
      <c r="E204">
        <v>706</v>
      </c>
      <c r="F204">
        <v>1</v>
      </c>
      <c r="H204" t="str">
        <f t="shared" si="3"/>
        <v>INSERT INTO [Country] (Code,ShortCode,Name,AreaCode,IsActive) values ('SO','SOM','SOMALIA','706',1)</v>
      </c>
    </row>
    <row r="205" spans="2:8" x14ac:dyDescent="0.25">
      <c r="B205" t="s">
        <v>643</v>
      </c>
      <c r="C205" t="s">
        <v>644</v>
      </c>
      <c r="D205" t="s">
        <v>645</v>
      </c>
      <c r="E205">
        <v>144</v>
      </c>
      <c r="F205">
        <v>1</v>
      </c>
      <c r="H205" t="str">
        <f t="shared" si="3"/>
        <v>INSERT INTO [Country] (Code,ShortCode,Name,AreaCode,IsActive) values ('LK','LKA','SRI LANKA','144',1)</v>
      </c>
    </row>
    <row r="206" spans="2:8" x14ac:dyDescent="0.25">
      <c r="B206" t="s">
        <v>646</v>
      </c>
      <c r="C206" t="s">
        <v>647</v>
      </c>
      <c r="D206" t="s">
        <v>648</v>
      </c>
      <c r="E206">
        <v>748</v>
      </c>
      <c r="F206">
        <v>1</v>
      </c>
      <c r="H206" t="str">
        <f t="shared" si="3"/>
        <v>INSERT INTO [Country] (Code,ShortCode,Name,AreaCode,IsActive) values ('SZ','SWZ','SUAZILANDIA','748',1)</v>
      </c>
    </row>
    <row r="207" spans="2:8" x14ac:dyDescent="0.25">
      <c r="B207" t="s">
        <v>649</v>
      </c>
      <c r="C207" t="s">
        <v>650</v>
      </c>
      <c r="D207" t="s">
        <v>651</v>
      </c>
      <c r="E207">
        <v>710</v>
      </c>
      <c r="F207">
        <v>1</v>
      </c>
      <c r="H207" t="str">
        <f t="shared" si="3"/>
        <v>INSERT INTO [Country] (Code,ShortCode,Name,AreaCode,IsActive) values ('ZA','ZAF','SUDÁFRICA','710',1)</v>
      </c>
    </row>
    <row r="208" spans="2:8" x14ac:dyDescent="0.25">
      <c r="B208" t="s">
        <v>652</v>
      </c>
      <c r="C208" t="s">
        <v>653</v>
      </c>
      <c r="D208" t="s">
        <v>654</v>
      </c>
      <c r="E208">
        <v>736</v>
      </c>
      <c r="F208">
        <v>1</v>
      </c>
      <c r="H208" t="str">
        <f t="shared" si="3"/>
        <v>INSERT INTO [Country] (Code,ShortCode,Name,AreaCode,IsActive) values ('SD','SDN','SUDÁN','736',1)</v>
      </c>
    </row>
    <row r="209" spans="2:8" x14ac:dyDescent="0.25">
      <c r="B209" t="s">
        <v>655</v>
      </c>
      <c r="C209" t="s">
        <v>656</v>
      </c>
      <c r="D209" t="s">
        <v>657</v>
      </c>
      <c r="E209">
        <v>752</v>
      </c>
      <c r="F209">
        <v>1</v>
      </c>
      <c r="H209" t="str">
        <f t="shared" si="3"/>
        <v>INSERT INTO [Country] (Code,ShortCode,Name,AreaCode,IsActive) values ('SE','SWE','SUECIA','752',1)</v>
      </c>
    </row>
    <row r="210" spans="2:8" x14ac:dyDescent="0.25">
      <c r="B210" t="s">
        <v>658</v>
      </c>
      <c r="C210" t="s">
        <v>659</v>
      </c>
      <c r="D210" t="s">
        <v>660</v>
      </c>
      <c r="E210">
        <v>756</v>
      </c>
      <c r="F210">
        <v>1</v>
      </c>
      <c r="H210" t="str">
        <f t="shared" si="3"/>
        <v>INSERT INTO [Country] (Code,ShortCode,Name,AreaCode,IsActive) values ('CH','CHE','SUIZA','756',1)</v>
      </c>
    </row>
    <row r="211" spans="2:8" x14ac:dyDescent="0.25">
      <c r="B211" t="s">
        <v>661</v>
      </c>
      <c r="C211" t="s">
        <v>662</v>
      </c>
      <c r="D211" t="s">
        <v>663</v>
      </c>
      <c r="E211">
        <v>740</v>
      </c>
      <c r="F211">
        <v>1</v>
      </c>
      <c r="H211" t="str">
        <f t="shared" si="3"/>
        <v>INSERT INTO [Country] (Code,ShortCode,Name,AreaCode,IsActive) values ('SR','SUR','SURINAM','740',1)</v>
      </c>
    </row>
    <row r="212" spans="2:8" x14ac:dyDescent="0.25">
      <c r="B212" t="s">
        <v>664</v>
      </c>
      <c r="C212" t="s">
        <v>665</v>
      </c>
      <c r="D212" t="s">
        <v>666</v>
      </c>
      <c r="E212">
        <v>744</v>
      </c>
      <c r="F212">
        <v>1</v>
      </c>
      <c r="H212" t="str">
        <f t="shared" si="3"/>
        <v>INSERT INTO [Country] (Code,ShortCode,Name,AreaCode,IsActive) values ('SJ','SJM','SVALBARD Y JAN MAYEN','744',1)</v>
      </c>
    </row>
    <row r="213" spans="2:8" x14ac:dyDescent="0.25">
      <c r="B213" t="s">
        <v>667</v>
      </c>
      <c r="C213" t="s">
        <v>668</v>
      </c>
      <c r="D213" t="s">
        <v>669</v>
      </c>
      <c r="E213">
        <v>764</v>
      </c>
      <c r="F213">
        <v>1</v>
      </c>
      <c r="H213" t="str">
        <f t="shared" si="3"/>
        <v>INSERT INTO [Country] (Code,ShortCode,Name,AreaCode,IsActive) values ('TH','THA','TAILANDIA','764',1)</v>
      </c>
    </row>
    <row r="214" spans="2:8" x14ac:dyDescent="0.25">
      <c r="B214" t="s">
        <v>670</v>
      </c>
      <c r="C214" t="s">
        <v>671</v>
      </c>
      <c r="D214" t="s">
        <v>672</v>
      </c>
      <c r="E214">
        <v>158</v>
      </c>
      <c r="F214">
        <v>1</v>
      </c>
      <c r="H214" t="str">
        <f t="shared" si="3"/>
        <v>INSERT INTO [Country] (Code,ShortCode,Name,AreaCode,IsActive) values ('TW','TWN','TAIWÁN','158',1)</v>
      </c>
    </row>
    <row r="215" spans="2:8" x14ac:dyDescent="0.25">
      <c r="B215" t="s">
        <v>673</v>
      </c>
      <c r="C215" t="s">
        <v>674</v>
      </c>
      <c r="D215" t="s">
        <v>675</v>
      </c>
      <c r="E215">
        <v>834</v>
      </c>
      <c r="F215">
        <v>1</v>
      </c>
      <c r="H215" t="str">
        <f t="shared" si="3"/>
        <v>INSERT INTO [Country] (Code,ShortCode,Name,AreaCode,IsActive) values ('TZ','TZA','TANZANIA','834',1)</v>
      </c>
    </row>
    <row r="216" spans="2:8" x14ac:dyDescent="0.25">
      <c r="B216" t="s">
        <v>676</v>
      </c>
      <c r="C216" t="s">
        <v>677</v>
      </c>
      <c r="D216" t="s">
        <v>678</v>
      </c>
      <c r="E216">
        <v>762</v>
      </c>
      <c r="F216">
        <v>1</v>
      </c>
      <c r="H216" t="str">
        <f t="shared" si="3"/>
        <v>INSERT INTO [Country] (Code,ShortCode,Name,AreaCode,IsActive) values ('TJ','TJK','TAYIKISTÁN','762',1)</v>
      </c>
    </row>
    <row r="217" spans="2:8" x14ac:dyDescent="0.25">
      <c r="B217" t="s">
        <v>679</v>
      </c>
      <c r="C217" t="s">
        <v>680</v>
      </c>
      <c r="D217" t="s">
        <v>681</v>
      </c>
      <c r="E217">
        <v>260</v>
      </c>
      <c r="F217">
        <v>1</v>
      </c>
      <c r="H217" t="str">
        <f t="shared" si="3"/>
        <v>INSERT INTO [Country] (Code,ShortCode,Name,AreaCode,IsActive) values ('TF','ATF','TERRITORIOS AUSTRALES FRANCESES','260',1)</v>
      </c>
    </row>
    <row r="218" spans="2:8" x14ac:dyDescent="0.25">
      <c r="B218" t="s">
        <v>682</v>
      </c>
      <c r="C218" t="s">
        <v>683</v>
      </c>
      <c r="D218" t="s">
        <v>684</v>
      </c>
      <c r="E218">
        <v>626</v>
      </c>
      <c r="F218">
        <v>1</v>
      </c>
      <c r="H218" t="str">
        <f t="shared" si="3"/>
        <v>INSERT INTO [Country] (Code,ShortCode,Name,AreaCode,IsActive) values ('TL','TLS','TIMOR ORIENTAL','626',1)</v>
      </c>
    </row>
    <row r="219" spans="2:8" x14ac:dyDescent="0.25">
      <c r="B219" t="s">
        <v>685</v>
      </c>
      <c r="C219" t="s">
        <v>686</v>
      </c>
      <c r="D219" t="s">
        <v>687</v>
      </c>
      <c r="E219">
        <v>768</v>
      </c>
      <c r="F219">
        <v>1</v>
      </c>
      <c r="H219" t="str">
        <f t="shared" si="3"/>
        <v>INSERT INTO [Country] (Code,ShortCode,Name,AreaCode,IsActive) values ('TG','TGO','TOGO','768',1)</v>
      </c>
    </row>
    <row r="220" spans="2:8" x14ac:dyDescent="0.25">
      <c r="B220" t="s">
        <v>688</v>
      </c>
      <c r="C220" t="s">
        <v>689</v>
      </c>
      <c r="D220" t="s">
        <v>690</v>
      </c>
      <c r="E220">
        <v>772</v>
      </c>
      <c r="F220">
        <v>1</v>
      </c>
      <c r="H220" t="str">
        <f t="shared" si="3"/>
        <v>INSERT INTO [Country] (Code,ShortCode,Name,AreaCode,IsActive) values ('TK','TKL','TOKELAU','772',1)</v>
      </c>
    </row>
    <row r="221" spans="2:8" x14ac:dyDescent="0.25">
      <c r="B221" t="s">
        <v>691</v>
      </c>
      <c r="C221" t="s">
        <v>692</v>
      </c>
      <c r="D221" t="s">
        <v>693</v>
      </c>
      <c r="E221">
        <v>776</v>
      </c>
      <c r="F221">
        <v>1</v>
      </c>
      <c r="H221" t="str">
        <f t="shared" si="3"/>
        <v>INSERT INTO [Country] (Code,ShortCode,Name,AreaCode,IsActive) values ('TO','TON','TONGA','776',1)</v>
      </c>
    </row>
    <row r="222" spans="2:8" x14ac:dyDescent="0.25">
      <c r="B222" t="s">
        <v>694</v>
      </c>
      <c r="C222" t="s">
        <v>695</v>
      </c>
      <c r="D222" t="s">
        <v>696</v>
      </c>
      <c r="E222">
        <v>780</v>
      </c>
      <c r="F222">
        <v>1</v>
      </c>
      <c r="H222" t="str">
        <f t="shared" si="3"/>
        <v>INSERT INTO [Country] (Code,ShortCode,Name,AreaCode,IsActive) values ('TT','TTO','TRINIDAD Y TOBAGO','780',1)</v>
      </c>
    </row>
    <row r="223" spans="2:8" x14ac:dyDescent="0.25">
      <c r="B223" t="s">
        <v>697</v>
      </c>
      <c r="C223" t="s">
        <v>698</v>
      </c>
      <c r="D223" t="s">
        <v>699</v>
      </c>
      <c r="E223">
        <v>788</v>
      </c>
      <c r="F223">
        <v>1</v>
      </c>
      <c r="H223" t="str">
        <f t="shared" si="3"/>
        <v>INSERT INTO [Country] (Code,ShortCode,Name,AreaCode,IsActive) values ('TN','TUN','TÚNEZ','788',1)</v>
      </c>
    </row>
    <row r="224" spans="2:8" x14ac:dyDescent="0.25">
      <c r="B224" t="s">
        <v>700</v>
      </c>
      <c r="C224" t="s">
        <v>701</v>
      </c>
      <c r="D224" t="s">
        <v>702</v>
      </c>
      <c r="E224">
        <v>795</v>
      </c>
      <c r="F224">
        <v>1</v>
      </c>
      <c r="H224" t="str">
        <f t="shared" si="3"/>
        <v>INSERT INTO [Country] (Code,ShortCode,Name,AreaCode,IsActive) values ('TM','TKM','TURKMENISTÁN','795',1)</v>
      </c>
    </row>
    <row r="225" spans="2:8" x14ac:dyDescent="0.25">
      <c r="B225" t="s">
        <v>703</v>
      </c>
      <c r="C225" t="s">
        <v>704</v>
      </c>
      <c r="D225" t="s">
        <v>705</v>
      </c>
      <c r="E225">
        <v>792</v>
      </c>
      <c r="F225">
        <v>1</v>
      </c>
      <c r="H225" t="str">
        <f t="shared" si="3"/>
        <v>INSERT INTO [Country] (Code,ShortCode,Name,AreaCode,IsActive) values ('TR','TUR','TURQUÍA','792',1)</v>
      </c>
    </row>
    <row r="226" spans="2:8" x14ac:dyDescent="0.25">
      <c r="B226" t="s">
        <v>706</v>
      </c>
      <c r="C226" t="s">
        <v>707</v>
      </c>
      <c r="D226" t="s">
        <v>708</v>
      </c>
      <c r="E226">
        <v>798</v>
      </c>
      <c r="F226">
        <v>1</v>
      </c>
      <c r="H226" t="str">
        <f t="shared" si="3"/>
        <v>INSERT INTO [Country] (Code,ShortCode,Name,AreaCode,IsActive) values ('TV','TUV','TUVALU','798',1)</v>
      </c>
    </row>
    <row r="227" spans="2:8" x14ac:dyDescent="0.25">
      <c r="B227" t="s">
        <v>709</v>
      </c>
      <c r="C227" t="s">
        <v>710</v>
      </c>
      <c r="D227" t="s">
        <v>711</v>
      </c>
      <c r="E227">
        <v>804</v>
      </c>
      <c r="F227">
        <v>1</v>
      </c>
      <c r="H227" t="str">
        <f t="shared" si="3"/>
        <v>INSERT INTO [Country] (Code,ShortCode,Name,AreaCode,IsActive) values ('UA','UKR','UCRANIA','804',1)</v>
      </c>
    </row>
    <row r="228" spans="2:8" x14ac:dyDescent="0.25">
      <c r="B228" t="s">
        <v>712</v>
      </c>
      <c r="C228" t="s">
        <v>713</v>
      </c>
      <c r="D228" t="s">
        <v>714</v>
      </c>
      <c r="E228">
        <v>800</v>
      </c>
      <c r="F228">
        <v>1</v>
      </c>
      <c r="H228" t="str">
        <f t="shared" si="3"/>
        <v>INSERT INTO [Country] (Code,ShortCode,Name,AreaCode,IsActive) values ('UG','UGA','UGANDA','800',1)</v>
      </c>
    </row>
    <row r="229" spans="2:8" x14ac:dyDescent="0.25">
      <c r="B229" t="s">
        <v>715</v>
      </c>
      <c r="C229" t="s">
        <v>716</v>
      </c>
      <c r="D229" t="s">
        <v>717</v>
      </c>
      <c r="E229">
        <v>858</v>
      </c>
      <c r="F229">
        <v>1</v>
      </c>
      <c r="H229" t="str">
        <f t="shared" si="3"/>
        <v>INSERT INTO [Country] (Code,ShortCode,Name,AreaCode,IsActive) values ('UY','URY','URUGUAY','858',1)</v>
      </c>
    </row>
    <row r="230" spans="2:8" x14ac:dyDescent="0.25">
      <c r="B230" t="s">
        <v>718</v>
      </c>
      <c r="C230" t="s">
        <v>719</v>
      </c>
      <c r="D230" t="s">
        <v>720</v>
      </c>
      <c r="E230">
        <v>860</v>
      </c>
      <c r="F230">
        <v>1</v>
      </c>
      <c r="H230" t="str">
        <f t="shared" si="3"/>
        <v>INSERT INTO [Country] (Code,ShortCode,Name,AreaCode,IsActive) values ('UZ','UZB','UZBEKISTÁN','860',1)</v>
      </c>
    </row>
    <row r="231" spans="2:8" x14ac:dyDescent="0.25">
      <c r="B231" t="s">
        <v>721</v>
      </c>
      <c r="C231" t="s">
        <v>722</v>
      </c>
      <c r="D231" t="s">
        <v>723</v>
      </c>
      <c r="E231">
        <v>548</v>
      </c>
      <c r="F231">
        <v>1</v>
      </c>
      <c r="H231" t="str">
        <f t="shared" si="3"/>
        <v>INSERT INTO [Country] (Code,ShortCode,Name,AreaCode,IsActive) values ('VU','VUT','VANUATU','548',1)</v>
      </c>
    </row>
    <row r="232" spans="2:8" x14ac:dyDescent="0.25">
      <c r="B232" t="s">
        <v>724</v>
      </c>
      <c r="C232" t="s">
        <v>725</v>
      </c>
      <c r="D232" t="s">
        <v>726</v>
      </c>
      <c r="E232">
        <v>862</v>
      </c>
      <c r="F232">
        <v>1</v>
      </c>
      <c r="H232" t="str">
        <f t="shared" si="3"/>
        <v>INSERT INTO [Country] (Code,ShortCode,Name,AreaCode,IsActive) values ('VE','VEN','VENEZUELA','862',1)</v>
      </c>
    </row>
    <row r="233" spans="2:8" x14ac:dyDescent="0.25">
      <c r="B233" t="s">
        <v>727</v>
      </c>
      <c r="C233" t="s">
        <v>728</v>
      </c>
      <c r="D233" t="s">
        <v>729</v>
      </c>
      <c r="E233">
        <v>704</v>
      </c>
      <c r="F233">
        <v>1</v>
      </c>
      <c r="H233" t="str">
        <f t="shared" si="3"/>
        <v>INSERT INTO [Country] (Code,ShortCode,Name,AreaCode,IsActive) values ('VN','VNM','VIETNAM','704',1)</v>
      </c>
    </row>
    <row r="234" spans="2:8" x14ac:dyDescent="0.25">
      <c r="B234" t="s">
        <v>730</v>
      </c>
      <c r="C234" t="s">
        <v>731</v>
      </c>
      <c r="D234" t="s">
        <v>732</v>
      </c>
      <c r="E234">
        <v>876</v>
      </c>
      <c r="F234">
        <v>1</v>
      </c>
      <c r="H234" t="str">
        <f t="shared" si="3"/>
        <v>INSERT INTO [Country] (Code,ShortCode,Name,AreaCode,IsActive) values ('WF','WLF','WALLIS Y FUTUNA','876',1)</v>
      </c>
    </row>
    <row r="235" spans="2:8" x14ac:dyDescent="0.25">
      <c r="B235" t="s">
        <v>733</v>
      </c>
      <c r="C235" t="s">
        <v>734</v>
      </c>
      <c r="D235" t="s">
        <v>735</v>
      </c>
      <c r="E235">
        <v>887</v>
      </c>
      <c r="F235">
        <v>1</v>
      </c>
      <c r="H235" t="str">
        <f t="shared" si="3"/>
        <v>INSERT INTO [Country] (Code,ShortCode,Name,AreaCode,IsActive) values ('YE','YEM','YEMEN','887',1)</v>
      </c>
    </row>
    <row r="236" spans="2:8" x14ac:dyDescent="0.25">
      <c r="B236" t="s">
        <v>736</v>
      </c>
      <c r="C236" t="s">
        <v>737</v>
      </c>
      <c r="D236" t="s">
        <v>738</v>
      </c>
      <c r="E236">
        <v>262</v>
      </c>
      <c r="F236">
        <v>1</v>
      </c>
      <c r="H236" t="str">
        <f t="shared" si="3"/>
        <v>INSERT INTO [Country] (Code,ShortCode,Name,AreaCode,IsActive) values ('DJ','DJI','YIBUTI','262',1)</v>
      </c>
    </row>
    <row r="237" spans="2:8" x14ac:dyDescent="0.25">
      <c r="B237" t="s">
        <v>739</v>
      </c>
      <c r="C237" t="s">
        <v>740</v>
      </c>
      <c r="D237" t="s">
        <v>741</v>
      </c>
      <c r="E237">
        <v>894</v>
      </c>
      <c r="F237">
        <v>1</v>
      </c>
      <c r="H237" t="str">
        <f t="shared" si="3"/>
        <v>INSERT INTO [Country] (Code,ShortCode,Name,AreaCode,IsActive) values ('ZM','ZMB','ZAMBIA','894',1)</v>
      </c>
    </row>
    <row r="238" spans="2:8" x14ac:dyDescent="0.25">
      <c r="B238" t="s">
        <v>742</v>
      </c>
      <c r="C238" t="s">
        <v>743</v>
      </c>
      <c r="D238" t="s">
        <v>744</v>
      </c>
      <c r="E238">
        <v>716</v>
      </c>
      <c r="F238">
        <v>1</v>
      </c>
      <c r="H238" t="str">
        <f t="shared" si="3"/>
        <v>INSERT INTO [Country] (Code,ShortCode,Name,AreaCode,IsActive) values ('ZW','ZWE','ZIMBABUE','716',1)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370D3-44FB-4A69-AC62-8C4CABFA115A}">
  <dimension ref="A1:H26"/>
  <sheetViews>
    <sheetView workbookViewId="0">
      <selection activeCell="G22" sqref="G22"/>
    </sheetView>
  </sheetViews>
  <sheetFormatPr defaultRowHeight="15" x14ac:dyDescent="0.25"/>
  <cols>
    <col min="1" max="1" width="21.5703125" bestFit="1" customWidth="1"/>
    <col min="2" max="2" width="9.7109375" bestFit="1" customWidth="1"/>
    <col min="3" max="3" width="24.42578125" bestFit="1" customWidth="1"/>
    <col min="4" max="4" width="12.5703125" bestFit="1" customWidth="1"/>
    <col min="5" max="5" width="8" bestFit="1" customWidth="1"/>
    <col min="6" max="6" width="2.42578125" style="1" customWidth="1"/>
    <col min="7" max="7" width="119" bestFit="1" customWidth="1"/>
    <col min="8" max="8" width="1.7109375" bestFit="1" customWidth="1"/>
  </cols>
  <sheetData>
    <row r="1" spans="1:8" x14ac:dyDescent="0.25">
      <c r="G1" t="s">
        <v>748</v>
      </c>
      <c r="H1" t="s">
        <v>15</v>
      </c>
    </row>
    <row r="2" spans="1:8" ht="15.75" thickBot="1" x14ac:dyDescent="0.3">
      <c r="A2" s="2" t="s">
        <v>747</v>
      </c>
      <c r="B2" s="2" t="s">
        <v>32</v>
      </c>
      <c r="C2" s="2" t="s">
        <v>745</v>
      </c>
      <c r="D2" s="2" t="s">
        <v>34</v>
      </c>
      <c r="E2" s="2" t="s">
        <v>6</v>
      </c>
      <c r="F2" s="3"/>
      <c r="G2" s="2" t="s">
        <v>13</v>
      </c>
      <c r="H2" s="2"/>
    </row>
    <row r="3" spans="1:8" ht="15.75" thickTop="1" x14ac:dyDescent="0.25">
      <c r="B3">
        <v>57</v>
      </c>
      <c r="C3">
        <v>1</v>
      </c>
      <c r="D3" t="s">
        <v>746</v>
      </c>
      <c r="E3">
        <v>1</v>
      </c>
      <c r="G3" t="str">
        <f>_xlfn.CONCAT($G$1,_xlfn.CONCAT("'",B3,"'"),_xlfn.CONCAT(",","'",C3,"'"),_xlfn.CONCAT(",","'",D3,"'"),_xlfn.CONCAT(",",E3),                                     $H$1)</f>
        <v>INSERT INTO [GeographicLocation1] (IdCountry,GeographicLocation1Code,Name,IsActive) values ('57','1','AZUAY',1)</v>
      </c>
    </row>
    <row r="4" spans="1:8" x14ac:dyDescent="0.25">
      <c r="B4">
        <v>57</v>
      </c>
      <c r="C4">
        <v>2</v>
      </c>
      <c r="D4" t="s">
        <v>749</v>
      </c>
      <c r="E4">
        <v>1</v>
      </c>
      <c r="G4" t="str">
        <f t="shared" ref="G4:G26" si="0">_xlfn.CONCAT($G$1,_xlfn.CONCAT("'",B4,"'"),_xlfn.CONCAT(",","'",C4,"'"),_xlfn.CONCAT(",","'",D4,"'"),_xlfn.CONCAT(",",E4),                                     $H$1)</f>
        <v>INSERT INTO [GeographicLocation1] (IdCountry,GeographicLocation1Code,Name,IsActive) values ('57','2','BOLÍVAR',1)</v>
      </c>
    </row>
    <row r="5" spans="1:8" x14ac:dyDescent="0.25">
      <c r="B5">
        <v>57</v>
      </c>
      <c r="C5">
        <v>3</v>
      </c>
      <c r="D5" t="s">
        <v>750</v>
      </c>
      <c r="E5">
        <v>1</v>
      </c>
      <c r="G5" t="str">
        <f t="shared" si="0"/>
        <v>INSERT INTO [GeographicLocation1] (IdCountry,GeographicLocation1Code,Name,IsActive) values ('57','3','CAÑAR',1)</v>
      </c>
    </row>
    <row r="6" spans="1:8" x14ac:dyDescent="0.25">
      <c r="B6">
        <v>57</v>
      </c>
      <c r="C6">
        <v>4</v>
      </c>
      <c r="D6" t="s">
        <v>751</v>
      </c>
      <c r="E6">
        <v>1</v>
      </c>
      <c r="G6" t="str">
        <f t="shared" si="0"/>
        <v>INSERT INTO [GeographicLocation1] (IdCountry,GeographicLocation1Code,Name,IsActive) values ('57','4','CARCHI',1)</v>
      </c>
    </row>
    <row r="7" spans="1:8" x14ac:dyDescent="0.25">
      <c r="B7">
        <v>57</v>
      </c>
      <c r="C7">
        <v>5</v>
      </c>
      <c r="D7" t="s">
        <v>752</v>
      </c>
      <c r="E7">
        <v>1</v>
      </c>
      <c r="G7" t="str">
        <f t="shared" si="0"/>
        <v>INSERT INTO [GeographicLocation1] (IdCountry,GeographicLocation1Code,Name,IsActive) values ('57','5','CHIMBORAZO',1)</v>
      </c>
    </row>
    <row r="8" spans="1:8" x14ac:dyDescent="0.25">
      <c r="B8">
        <v>57</v>
      </c>
      <c r="C8">
        <v>6</v>
      </c>
      <c r="D8" t="s">
        <v>753</v>
      </c>
      <c r="E8">
        <v>1</v>
      </c>
      <c r="G8" t="str">
        <f t="shared" si="0"/>
        <v>INSERT INTO [GeographicLocation1] (IdCountry,GeographicLocation1Code,Name,IsActive) values ('57','6','COTOPAXI',1)</v>
      </c>
    </row>
    <row r="9" spans="1:8" x14ac:dyDescent="0.25">
      <c r="B9">
        <v>57</v>
      </c>
      <c r="C9">
        <v>7</v>
      </c>
      <c r="D9" t="s">
        <v>754</v>
      </c>
      <c r="E9">
        <v>1</v>
      </c>
      <c r="G9" t="str">
        <f t="shared" si="0"/>
        <v>INSERT INTO [GeographicLocation1] (IdCountry,GeographicLocation1Code,Name,IsActive) values ('57','7','EL ORO',1)</v>
      </c>
    </row>
    <row r="10" spans="1:8" x14ac:dyDescent="0.25">
      <c r="B10">
        <v>57</v>
      </c>
      <c r="C10">
        <v>8</v>
      </c>
      <c r="D10" t="s">
        <v>755</v>
      </c>
      <c r="E10">
        <v>1</v>
      </c>
      <c r="G10" t="str">
        <f t="shared" si="0"/>
        <v>INSERT INTO [GeographicLocation1] (IdCountry,GeographicLocation1Code,Name,IsActive) values ('57','8','ESMERALDAS',1)</v>
      </c>
    </row>
    <row r="11" spans="1:8" x14ac:dyDescent="0.25">
      <c r="B11">
        <v>57</v>
      </c>
      <c r="C11">
        <v>9</v>
      </c>
      <c r="D11" t="s">
        <v>756</v>
      </c>
      <c r="E11">
        <v>1</v>
      </c>
      <c r="G11" t="str">
        <f t="shared" si="0"/>
        <v>INSERT INTO [GeographicLocation1] (IdCountry,GeographicLocation1Code,Name,IsActive) values ('57','9','GALÁPAGOS',1)</v>
      </c>
    </row>
    <row r="12" spans="1:8" x14ac:dyDescent="0.25">
      <c r="B12">
        <v>57</v>
      </c>
      <c r="C12">
        <v>10</v>
      </c>
      <c r="D12" t="s">
        <v>757</v>
      </c>
      <c r="E12">
        <v>1</v>
      </c>
      <c r="G12" t="str">
        <f t="shared" si="0"/>
        <v>INSERT INTO [GeographicLocation1] (IdCountry,GeographicLocation1Code,Name,IsActive) values ('57','10','GUAYAS',1)</v>
      </c>
    </row>
    <row r="13" spans="1:8" x14ac:dyDescent="0.25">
      <c r="B13">
        <v>57</v>
      </c>
      <c r="C13">
        <v>11</v>
      </c>
      <c r="D13" t="s">
        <v>758</v>
      </c>
      <c r="E13">
        <v>1</v>
      </c>
      <c r="G13" t="str">
        <f t="shared" si="0"/>
        <v>INSERT INTO [GeographicLocation1] (IdCountry,GeographicLocation1Code,Name,IsActive) values ('57','11','IMBABURA',1)</v>
      </c>
    </row>
    <row r="14" spans="1:8" x14ac:dyDescent="0.25">
      <c r="B14">
        <v>57</v>
      </c>
      <c r="C14">
        <v>12</v>
      </c>
      <c r="D14" t="s">
        <v>759</v>
      </c>
      <c r="E14">
        <v>1</v>
      </c>
      <c r="G14" t="str">
        <f t="shared" si="0"/>
        <v>INSERT INTO [GeographicLocation1] (IdCountry,GeographicLocation1Code,Name,IsActive) values ('57','12','LOJA',1)</v>
      </c>
    </row>
    <row r="15" spans="1:8" x14ac:dyDescent="0.25">
      <c r="B15">
        <v>57</v>
      </c>
      <c r="C15">
        <v>13</v>
      </c>
      <c r="D15" t="s">
        <v>760</v>
      </c>
      <c r="E15">
        <v>1</v>
      </c>
      <c r="G15" t="str">
        <f t="shared" si="0"/>
        <v>INSERT INTO [GeographicLocation1] (IdCountry,GeographicLocation1Code,Name,IsActive) values ('57','13','LOS RÍOS',1)</v>
      </c>
    </row>
    <row r="16" spans="1:8" x14ac:dyDescent="0.25">
      <c r="B16">
        <v>57</v>
      </c>
      <c r="C16">
        <v>14</v>
      </c>
      <c r="D16" t="s">
        <v>761</v>
      </c>
      <c r="E16">
        <v>1</v>
      </c>
      <c r="G16" t="str">
        <f t="shared" si="0"/>
        <v>INSERT INTO [GeographicLocation1] (IdCountry,GeographicLocation1Code,Name,IsActive) values ('57','14','MANABÍ',1)</v>
      </c>
    </row>
    <row r="17" spans="2:7" x14ac:dyDescent="0.25">
      <c r="B17">
        <v>57</v>
      </c>
      <c r="C17">
        <v>15</v>
      </c>
      <c r="D17" t="s">
        <v>762</v>
      </c>
      <c r="E17">
        <v>1</v>
      </c>
      <c r="G17" t="str">
        <f t="shared" si="0"/>
        <v>INSERT INTO [GeographicLocation1] (IdCountry,GeographicLocation1Code,Name,IsActive) values ('57','15','MORONA SANTIAGO',1)</v>
      </c>
    </row>
    <row r="18" spans="2:7" x14ac:dyDescent="0.25">
      <c r="B18">
        <v>57</v>
      </c>
      <c r="C18">
        <v>16</v>
      </c>
      <c r="D18" t="s">
        <v>763</v>
      </c>
      <c r="E18">
        <v>1</v>
      </c>
      <c r="G18" t="str">
        <f t="shared" si="0"/>
        <v>INSERT INTO [GeographicLocation1] (IdCountry,GeographicLocation1Code,Name,IsActive) values ('57','16','NAPO',1)</v>
      </c>
    </row>
    <row r="19" spans="2:7" x14ac:dyDescent="0.25">
      <c r="B19">
        <v>57</v>
      </c>
      <c r="C19">
        <v>17</v>
      </c>
      <c r="D19" t="s">
        <v>764</v>
      </c>
      <c r="E19">
        <v>1</v>
      </c>
      <c r="G19" t="str">
        <f t="shared" si="0"/>
        <v>INSERT INTO [GeographicLocation1] (IdCountry,GeographicLocation1Code,Name,IsActive) values ('57','17','ORELLANA',1)</v>
      </c>
    </row>
    <row r="20" spans="2:7" x14ac:dyDescent="0.25">
      <c r="B20">
        <v>57</v>
      </c>
      <c r="C20">
        <v>18</v>
      </c>
      <c r="D20" t="s">
        <v>765</v>
      </c>
      <c r="E20">
        <v>1</v>
      </c>
      <c r="G20" t="str">
        <f t="shared" si="0"/>
        <v>INSERT INTO [GeographicLocation1] (IdCountry,GeographicLocation1Code,Name,IsActive) values ('57','18','PASTAZA',1)</v>
      </c>
    </row>
    <row r="21" spans="2:7" x14ac:dyDescent="0.25">
      <c r="B21">
        <v>57</v>
      </c>
      <c r="C21">
        <v>19</v>
      </c>
      <c r="D21" t="s">
        <v>766</v>
      </c>
      <c r="E21">
        <v>1</v>
      </c>
      <c r="G21" t="str">
        <f t="shared" si="0"/>
        <v>INSERT INTO [GeographicLocation1] (IdCountry,GeographicLocation1Code,Name,IsActive) values ('57','19','PICHINCHA',1)</v>
      </c>
    </row>
    <row r="22" spans="2:7" x14ac:dyDescent="0.25">
      <c r="B22">
        <v>57</v>
      </c>
      <c r="C22">
        <v>20</v>
      </c>
      <c r="D22" t="s">
        <v>767</v>
      </c>
      <c r="E22">
        <v>1</v>
      </c>
      <c r="G22" t="str">
        <f t="shared" si="0"/>
        <v>INSERT INTO [GeographicLocation1] (IdCountry,GeographicLocation1Code,Name,IsActive) values ('57','20','SANTA ELENA',1)</v>
      </c>
    </row>
    <row r="23" spans="2:7" x14ac:dyDescent="0.25">
      <c r="B23">
        <v>57</v>
      </c>
      <c r="C23">
        <v>21</v>
      </c>
      <c r="D23" t="s">
        <v>768</v>
      </c>
      <c r="E23">
        <v>1</v>
      </c>
      <c r="G23" t="str">
        <f t="shared" si="0"/>
        <v>INSERT INTO [GeographicLocation1] (IdCountry,GeographicLocation1Code,Name,IsActive) values ('57','21','SANTO DOMINGO',1)</v>
      </c>
    </row>
    <row r="24" spans="2:7" x14ac:dyDescent="0.25">
      <c r="B24">
        <v>57</v>
      </c>
      <c r="C24">
        <v>22</v>
      </c>
      <c r="D24" t="s">
        <v>769</v>
      </c>
      <c r="E24">
        <v>1</v>
      </c>
      <c r="G24" t="str">
        <f t="shared" si="0"/>
        <v>INSERT INTO [GeographicLocation1] (IdCountry,GeographicLocation1Code,Name,IsActive) values ('57','22','SUCUMBÍOS',1)</v>
      </c>
    </row>
    <row r="25" spans="2:7" x14ac:dyDescent="0.25">
      <c r="B25">
        <v>57</v>
      </c>
      <c r="C25">
        <v>23</v>
      </c>
      <c r="D25" t="s">
        <v>770</v>
      </c>
      <c r="E25">
        <v>1</v>
      </c>
      <c r="G25" t="str">
        <f t="shared" si="0"/>
        <v>INSERT INTO [GeographicLocation1] (IdCountry,GeographicLocation1Code,Name,IsActive) values ('57','23','TUNGURAHUA',1)</v>
      </c>
    </row>
    <row r="26" spans="2:7" x14ac:dyDescent="0.25">
      <c r="B26">
        <v>57</v>
      </c>
      <c r="C26">
        <v>24</v>
      </c>
      <c r="D26" t="s">
        <v>771</v>
      </c>
      <c r="E26">
        <v>1</v>
      </c>
      <c r="G26" t="str">
        <f t="shared" si="0"/>
        <v>INSERT INTO [GeographicLocation1] (IdCountry,GeographicLocation1Code,Name,IsActive) values ('57','24','ZAMORA',1)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A7498-1C71-41BE-AD67-7DBDDA843384}">
  <dimension ref="A1:H221"/>
  <sheetViews>
    <sheetView workbookViewId="0">
      <selection activeCell="G203" sqref="G203"/>
    </sheetView>
  </sheetViews>
  <sheetFormatPr defaultRowHeight="15" x14ac:dyDescent="0.25"/>
  <cols>
    <col min="1" max="2" width="7.5703125" customWidth="1"/>
    <col min="3" max="3" width="24.42578125" bestFit="1" customWidth="1"/>
    <col min="4" max="4" width="30.5703125" bestFit="1" customWidth="1"/>
    <col min="5" max="5" width="7.5703125" customWidth="1"/>
    <col min="6" max="6" width="2.5703125" style="1" customWidth="1"/>
    <col min="7" max="7" width="114.42578125" customWidth="1"/>
    <col min="8" max="8" width="1.7109375" bestFit="1" customWidth="1"/>
  </cols>
  <sheetData>
    <row r="1" spans="1:8" x14ac:dyDescent="0.25">
      <c r="G1" s="4" t="s">
        <v>1928</v>
      </c>
      <c r="H1" t="s">
        <v>15</v>
      </c>
    </row>
    <row r="2" spans="1:8" ht="15.75" thickBot="1" x14ac:dyDescent="0.3">
      <c r="A2" s="2" t="s">
        <v>772</v>
      </c>
      <c r="B2" s="2" t="s">
        <v>747</v>
      </c>
      <c r="C2" s="2" t="s">
        <v>773</v>
      </c>
      <c r="D2" s="2" t="s">
        <v>34</v>
      </c>
      <c r="E2" s="2" t="s">
        <v>6</v>
      </c>
      <c r="F2" s="3"/>
      <c r="G2" s="2" t="s">
        <v>13</v>
      </c>
      <c r="H2" s="2"/>
    </row>
    <row r="3" spans="1:8" ht="15.75" thickTop="1" x14ac:dyDescent="0.25">
      <c r="B3">
        <v>1</v>
      </c>
      <c r="C3">
        <v>102</v>
      </c>
      <c r="D3" t="s">
        <v>774</v>
      </c>
      <c r="E3">
        <v>1</v>
      </c>
      <c r="G3" t="str">
        <f>_xlfn.CONCAT($G$1,_xlfn.CONCAT(B3),_xlfn.CONCAT(",","'",C3,"'"),_xlfn.CONCAT(",","'",D3,"'"),_xlfn.CONCAT(",",E3),                                     $H$1)</f>
        <v>INSERT INTO [GeographicLocation2] (IdGeographicLocation1,GeographicLocation2Code,Name,IsActive) values (1,'102','CUENCA',1)</v>
      </c>
    </row>
    <row r="4" spans="1:8" x14ac:dyDescent="0.25">
      <c r="B4">
        <v>1</v>
      </c>
      <c r="C4">
        <v>103</v>
      </c>
      <c r="D4" t="s">
        <v>775</v>
      </c>
      <c r="E4">
        <v>1</v>
      </c>
      <c r="G4" t="str">
        <f t="shared" ref="G4:G67" si="0">_xlfn.CONCAT($G$1,_xlfn.CONCAT(B4),_xlfn.CONCAT(",","'",C4,"'"),_xlfn.CONCAT(",","'",D4,"'"),_xlfn.CONCAT(",",E4),                                     $H$1)</f>
        <v>INSERT INTO [GeographicLocation2] (IdGeographicLocation1,GeographicLocation2Code,Name,IsActive) values (1,'103','CAMILO PONCE ENRÍQUEZ',1)</v>
      </c>
    </row>
    <row r="5" spans="1:8" x14ac:dyDescent="0.25">
      <c r="B5">
        <v>1</v>
      </c>
      <c r="C5">
        <v>104</v>
      </c>
      <c r="D5" t="s">
        <v>776</v>
      </c>
      <c r="E5">
        <v>1</v>
      </c>
      <c r="G5" t="str">
        <f t="shared" si="0"/>
        <v>INSERT INTO [GeographicLocation2] (IdGeographicLocation1,GeographicLocation2Code,Name,IsActive) values (1,'104','CHORDELEG',1)</v>
      </c>
    </row>
    <row r="6" spans="1:8" x14ac:dyDescent="0.25">
      <c r="B6">
        <v>1</v>
      </c>
      <c r="C6">
        <v>105</v>
      </c>
      <c r="D6" t="s">
        <v>777</v>
      </c>
      <c r="E6">
        <v>1</v>
      </c>
      <c r="G6" t="str">
        <f t="shared" si="0"/>
        <v>INSERT INTO [GeographicLocation2] (IdGeographicLocation1,GeographicLocation2Code,Name,IsActive) values (1,'105','EL PAN',1)</v>
      </c>
    </row>
    <row r="7" spans="1:8" x14ac:dyDescent="0.25">
      <c r="B7">
        <v>1</v>
      </c>
      <c r="C7">
        <v>106</v>
      </c>
      <c r="D7" t="s">
        <v>778</v>
      </c>
      <c r="E7">
        <v>1</v>
      </c>
      <c r="G7" t="str">
        <f t="shared" si="0"/>
        <v>INSERT INTO [GeographicLocation2] (IdGeographicLocation1,GeographicLocation2Code,Name,IsActive) values (1,'106','GIRÓN',1)</v>
      </c>
    </row>
    <row r="8" spans="1:8" x14ac:dyDescent="0.25">
      <c r="B8">
        <v>1</v>
      </c>
      <c r="C8">
        <v>107</v>
      </c>
      <c r="D8" t="s">
        <v>779</v>
      </c>
      <c r="E8">
        <v>1</v>
      </c>
      <c r="G8" t="str">
        <f t="shared" si="0"/>
        <v>INSERT INTO [GeographicLocation2] (IdGeographicLocation1,GeographicLocation2Code,Name,IsActive) values (1,'107','GUACHAPALA',1)</v>
      </c>
    </row>
    <row r="9" spans="1:8" x14ac:dyDescent="0.25">
      <c r="B9">
        <v>1</v>
      </c>
      <c r="C9">
        <v>108</v>
      </c>
      <c r="D9" t="s">
        <v>780</v>
      </c>
      <c r="E9">
        <v>1</v>
      </c>
      <c r="G9" t="str">
        <f t="shared" si="0"/>
        <v>INSERT INTO [GeographicLocation2] (IdGeographicLocation1,GeographicLocation2Code,Name,IsActive) values (1,'108','GUALACEO',1)</v>
      </c>
    </row>
    <row r="10" spans="1:8" x14ac:dyDescent="0.25">
      <c r="B10">
        <v>1</v>
      </c>
      <c r="C10">
        <v>109</v>
      </c>
      <c r="D10" t="s">
        <v>781</v>
      </c>
      <c r="E10">
        <v>1</v>
      </c>
      <c r="G10" t="str">
        <f t="shared" si="0"/>
        <v>INSERT INTO [GeographicLocation2] (IdGeographicLocation1,GeographicLocation2Code,Name,IsActive) values (1,'109','NABÓN',1)</v>
      </c>
    </row>
    <row r="11" spans="1:8" x14ac:dyDescent="0.25">
      <c r="B11">
        <v>1</v>
      </c>
      <c r="C11">
        <v>110</v>
      </c>
      <c r="D11" t="s">
        <v>782</v>
      </c>
      <c r="E11">
        <v>1</v>
      </c>
      <c r="G11" t="str">
        <f t="shared" si="0"/>
        <v>INSERT INTO [GeographicLocation2] (IdGeographicLocation1,GeographicLocation2Code,Name,IsActive) values (1,'110','OÑA',1)</v>
      </c>
    </row>
    <row r="12" spans="1:8" x14ac:dyDescent="0.25">
      <c r="B12">
        <v>1</v>
      </c>
      <c r="C12">
        <v>111</v>
      </c>
      <c r="D12" t="s">
        <v>783</v>
      </c>
      <c r="E12">
        <v>1</v>
      </c>
      <c r="G12" t="str">
        <f t="shared" si="0"/>
        <v>INSERT INTO [GeographicLocation2] (IdGeographicLocation1,GeographicLocation2Code,Name,IsActive) values (1,'111','PAUTE',1)</v>
      </c>
    </row>
    <row r="13" spans="1:8" x14ac:dyDescent="0.25">
      <c r="B13">
        <v>1</v>
      </c>
      <c r="C13">
        <v>112</v>
      </c>
      <c r="D13" t="s">
        <v>784</v>
      </c>
      <c r="E13">
        <v>1</v>
      </c>
      <c r="G13" t="str">
        <f t="shared" si="0"/>
        <v>INSERT INTO [GeographicLocation2] (IdGeographicLocation1,GeographicLocation2Code,Name,IsActive) values (1,'112','PUCARÁ',1)</v>
      </c>
    </row>
    <row r="14" spans="1:8" x14ac:dyDescent="0.25">
      <c r="B14">
        <v>1</v>
      </c>
      <c r="C14">
        <v>113</v>
      </c>
      <c r="D14" t="s">
        <v>785</v>
      </c>
      <c r="E14">
        <v>1</v>
      </c>
      <c r="G14" t="str">
        <f t="shared" si="0"/>
        <v>INSERT INTO [GeographicLocation2] (IdGeographicLocation1,GeographicLocation2Code,Name,IsActive) values (1,'113','SAN FERNANDO',1)</v>
      </c>
    </row>
    <row r="15" spans="1:8" x14ac:dyDescent="0.25">
      <c r="B15">
        <v>1</v>
      </c>
      <c r="C15">
        <v>114</v>
      </c>
      <c r="D15" t="s">
        <v>786</v>
      </c>
      <c r="E15">
        <v>1</v>
      </c>
      <c r="G15" t="str">
        <f t="shared" si="0"/>
        <v>INSERT INTO [GeographicLocation2] (IdGeographicLocation1,GeographicLocation2Code,Name,IsActive) values (1,'114','SANTA ISABEL',1)</v>
      </c>
    </row>
    <row r="16" spans="1:8" x14ac:dyDescent="0.25">
      <c r="B16">
        <v>1</v>
      </c>
      <c r="C16">
        <v>115</v>
      </c>
      <c r="D16" t="s">
        <v>787</v>
      </c>
      <c r="E16">
        <v>1</v>
      </c>
      <c r="G16" t="str">
        <f t="shared" si="0"/>
        <v>INSERT INTO [GeographicLocation2] (IdGeographicLocation1,GeographicLocation2Code,Name,IsActive) values (1,'115','SEVILLA DE ORO',1)</v>
      </c>
    </row>
    <row r="17" spans="2:7" x14ac:dyDescent="0.25">
      <c r="B17">
        <v>1</v>
      </c>
      <c r="C17">
        <v>116</v>
      </c>
      <c r="D17" t="s">
        <v>788</v>
      </c>
      <c r="E17">
        <v>1</v>
      </c>
      <c r="G17" t="str">
        <f t="shared" si="0"/>
        <v>INSERT INTO [GeographicLocation2] (IdGeographicLocation1,GeographicLocation2Code,Name,IsActive) values (1,'116','SÍGSIG',1)</v>
      </c>
    </row>
    <row r="18" spans="2:7" x14ac:dyDescent="0.25">
      <c r="B18">
        <v>2</v>
      </c>
      <c r="C18">
        <v>202</v>
      </c>
      <c r="D18" t="s">
        <v>789</v>
      </c>
      <c r="E18">
        <v>1</v>
      </c>
      <c r="G18" t="str">
        <f t="shared" si="0"/>
        <v>INSERT INTO [GeographicLocation2] (IdGeographicLocation1,GeographicLocation2Code,Name,IsActive) values (2,'202','GUARANDA',1)</v>
      </c>
    </row>
    <row r="19" spans="2:7" x14ac:dyDescent="0.25">
      <c r="B19">
        <v>2</v>
      </c>
      <c r="C19">
        <v>203</v>
      </c>
      <c r="D19" t="s">
        <v>790</v>
      </c>
      <c r="E19">
        <v>1</v>
      </c>
      <c r="G19" t="str">
        <f t="shared" si="0"/>
        <v>INSERT INTO [GeographicLocation2] (IdGeographicLocation1,GeographicLocation2Code,Name,IsActive) values (2,'203','CALUMA',1)</v>
      </c>
    </row>
    <row r="20" spans="2:7" x14ac:dyDescent="0.25">
      <c r="B20">
        <v>2</v>
      </c>
      <c r="C20">
        <v>204</v>
      </c>
      <c r="D20" t="s">
        <v>791</v>
      </c>
      <c r="E20">
        <v>1</v>
      </c>
      <c r="G20" t="str">
        <f t="shared" si="0"/>
        <v>INSERT INTO [GeographicLocation2] (IdGeographicLocation1,GeographicLocation2Code,Name,IsActive) values (2,'204','CHILLANES',1)</v>
      </c>
    </row>
    <row r="21" spans="2:7" x14ac:dyDescent="0.25">
      <c r="B21">
        <v>2</v>
      </c>
      <c r="C21">
        <v>205</v>
      </c>
      <c r="D21" t="s">
        <v>792</v>
      </c>
      <c r="E21">
        <v>1</v>
      </c>
      <c r="G21" t="str">
        <f t="shared" si="0"/>
        <v>INSERT INTO [GeographicLocation2] (IdGeographicLocation1,GeographicLocation2Code,Name,IsActive) values (2,'205','CHIMBO',1)</v>
      </c>
    </row>
    <row r="22" spans="2:7" x14ac:dyDescent="0.25">
      <c r="B22">
        <v>2</v>
      </c>
      <c r="C22">
        <v>206</v>
      </c>
      <c r="D22" t="s">
        <v>793</v>
      </c>
      <c r="E22">
        <v>1</v>
      </c>
      <c r="G22" t="str">
        <f t="shared" si="0"/>
        <v>INSERT INTO [GeographicLocation2] (IdGeographicLocation1,GeographicLocation2Code,Name,IsActive) values (2,'206','ECHEANDÍA',1)</v>
      </c>
    </row>
    <row r="23" spans="2:7" x14ac:dyDescent="0.25">
      <c r="B23">
        <v>2</v>
      </c>
      <c r="C23">
        <v>207</v>
      </c>
      <c r="D23" t="s">
        <v>794</v>
      </c>
      <c r="E23">
        <v>1</v>
      </c>
      <c r="G23" t="str">
        <f t="shared" si="0"/>
        <v>INSERT INTO [GeographicLocation2] (IdGeographicLocation1,GeographicLocation2Code,Name,IsActive) values (2,'207','LAS NAVES',1)</v>
      </c>
    </row>
    <row r="24" spans="2:7" x14ac:dyDescent="0.25">
      <c r="B24">
        <v>2</v>
      </c>
      <c r="C24">
        <v>208</v>
      </c>
      <c r="D24" t="s">
        <v>795</v>
      </c>
      <c r="E24">
        <v>1</v>
      </c>
      <c r="G24" t="str">
        <f t="shared" si="0"/>
        <v>INSERT INTO [GeographicLocation2] (IdGeographicLocation1,GeographicLocation2Code,Name,IsActive) values (2,'208','SAN MIGUEL',1)</v>
      </c>
    </row>
    <row r="25" spans="2:7" x14ac:dyDescent="0.25">
      <c r="B25">
        <v>3</v>
      </c>
      <c r="C25">
        <v>302</v>
      </c>
      <c r="D25" t="s">
        <v>796</v>
      </c>
      <c r="E25">
        <v>1</v>
      </c>
      <c r="G25" t="str">
        <f t="shared" si="0"/>
        <v>INSERT INTO [GeographicLocation2] (IdGeographicLocation1,GeographicLocation2Code,Name,IsActive) values (3,'302','AZOGUES',1)</v>
      </c>
    </row>
    <row r="26" spans="2:7" x14ac:dyDescent="0.25">
      <c r="B26">
        <v>3</v>
      </c>
      <c r="C26">
        <v>303</v>
      </c>
      <c r="D26" t="s">
        <v>797</v>
      </c>
      <c r="E26">
        <v>1</v>
      </c>
      <c r="G26" t="str">
        <f t="shared" si="0"/>
        <v>INSERT INTO [GeographicLocation2] (IdGeographicLocation1,GeographicLocation2Code,Name,IsActive) values (3,'303','BIBLIÁN',1)</v>
      </c>
    </row>
    <row r="27" spans="2:7" x14ac:dyDescent="0.25">
      <c r="B27">
        <v>3</v>
      </c>
      <c r="C27">
        <v>304</v>
      </c>
      <c r="D27" t="s">
        <v>750</v>
      </c>
      <c r="E27">
        <v>1</v>
      </c>
      <c r="G27" t="str">
        <f t="shared" si="0"/>
        <v>INSERT INTO [GeographicLocation2] (IdGeographicLocation1,GeographicLocation2Code,Name,IsActive) values (3,'304','CAÑAR',1)</v>
      </c>
    </row>
    <row r="28" spans="2:7" x14ac:dyDescent="0.25">
      <c r="B28">
        <v>3</v>
      </c>
      <c r="C28">
        <v>305</v>
      </c>
      <c r="D28" t="s">
        <v>798</v>
      </c>
      <c r="E28">
        <v>1</v>
      </c>
      <c r="G28" t="str">
        <f t="shared" si="0"/>
        <v>INSERT INTO [GeographicLocation2] (IdGeographicLocation1,GeographicLocation2Code,Name,IsActive) values (3,'305','DÉLEG',1)</v>
      </c>
    </row>
    <row r="29" spans="2:7" x14ac:dyDescent="0.25">
      <c r="B29">
        <v>3</v>
      </c>
      <c r="C29">
        <v>306</v>
      </c>
      <c r="D29" t="s">
        <v>799</v>
      </c>
      <c r="E29">
        <v>1</v>
      </c>
      <c r="G29" t="str">
        <f t="shared" si="0"/>
        <v>INSERT INTO [GeographicLocation2] (IdGeographicLocation1,GeographicLocation2Code,Name,IsActive) values (3,'306','EL TAMBO',1)</v>
      </c>
    </row>
    <row r="30" spans="2:7" x14ac:dyDescent="0.25">
      <c r="B30">
        <v>3</v>
      </c>
      <c r="C30">
        <v>307</v>
      </c>
      <c r="D30" t="s">
        <v>800</v>
      </c>
      <c r="E30">
        <v>1</v>
      </c>
      <c r="G30" t="str">
        <f t="shared" si="0"/>
        <v>INSERT INTO [GeographicLocation2] (IdGeographicLocation1,GeographicLocation2Code,Name,IsActive) values (3,'307','LA TRONCAL',1)</v>
      </c>
    </row>
    <row r="31" spans="2:7" x14ac:dyDescent="0.25">
      <c r="B31">
        <v>3</v>
      </c>
      <c r="C31">
        <v>308</v>
      </c>
      <c r="D31" t="s">
        <v>801</v>
      </c>
      <c r="E31">
        <v>1</v>
      </c>
      <c r="G31" t="str">
        <f t="shared" si="0"/>
        <v>INSERT INTO [GeographicLocation2] (IdGeographicLocation1,GeographicLocation2Code,Name,IsActive) values (3,'308','SUSCAL',1)</v>
      </c>
    </row>
    <row r="32" spans="2:7" x14ac:dyDescent="0.25">
      <c r="B32">
        <v>4</v>
      </c>
      <c r="C32">
        <v>402</v>
      </c>
      <c r="D32" t="s">
        <v>802</v>
      </c>
      <c r="E32">
        <v>1</v>
      </c>
      <c r="G32" t="str">
        <f t="shared" si="0"/>
        <v>INSERT INTO [GeographicLocation2] (IdGeographicLocation1,GeographicLocation2Code,Name,IsActive) values (4,'402','TULCÁN',1)</v>
      </c>
    </row>
    <row r="33" spans="2:7" x14ac:dyDescent="0.25">
      <c r="B33">
        <v>4</v>
      </c>
      <c r="C33">
        <v>403</v>
      </c>
      <c r="D33" t="s">
        <v>749</v>
      </c>
      <c r="E33">
        <v>1</v>
      </c>
      <c r="G33" t="str">
        <f t="shared" si="0"/>
        <v>INSERT INTO [GeographicLocation2] (IdGeographicLocation1,GeographicLocation2Code,Name,IsActive) values (4,'403','BOLÍVAR',1)</v>
      </c>
    </row>
    <row r="34" spans="2:7" x14ac:dyDescent="0.25">
      <c r="B34">
        <v>4</v>
      </c>
      <c r="C34">
        <v>404</v>
      </c>
      <c r="D34" t="s">
        <v>803</v>
      </c>
      <c r="E34">
        <v>1</v>
      </c>
      <c r="G34" t="str">
        <f t="shared" si="0"/>
        <v>INSERT INTO [GeographicLocation2] (IdGeographicLocation1,GeographicLocation2Code,Name,IsActive) values (4,'404','ESPEJO',1)</v>
      </c>
    </row>
    <row r="35" spans="2:7" x14ac:dyDescent="0.25">
      <c r="B35">
        <v>4</v>
      </c>
      <c r="C35">
        <v>405</v>
      </c>
      <c r="D35" t="s">
        <v>804</v>
      </c>
      <c r="E35">
        <v>1</v>
      </c>
      <c r="G35" t="str">
        <f t="shared" si="0"/>
        <v>INSERT INTO [GeographicLocation2] (IdGeographicLocation1,GeographicLocation2Code,Name,IsActive) values (4,'405','MIRA',1)</v>
      </c>
    </row>
    <row r="36" spans="2:7" x14ac:dyDescent="0.25">
      <c r="B36">
        <v>4</v>
      </c>
      <c r="C36">
        <v>406</v>
      </c>
      <c r="D36" t="s">
        <v>805</v>
      </c>
      <c r="E36">
        <v>1</v>
      </c>
      <c r="G36" t="str">
        <f t="shared" si="0"/>
        <v>INSERT INTO [GeographicLocation2] (IdGeographicLocation1,GeographicLocation2Code,Name,IsActive) values (4,'406','MONTÚFAR',1)</v>
      </c>
    </row>
    <row r="37" spans="2:7" x14ac:dyDescent="0.25">
      <c r="B37">
        <v>4</v>
      </c>
      <c r="C37">
        <v>407</v>
      </c>
      <c r="D37" t="s">
        <v>806</v>
      </c>
      <c r="E37">
        <v>1</v>
      </c>
      <c r="G37" t="str">
        <f t="shared" si="0"/>
        <v>INSERT INTO [GeographicLocation2] (IdGeographicLocation1,GeographicLocation2Code,Name,IsActive) values (4,'407','HUACA',1)</v>
      </c>
    </row>
    <row r="38" spans="2:7" x14ac:dyDescent="0.25">
      <c r="B38">
        <v>5</v>
      </c>
      <c r="C38">
        <v>502</v>
      </c>
      <c r="D38" t="s">
        <v>807</v>
      </c>
      <c r="E38">
        <v>1</v>
      </c>
      <c r="G38" t="str">
        <f t="shared" si="0"/>
        <v>INSERT INTO [GeographicLocation2] (IdGeographicLocation1,GeographicLocation2Code,Name,IsActive) values (5,'502','RIOBAMBA',1)</v>
      </c>
    </row>
    <row r="39" spans="2:7" x14ac:dyDescent="0.25">
      <c r="B39">
        <v>5</v>
      </c>
      <c r="C39">
        <v>503</v>
      </c>
      <c r="D39" t="s">
        <v>808</v>
      </c>
      <c r="E39">
        <v>1</v>
      </c>
      <c r="G39" t="str">
        <f t="shared" si="0"/>
        <v>INSERT INTO [GeographicLocation2] (IdGeographicLocation1,GeographicLocation2Code,Name,IsActive) values (5,'503','ALAUSÍ',1)</v>
      </c>
    </row>
    <row r="40" spans="2:7" x14ac:dyDescent="0.25">
      <c r="B40">
        <v>5</v>
      </c>
      <c r="C40">
        <v>504</v>
      </c>
      <c r="D40" t="s">
        <v>809</v>
      </c>
      <c r="E40">
        <v>1</v>
      </c>
      <c r="G40" t="str">
        <f t="shared" si="0"/>
        <v>INSERT INTO [GeographicLocation2] (IdGeographicLocation1,GeographicLocation2Code,Name,IsActive) values (5,'504','CHAMBO',1)</v>
      </c>
    </row>
    <row r="41" spans="2:7" x14ac:dyDescent="0.25">
      <c r="B41">
        <v>5</v>
      </c>
      <c r="C41">
        <v>505</v>
      </c>
      <c r="D41" t="s">
        <v>810</v>
      </c>
      <c r="E41">
        <v>1</v>
      </c>
      <c r="G41" t="str">
        <f t="shared" si="0"/>
        <v>INSERT INTO [GeographicLocation2] (IdGeographicLocation1,GeographicLocation2Code,Name,IsActive) values (5,'505','CHUNCHI',1)</v>
      </c>
    </row>
    <row r="42" spans="2:7" x14ac:dyDescent="0.25">
      <c r="B42">
        <v>5</v>
      </c>
      <c r="C42">
        <v>506</v>
      </c>
      <c r="D42" t="s">
        <v>811</v>
      </c>
      <c r="E42">
        <v>1</v>
      </c>
      <c r="G42" t="str">
        <f t="shared" si="0"/>
        <v>INSERT INTO [GeographicLocation2] (IdGeographicLocation1,GeographicLocation2Code,Name,IsActive) values (5,'506','COLTA',1)</v>
      </c>
    </row>
    <row r="43" spans="2:7" x14ac:dyDescent="0.25">
      <c r="B43">
        <v>5</v>
      </c>
      <c r="C43">
        <v>507</v>
      </c>
      <c r="D43" t="s">
        <v>812</v>
      </c>
      <c r="E43">
        <v>1</v>
      </c>
      <c r="G43" t="str">
        <f t="shared" si="0"/>
        <v>INSERT INTO [GeographicLocation2] (IdGeographicLocation1,GeographicLocation2Code,Name,IsActive) values (5,'507','CUMANDÁ',1)</v>
      </c>
    </row>
    <row r="44" spans="2:7" x14ac:dyDescent="0.25">
      <c r="B44">
        <v>5</v>
      </c>
      <c r="C44">
        <v>508</v>
      </c>
      <c r="D44" t="s">
        <v>813</v>
      </c>
      <c r="E44">
        <v>1</v>
      </c>
      <c r="G44" t="str">
        <f t="shared" si="0"/>
        <v>INSERT INTO [GeographicLocation2] (IdGeographicLocation1,GeographicLocation2Code,Name,IsActive) values (5,'508','GUAMOTE',1)</v>
      </c>
    </row>
    <row r="45" spans="2:7" x14ac:dyDescent="0.25">
      <c r="B45">
        <v>5</v>
      </c>
      <c r="C45">
        <v>509</v>
      </c>
      <c r="D45" t="s">
        <v>814</v>
      </c>
      <c r="E45">
        <v>1</v>
      </c>
      <c r="G45" t="str">
        <f t="shared" si="0"/>
        <v>INSERT INTO [GeographicLocation2] (IdGeographicLocation1,GeographicLocation2Code,Name,IsActive) values (5,'509','GUANO',1)</v>
      </c>
    </row>
    <row r="46" spans="2:7" x14ac:dyDescent="0.25">
      <c r="B46">
        <v>5</v>
      </c>
      <c r="C46">
        <v>510</v>
      </c>
      <c r="D46" t="s">
        <v>815</v>
      </c>
      <c r="E46">
        <v>1</v>
      </c>
      <c r="G46" t="str">
        <f t="shared" si="0"/>
        <v>INSERT INTO [GeographicLocation2] (IdGeographicLocation1,GeographicLocation2Code,Name,IsActive) values (5,'510','PALLATANGA',1)</v>
      </c>
    </row>
    <row r="47" spans="2:7" x14ac:dyDescent="0.25">
      <c r="B47">
        <v>5</v>
      </c>
      <c r="C47">
        <v>511</v>
      </c>
      <c r="D47" t="s">
        <v>816</v>
      </c>
      <c r="E47">
        <v>1</v>
      </c>
      <c r="G47" t="str">
        <f t="shared" si="0"/>
        <v>INSERT INTO [GeographicLocation2] (IdGeographicLocation1,GeographicLocation2Code,Name,IsActive) values (5,'511','PENIPE',1)</v>
      </c>
    </row>
    <row r="48" spans="2:7" x14ac:dyDescent="0.25">
      <c r="B48">
        <v>6</v>
      </c>
      <c r="C48">
        <v>602</v>
      </c>
      <c r="D48" t="s">
        <v>817</v>
      </c>
      <c r="E48">
        <v>1</v>
      </c>
      <c r="G48" t="str">
        <f t="shared" si="0"/>
        <v>INSERT INTO [GeographicLocation2] (IdGeographicLocation1,GeographicLocation2Code,Name,IsActive) values (6,'602','LATACUNGA',1)</v>
      </c>
    </row>
    <row r="49" spans="2:7" x14ac:dyDescent="0.25">
      <c r="B49">
        <v>6</v>
      </c>
      <c r="C49">
        <v>603</v>
      </c>
      <c r="D49" t="s">
        <v>818</v>
      </c>
      <c r="E49">
        <v>1</v>
      </c>
      <c r="G49" t="str">
        <f t="shared" si="0"/>
        <v>INSERT INTO [GeographicLocation2] (IdGeographicLocation1,GeographicLocation2Code,Name,IsActive) values (6,'603','LA MANÁ',1)</v>
      </c>
    </row>
    <row r="50" spans="2:7" x14ac:dyDescent="0.25">
      <c r="B50">
        <v>6</v>
      </c>
      <c r="C50">
        <v>604</v>
      </c>
      <c r="D50" t="s">
        <v>819</v>
      </c>
      <c r="E50">
        <v>1</v>
      </c>
      <c r="G50" t="str">
        <f t="shared" si="0"/>
        <v>INSERT INTO [GeographicLocation2] (IdGeographicLocation1,GeographicLocation2Code,Name,IsActive) values (6,'604','PANGUA',1)</v>
      </c>
    </row>
    <row r="51" spans="2:7" x14ac:dyDescent="0.25">
      <c r="B51">
        <v>6</v>
      </c>
      <c r="C51">
        <v>605</v>
      </c>
      <c r="D51" t="s">
        <v>820</v>
      </c>
      <c r="E51">
        <v>1</v>
      </c>
      <c r="G51" t="str">
        <f t="shared" si="0"/>
        <v>INSERT INTO [GeographicLocation2] (IdGeographicLocation1,GeographicLocation2Code,Name,IsActive) values (6,'605','PUJILÍ',1)</v>
      </c>
    </row>
    <row r="52" spans="2:7" x14ac:dyDescent="0.25">
      <c r="B52">
        <v>6</v>
      </c>
      <c r="C52">
        <v>606</v>
      </c>
      <c r="D52" t="s">
        <v>821</v>
      </c>
      <c r="E52">
        <v>1</v>
      </c>
      <c r="G52" t="str">
        <f t="shared" si="0"/>
        <v>INSERT INTO [GeographicLocation2] (IdGeographicLocation1,GeographicLocation2Code,Name,IsActive) values (6,'606','SALCEDO',1)</v>
      </c>
    </row>
    <row r="53" spans="2:7" x14ac:dyDescent="0.25">
      <c r="B53">
        <v>6</v>
      </c>
      <c r="C53">
        <v>607</v>
      </c>
      <c r="D53" t="s">
        <v>822</v>
      </c>
      <c r="E53">
        <v>1</v>
      </c>
      <c r="G53" t="str">
        <f t="shared" si="0"/>
        <v>INSERT INTO [GeographicLocation2] (IdGeographicLocation1,GeographicLocation2Code,Name,IsActive) values (6,'607','SAQUISILÍ',1)</v>
      </c>
    </row>
    <row r="54" spans="2:7" x14ac:dyDescent="0.25">
      <c r="B54">
        <v>6</v>
      </c>
      <c r="C54">
        <v>608</v>
      </c>
      <c r="D54" t="s">
        <v>823</v>
      </c>
      <c r="E54">
        <v>1</v>
      </c>
      <c r="G54" t="str">
        <f t="shared" si="0"/>
        <v>INSERT INTO [GeographicLocation2] (IdGeographicLocation1,GeographicLocation2Code,Name,IsActive) values (6,'608','SIGCHOS',1)</v>
      </c>
    </row>
    <row r="55" spans="2:7" x14ac:dyDescent="0.25">
      <c r="B55">
        <v>7</v>
      </c>
      <c r="C55">
        <v>702</v>
      </c>
      <c r="D55" t="s">
        <v>824</v>
      </c>
      <c r="E55">
        <v>1</v>
      </c>
      <c r="G55" t="str">
        <f t="shared" si="0"/>
        <v>INSERT INTO [GeographicLocation2] (IdGeographicLocation1,GeographicLocation2Code,Name,IsActive) values (7,'702','MACHALA',1)</v>
      </c>
    </row>
    <row r="56" spans="2:7" x14ac:dyDescent="0.25">
      <c r="B56">
        <v>7</v>
      </c>
      <c r="C56">
        <v>703</v>
      </c>
      <c r="D56" t="s">
        <v>825</v>
      </c>
      <c r="E56">
        <v>1</v>
      </c>
      <c r="G56" t="str">
        <f t="shared" si="0"/>
        <v>INSERT INTO [GeographicLocation2] (IdGeographicLocation1,GeographicLocation2Code,Name,IsActive) values (7,'703','ARENILLAS',1)</v>
      </c>
    </row>
    <row r="57" spans="2:7" x14ac:dyDescent="0.25">
      <c r="B57">
        <v>7</v>
      </c>
      <c r="C57">
        <v>704</v>
      </c>
      <c r="D57" t="s">
        <v>826</v>
      </c>
      <c r="E57">
        <v>1</v>
      </c>
      <c r="G57" t="str">
        <f t="shared" si="0"/>
        <v>INSERT INTO [GeographicLocation2] (IdGeographicLocation1,GeographicLocation2Code,Name,IsActive) values (7,'704','ATAHUALPA',1)</v>
      </c>
    </row>
    <row r="58" spans="2:7" x14ac:dyDescent="0.25">
      <c r="B58">
        <v>7</v>
      </c>
      <c r="C58">
        <v>705</v>
      </c>
      <c r="D58" t="s">
        <v>827</v>
      </c>
      <c r="E58">
        <v>1</v>
      </c>
      <c r="G58" t="str">
        <f t="shared" si="0"/>
        <v>INSERT INTO [GeographicLocation2] (IdGeographicLocation1,GeographicLocation2Code,Name,IsActive) values (7,'705','BALSAS',1)</v>
      </c>
    </row>
    <row r="59" spans="2:7" x14ac:dyDescent="0.25">
      <c r="B59">
        <v>7</v>
      </c>
      <c r="C59">
        <v>706</v>
      </c>
      <c r="D59" t="s">
        <v>828</v>
      </c>
      <c r="E59">
        <v>1</v>
      </c>
      <c r="G59" t="str">
        <f t="shared" si="0"/>
        <v>INSERT INTO [GeographicLocation2] (IdGeographicLocation1,GeographicLocation2Code,Name,IsActive) values (7,'706','CHILLA',1)</v>
      </c>
    </row>
    <row r="60" spans="2:7" x14ac:dyDescent="0.25">
      <c r="B60">
        <v>7</v>
      </c>
      <c r="C60">
        <v>707</v>
      </c>
      <c r="D60" t="s">
        <v>829</v>
      </c>
      <c r="E60">
        <v>1</v>
      </c>
      <c r="G60" t="str">
        <f t="shared" si="0"/>
        <v>INSERT INTO [GeographicLocation2] (IdGeographicLocation1,GeographicLocation2Code,Name,IsActive) values (7,'707','EL GUABO',1)</v>
      </c>
    </row>
    <row r="61" spans="2:7" x14ac:dyDescent="0.25">
      <c r="B61">
        <v>7</v>
      </c>
      <c r="C61">
        <v>708</v>
      </c>
      <c r="D61" t="s">
        <v>830</v>
      </c>
      <c r="E61">
        <v>1</v>
      </c>
      <c r="G61" t="str">
        <f t="shared" si="0"/>
        <v>INSERT INTO [GeographicLocation2] (IdGeographicLocation1,GeographicLocation2Code,Name,IsActive) values (7,'708','HUAQUILLAS',1)</v>
      </c>
    </row>
    <row r="62" spans="2:7" x14ac:dyDescent="0.25">
      <c r="B62">
        <v>7</v>
      </c>
      <c r="C62">
        <v>709</v>
      </c>
      <c r="D62" t="s">
        <v>831</v>
      </c>
      <c r="E62">
        <v>1</v>
      </c>
      <c r="G62" t="str">
        <f t="shared" si="0"/>
        <v>INSERT INTO [GeographicLocation2] (IdGeographicLocation1,GeographicLocation2Code,Name,IsActive) values (7,'709','LAS LAJAS',1)</v>
      </c>
    </row>
    <row r="63" spans="2:7" x14ac:dyDescent="0.25">
      <c r="B63">
        <v>7</v>
      </c>
      <c r="C63">
        <v>710</v>
      </c>
      <c r="D63" t="s">
        <v>832</v>
      </c>
      <c r="E63">
        <v>1</v>
      </c>
      <c r="G63" t="str">
        <f t="shared" si="0"/>
        <v>INSERT INTO [GeographicLocation2] (IdGeographicLocation1,GeographicLocation2Code,Name,IsActive) values (7,'710','MARCABELÍ',1)</v>
      </c>
    </row>
    <row r="64" spans="2:7" x14ac:dyDescent="0.25">
      <c r="B64">
        <v>7</v>
      </c>
      <c r="C64">
        <v>711</v>
      </c>
      <c r="D64" t="s">
        <v>833</v>
      </c>
      <c r="E64">
        <v>1</v>
      </c>
      <c r="G64" t="str">
        <f t="shared" si="0"/>
        <v>INSERT INTO [GeographicLocation2] (IdGeographicLocation1,GeographicLocation2Code,Name,IsActive) values (7,'711','PASAJE',1)</v>
      </c>
    </row>
    <row r="65" spans="2:7" x14ac:dyDescent="0.25">
      <c r="B65">
        <v>7</v>
      </c>
      <c r="C65">
        <v>712</v>
      </c>
      <c r="D65" t="s">
        <v>834</v>
      </c>
      <c r="E65">
        <v>1</v>
      </c>
      <c r="G65" t="str">
        <f t="shared" si="0"/>
        <v>INSERT INTO [GeographicLocation2] (IdGeographicLocation1,GeographicLocation2Code,Name,IsActive) values (7,'712','PIÑAS',1)</v>
      </c>
    </row>
    <row r="66" spans="2:7" x14ac:dyDescent="0.25">
      <c r="B66">
        <v>7</v>
      </c>
      <c r="C66">
        <v>713</v>
      </c>
      <c r="D66" t="s">
        <v>835</v>
      </c>
      <c r="E66">
        <v>1</v>
      </c>
      <c r="G66" t="str">
        <f t="shared" si="0"/>
        <v>INSERT INTO [GeographicLocation2] (IdGeographicLocation1,GeographicLocation2Code,Name,IsActive) values (7,'713','PORTOVELO',1)</v>
      </c>
    </row>
    <row r="67" spans="2:7" x14ac:dyDescent="0.25">
      <c r="B67">
        <v>7</v>
      </c>
      <c r="C67">
        <v>714</v>
      </c>
      <c r="D67" t="s">
        <v>836</v>
      </c>
      <c r="E67">
        <v>1</v>
      </c>
      <c r="G67" t="str">
        <f t="shared" si="0"/>
        <v>INSERT INTO [GeographicLocation2] (IdGeographicLocation1,GeographicLocation2Code,Name,IsActive) values (7,'714','SANTA ROSA',1)</v>
      </c>
    </row>
    <row r="68" spans="2:7" x14ac:dyDescent="0.25">
      <c r="B68">
        <v>7</v>
      </c>
      <c r="C68">
        <v>715</v>
      </c>
      <c r="D68" t="s">
        <v>837</v>
      </c>
      <c r="E68">
        <v>1</v>
      </c>
      <c r="G68" t="str">
        <f t="shared" ref="G68:G131" si="1">_xlfn.CONCAT($G$1,_xlfn.CONCAT(B68),_xlfn.CONCAT(",","'",C68,"'"),_xlfn.CONCAT(",","'",D68,"'"),_xlfn.CONCAT(",",E68),                                     $H$1)</f>
        <v>INSERT INTO [GeographicLocation2] (IdGeographicLocation1,GeographicLocation2Code,Name,IsActive) values (7,'715','ZARUMA',1)</v>
      </c>
    </row>
    <row r="69" spans="2:7" x14ac:dyDescent="0.25">
      <c r="B69">
        <v>8</v>
      </c>
      <c r="C69">
        <v>802</v>
      </c>
      <c r="D69" t="s">
        <v>755</v>
      </c>
      <c r="E69">
        <v>1</v>
      </c>
      <c r="G69" t="str">
        <f t="shared" si="1"/>
        <v>INSERT INTO [GeographicLocation2] (IdGeographicLocation1,GeographicLocation2Code,Name,IsActive) values (8,'802','ESMERALDAS',1)</v>
      </c>
    </row>
    <row r="70" spans="2:7" x14ac:dyDescent="0.25">
      <c r="B70">
        <v>8</v>
      </c>
      <c r="C70">
        <v>803</v>
      </c>
      <c r="D70" t="s">
        <v>838</v>
      </c>
      <c r="E70">
        <v>1</v>
      </c>
      <c r="G70" t="str">
        <f t="shared" si="1"/>
        <v>INSERT INTO [GeographicLocation2] (IdGeographicLocation1,GeographicLocation2Code,Name,IsActive) values (8,'803','ATACAMES',1)</v>
      </c>
    </row>
    <row r="71" spans="2:7" x14ac:dyDescent="0.25">
      <c r="B71">
        <v>8</v>
      </c>
      <c r="C71">
        <v>804</v>
      </c>
      <c r="D71" t="s">
        <v>839</v>
      </c>
      <c r="E71">
        <v>1</v>
      </c>
      <c r="G71" t="str">
        <f t="shared" si="1"/>
        <v>INSERT INTO [GeographicLocation2] (IdGeographicLocation1,GeographicLocation2Code,Name,IsActive) values (8,'804','ELOY ALFARO',1)</v>
      </c>
    </row>
    <row r="72" spans="2:7" x14ac:dyDescent="0.25">
      <c r="B72">
        <v>8</v>
      </c>
      <c r="C72">
        <v>805</v>
      </c>
      <c r="D72" t="s">
        <v>840</v>
      </c>
      <c r="E72">
        <v>1</v>
      </c>
      <c r="G72" t="str">
        <f t="shared" si="1"/>
        <v>INSERT INTO [GeographicLocation2] (IdGeographicLocation1,GeographicLocation2Code,Name,IsActive) values (8,'805','MUISNE',1)</v>
      </c>
    </row>
    <row r="73" spans="2:7" x14ac:dyDescent="0.25">
      <c r="B73">
        <v>8</v>
      </c>
      <c r="C73">
        <v>806</v>
      </c>
      <c r="D73" t="s">
        <v>841</v>
      </c>
      <c r="E73">
        <v>1</v>
      </c>
      <c r="G73" t="str">
        <f t="shared" si="1"/>
        <v>INSERT INTO [GeographicLocation2] (IdGeographicLocation1,GeographicLocation2Code,Name,IsActive) values (8,'806','QUININDÉ',1)</v>
      </c>
    </row>
    <row r="74" spans="2:7" x14ac:dyDescent="0.25">
      <c r="B74">
        <v>8</v>
      </c>
      <c r="C74">
        <v>807</v>
      </c>
      <c r="D74" t="s">
        <v>842</v>
      </c>
      <c r="E74">
        <v>1</v>
      </c>
      <c r="G74" t="str">
        <f t="shared" si="1"/>
        <v>INSERT INTO [GeographicLocation2] (IdGeographicLocation1,GeographicLocation2Code,Name,IsActive) values (8,'807','RIOVERDE',1)</v>
      </c>
    </row>
    <row r="75" spans="2:7" x14ac:dyDescent="0.25">
      <c r="B75">
        <v>8</v>
      </c>
      <c r="C75">
        <v>808</v>
      </c>
      <c r="D75" t="s">
        <v>843</v>
      </c>
      <c r="E75">
        <v>1</v>
      </c>
      <c r="G75" t="str">
        <f t="shared" si="1"/>
        <v>INSERT INTO [GeographicLocation2] (IdGeographicLocation1,GeographicLocation2Code,Name,IsActive) values (8,'808','SAN LORENZO',1)</v>
      </c>
    </row>
    <row r="76" spans="2:7" x14ac:dyDescent="0.25">
      <c r="B76">
        <v>9</v>
      </c>
      <c r="C76">
        <v>902</v>
      </c>
      <c r="D76" t="s">
        <v>844</v>
      </c>
      <c r="E76">
        <v>1</v>
      </c>
      <c r="G76" t="str">
        <f t="shared" si="1"/>
        <v>INSERT INTO [GeographicLocation2] (IdGeographicLocation1,GeographicLocation2Code,Name,IsActive) values (9,'902','SAN CRISTÓBAL',1)</v>
      </c>
    </row>
    <row r="77" spans="2:7" x14ac:dyDescent="0.25">
      <c r="B77">
        <v>9</v>
      </c>
      <c r="C77">
        <v>903</v>
      </c>
      <c r="D77" t="s">
        <v>845</v>
      </c>
      <c r="E77">
        <v>1</v>
      </c>
      <c r="G77" t="str">
        <f t="shared" si="1"/>
        <v>INSERT INTO [GeographicLocation2] (IdGeographicLocation1,GeographicLocation2Code,Name,IsActive) values (9,'903','ISABELA',1)</v>
      </c>
    </row>
    <row r="78" spans="2:7" x14ac:dyDescent="0.25">
      <c r="B78">
        <v>9</v>
      </c>
      <c r="C78">
        <v>904</v>
      </c>
      <c r="D78" t="s">
        <v>846</v>
      </c>
      <c r="E78">
        <v>1</v>
      </c>
      <c r="G78" t="str">
        <f t="shared" si="1"/>
        <v>INSERT INTO [GeographicLocation2] (IdGeographicLocation1,GeographicLocation2Code,Name,IsActive) values (9,'904','SANTA CRUZ',1)</v>
      </c>
    </row>
    <row r="79" spans="2:7" x14ac:dyDescent="0.25">
      <c r="B79">
        <v>10</v>
      </c>
      <c r="C79">
        <v>1002</v>
      </c>
      <c r="D79" t="s">
        <v>847</v>
      </c>
      <c r="E79">
        <v>1</v>
      </c>
      <c r="G79" t="str">
        <f t="shared" si="1"/>
        <v>INSERT INTO [GeographicLocation2] (IdGeographicLocation1,GeographicLocation2Code,Name,IsActive) values (10,'1002','GUAYAQUIL',1)</v>
      </c>
    </row>
    <row r="80" spans="2:7" x14ac:dyDescent="0.25">
      <c r="B80">
        <v>10</v>
      </c>
      <c r="C80">
        <v>1003</v>
      </c>
      <c r="D80" t="s">
        <v>848</v>
      </c>
      <c r="E80">
        <v>1</v>
      </c>
      <c r="G80" t="str">
        <f t="shared" si="1"/>
        <v>INSERT INTO [GeographicLocation2] (IdGeographicLocation1,GeographicLocation2Code,Name,IsActive) values (10,'1003','ALFREDO BAQUERIZO',1)</v>
      </c>
    </row>
    <row r="81" spans="2:7" x14ac:dyDescent="0.25">
      <c r="B81">
        <v>10</v>
      </c>
      <c r="C81">
        <v>1004</v>
      </c>
      <c r="D81" t="s">
        <v>849</v>
      </c>
      <c r="E81">
        <v>1</v>
      </c>
      <c r="G81" t="str">
        <f t="shared" si="1"/>
        <v>INSERT INTO [GeographicLocation2] (IdGeographicLocation1,GeographicLocation2Code,Name,IsActive) values (10,'1004','BALAO',1)</v>
      </c>
    </row>
    <row r="82" spans="2:7" x14ac:dyDescent="0.25">
      <c r="B82">
        <v>10</v>
      </c>
      <c r="C82">
        <v>1005</v>
      </c>
      <c r="D82" t="s">
        <v>850</v>
      </c>
      <c r="E82">
        <v>1</v>
      </c>
      <c r="G82" t="str">
        <f t="shared" si="1"/>
        <v>INSERT INTO [GeographicLocation2] (IdGeographicLocation1,GeographicLocation2Code,Name,IsActive) values (10,'1005','BALZAR',1)</v>
      </c>
    </row>
    <row r="83" spans="2:7" x14ac:dyDescent="0.25">
      <c r="B83">
        <v>10</v>
      </c>
      <c r="C83">
        <v>1006</v>
      </c>
      <c r="D83" t="s">
        <v>851</v>
      </c>
      <c r="E83">
        <v>1</v>
      </c>
      <c r="G83" t="str">
        <f t="shared" si="1"/>
        <v>INSERT INTO [GeographicLocation2] (IdGeographicLocation1,GeographicLocation2Code,Name,IsActive) values (10,'1006','COLIMES',1)</v>
      </c>
    </row>
    <row r="84" spans="2:7" x14ac:dyDescent="0.25">
      <c r="B84">
        <v>10</v>
      </c>
      <c r="C84">
        <v>1007</v>
      </c>
      <c r="D84" t="s">
        <v>852</v>
      </c>
      <c r="E84">
        <v>1</v>
      </c>
      <c r="G84" t="str">
        <f t="shared" si="1"/>
        <v>INSERT INTO [GeographicLocation2] (IdGeographicLocation1,GeographicLocation2Code,Name,IsActive) values (10,'1007','DAULE',1)</v>
      </c>
    </row>
    <row r="85" spans="2:7" x14ac:dyDescent="0.25">
      <c r="B85">
        <v>10</v>
      </c>
      <c r="C85">
        <v>1008</v>
      </c>
      <c r="D85" t="s">
        <v>853</v>
      </c>
      <c r="E85">
        <v>1</v>
      </c>
      <c r="G85" t="str">
        <f t="shared" si="1"/>
        <v>INSERT INTO [GeographicLocation2] (IdGeographicLocation1,GeographicLocation2Code,Name,IsActive) values (10,'1008','DURÁN',1)</v>
      </c>
    </row>
    <row r="86" spans="2:7" x14ac:dyDescent="0.25">
      <c r="B86">
        <v>10</v>
      </c>
      <c r="C86">
        <v>1009</v>
      </c>
      <c r="D86" t="s">
        <v>854</v>
      </c>
      <c r="E86">
        <v>1</v>
      </c>
      <c r="G86" t="str">
        <f t="shared" si="1"/>
        <v>INSERT INTO [GeographicLocation2] (IdGeographicLocation1,GeographicLocation2Code,Name,IsActive) values (10,'1009','EL EMPALME',1)</v>
      </c>
    </row>
    <row r="87" spans="2:7" x14ac:dyDescent="0.25">
      <c r="B87">
        <v>10</v>
      </c>
      <c r="C87">
        <v>1010</v>
      </c>
      <c r="D87" t="s">
        <v>855</v>
      </c>
      <c r="E87">
        <v>1</v>
      </c>
      <c r="G87" t="str">
        <f t="shared" si="1"/>
        <v>INSERT INTO [GeographicLocation2] (IdGeographicLocation1,GeographicLocation2Code,Name,IsActive) values (10,'1010','EL TRIUNFO',1)</v>
      </c>
    </row>
    <row r="88" spans="2:7" x14ac:dyDescent="0.25">
      <c r="B88">
        <v>10</v>
      </c>
      <c r="C88">
        <v>1011</v>
      </c>
      <c r="D88" t="s">
        <v>856</v>
      </c>
      <c r="E88">
        <v>1</v>
      </c>
      <c r="G88" t="str">
        <f t="shared" si="1"/>
        <v>INSERT INTO [GeographicLocation2] (IdGeographicLocation1,GeographicLocation2Code,Name,IsActive) values (10,'1011','GENERAL ANTONIO ELIZALDE',1)</v>
      </c>
    </row>
    <row r="89" spans="2:7" x14ac:dyDescent="0.25">
      <c r="B89">
        <v>10</v>
      </c>
      <c r="C89">
        <v>1012</v>
      </c>
      <c r="D89" t="s">
        <v>857</v>
      </c>
      <c r="E89">
        <v>1</v>
      </c>
      <c r="G89" t="str">
        <f t="shared" si="1"/>
        <v>INSERT INTO [GeographicLocation2] (IdGeographicLocation1,GeographicLocation2Code,Name,IsActive) values (10,'1012','ISIDRO AYORA',1)</v>
      </c>
    </row>
    <row r="90" spans="2:7" x14ac:dyDescent="0.25">
      <c r="B90">
        <v>10</v>
      </c>
      <c r="C90">
        <v>1013</v>
      </c>
      <c r="D90" t="s">
        <v>858</v>
      </c>
      <c r="E90">
        <v>1</v>
      </c>
      <c r="G90" t="str">
        <f t="shared" si="1"/>
        <v>INSERT INTO [GeographicLocation2] (IdGeographicLocation1,GeographicLocation2Code,Name,IsActive) values (10,'1013','LOMAS DE SARGENTILLO',1)</v>
      </c>
    </row>
    <row r="91" spans="2:7" x14ac:dyDescent="0.25">
      <c r="B91">
        <v>10</v>
      </c>
      <c r="C91">
        <v>1014</v>
      </c>
      <c r="D91" t="s">
        <v>859</v>
      </c>
      <c r="E91">
        <v>1</v>
      </c>
      <c r="G91" t="str">
        <f t="shared" si="1"/>
        <v>INSERT INTO [GeographicLocation2] (IdGeographicLocation1,GeographicLocation2Code,Name,IsActive) values (10,'1014','MARCELINO MARIDUEÑA',1)</v>
      </c>
    </row>
    <row r="92" spans="2:7" x14ac:dyDescent="0.25">
      <c r="B92">
        <v>10</v>
      </c>
      <c r="C92">
        <v>1015</v>
      </c>
      <c r="D92" t="s">
        <v>860</v>
      </c>
      <c r="E92">
        <v>1</v>
      </c>
      <c r="G92" t="str">
        <f t="shared" si="1"/>
        <v>INSERT INTO [GeographicLocation2] (IdGeographicLocation1,GeographicLocation2Code,Name,IsActive) values (10,'1015','MILAGRO',1)</v>
      </c>
    </row>
    <row r="93" spans="2:7" x14ac:dyDescent="0.25">
      <c r="B93">
        <v>10</v>
      </c>
      <c r="C93">
        <v>1016</v>
      </c>
      <c r="D93" t="s">
        <v>861</v>
      </c>
      <c r="E93">
        <v>1</v>
      </c>
      <c r="G93" t="str">
        <f t="shared" si="1"/>
        <v>INSERT INTO [GeographicLocation2] (IdGeographicLocation1,GeographicLocation2Code,Name,IsActive) values (10,'1016','NARANJAL',1)</v>
      </c>
    </row>
    <row r="94" spans="2:7" x14ac:dyDescent="0.25">
      <c r="B94">
        <v>10</v>
      </c>
      <c r="C94">
        <v>1017</v>
      </c>
      <c r="D94" t="s">
        <v>862</v>
      </c>
      <c r="E94">
        <v>1</v>
      </c>
      <c r="G94" t="str">
        <f t="shared" si="1"/>
        <v>INSERT INTO [GeographicLocation2] (IdGeographicLocation1,GeographicLocation2Code,Name,IsActive) values (10,'1017','NARANJITO',1)</v>
      </c>
    </row>
    <row r="95" spans="2:7" x14ac:dyDescent="0.25">
      <c r="B95">
        <v>10</v>
      </c>
      <c r="C95">
        <v>1018</v>
      </c>
      <c r="D95" t="s">
        <v>863</v>
      </c>
      <c r="E95">
        <v>1</v>
      </c>
      <c r="G95" t="str">
        <f t="shared" si="1"/>
        <v>INSERT INTO [GeographicLocation2] (IdGeographicLocation1,GeographicLocation2Code,Name,IsActive) values (10,'1018','NOBOL',1)</v>
      </c>
    </row>
    <row r="96" spans="2:7" x14ac:dyDescent="0.25">
      <c r="B96">
        <v>10</v>
      </c>
      <c r="C96">
        <v>1019</v>
      </c>
      <c r="D96" t="s">
        <v>537</v>
      </c>
      <c r="E96">
        <v>1</v>
      </c>
      <c r="G96" t="str">
        <f t="shared" si="1"/>
        <v>INSERT INTO [GeographicLocation2] (IdGeographicLocation1,GeographicLocation2Code,Name,IsActive) values (10,'1019','PALESTINA',1)</v>
      </c>
    </row>
    <row r="97" spans="2:7" x14ac:dyDescent="0.25">
      <c r="B97">
        <v>10</v>
      </c>
      <c r="C97">
        <v>1020</v>
      </c>
      <c r="D97" t="s">
        <v>864</v>
      </c>
      <c r="E97">
        <v>1</v>
      </c>
      <c r="G97" t="str">
        <f t="shared" si="1"/>
        <v>INSERT INTO [GeographicLocation2] (IdGeographicLocation1,GeographicLocation2Code,Name,IsActive) values (10,'1020','PEDRO CARBO',1)</v>
      </c>
    </row>
    <row r="98" spans="2:7" x14ac:dyDescent="0.25">
      <c r="B98">
        <v>10</v>
      </c>
      <c r="C98">
        <v>1021</v>
      </c>
      <c r="D98" t="s">
        <v>865</v>
      </c>
      <c r="E98">
        <v>1</v>
      </c>
      <c r="G98" t="str">
        <f t="shared" si="1"/>
        <v>INSERT INTO [GeographicLocation2] (IdGeographicLocation1,GeographicLocation2Code,Name,IsActive) values (10,'1021','PLAYAS',1)</v>
      </c>
    </row>
    <row r="99" spans="2:7" x14ac:dyDescent="0.25">
      <c r="B99">
        <v>10</v>
      </c>
      <c r="C99">
        <v>1022</v>
      </c>
      <c r="D99" t="s">
        <v>866</v>
      </c>
      <c r="E99">
        <v>1</v>
      </c>
      <c r="G99" t="str">
        <f t="shared" si="1"/>
        <v>INSERT INTO [GeographicLocation2] (IdGeographicLocation1,GeographicLocation2Code,Name,IsActive) values (10,'1022','SALITRE',1)</v>
      </c>
    </row>
    <row r="100" spans="2:7" x14ac:dyDescent="0.25">
      <c r="B100">
        <v>10</v>
      </c>
      <c r="C100">
        <v>1023</v>
      </c>
      <c r="D100" t="s">
        <v>867</v>
      </c>
      <c r="E100">
        <v>1</v>
      </c>
      <c r="G100" t="str">
        <f t="shared" si="1"/>
        <v>INSERT INTO [GeographicLocation2] (IdGeographicLocation1,GeographicLocation2Code,Name,IsActive) values (10,'1023','SAMBORONDÓN',1)</v>
      </c>
    </row>
    <row r="101" spans="2:7" x14ac:dyDescent="0.25">
      <c r="B101">
        <v>10</v>
      </c>
      <c r="C101">
        <v>1024</v>
      </c>
      <c r="D101" t="s">
        <v>618</v>
      </c>
      <c r="E101">
        <v>1</v>
      </c>
      <c r="G101" t="str">
        <f t="shared" si="1"/>
        <v>INSERT INTO [GeographicLocation2] (IdGeographicLocation1,GeographicLocation2Code,Name,IsActive) values (10,'1024','SANTA LUCÍA',1)</v>
      </c>
    </row>
    <row r="102" spans="2:7" x14ac:dyDescent="0.25">
      <c r="B102">
        <v>10</v>
      </c>
      <c r="C102">
        <v>1025</v>
      </c>
      <c r="D102" t="s">
        <v>868</v>
      </c>
      <c r="E102">
        <v>1</v>
      </c>
      <c r="G102" t="str">
        <f t="shared" si="1"/>
        <v>INSERT INTO [GeographicLocation2] (IdGeographicLocation1,GeographicLocation2Code,Name,IsActive) values (10,'1025','SIMÓN BOLÍVAR',1)</v>
      </c>
    </row>
    <row r="103" spans="2:7" x14ac:dyDescent="0.25">
      <c r="B103">
        <v>10</v>
      </c>
      <c r="C103">
        <v>1026</v>
      </c>
      <c r="D103" t="s">
        <v>869</v>
      </c>
      <c r="E103">
        <v>1</v>
      </c>
      <c r="G103" t="str">
        <f t="shared" si="1"/>
        <v>INSERT INTO [GeographicLocation2] (IdGeographicLocation1,GeographicLocation2Code,Name,IsActive) values (10,'1026','YAGUACHI',1)</v>
      </c>
    </row>
    <row r="104" spans="2:7" x14ac:dyDescent="0.25">
      <c r="B104">
        <v>11</v>
      </c>
      <c r="C104">
        <v>1102</v>
      </c>
      <c r="D104" t="s">
        <v>870</v>
      </c>
      <c r="E104">
        <v>1</v>
      </c>
      <c r="G104" t="str">
        <f t="shared" si="1"/>
        <v>INSERT INTO [GeographicLocation2] (IdGeographicLocation1,GeographicLocation2Code,Name,IsActive) values (11,'1102','IBARRA',1)</v>
      </c>
    </row>
    <row r="105" spans="2:7" x14ac:dyDescent="0.25">
      <c r="B105">
        <v>11</v>
      </c>
      <c r="C105">
        <v>1103</v>
      </c>
      <c r="D105" t="s">
        <v>871</v>
      </c>
      <c r="E105">
        <v>1</v>
      </c>
      <c r="G105" t="str">
        <f t="shared" si="1"/>
        <v>INSERT INTO [GeographicLocation2] (IdGeographicLocation1,GeographicLocation2Code,Name,IsActive) values (11,'1103','ANTONIO ANTE',1)</v>
      </c>
    </row>
    <row r="106" spans="2:7" x14ac:dyDescent="0.25">
      <c r="B106">
        <v>11</v>
      </c>
      <c r="C106">
        <v>1104</v>
      </c>
      <c r="D106" t="s">
        <v>872</v>
      </c>
      <c r="E106">
        <v>1</v>
      </c>
      <c r="G106" t="str">
        <f t="shared" si="1"/>
        <v>INSERT INTO [GeographicLocation2] (IdGeographicLocation1,GeographicLocation2Code,Name,IsActive) values (11,'1104','COTACACHI',1)</v>
      </c>
    </row>
    <row r="107" spans="2:7" x14ac:dyDescent="0.25">
      <c r="B107">
        <v>11</v>
      </c>
      <c r="C107">
        <v>1105</v>
      </c>
      <c r="D107" t="s">
        <v>873</v>
      </c>
      <c r="E107">
        <v>1</v>
      </c>
      <c r="G107" t="str">
        <f t="shared" si="1"/>
        <v>INSERT INTO [GeographicLocation2] (IdGeographicLocation1,GeographicLocation2Code,Name,IsActive) values (11,'1105','OTAVALO',1)</v>
      </c>
    </row>
    <row r="108" spans="2:7" x14ac:dyDescent="0.25">
      <c r="B108">
        <v>11</v>
      </c>
      <c r="C108">
        <v>1106</v>
      </c>
      <c r="D108" t="s">
        <v>874</v>
      </c>
      <c r="E108">
        <v>1</v>
      </c>
      <c r="G108" t="str">
        <f t="shared" si="1"/>
        <v>INSERT INTO [GeographicLocation2] (IdGeographicLocation1,GeographicLocation2Code,Name,IsActive) values (11,'1106','PIMAMPIRO',1)</v>
      </c>
    </row>
    <row r="109" spans="2:7" x14ac:dyDescent="0.25">
      <c r="B109">
        <v>11</v>
      </c>
      <c r="C109">
        <v>1107</v>
      </c>
      <c r="D109" t="s">
        <v>875</v>
      </c>
      <c r="E109">
        <v>1</v>
      </c>
      <c r="G109" t="str">
        <f t="shared" si="1"/>
        <v>INSERT INTO [GeographicLocation2] (IdGeographicLocation1,GeographicLocation2Code,Name,IsActive) values (11,'1107','SAN MIGUEL DE URCUQUÍ',1)</v>
      </c>
    </row>
    <row r="110" spans="2:7" x14ac:dyDescent="0.25">
      <c r="B110">
        <v>12</v>
      </c>
      <c r="C110">
        <v>1202</v>
      </c>
      <c r="D110" t="s">
        <v>759</v>
      </c>
      <c r="E110">
        <v>1</v>
      </c>
      <c r="G110" t="str">
        <f t="shared" si="1"/>
        <v>INSERT INTO [GeographicLocation2] (IdGeographicLocation1,GeographicLocation2Code,Name,IsActive) values (12,'1202','LOJA',1)</v>
      </c>
    </row>
    <row r="111" spans="2:7" x14ac:dyDescent="0.25">
      <c r="B111">
        <v>12</v>
      </c>
      <c r="C111">
        <v>1203</v>
      </c>
      <c r="D111" t="s">
        <v>876</v>
      </c>
      <c r="E111">
        <v>1</v>
      </c>
      <c r="G111" t="str">
        <f t="shared" si="1"/>
        <v>INSERT INTO [GeographicLocation2] (IdGeographicLocation1,GeographicLocation2Code,Name,IsActive) values (12,'1203','CALVAS',1)</v>
      </c>
    </row>
    <row r="112" spans="2:7" x14ac:dyDescent="0.25">
      <c r="B112">
        <v>12</v>
      </c>
      <c r="C112">
        <v>1204</v>
      </c>
      <c r="D112" t="s">
        <v>877</v>
      </c>
      <c r="E112">
        <v>1</v>
      </c>
      <c r="G112" t="str">
        <f t="shared" si="1"/>
        <v>INSERT INTO [GeographicLocation2] (IdGeographicLocation1,GeographicLocation2Code,Name,IsActive) values (12,'1204','CATAMAYO',1)</v>
      </c>
    </row>
    <row r="113" spans="2:7" x14ac:dyDescent="0.25">
      <c r="B113">
        <v>12</v>
      </c>
      <c r="C113">
        <v>1205</v>
      </c>
      <c r="D113" t="s">
        <v>878</v>
      </c>
      <c r="E113">
        <v>1</v>
      </c>
      <c r="G113" t="str">
        <f t="shared" si="1"/>
        <v>INSERT INTO [GeographicLocation2] (IdGeographicLocation1,GeographicLocation2Code,Name,IsActive) values (12,'1205','CELICA',1)</v>
      </c>
    </row>
    <row r="114" spans="2:7" x14ac:dyDescent="0.25">
      <c r="B114">
        <v>12</v>
      </c>
      <c r="C114">
        <v>1206</v>
      </c>
      <c r="D114" t="s">
        <v>879</v>
      </c>
      <c r="E114">
        <v>1</v>
      </c>
      <c r="G114" t="str">
        <f t="shared" si="1"/>
        <v>INSERT INTO [GeographicLocation2] (IdGeographicLocation1,GeographicLocation2Code,Name,IsActive) values (12,'1206','CHAGUARPAMBA',1)</v>
      </c>
    </row>
    <row r="115" spans="2:7" x14ac:dyDescent="0.25">
      <c r="B115">
        <v>12</v>
      </c>
      <c r="C115">
        <v>1207</v>
      </c>
      <c r="D115" t="s">
        <v>880</v>
      </c>
      <c r="E115">
        <v>1</v>
      </c>
      <c r="G115" t="str">
        <f t="shared" si="1"/>
        <v>INSERT INTO [GeographicLocation2] (IdGeographicLocation1,GeographicLocation2Code,Name,IsActive) values (12,'1207','ESPÍNDOLA',1)</v>
      </c>
    </row>
    <row r="116" spans="2:7" x14ac:dyDescent="0.25">
      <c r="B116">
        <v>12</v>
      </c>
      <c r="C116">
        <v>1208</v>
      </c>
      <c r="D116" t="s">
        <v>881</v>
      </c>
      <c r="E116">
        <v>1</v>
      </c>
      <c r="G116" t="str">
        <f t="shared" si="1"/>
        <v>INSERT INTO [GeographicLocation2] (IdGeographicLocation1,GeographicLocation2Code,Name,IsActive) values (12,'1208','GONZANAMÁ',1)</v>
      </c>
    </row>
    <row r="117" spans="2:7" x14ac:dyDescent="0.25">
      <c r="B117">
        <v>12</v>
      </c>
      <c r="C117">
        <v>1209</v>
      </c>
      <c r="D117" t="s">
        <v>882</v>
      </c>
      <c r="E117">
        <v>1</v>
      </c>
      <c r="G117" t="str">
        <f t="shared" si="1"/>
        <v>INSERT INTO [GeographicLocation2] (IdGeographicLocation1,GeographicLocation2Code,Name,IsActive) values (12,'1209','MACARÁ',1)</v>
      </c>
    </row>
    <row r="118" spans="2:7" x14ac:dyDescent="0.25">
      <c r="B118">
        <v>12</v>
      </c>
      <c r="C118">
        <v>1210</v>
      </c>
      <c r="D118" t="s">
        <v>883</v>
      </c>
      <c r="E118">
        <v>1</v>
      </c>
      <c r="G118" t="str">
        <f t="shared" si="1"/>
        <v>INSERT INTO [GeographicLocation2] (IdGeographicLocation1,GeographicLocation2Code,Name,IsActive) values (12,'1210','OLMEDO',1)</v>
      </c>
    </row>
    <row r="119" spans="2:7" x14ac:dyDescent="0.25">
      <c r="B119">
        <v>12</v>
      </c>
      <c r="C119">
        <v>1211</v>
      </c>
      <c r="D119" t="s">
        <v>884</v>
      </c>
      <c r="E119">
        <v>1</v>
      </c>
      <c r="G119" t="str">
        <f t="shared" si="1"/>
        <v>INSERT INTO [GeographicLocation2] (IdGeographicLocation1,GeographicLocation2Code,Name,IsActive) values (12,'1211','PALTAS',1)</v>
      </c>
    </row>
    <row r="120" spans="2:7" x14ac:dyDescent="0.25">
      <c r="B120">
        <v>12</v>
      </c>
      <c r="C120">
        <v>1212</v>
      </c>
      <c r="D120" t="s">
        <v>885</v>
      </c>
      <c r="E120">
        <v>1</v>
      </c>
      <c r="G120" t="str">
        <f t="shared" si="1"/>
        <v>INSERT INTO [GeographicLocation2] (IdGeographicLocation1,GeographicLocation2Code,Name,IsActive) values (12,'1212','PINDAL',1)</v>
      </c>
    </row>
    <row r="121" spans="2:7" x14ac:dyDescent="0.25">
      <c r="B121">
        <v>12</v>
      </c>
      <c r="C121">
        <v>1213</v>
      </c>
      <c r="D121" t="s">
        <v>886</v>
      </c>
      <c r="E121">
        <v>1</v>
      </c>
      <c r="G121" t="str">
        <f t="shared" si="1"/>
        <v>INSERT INTO [GeographicLocation2] (IdGeographicLocation1,GeographicLocation2Code,Name,IsActive) values (12,'1213','PUYANGO',1)</v>
      </c>
    </row>
    <row r="122" spans="2:7" x14ac:dyDescent="0.25">
      <c r="B122">
        <v>12</v>
      </c>
      <c r="C122">
        <v>1214</v>
      </c>
      <c r="D122" t="s">
        <v>887</v>
      </c>
      <c r="E122">
        <v>1</v>
      </c>
      <c r="G122" t="str">
        <f t="shared" si="1"/>
        <v>INSERT INTO [GeographicLocation2] (IdGeographicLocation1,GeographicLocation2Code,Name,IsActive) values (12,'1214','QUILANGA',1)</v>
      </c>
    </row>
    <row r="123" spans="2:7" x14ac:dyDescent="0.25">
      <c r="B123">
        <v>12</v>
      </c>
      <c r="C123">
        <v>1215</v>
      </c>
      <c r="D123" t="s">
        <v>888</v>
      </c>
      <c r="E123">
        <v>1</v>
      </c>
      <c r="G123" t="str">
        <f t="shared" si="1"/>
        <v>INSERT INTO [GeographicLocation2] (IdGeographicLocation1,GeographicLocation2Code,Name,IsActive) values (12,'1215','SARAGURO',1)</v>
      </c>
    </row>
    <row r="124" spans="2:7" x14ac:dyDescent="0.25">
      <c r="B124">
        <v>12</v>
      </c>
      <c r="C124">
        <v>1216</v>
      </c>
      <c r="D124" t="s">
        <v>889</v>
      </c>
      <c r="E124">
        <v>1</v>
      </c>
      <c r="G124" t="str">
        <f t="shared" si="1"/>
        <v>INSERT INTO [GeographicLocation2] (IdGeographicLocation1,GeographicLocation2Code,Name,IsActive) values (12,'1216','SOZORANGA',1)</v>
      </c>
    </row>
    <row r="125" spans="2:7" x14ac:dyDescent="0.25">
      <c r="B125">
        <v>12</v>
      </c>
      <c r="C125">
        <v>1217</v>
      </c>
      <c r="D125" t="s">
        <v>890</v>
      </c>
      <c r="E125">
        <v>1</v>
      </c>
      <c r="G125" t="str">
        <f t="shared" si="1"/>
        <v>INSERT INTO [GeographicLocation2] (IdGeographicLocation1,GeographicLocation2Code,Name,IsActive) values (12,'1217','ZAPOTILLO',1)</v>
      </c>
    </row>
    <row r="126" spans="2:7" x14ac:dyDescent="0.25">
      <c r="B126">
        <v>13</v>
      </c>
      <c r="C126">
        <v>1302</v>
      </c>
      <c r="D126" t="s">
        <v>891</v>
      </c>
      <c r="E126">
        <v>1</v>
      </c>
      <c r="G126" t="str">
        <f t="shared" si="1"/>
        <v>INSERT INTO [GeographicLocation2] (IdGeographicLocation1,GeographicLocation2Code,Name,IsActive) values (13,'1302','BABAHOYO',1)</v>
      </c>
    </row>
    <row r="127" spans="2:7" x14ac:dyDescent="0.25">
      <c r="B127">
        <v>13</v>
      </c>
      <c r="C127">
        <v>1303</v>
      </c>
      <c r="D127" t="s">
        <v>892</v>
      </c>
      <c r="E127">
        <v>1</v>
      </c>
      <c r="G127" t="str">
        <f t="shared" si="1"/>
        <v>INSERT INTO [GeographicLocation2] (IdGeographicLocation1,GeographicLocation2Code,Name,IsActive) values (13,'1303','BABA',1)</v>
      </c>
    </row>
    <row r="128" spans="2:7" x14ac:dyDescent="0.25">
      <c r="B128">
        <v>13</v>
      </c>
      <c r="C128">
        <v>1304</v>
      </c>
      <c r="D128" t="s">
        <v>893</v>
      </c>
      <c r="E128">
        <v>1</v>
      </c>
      <c r="G128" t="str">
        <f t="shared" si="1"/>
        <v>INSERT INTO [GeographicLocation2] (IdGeographicLocation1,GeographicLocation2Code,Name,IsActive) values (13,'1304','BUENA FE',1)</v>
      </c>
    </row>
    <row r="129" spans="2:7" x14ac:dyDescent="0.25">
      <c r="B129">
        <v>13</v>
      </c>
      <c r="C129">
        <v>1305</v>
      </c>
      <c r="D129" t="s">
        <v>894</v>
      </c>
      <c r="E129">
        <v>1</v>
      </c>
      <c r="G129" t="str">
        <f t="shared" si="1"/>
        <v>INSERT INTO [GeographicLocation2] (IdGeographicLocation1,GeographicLocation2Code,Name,IsActive) values (13,'1305','MOCACHE',1)</v>
      </c>
    </row>
    <row r="130" spans="2:7" x14ac:dyDescent="0.25">
      <c r="B130">
        <v>13</v>
      </c>
      <c r="C130">
        <v>1306</v>
      </c>
      <c r="D130" t="s">
        <v>895</v>
      </c>
      <c r="E130">
        <v>1</v>
      </c>
      <c r="G130" t="str">
        <f t="shared" si="1"/>
        <v>INSERT INTO [GeographicLocation2] (IdGeographicLocation1,GeographicLocation2Code,Name,IsActive) values (13,'1306','MONTALVO',1)</v>
      </c>
    </row>
    <row r="131" spans="2:7" x14ac:dyDescent="0.25">
      <c r="B131">
        <v>13</v>
      </c>
      <c r="C131">
        <v>1307</v>
      </c>
      <c r="D131" t="s">
        <v>896</v>
      </c>
      <c r="E131">
        <v>1</v>
      </c>
      <c r="G131" t="str">
        <f t="shared" si="1"/>
        <v>INSERT INTO [GeographicLocation2] (IdGeographicLocation1,GeographicLocation2Code,Name,IsActive) values (13,'1307','PALENQUE',1)</v>
      </c>
    </row>
    <row r="132" spans="2:7" x14ac:dyDescent="0.25">
      <c r="B132">
        <v>13</v>
      </c>
      <c r="C132">
        <v>1308</v>
      </c>
      <c r="D132" t="s">
        <v>897</v>
      </c>
      <c r="E132">
        <v>1</v>
      </c>
      <c r="G132" t="str">
        <f t="shared" ref="G132:G195" si="2">_xlfn.CONCAT($G$1,_xlfn.CONCAT(B132),_xlfn.CONCAT(",","'",C132,"'"),_xlfn.CONCAT(",","'",D132,"'"),_xlfn.CONCAT(",",E132),                                     $H$1)</f>
        <v>INSERT INTO [GeographicLocation2] (IdGeographicLocation1,GeographicLocation2Code,Name,IsActive) values (13,'1308','PUEBLOVIEJO',1)</v>
      </c>
    </row>
    <row r="133" spans="2:7" x14ac:dyDescent="0.25">
      <c r="B133">
        <v>13</v>
      </c>
      <c r="C133">
        <v>1309</v>
      </c>
      <c r="D133" t="s">
        <v>898</v>
      </c>
      <c r="E133">
        <v>1</v>
      </c>
      <c r="G133" t="str">
        <f t="shared" si="2"/>
        <v>INSERT INTO [GeographicLocation2] (IdGeographicLocation1,GeographicLocation2Code,Name,IsActive) values (13,'1309','QUEVEDO',1)</v>
      </c>
    </row>
    <row r="134" spans="2:7" x14ac:dyDescent="0.25">
      <c r="B134">
        <v>13</v>
      </c>
      <c r="C134">
        <v>1310</v>
      </c>
      <c r="D134" t="s">
        <v>899</v>
      </c>
      <c r="E134">
        <v>1</v>
      </c>
      <c r="G134" t="str">
        <f t="shared" si="2"/>
        <v>INSERT INTO [GeographicLocation2] (IdGeographicLocation1,GeographicLocation2Code,Name,IsActive) values (13,'1310','QUINSALOMA',1)</v>
      </c>
    </row>
    <row r="135" spans="2:7" x14ac:dyDescent="0.25">
      <c r="B135">
        <v>13</v>
      </c>
      <c r="C135">
        <v>1311</v>
      </c>
      <c r="D135" t="s">
        <v>900</v>
      </c>
      <c r="E135">
        <v>1</v>
      </c>
      <c r="G135" t="str">
        <f t="shared" si="2"/>
        <v>INSERT INTO [GeographicLocation2] (IdGeographicLocation1,GeographicLocation2Code,Name,IsActive) values (13,'1311','URDANETA',1)</v>
      </c>
    </row>
    <row r="136" spans="2:7" x14ac:dyDescent="0.25">
      <c r="B136">
        <v>13</v>
      </c>
      <c r="C136">
        <v>1312</v>
      </c>
      <c r="D136" t="s">
        <v>901</v>
      </c>
      <c r="E136">
        <v>1</v>
      </c>
      <c r="G136" t="str">
        <f t="shared" si="2"/>
        <v>INSERT INTO [GeographicLocation2] (IdGeographicLocation1,GeographicLocation2Code,Name,IsActive) values (13,'1312','VALENCIA',1)</v>
      </c>
    </row>
    <row r="137" spans="2:7" x14ac:dyDescent="0.25">
      <c r="B137">
        <v>13</v>
      </c>
      <c r="C137">
        <v>1313</v>
      </c>
      <c r="D137" t="s">
        <v>902</v>
      </c>
      <c r="E137">
        <v>1</v>
      </c>
      <c r="G137" t="str">
        <f t="shared" si="2"/>
        <v>INSERT INTO [GeographicLocation2] (IdGeographicLocation1,GeographicLocation2Code,Name,IsActive) values (13,'1313','VENTANAS',1)</v>
      </c>
    </row>
    <row r="138" spans="2:7" x14ac:dyDescent="0.25">
      <c r="B138">
        <v>13</v>
      </c>
      <c r="C138">
        <v>1314</v>
      </c>
      <c r="D138" t="s">
        <v>903</v>
      </c>
      <c r="E138">
        <v>1</v>
      </c>
      <c r="G138" t="str">
        <f t="shared" si="2"/>
        <v>INSERT INTO [GeographicLocation2] (IdGeographicLocation1,GeographicLocation2Code,Name,IsActive) values (13,'1314','VINCES',1)</v>
      </c>
    </row>
    <row r="139" spans="2:7" x14ac:dyDescent="0.25">
      <c r="B139">
        <v>14</v>
      </c>
      <c r="C139">
        <v>1402</v>
      </c>
      <c r="D139" t="s">
        <v>904</v>
      </c>
      <c r="E139">
        <v>1</v>
      </c>
      <c r="G139" t="str">
        <f t="shared" si="2"/>
        <v>INSERT INTO [GeographicLocation2] (IdGeographicLocation1,GeographicLocation2Code,Name,IsActive) values (14,'1402','PORTOVIEJO',1)</v>
      </c>
    </row>
    <row r="140" spans="2:7" x14ac:dyDescent="0.25">
      <c r="B140">
        <v>14</v>
      </c>
      <c r="C140">
        <v>1403</v>
      </c>
      <c r="D140" t="s">
        <v>905</v>
      </c>
      <c r="E140">
        <v>1</v>
      </c>
      <c r="G140" t="str">
        <f t="shared" si="2"/>
        <v>INSERT INTO [GeographicLocation2] (IdGeographicLocation1,GeographicLocation2Code,Name,IsActive) values (14,'1403','24 DE MAYO',1)</v>
      </c>
    </row>
    <row r="141" spans="2:7" x14ac:dyDescent="0.25">
      <c r="B141">
        <v>14</v>
      </c>
      <c r="C141">
        <v>1404</v>
      </c>
      <c r="D141" t="s">
        <v>749</v>
      </c>
      <c r="E141">
        <v>1</v>
      </c>
      <c r="G141" t="str">
        <f t="shared" si="2"/>
        <v>INSERT INTO [GeographicLocation2] (IdGeographicLocation1,GeographicLocation2Code,Name,IsActive) values (14,'1404','BOLÍVAR',1)</v>
      </c>
    </row>
    <row r="142" spans="2:7" x14ac:dyDescent="0.25">
      <c r="B142">
        <v>14</v>
      </c>
      <c r="C142">
        <v>1405</v>
      </c>
      <c r="D142" t="s">
        <v>906</v>
      </c>
      <c r="E142">
        <v>1</v>
      </c>
      <c r="G142" t="str">
        <f t="shared" si="2"/>
        <v>INSERT INTO [GeographicLocation2] (IdGeographicLocation1,GeographicLocation2Code,Name,IsActive) values (14,'1405','CHONE',1)</v>
      </c>
    </row>
    <row r="143" spans="2:7" x14ac:dyDescent="0.25">
      <c r="B143">
        <v>14</v>
      </c>
      <c r="C143">
        <v>1406</v>
      </c>
      <c r="D143" t="s">
        <v>907</v>
      </c>
      <c r="E143">
        <v>1</v>
      </c>
      <c r="G143" t="str">
        <f t="shared" si="2"/>
        <v>INSERT INTO [GeographicLocation2] (IdGeographicLocation1,GeographicLocation2Code,Name,IsActive) values (14,'1406','EL CARMEN',1)</v>
      </c>
    </row>
    <row r="144" spans="2:7" x14ac:dyDescent="0.25">
      <c r="B144">
        <v>14</v>
      </c>
      <c r="C144">
        <v>1407</v>
      </c>
      <c r="D144" t="s">
        <v>908</v>
      </c>
      <c r="E144">
        <v>1</v>
      </c>
      <c r="G144" t="str">
        <f t="shared" si="2"/>
        <v>INSERT INTO [GeographicLocation2] (IdGeographicLocation1,GeographicLocation2Code,Name,IsActive) values (14,'1407','FLAVIO ALFARO',1)</v>
      </c>
    </row>
    <row r="145" spans="2:7" x14ac:dyDescent="0.25">
      <c r="B145">
        <v>14</v>
      </c>
      <c r="C145">
        <v>1408</v>
      </c>
      <c r="D145" t="s">
        <v>909</v>
      </c>
      <c r="E145">
        <v>1</v>
      </c>
      <c r="G145" t="str">
        <f t="shared" si="2"/>
        <v>INSERT INTO [GeographicLocation2] (IdGeographicLocation1,GeographicLocation2Code,Name,IsActive) values (14,'1408','JAMA',1)</v>
      </c>
    </row>
    <row r="146" spans="2:7" x14ac:dyDescent="0.25">
      <c r="B146">
        <v>14</v>
      </c>
      <c r="C146">
        <v>1409</v>
      </c>
      <c r="D146" t="s">
        <v>910</v>
      </c>
      <c r="E146">
        <v>1</v>
      </c>
      <c r="G146" t="str">
        <f t="shared" si="2"/>
        <v>INSERT INTO [GeographicLocation2] (IdGeographicLocation1,GeographicLocation2Code,Name,IsActive) values (14,'1409','JARAMIJÓ',1)</v>
      </c>
    </row>
    <row r="147" spans="2:7" x14ac:dyDescent="0.25">
      <c r="B147">
        <v>14</v>
      </c>
      <c r="C147">
        <v>1410</v>
      </c>
      <c r="D147" t="s">
        <v>911</v>
      </c>
      <c r="E147">
        <v>1</v>
      </c>
      <c r="G147" t="str">
        <f t="shared" si="2"/>
        <v>INSERT INTO [GeographicLocation2] (IdGeographicLocation1,GeographicLocation2Code,Name,IsActive) values (14,'1410','JIPIJAPA',1)</v>
      </c>
    </row>
    <row r="148" spans="2:7" x14ac:dyDescent="0.25">
      <c r="B148">
        <v>14</v>
      </c>
      <c r="C148">
        <v>1411</v>
      </c>
      <c r="D148" t="s">
        <v>912</v>
      </c>
      <c r="E148">
        <v>1</v>
      </c>
      <c r="G148" t="str">
        <f t="shared" si="2"/>
        <v>INSERT INTO [GeographicLocation2] (IdGeographicLocation1,GeographicLocation2Code,Name,IsActive) values (14,'1411','JUNÍN',1)</v>
      </c>
    </row>
    <row r="149" spans="2:7" x14ac:dyDescent="0.25">
      <c r="B149">
        <v>14</v>
      </c>
      <c r="C149">
        <v>1412</v>
      </c>
      <c r="D149" t="s">
        <v>913</v>
      </c>
      <c r="E149">
        <v>1</v>
      </c>
      <c r="G149" t="str">
        <f t="shared" si="2"/>
        <v>INSERT INTO [GeographicLocation2] (IdGeographicLocation1,GeographicLocation2Code,Name,IsActive) values (14,'1412','MANTA',1)</v>
      </c>
    </row>
    <row r="150" spans="2:7" x14ac:dyDescent="0.25">
      <c r="B150">
        <v>14</v>
      </c>
      <c r="C150">
        <v>1413</v>
      </c>
      <c r="D150" t="s">
        <v>914</v>
      </c>
      <c r="E150">
        <v>1</v>
      </c>
      <c r="G150" t="str">
        <f t="shared" si="2"/>
        <v>INSERT INTO [GeographicLocation2] (IdGeographicLocation1,GeographicLocation2Code,Name,IsActive) values (14,'1413','MONTECRISTI',1)</v>
      </c>
    </row>
    <row r="151" spans="2:7" x14ac:dyDescent="0.25">
      <c r="B151">
        <v>14</v>
      </c>
      <c r="C151">
        <v>1414</v>
      </c>
      <c r="D151" t="s">
        <v>883</v>
      </c>
      <c r="E151">
        <v>1</v>
      </c>
      <c r="G151" t="str">
        <f t="shared" si="2"/>
        <v>INSERT INTO [GeographicLocation2] (IdGeographicLocation1,GeographicLocation2Code,Name,IsActive) values (14,'1414','OLMEDO',1)</v>
      </c>
    </row>
    <row r="152" spans="2:7" x14ac:dyDescent="0.25">
      <c r="B152">
        <v>14</v>
      </c>
      <c r="C152">
        <v>1415</v>
      </c>
      <c r="D152" t="s">
        <v>915</v>
      </c>
      <c r="E152">
        <v>1</v>
      </c>
      <c r="G152" t="str">
        <f t="shared" si="2"/>
        <v>INSERT INTO [GeographicLocation2] (IdGeographicLocation1,GeographicLocation2Code,Name,IsActive) values (14,'1415','PAJÁN',1)</v>
      </c>
    </row>
    <row r="153" spans="2:7" x14ac:dyDescent="0.25">
      <c r="B153">
        <v>14</v>
      </c>
      <c r="C153">
        <v>1416</v>
      </c>
      <c r="D153" t="s">
        <v>916</v>
      </c>
      <c r="E153">
        <v>1</v>
      </c>
      <c r="G153" t="str">
        <f t="shared" si="2"/>
        <v>INSERT INTO [GeographicLocation2] (IdGeographicLocation1,GeographicLocation2Code,Name,IsActive) values (14,'1416','PEDERNALES',1)</v>
      </c>
    </row>
    <row r="154" spans="2:7" x14ac:dyDescent="0.25">
      <c r="B154">
        <v>14</v>
      </c>
      <c r="C154">
        <v>1417</v>
      </c>
      <c r="D154" t="s">
        <v>766</v>
      </c>
      <c r="E154">
        <v>1</v>
      </c>
      <c r="G154" t="str">
        <f t="shared" si="2"/>
        <v>INSERT INTO [GeographicLocation2] (IdGeographicLocation1,GeographicLocation2Code,Name,IsActive) values (14,'1417','PICHINCHA',1)</v>
      </c>
    </row>
    <row r="155" spans="2:7" x14ac:dyDescent="0.25">
      <c r="B155">
        <v>14</v>
      </c>
      <c r="C155">
        <v>1418</v>
      </c>
      <c r="D155" t="s">
        <v>917</v>
      </c>
      <c r="E155">
        <v>1</v>
      </c>
      <c r="G155" t="str">
        <f t="shared" si="2"/>
        <v>INSERT INTO [GeographicLocation2] (IdGeographicLocation1,GeographicLocation2Code,Name,IsActive) values (14,'1418','PUERTO LÓPEZ',1)</v>
      </c>
    </row>
    <row r="156" spans="2:7" x14ac:dyDescent="0.25">
      <c r="B156">
        <v>14</v>
      </c>
      <c r="C156">
        <v>1419</v>
      </c>
      <c r="D156" t="s">
        <v>918</v>
      </c>
      <c r="E156">
        <v>1</v>
      </c>
      <c r="G156" t="str">
        <f t="shared" si="2"/>
        <v>INSERT INTO [GeographicLocation2] (IdGeographicLocation1,GeographicLocation2Code,Name,IsActive) values (14,'1419','ROCAFUERTE',1)</v>
      </c>
    </row>
    <row r="157" spans="2:7" x14ac:dyDescent="0.25">
      <c r="B157">
        <v>14</v>
      </c>
      <c r="C157">
        <v>1420</v>
      </c>
      <c r="D157" t="s">
        <v>919</v>
      </c>
      <c r="E157">
        <v>1</v>
      </c>
      <c r="G157" t="str">
        <f t="shared" si="2"/>
        <v>INSERT INTO [GeographicLocation2] (IdGeographicLocation1,GeographicLocation2Code,Name,IsActive) values (14,'1420','SAN VICENTE',1)</v>
      </c>
    </row>
    <row r="158" spans="2:7" x14ac:dyDescent="0.25">
      <c r="B158">
        <v>14</v>
      </c>
      <c r="C158">
        <v>1421</v>
      </c>
      <c r="D158" t="s">
        <v>920</v>
      </c>
      <c r="E158">
        <v>1</v>
      </c>
      <c r="G158" t="str">
        <f t="shared" si="2"/>
        <v>INSERT INTO [GeographicLocation2] (IdGeographicLocation1,GeographicLocation2Code,Name,IsActive) values (14,'1421','SANTA ANA',1)</v>
      </c>
    </row>
    <row r="159" spans="2:7" x14ac:dyDescent="0.25">
      <c r="B159">
        <v>14</v>
      </c>
      <c r="C159">
        <v>1422</v>
      </c>
      <c r="D159" t="s">
        <v>921</v>
      </c>
      <c r="E159">
        <v>1</v>
      </c>
      <c r="G159" t="str">
        <f t="shared" si="2"/>
        <v>INSERT INTO [GeographicLocation2] (IdGeographicLocation1,GeographicLocation2Code,Name,IsActive) values (14,'1422','SUCRE',1)</v>
      </c>
    </row>
    <row r="160" spans="2:7" x14ac:dyDescent="0.25">
      <c r="B160">
        <v>14</v>
      </c>
      <c r="C160">
        <v>1423</v>
      </c>
      <c r="D160" t="s">
        <v>922</v>
      </c>
      <c r="E160">
        <v>1</v>
      </c>
      <c r="G160" t="str">
        <f t="shared" si="2"/>
        <v>INSERT INTO [GeographicLocation2] (IdGeographicLocation1,GeographicLocation2Code,Name,IsActive) values (14,'1423','TOSAGUA',1)</v>
      </c>
    </row>
    <row r="161" spans="2:7" x14ac:dyDescent="0.25">
      <c r="B161">
        <v>15</v>
      </c>
      <c r="C161">
        <v>1502</v>
      </c>
      <c r="D161" t="s">
        <v>923</v>
      </c>
      <c r="E161">
        <v>1</v>
      </c>
      <c r="G161" t="str">
        <f t="shared" si="2"/>
        <v>INSERT INTO [GeographicLocation2] (IdGeographicLocation1,GeographicLocation2Code,Name,IsActive) values (15,'1502','MORONA',1)</v>
      </c>
    </row>
    <row r="162" spans="2:7" x14ac:dyDescent="0.25">
      <c r="B162">
        <v>15</v>
      </c>
      <c r="C162">
        <v>1503</v>
      </c>
      <c r="D162" t="s">
        <v>924</v>
      </c>
      <c r="E162">
        <v>1</v>
      </c>
      <c r="G162" t="str">
        <f t="shared" si="2"/>
        <v>INSERT INTO [GeographicLocation2] (IdGeographicLocation1,GeographicLocation2Code,Name,IsActive) values (15,'1503','GUALAQUIZA',1)</v>
      </c>
    </row>
    <row r="163" spans="2:7" x14ac:dyDescent="0.25">
      <c r="B163">
        <v>15</v>
      </c>
      <c r="C163">
        <v>1504</v>
      </c>
      <c r="D163" t="s">
        <v>925</v>
      </c>
      <c r="E163">
        <v>1</v>
      </c>
      <c r="G163" t="str">
        <f t="shared" si="2"/>
        <v>INSERT INTO [GeographicLocation2] (IdGeographicLocation1,GeographicLocation2Code,Name,IsActive) values (15,'1504','HUAMBOYA',1)</v>
      </c>
    </row>
    <row r="164" spans="2:7" x14ac:dyDescent="0.25">
      <c r="B164">
        <v>15</v>
      </c>
      <c r="C164">
        <v>1505</v>
      </c>
      <c r="D164" t="s">
        <v>926</v>
      </c>
      <c r="E164">
        <v>1</v>
      </c>
      <c r="G164" t="str">
        <f t="shared" si="2"/>
        <v>INSERT INTO [GeographicLocation2] (IdGeographicLocation1,GeographicLocation2Code,Name,IsActive) values (15,'1505','LIMÓN INDANZA',1)</v>
      </c>
    </row>
    <row r="165" spans="2:7" x14ac:dyDescent="0.25">
      <c r="B165">
        <v>15</v>
      </c>
      <c r="C165">
        <v>1506</v>
      </c>
      <c r="D165" t="s">
        <v>927</v>
      </c>
      <c r="E165">
        <v>1</v>
      </c>
      <c r="G165" t="str">
        <f t="shared" si="2"/>
        <v>INSERT INTO [GeographicLocation2] (IdGeographicLocation1,GeographicLocation2Code,Name,IsActive) values (15,'1506','LOGROÑO',1)</v>
      </c>
    </row>
    <row r="166" spans="2:7" x14ac:dyDescent="0.25">
      <c r="B166">
        <v>15</v>
      </c>
      <c r="C166">
        <v>1507</v>
      </c>
      <c r="D166" t="s">
        <v>928</v>
      </c>
      <c r="E166">
        <v>1</v>
      </c>
      <c r="G166" t="str">
        <f t="shared" si="2"/>
        <v>INSERT INTO [GeographicLocation2] (IdGeographicLocation1,GeographicLocation2Code,Name,IsActive) values (15,'1507','PABLO SEXTO',1)</v>
      </c>
    </row>
    <row r="167" spans="2:7" x14ac:dyDescent="0.25">
      <c r="B167">
        <v>15</v>
      </c>
      <c r="C167">
        <v>1508</v>
      </c>
      <c r="D167" t="s">
        <v>929</v>
      </c>
      <c r="E167">
        <v>1</v>
      </c>
      <c r="G167" t="str">
        <f t="shared" si="2"/>
        <v>INSERT INTO [GeographicLocation2] (IdGeographicLocation1,GeographicLocation2Code,Name,IsActive) values (15,'1508','PALORA',1)</v>
      </c>
    </row>
    <row r="168" spans="2:7" x14ac:dyDescent="0.25">
      <c r="B168">
        <v>15</v>
      </c>
      <c r="C168">
        <v>1509</v>
      </c>
      <c r="D168" t="s">
        <v>930</v>
      </c>
      <c r="E168">
        <v>1</v>
      </c>
      <c r="G168" t="str">
        <f t="shared" si="2"/>
        <v>INSERT INTO [GeographicLocation2] (IdGeographicLocation1,GeographicLocation2Code,Name,IsActive) values (15,'1509','SAN JUAN BOSCO',1)</v>
      </c>
    </row>
    <row r="169" spans="2:7" x14ac:dyDescent="0.25">
      <c r="B169">
        <v>15</v>
      </c>
      <c r="C169">
        <v>1510</v>
      </c>
      <c r="D169" t="s">
        <v>931</v>
      </c>
      <c r="E169">
        <v>1</v>
      </c>
      <c r="G169" t="str">
        <f t="shared" si="2"/>
        <v>INSERT INTO [GeographicLocation2] (IdGeographicLocation1,GeographicLocation2Code,Name,IsActive) values (15,'1510','SANTIAGO DE MÉNDEZ',1)</v>
      </c>
    </row>
    <row r="170" spans="2:7" x14ac:dyDescent="0.25">
      <c r="B170">
        <v>15</v>
      </c>
      <c r="C170">
        <v>1511</v>
      </c>
      <c r="D170" t="s">
        <v>932</v>
      </c>
      <c r="E170">
        <v>1</v>
      </c>
      <c r="G170" t="str">
        <f t="shared" si="2"/>
        <v>INSERT INTO [GeographicLocation2] (IdGeographicLocation1,GeographicLocation2Code,Name,IsActive) values (15,'1511','SUCÚA',1)</v>
      </c>
    </row>
    <row r="171" spans="2:7" x14ac:dyDescent="0.25">
      <c r="B171">
        <v>15</v>
      </c>
      <c r="C171">
        <v>1512</v>
      </c>
      <c r="D171" t="s">
        <v>933</v>
      </c>
      <c r="E171">
        <v>1</v>
      </c>
      <c r="G171" t="str">
        <f t="shared" si="2"/>
        <v>INSERT INTO [GeographicLocation2] (IdGeographicLocation1,GeographicLocation2Code,Name,IsActive) values (15,'1512','TAISHA',1)</v>
      </c>
    </row>
    <row r="172" spans="2:7" x14ac:dyDescent="0.25">
      <c r="B172">
        <v>15</v>
      </c>
      <c r="C172">
        <v>1513</v>
      </c>
      <c r="D172" t="s">
        <v>934</v>
      </c>
      <c r="E172">
        <v>1</v>
      </c>
      <c r="G172" t="str">
        <f t="shared" si="2"/>
        <v>INSERT INTO [GeographicLocation2] (IdGeographicLocation1,GeographicLocation2Code,Name,IsActive) values (15,'1513','TIWINTZA',1)</v>
      </c>
    </row>
    <row r="173" spans="2:7" x14ac:dyDescent="0.25">
      <c r="B173">
        <v>16</v>
      </c>
      <c r="C173">
        <v>1602</v>
      </c>
      <c r="D173" t="s">
        <v>935</v>
      </c>
      <c r="E173">
        <v>1</v>
      </c>
      <c r="G173" t="str">
        <f t="shared" si="2"/>
        <v>INSERT INTO [GeographicLocation2] (IdGeographicLocation1,GeographicLocation2Code,Name,IsActive) values (16,'1602','TENA',1)</v>
      </c>
    </row>
    <row r="174" spans="2:7" x14ac:dyDescent="0.25">
      <c r="B174">
        <v>16</v>
      </c>
      <c r="C174">
        <v>1603</v>
      </c>
      <c r="D174" t="s">
        <v>936</v>
      </c>
      <c r="E174">
        <v>1</v>
      </c>
      <c r="G174" t="str">
        <f t="shared" si="2"/>
        <v>INSERT INTO [GeographicLocation2] (IdGeographicLocation1,GeographicLocation2Code,Name,IsActive) values (16,'1603','ARCHIDONA',1)</v>
      </c>
    </row>
    <row r="175" spans="2:7" x14ac:dyDescent="0.25">
      <c r="B175">
        <v>16</v>
      </c>
      <c r="C175">
        <v>1604</v>
      </c>
      <c r="D175" t="s">
        <v>937</v>
      </c>
      <c r="E175">
        <v>1</v>
      </c>
      <c r="G175" t="str">
        <f t="shared" si="2"/>
        <v>INSERT INTO [GeographicLocation2] (IdGeographicLocation1,GeographicLocation2Code,Name,IsActive) values (16,'1604','CARLOS JULIO AROSEMENA TOLA',1)</v>
      </c>
    </row>
    <row r="176" spans="2:7" x14ac:dyDescent="0.25">
      <c r="B176">
        <v>16</v>
      </c>
      <c r="C176">
        <v>1605</v>
      </c>
      <c r="D176" t="s">
        <v>938</v>
      </c>
      <c r="E176">
        <v>1</v>
      </c>
      <c r="G176" t="str">
        <f t="shared" si="2"/>
        <v>INSERT INTO [GeographicLocation2] (IdGeographicLocation1,GeographicLocation2Code,Name,IsActive) values (16,'1605','EL CHACO',1)</v>
      </c>
    </row>
    <row r="177" spans="2:7" x14ac:dyDescent="0.25">
      <c r="B177">
        <v>16</v>
      </c>
      <c r="C177">
        <v>1606</v>
      </c>
      <c r="D177" t="s">
        <v>939</v>
      </c>
      <c r="E177">
        <v>1</v>
      </c>
      <c r="G177" t="str">
        <f t="shared" si="2"/>
        <v>INSERT INTO [GeographicLocation2] (IdGeographicLocation1,GeographicLocation2Code,Name,IsActive) values (16,'1606','QUIJOS',1)</v>
      </c>
    </row>
    <row r="178" spans="2:7" x14ac:dyDescent="0.25">
      <c r="B178">
        <v>17</v>
      </c>
      <c r="C178">
        <v>1702</v>
      </c>
      <c r="D178" t="s">
        <v>940</v>
      </c>
      <c r="E178">
        <v>1</v>
      </c>
      <c r="G178" t="str">
        <f t="shared" si="2"/>
        <v>INSERT INTO [GeographicLocation2] (IdGeographicLocation1,GeographicLocation2Code,Name,IsActive) values (17,'1702','FRANCISCO DE ORELLANA',1)</v>
      </c>
    </row>
    <row r="179" spans="2:7" x14ac:dyDescent="0.25">
      <c r="B179">
        <v>17</v>
      </c>
      <c r="C179">
        <v>1703</v>
      </c>
      <c r="D179" t="s">
        <v>941</v>
      </c>
      <c r="E179">
        <v>1</v>
      </c>
      <c r="G179" t="str">
        <f t="shared" si="2"/>
        <v>INSERT INTO [GeographicLocation2] (IdGeographicLocation1,GeographicLocation2Code,Name,IsActive) values (17,'1703','AGUARICO',1)</v>
      </c>
    </row>
    <row r="180" spans="2:7" x14ac:dyDescent="0.25">
      <c r="B180">
        <v>17</v>
      </c>
      <c r="C180">
        <v>1704</v>
      </c>
      <c r="D180" t="s">
        <v>942</v>
      </c>
      <c r="E180">
        <v>1</v>
      </c>
      <c r="G180" t="str">
        <f t="shared" si="2"/>
        <v>INSERT INTO [GeographicLocation2] (IdGeographicLocation1,GeographicLocation2Code,Name,IsActive) values (17,'1704','LA JOYA DE LOS SACHAS',1)</v>
      </c>
    </row>
    <row r="181" spans="2:7" x14ac:dyDescent="0.25">
      <c r="B181">
        <v>17</v>
      </c>
      <c r="C181">
        <v>1705</v>
      </c>
      <c r="D181" t="s">
        <v>943</v>
      </c>
      <c r="E181">
        <v>1</v>
      </c>
      <c r="G181" t="str">
        <f t="shared" si="2"/>
        <v>INSERT INTO [GeographicLocation2] (IdGeographicLocation1,GeographicLocation2Code,Name,IsActive) values (17,'1705','LORETO',1)</v>
      </c>
    </row>
    <row r="182" spans="2:7" x14ac:dyDescent="0.25">
      <c r="B182">
        <v>18</v>
      </c>
      <c r="C182">
        <v>1802</v>
      </c>
      <c r="D182" t="s">
        <v>765</v>
      </c>
      <c r="E182">
        <v>1</v>
      </c>
      <c r="G182" t="str">
        <f t="shared" si="2"/>
        <v>INSERT INTO [GeographicLocation2] (IdGeographicLocation1,GeographicLocation2Code,Name,IsActive) values (18,'1802','PASTAZA',1)</v>
      </c>
    </row>
    <row r="183" spans="2:7" x14ac:dyDescent="0.25">
      <c r="B183">
        <v>18</v>
      </c>
      <c r="C183">
        <v>1803</v>
      </c>
      <c r="D183" t="s">
        <v>944</v>
      </c>
      <c r="E183">
        <v>1</v>
      </c>
      <c r="G183" t="str">
        <f t="shared" si="2"/>
        <v>INSERT INTO [GeographicLocation2] (IdGeographicLocation1,GeographicLocation2Code,Name,IsActive) values (18,'1803','ARAJUNO',1)</v>
      </c>
    </row>
    <row r="184" spans="2:7" x14ac:dyDescent="0.25">
      <c r="B184">
        <v>18</v>
      </c>
      <c r="C184">
        <v>1804</v>
      </c>
      <c r="D184" t="s">
        <v>945</v>
      </c>
      <c r="E184">
        <v>1</v>
      </c>
      <c r="G184" t="str">
        <f t="shared" si="2"/>
        <v>INSERT INTO [GeographicLocation2] (IdGeographicLocation1,GeographicLocation2Code,Name,IsActive) values (18,'1804','MERA',1)</v>
      </c>
    </row>
    <row r="185" spans="2:7" x14ac:dyDescent="0.25">
      <c r="B185">
        <v>18</v>
      </c>
      <c r="C185">
        <v>1805</v>
      </c>
      <c r="D185" t="s">
        <v>946</v>
      </c>
      <c r="E185">
        <v>1</v>
      </c>
      <c r="G185" t="str">
        <f t="shared" si="2"/>
        <v>INSERT INTO [GeographicLocation2] (IdGeographicLocation1,GeographicLocation2Code,Name,IsActive) values (18,'1805','SANTA CLARA',1)</v>
      </c>
    </row>
    <row r="186" spans="2:7" x14ac:dyDescent="0.25">
      <c r="B186">
        <v>19</v>
      </c>
      <c r="C186">
        <v>1902</v>
      </c>
      <c r="D186" t="s">
        <v>947</v>
      </c>
      <c r="E186">
        <v>1</v>
      </c>
      <c r="G186" t="str">
        <f t="shared" si="2"/>
        <v>INSERT INTO [GeographicLocation2] (IdGeographicLocation1,GeographicLocation2Code,Name,IsActive) values (19,'1902','QUITO',1)</v>
      </c>
    </row>
    <row r="187" spans="2:7" x14ac:dyDescent="0.25">
      <c r="B187">
        <v>19</v>
      </c>
      <c r="C187">
        <v>1903</v>
      </c>
      <c r="D187" t="s">
        <v>948</v>
      </c>
      <c r="E187">
        <v>1</v>
      </c>
      <c r="G187" t="str">
        <f t="shared" si="2"/>
        <v>INSERT INTO [GeographicLocation2] (IdGeographicLocation1,GeographicLocation2Code,Name,IsActive) values (19,'1903','CAYAMBE',1)</v>
      </c>
    </row>
    <row r="188" spans="2:7" x14ac:dyDescent="0.25">
      <c r="B188">
        <v>19</v>
      </c>
      <c r="C188">
        <v>1904</v>
      </c>
      <c r="D188" t="s">
        <v>949</v>
      </c>
      <c r="E188">
        <v>1</v>
      </c>
      <c r="G188" t="str">
        <f t="shared" si="2"/>
        <v>INSERT INTO [GeographicLocation2] (IdGeographicLocation1,GeographicLocation2Code,Name,IsActive) values (19,'1904','MEJÍA',1)</v>
      </c>
    </row>
    <row r="189" spans="2:7" x14ac:dyDescent="0.25">
      <c r="B189">
        <v>19</v>
      </c>
      <c r="C189">
        <v>1905</v>
      </c>
      <c r="D189" t="s">
        <v>950</v>
      </c>
      <c r="E189">
        <v>1</v>
      </c>
      <c r="G189" t="str">
        <f t="shared" si="2"/>
        <v>INSERT INTO [GeographicLocation2] (IdGeographicLocation1,GeographicLocation2Code,Name,IsActive) values (19,'1905','PEDRO MONCAYO',1)</v>
      </c>
    </row>
    <row r="190" spans="2:7" x14ac:dyDescent="0.25">
      <c r="B190">
        <v>19</v>
      </c>
      <c r="C190">
        <v>1906</v>
      </c>
      <c r="D190" t="s">
        <v>951</v>
      </c>
      <c r="E190">
        <v>1</v>
      </c>
      <c r="G190" t="str">
        <f t="shared" si="2"/>
        <v>INSERT INTO [GeographicLocation2] (IdGeographicLocation1,GeographicLocation2Code,Name,IsActive) values (19,'1906','PEDRO VICENTE MALDONADO',1)</v>
      </c>
    </row>
    <row r="191" spans="2:7" x14ac:dyDescent="0.25">
      <c r="B191">
        <v>19</v>
      </c>
      <c r="C191">
        <v>1907</v>
      </c>
      <c r="D191" t="s">
        <v>952</v>
      </c>
      <c r="E191">
        <v>1</v>
      </c>
      <c r="G191" t="str">
        <f t="shared" si="2"/>
        <v>INSERT INTO [GeographicLocation2] (IdGeographicLocation1,GeographicLocation2Code,Name,IsActive) values (19,'1907','PUERTO QUITO',1)</v>
      </c>
    </row>
    <row r="192" spans="2:7" x14ac:dyDescent="0.25">
      <c r="B192">
        <v>19</v>
      </c>
      <c r="C192">
        <v>1908</v>
      </c>
      <c r="D192" t="s">
        <v>953</v>
      </c>
      <c r="E192">
        <v>1</v>
      </c>
      <c r="G192" t="str">
        <f t="shared" si="2"/>
        <v>INSERT INTO [GeographicLocation2] (IdGeographicLocation1,GeographicLocation2Code,Name,IsActive) values (19,'1908','RUMIÑAHUI',1)</v>
      </c>
    </row>
    <row r="193" spans="2:7" x14ac:dyDescent="0.25">
      <c r="B193">
        <v>19</v>
      </c>
      <c r="C193">
        <v>1909</v>
      </c>
      <c r="D193" t="s">
        <v>954</v>
      </c>
      <c r="E193">
        <v>1</v>
      </c>
      <c r="G193" t="str">
        <f t="shared" si="2"/>
        <v>INSERT INTO [GeographicLocation2] (IdGeographicLocation1,GeographicLocation2Code,Name,IsActive) values (19,'1909','SAN MIGUEL DE LOS BANCOS',1)</v>
      </c>
    </row>
    <row r="194" spans="2:7" x14ac:dyDescent="0.25">
      <c r="B194">
        <v>20</v>
      </c>
      <c r="C194">
        <v>2002</v>
      </c>
      <c r="D194" t="s">
        <v>767</v>
      </c>
      <c r="E194">
        <v>1</v>
      </c>
      <c r="G194" t="str">
        <f t="shared" si="2"/>
        <v>INSERT INTO [GeographicLocation2] (IdGeographicLocation1,GeographicLocation2Code,Name,IsActive) values (20,'2002','SANTA ELENA',1)</v>
      </c>
    </row>
    <row r="195" spans="2:7" x14ac:dyDescent="0.25">
      <c r="B195">
        <v>20</v>
      </c>
      <c r="C195">
        <v>2003</v>
      </c>
      <c r="D195" t="s">
        <v>955</v>
      </c>
      <c r="E195">
        <v>1</v>
      </c>
      <c r="G195" t="str">
        <f t="shared" si="2"/>
        <v>INSERT INTO [GeographicLocation2] (IdGeographicLocation1,GeographicLocation2Code,Name,IsActive) values (20,'2003','LA LIBERTAD',1)</v>
      </c>
    </row>
    <row r="196" spans="2:7" x14ac:dyDescent="0.25">
      <c r="B196">
        <v>20</v>
      </c>
      <c r="C196">
        <v>2004</v>
      </c>
      <c r="D196" t="s">
        <v>956</v>
      </c>
      <c r="E196">
        <v>1</v>
      </c>
      <c r="G196" t="str">
        <f t="shared" ref="G196:G221" si="3">_xlfn.CONCAT($G$1,_xlfn.CONCAT(B196),_xlfn.CONCAT(",","'",C196,"'"),_xlfn.CONCAT(",","'",D196,"'"),_xlfn.CONCAT(",",E196),                                     $H$1)</f>
        <v>INSERT INTO [GeographicLocation2] (IdGeographicLocation1,GeographicLocation2Code,Name,IsActive) values (20,'2004','SALINAS',1)</v>
      </c>
    </row>
    <row r="197" spans="2:7" x14ac:dyDescent="0.25">
      <c r="B197">
        <v>21</v>
      </c>
      <c r="C197">
        <v>2102</v>
      </c>
      <c r="D197" t="s">
        <v>957</v>
      </c>
      <c r="E197">
        <v>1</v>
      </c>
      <c r="G197" t="str">
        <f t="shared" si="3"/>
        <v>INSERT INTO [GeographicLocation2] (IdGeographicLocation1,GeographicLocation2Code,Name,IsActive) values (21,'2102','LAGO AGRIO',1)</v>
      </c>
    </row>
    <row r="198" spans="2:7" x14ac:dyDescent="0.25">
      <c r="B198">
        <v>21</v>
      </c>
      <c r="C198">
        <v>2103</v>
      </c>
      <c r="D198" t="s">
        <v>958</v>
      </c>
      <c r="E198">
        <v>1</v>
      </c>
      <c r="G198" t="str">
        <f t="shared" si="3"/>
        <v>INSERT INTO [GeographicLocation2] (IdGeographicLocation1,GeographicLocation2Code,Name,IsActive) values (21,'2103','CASCALES',1)</v>
      </c>
    </row>
    <row r="199" spans="2:7" x14ac:dyDescent="0.25">
      <c r="B199">
        <v>21</v>
      </c>
      <c r="C199">
        <v>2104</v>
      </c>
      <c r="D199" t="s">
        <v>959</v>
      </c>
      <c r="E199">
        <v>1</v>
      </c>
      <c r="G199" t="str">
        <f t="shared" si="3"/>
        <v>INSERT INTO [GeographicLocation2] (IdGeographicLocation1,GeographicLocation2Code,Name,IsActive) values (21,'2104','CUYABENO',1)</v>
      </c>
    </row>
    <row r="200" spans="2:7" x14ac:dyDescent="0.25">
      <c r="B200">
        <v>21</v>
      </c>
      <c r="C200">
        <v>2105</v>
      </c>
      <c r="D200" t="s">
        <v>960</v>
      </c>
      <c r="E200">
        <v>1</v>
      </c>
      <c r="G200" t="str">
        <f t="shared" si="3"/>
        <v>INSERT INTO [GeographicLocation2] (IdGeographicLocation1,GeographicLocation2Code,Name,IsActive) values (21,'2105','GONZALO PIZARRO',1)</v>
      </c>
    </row>
    <row r="201" spans="2:7" x14ac:dyDescent="0.25">
      <c r="B201">
        <v>21</v>
      </c>
      <c r="C201">
        <v>2106</v>
      </c>
      <c r="D201" t="s">
        <v>961</v>
      </c>
      <c r="E201">
        <v>1</v>
      </c>
      <c r="G201" t="str">
        <f t="shared" si="3"/>
        <v>INSERT INTO [GeographicLocation2] (IdGeographicLocation1,GeographicLocation2Code,Name,IsActive) values (21,'2106','PUTUMAYO',1)</v>
      </c>
    </row>
    <row r="202" spans="2:7" x14ac:dyDescent="0.25">
      <c r="B202">
        <v>21</v>
      </c>
      <c r="C202">
        <v>2107</v>
      </c>
      <c r="D202" t="s">
        <v>962</v>
      </c>
      <c r="E202">
        <v>1</v>
      </c>
      <c r="G202" t="str">
        <f t="shared" si="3"/>
        <v>INSERT INTO [GeographicLocation2] (IdGeographicLocation1,GeographicLocation2Code,Name,IsActive) values (21,'2107','SHUSHUFINDI',1)</v>
      </c>
    </row>
    <row r="203" spans="2:7" x14ac:dyDescent="0.25">
      <c r="B203">
        <v>21</v>
      </c>
      <c r="C203">
        <v>2108</v>
      </c>
      <c r="D203" t="s">
        <v>769</v>
      </c>
      <c r="E203">
        <v>1</v>
      </c>
      <c r="G203" t="str">
        <f t="shared" si="3"/>
        <v>INSERT INTO [GeographicLocation2] (IdGeographicLocation1,GeographicLocation2Code,Name,IsActive) values (21,'2108','SUCUMBÍOS',1)</v>
      </c>
    </row>
    <row r="204" spans="2:7" x14ac:dyDescent="0.25">
      <c r="B204">
        <v>22</v>
      </c>
      <c r="C204">
        <v>2202</v>
      </c>
      <c r="D204" t="s">
        <v>963</v>
      </c>
      <c r="E204">
        <v>1</v>
      </c>
      <c r="G204" t="str">
        <f t="shared" si="3"/>
        <v>INSERT INTO [GeographicLocation2] (IdGeographicLocation1,GeographicLocation2Code,Name,IsActive) values (22,'2202','AMBATO',1)</v>
      </c>
    </row>
    <row r="205" spans="2:7" x14ac:dyDescent="0.25">
      <c r="B205">
        <v>22</v>
      </c>
      <c r="C205">
        <v>2203</v>
      </c>
      <c r="D205" t="s">
        <v>964</v>
      </c>
      <c r="E205">
        <v>1</v>
      </c>
      <c r="G205" t="str">
        <f t="shared" si="3"/>
        <v>INSERT INTO [GeographicLocation2] (IdGeographicLocation1,GeographicLocation2Code,Name,IsActive) values (22,'2203','BAÑOS',1)</v>
      </c>
    </row>
    <row r="206" spans="2:7" x14ac:dyDescent="0.25">
      <c r="B206">
        <v>22</v>
      </c>
      <c r="C206">
        <v>2204</v>
      </c>
      <c r="D206" t="s">
        <v>965</v>
      </c>
      <c r="E206">
        <v>1</v>
      </c>
      <c r="G206" t="str">
        <f t="shared" si="3"/>
        <v>INSERT INTO [GeographicLocation2] (IdGeographicLocation1,GeographicLocation2Code,Name,IsActive) values (22,'2204','CEVALLOS',1)</v>
      </c>
    </row>
    <row r="207" spans="2:7" x14ac:dyDescent="0.25">
      <c r="B207">
        <v>22</v>
      </c>
      <c r="C207">
        <v>2205</v>
      </c>
      <c r="D207" t="s">
        <v>966</v>
      </c>
      <c r="E207">
        <v>1</v>
      </c>
      <c r="G207" t="str">
        <f t="shared" si="3"/>
        <v>INSERT INTO [GeographicLocation2] (IdGeographicLocation1,GeographicLocation2Code,Name,IsActive) values (22,'2205','MOCHA',1)</v>
      </c>
    </row>
    <row r="208" spans="2:7" x14ac:dyDescent="0.25">
      <c r="B208">
        <v>22</v>
      </c>
      <c r="C208">
        <v>2206</v>
      </c>
      <c r="D208" t="s">
        <v>967</v>
      </c>
      <c r="E208">
        <v>1</v>
      </c>
      <c r="G208" t="str">
        <f t="shared" si="3"/>
        <v>INSERT INTO [GeographicLocation2] (IdGeographicLocation1,GeographicLocation2Code,Name,IsActive) values (22,'2206','PATATE',1)</v>
      </c>
    </row>
    <row r="209" spans="2:7" x14ac:dyDescent="0.25">
      <c r="B209">
        <v>22</v>
      </c>
      <c r="C209">
        <v>2207</v>
      </c>
      <c r="D209" t="s">
        <v>968</v>
      </c>
      <c r="E209">
        <v>1</v>
      </c>
      <c r="G209" t="str">
        <f t="shared" si="3"/>
        <v>INSERT INTO [GeographicLocation2] (IdGeographicLocation1,GeographicLocation2Code,Name,IsActive) values (22,'2207','QUERO',1)</v>
      </c>
    </row>
    <row r="210" spans="2:7" x14ac:dyDescent="0.25">
      <c r="B210">
        <v>22</v>
      </c>
      <c r="C210">
        <v>2208</v>
      </c>
      <c r="D210" t="s">
        <v>969</v>
      </c>
      <c r="E210">
        <v>1</v>
      </c>
      <c r="G210" t="str">
        <f t="shared" si="3"/>
        <v>INSERT INTO [GeographicLocation2] (IdGeographicLocation1,GeographicLocation2Code,Name,IsActive) values (22,'2208','SAN PEDRO DE PELILEO',1)</v>
      </c>
    </row>
    <row r="211" spans="2:7" x14ac:dyDescent="0.25">
      <c r="B211">
        <v>22</v>
      </c>
      <c r="C211">
        <v>2209</v>
      </c>
      <c r="D211" t="s">
        <v>970</v>
      </c>
      <c r="E211">
        <v>1</v>
      </c>
      <c r="G211" t="str">
        <f t="shared" si="3"/>
        <v>INSERT INTO [GeographicLocation2] (IdGeographicLocation1,GeographicLocation2Code,Name,IsActive) values (22,'2209','SANTIAGO DE PÍLLARO',1)</v>
      </c>
    </row>
    <row r="212" spans="2:7" x14ac:dyDescent="0.25">
      <c r="B212">
        <v>22</v>
      </c>
      <c r="C212">
        <v>2210</v>
      </c>
      <c r="D212" t="s">
        <v>971</v>
      </c>
      <c r="E212">
        <v>1</v>
      </c>
      <c r="G212" t="str">
        <f t="shared" si="3"/>
        <v>INSERT INTO [GeographicLocation2] (IdGeographicLocation1,GeographicLocation2Code,Name,IsActive) values (22,'2210','TISALEO',1)</v>
      </c>
    </row>
    <row r="213" spans="2:7" x14ac:dyDescent="0.25">
      <c r="B213">
        <v>23</v>
      </c>
      <c r="C213">
        <v>2302</v>
      </c>
      <c r="D213" t="s">
        <v>771</v>
      </c>
      <c r="E213">
        <v>1</v>
      </c>
      <c r="G213" t="str">
        <f t="shared" si="3"/>
        <v>INSERT INTO [GeographicLocation2] (IdGeographicLocation1,GeographicLocation2Code,Name,IsActive) values (23,'2302','ZAMORA',1)</v>
      </c>
    </row>
    <row r="214" spans="2:7" x14ac:dyDescent="0.25">
      <c r="B214">
        <v>23</v>
      </c>
      <c r="C214">
        <v>2303</v>
      </c>
      <c r="D214" t="s">
        <v>972</v>
      </c>
      <c r="E214">
        <v>1</v>
      </c>
      <c r="G214" t="str">
        <f t="shared" si="3"/>
        <v>INSERT INTO [GeographicLocation2] (IdGeographicLocation1,GeographicLocation2Code,Name,IsActive) values (23,'2303','CENTINELA DEL CÓNDOR',1)</v>
      </c>
    </row>
    <row r="215" spans="2:7" x14ac:dyDescent="0.25">
      <c r="B215">
        <v>23</v>
      </c>
      <c r="C215">
        <v>2304</v>
      </c>
      <c r="D215" t="s">
        <v>973</v>
      </c>
      <c r="E215">
        <v>1</v>
      </c>
      <c r="G215" t="str">
        <f t="shared" si="3"/>
        <v>INSERT INTO [GeographicLocation2] (IdGeographicLocation1,GeographicLocation2Code,Name,IsActive) values (23,'2304','CHINCHIPE',1)</v>
      </c>
    </row>
    <row r="216" spans="2:7" x14ac:dyDescent="0.25">
      <c r="B216">
        <v>23</v>
      </c>
      <c r="C216">
        <v>2305</v>
      </c>
      <c r="D216" t="s">
        <v>974</v>
      </c>
      <c r="E216">
        <v>1</v>
      </c>
      <c r="G216" t="str">
        <f t="shared" si="3"/>
        <v>INSERT INTO [GeographicLocation2] (IdGeographicLocation1,GeographicLocation2Code,Name,IsActive) values (23,'2305','EL PANGUI',1)</v>
      </c>
    </row>
    <row r="217" spans="2:7" x14ac:dyDescent="0.25">
      <c r="B217">
        <v>23</v>
      </c>
      <c r="C217">
        <v>2306</v>
      </c>
      <c r="D217" t="s">
        <v>975</v>
      </c>
      <c r="E217">
        <v>1</v>
      </c>
      <c r="G217" t="str">
        <f t="shared" si="3"/>
        <v>INSERT INTO [GeographicLocation2] (IdGeographicLocation1,GeographicLocation2Code,Name,IsActive) values (23,'2306','NANGARITZA',1)</v>
      </c>
    </row>
    <row r="218" spans="2:7" x14ac:dyDescent="0.25">
      <c r="B218">
        <v>24</v>
      </c>
      <c r="C218">
        <v>2402</v>
      </c>
      <c r="D218" t="s">
        <v>976</v>
      </c>
      <c r="E218">
        <v>1</v>
      </c>
      <c r="G218" t="str">
        <f t="shared" si="3"/>
        <v>INSERT INTO [GeographicLocation2] (IdGeographicLocation1,GeographicLocation2Code,Name,IsActive) values (24,'2402','PALANDA',1)</v>
      </c>
    </row>
    <row r="219" spans="2:7" x14ac:dyDescent="0.25">
      <c r="B219">
        <v>24</v>
      </c>
      <c r="C219">
        <v>2403</v>
      </c>
      <c r="D219" t="s">
        <v>977</v>
      </c>
      <c r="E219">
        <v>1</v>
      </c>
      <c r="G219" t="str">
        <f t="shared" si="3"/>
        <v>INSERT INTO [GeographicLocation2] (IdGeographicLocation1,GeographicLocation2Code,Name,IsActive) values (24,'2403','PAQUISHA',1)</v>
      </c>
    </row>
    <row r="220" spans="2:7" x14ac:dyDescent="0.25">
      <c r="B220">
        <v>24</v>
      </c>
      <c r="C220">
        <v>2404</v>
      </c>
      <c r="D220" t="s">
        <v>978</v>
      </c>
      <c r="E220">
        <v>1</v>
      </c>
      <c r="G220" t="str">
        <f t="shared" si="3"/>
        <v>INSERT INTO [GeographicLocation2] (IdGeographicLocation1,GeographicLocation2Code,Name,IsActive) values (24,'2404','YACUAMBI',1)</v>
      </c>
    </row>
    <row r="221" spans="2:7" x14ac:dyDescent="0.25">
      <c r="B221">
        <v>24</v>
      </c>
      <c r="C221">
        <v>2405</v>
      </c>
      <c r="D221" t="s">
        <v>979</v>
      </c>
      <c r="E221">
        <v>1</v>
      </c>
      <c r="G221" t="str">
        <f t="shared" si="3"/>
        <v>INSERT INTO [GeographicLocation2] (IdGeographicLocation1,GeographicLocation2Code,Name,IsActive) values (24,'2405','YANTZAZA',1)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0D049-5BC7-42F1-ADD3-FF85BDB77486}">
  <dimension ref="A1:H3"/>
  <sheetViews>
    <sheetView topLeftCell="B1" workbookViewId="0">
      <selection activeCell="G2" sqref="G2"/>
    </sheetView>
  </sheetViews>
  <sheetFormatPr defaultRowHeight="15" x14ac:dyDescent="0.25"/>
  <cols>
    <col min="1" max="2" width="21.5703125" bestFit="1" customWidth="1"/>
    <col min="3" max="3" width="24.42578125" bestFit="1" customWidth="1"/>
    <col min="4" max="4" width="6.28515625" bestFit="1" customWidth="1"/>
    <col min="5" max="5" width="8" bestFit="1" customWidth="1"/>
    <col min="6" max="6" width="3.7109375" style="1" customWidth="1"/>
    <col min="7" max="7" width="116.85546875" customWidth="1"/>
  </cols>
  <sheetData>
    <row r="1" spans="1:8" ht="18" customHeight="1" x14ac:dyDescent="0.25">
      <c r="G1" s="4" t="s">
        <v>1929</v>
      </c>
      <c r="H1" t="s">
        <v>15</v>
      </c>
    </row>
    <row r="2" spans="1:8" ht="15.75" thickBot="1" x14ac:dyDescent="0.3">
      <c r="A2" s="2" t="s">
        <v>980</v>
      </c>
      <c r="B2" s="2" t="s">
        <v>772</v>
      </c>
      <c r="C2" s="2" t="s">
        <v>981</v>
      </c>
      <c r="D2" s="2" t="s">
        <v>34</v>
      </c>
      <c r="E2" s="2" t="s">
        <v>6</v>
      </c>
      <c r="F2" s="3"/>
      <c r="G2" s="2" t="s">
        <v>13</v>
      </c>
      <c r="H2" s="2"/>
    </row>
    <row r="3" spans="1:8" ht="15.75" thickTop="1" x14ac:dyDescent="0.25">
      <c r="G3" t="str">
        <f>_xlfn.CONCAT($G$1,_xlfn.CONCAT(B3),_xlfn.CONCAT(",","'",C3,"'"),_xlfn.CONCAT(",","'",D3,"'"),_xlfn.CONCAT(",",E3),                                     $H$1)</f>
        <v>INSERT INTO [GeographicLocation3] (IdGeographicLocation2,GeographicLocation3Code,Name,IsActive) values (,'','',)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Catalogue</vt:lpstr>
      <vt:lpstr>CatalogueDetail</vt:lpstr>
      <vt:lpstr>Parameter</vt:lpstr>
      <vt:lpstr>CatalogueDetailIns</vt:lpstr>
      <vt:lpstr>ParameterInstitution</vt:lpstr>
      <vt:lpstr>Country</vt:lpstr>
      <vt:lpstr>GeographicLocation1</vt:lpstr>
      <vt:lpstr>GeographicLocation2</vt:lpstr>
      <vt:lpstr>GeographicLocation3</vt:lpstr>
      <vt:lpstr>GeographicLocation4</vt:lpstr>
      <vt:lpstr>Holiday</vt:lpstr>
      <vt:lpstr>Institution</vt:lpstr>
      <vt:lpstr>Office</vt:lpstr>
      <vt:lpstr>InstitutionSystem</vt:lpstr>
      <vt:lpstr>RegionInstitution</vt:lpstr>
      <vt:lpstr>Zone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Altamirano</dc:creator>
  <cp:lastModifiedBy>Luis Armijos V.</cp:lastModifiedBy>
  <dcterms:created xsi:type="dcterms:W3CDTF">2019-06-06T21:26:15Z</dcterms:created>
  <dcterms:modified xsi:type="dcterms:W3CDTF">2020-01-22T16:54:27Z</dcterms:modified>
</cp:coreProperties>
</file>