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Julian/sequencing-analysis/sequoia/inputs-sequoia/"/>
    </mc:Choice>
  </mc:AlternateContent>
  <xr:revisionPtr revIDLastSave="0" documentId="13_ncr:1_{EE2220AF-783E-C045-A126-C8A0853D34FA}" xr6:coauthVersionLast="47" xr6:coauthVersionMax="47" xr10:uidLastSave="{00000000-0000-0000-0000-000000000000}"/>
  <bookViews>
    <workbookView xWindow="2320" yWindow="500" windowWidth="40980" windowHeight="25360" xr2:uid="{00000000-000D-0000-FFFF-FFFF00000000}"/>
  </bookViews>
  <sheets>
    <sheet name="Sheet1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3" l="1"/>
  <c r="U5" i="3"/>
  <c r="AF5" i="3"/>
  <c r="G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2" i="1"/>
</calcChain>
</file>

<file path=xl/sharedStrings.xml><?xml version="1.0" encoding="utf-8"?>
<sst xmlns="http://schemas.openxmlformats.org/spreadsheetml/2006/main" count="746" uniqueCount="433">
  <si>
    <t>sample.name</t>
  </si>
  <si>
    <t>sample.name.inf</t>
  </si>
  <si>
    <t>ID</t>
  </si>
  <si>
    <t>MH</t>
  </si>
  <si>
    <t>Location</t>
  </si>
  <si>
    <t>bCoVRecovery</t>
  </si>
  <si>
    <t>N1_Positives_Merged</t>
  </si>
  <si>
    <t>N2_Positives_Merged</t>
  </si>
  <si>
    <t>DropletSum</t>
  </si>
  <si>
    <t>NormalizedConc</t>
  </si>
  <si>
    <t>N/PMMoV</t>
  </si>
  <si>
    <t>BlankID</t>
  </si>
  <si>
    <t>N1_Concentration_Merged</t>
  </si>
  <si>
    <t>N2_Concentration_Merged</t>
  </si>
  <si>
    <t>PV_Concentration_Merged</t>
  </si>
  <si>
    <t>BC_Concentration_Merged</t>
  </si>
  <si>
    <t>N1_Droplets_Merged</t>
  </si>
  <si>
    <t>N1_Negatives_Merged</t>
  </si>
  <si>
    <t>N1_Concentration_1</t>
  </si>
  <si>
    <t>N1_Droplets_1</t>
  </si>
  <si>
    <t>N1_Positives_1</t>
  </si>
  <si>
    <t>N1_Negatives_1</t>
  </si>
  <si>
    <t>N1_Concentration_2</t>
  </si>
  <si>
    <t>N1_Droplets_2</t>
  </si>
  <si>
    <t>N1_Positives_2</t>
  </si>
  <si>
    <t>N1_Negatives_2</t>
  </si>
  <si>
    <t>N2_Droplets_Merged</t>
  </si>
  <si>
    <t>N2_Negatives_Merged</t>
  </si>
  <si>
    <t>N2_Concentration_1</t>
  </si>
  <si>
    <t>N2_Droplets_1</t>
  </si>
  <si>
    <t>N2_Positives_1</t>
  </si>
  <si>
    <t>N2_Negatives_1</t>
  </si>
  <si>
    <t>N2_Concentration_2</t>
  </si>
  <si>
    <t>N2_Droplets_2</t>
  </si>
  <si>
    <t>N2_Positives_2</t>
  </si>
  <si>
    <t>N2_Negatives_2</t>
  </si>
  <si>
    <t>PV_Droplets_Merged</t>
  </si>
  <si>
    <t>PV_Positives_Merged</t>
  </si>
  <si>
    <t>PV_Negatives_Merged</t>
  </si>
  <si>
    <t>PV_Concentration_1</t>
  </si>
  <si>
    <t>PV_Droplets_1</t>
  </si>
  <si>
    <t>PV_Positives_1</t>
  </si>
  <si>
    <t>PV_Negatives_1</t>
  </si>
  <si>
    <t>PV_Concentration_2</t>
  </si>
  <si>
    <t>PV_Droplets_2</t>
  </si>
  <si>
    <t>PV_Positives_2</t>
  </si>
  <si>
    <t>PV_Negatives_2</t>
  </si>
  <si>
    <t>BC_Droplets_Merged</t>
  </si>
  <si>
    <t>BC_Positives_Merged</t>
  </si>
  <si>
    <t>BC_Negatives_Merged</t>
  </si>
  <si>
    <t>BC_Concentration_1</t>
  </si>
  <si>
    <t>BC_Droplets_1</t>
  </si>
  <si>
    <t>BC_Positives_1</t>
  </si>
  <si>
    <t>BC_Negatives_1</t>
  </si>
  <si>
    <t>BC_Concentration_2</t>
  </si>
  <si>
    <t>BC_Droplets_2</t>
  </si>
  <si>
    <t>BC_Positives_2</t>
  </si>
  <si>
    <t>BC_Negatives_2</t>
  </si>
  <si>
    <t>bCoVSpike</t>
  </si>
  <si>
    <t>PVBCDilution</t>
  </si>
  <si>
    <t>ExpectedbCoVConcentration</t>
  </si>
  <si>
    <t>Days Between Collection and Run</t>
  </si>
  <si>
    <t>0506-UCD</t>
  </si>
  <si>
    <t>0506-UCD-INF</t>
  </si>
  <si>
    <t>UCD01_050622</t>
  </si>
  <si>
    <t>UCD01</t>
  </si>
  <si>
    <t>UC WWTP</t>
  </si>
  <si>
    <t>BLANK-051122</t>
  </si>
  <si>
    <t>0516-UCD</t>
  </si>
  <si>
    <t>0516-UCD-INF</t>
  </si>
  <si>
    <t>UCD01_051622</t>
  </si>
  <si>
    <t>BLANK-051822</t>
  </si>
  <si>
    <t>0526-UCD</t>
  </si>
  <si>
    <t>0526-UCD-INF</t>
  </si>
  <si>
    <t>UCD01_052622</t>
  </si>
  <si>
    <t>BLANK-060122</t>
  </si>
  <si>
    <t>0616-UCD</t>
  </si>
  <si>
    <t>0616-UCD-INF</t>
  </si>
  <si>
    <t>UCD01_061622</t>
  </si>
  <si>
    <t>BLANK-062222</t>
  </si>
  <si>
    <t>0707-UCD</t>
  </si>
  <si>
    <t>0707-UCD-INF</t>
  </si>
  <si>
    <t>UCD01_070722</t>
  </si>
  <si>
    <t>BLANK-071422</t>
  </si>
  <si>
    <t>0718-UCD</t>
  </si>
  <si>
    <t>0718-UCD-INF</t>
  </si>
  <si>
    <t>UCD01_071822</t>
  </si>
  <si>
    <t>BLANK-072022</t>
  </si>
  <si>
    <t>0808-UCD</t>
  </si>
  <si>
    <t>0808-UCD-INF</t>
  </si>
  <si>
    <t>UCD01_080822</t>
  </si>
  <si>
    <t>BLANK-081022_A</t>
  </si>
  <si>
    <t>0818-UCD</t>
  </si>
  <si>
    <t>0818-UCD-INF</t>
  </si>
  <si>
    <t>UCD01_081822</t>
  </si>
  <si>
    <t>BLANK-082422</t>
  </si>
  <si>
    <t>0830-UCD</t>
  </si>
  <si>
    <t>0830-UCD-INF</t>
  </si>
  <si>
    <t>UCD01_083022</t>
  </si>
  <si>
    <t>BLANK-090722</t>
  </si>
  <si>
    <t>0908-UCD</t>
  </si>
  <si>
    <t>0908-UCD-INF</t>
  </si>
  <si>
    <t>UCD01_090822</t>
  </si>
  <si>
    <t>BLANK-091522_A</t>
  </si>
  <si>
    <t>0920-UCD</t>
  </si>
  <si>
    <t>0920-UCD-INF</t>
  </si>
  <si>
    <t>UCD01_092022</t>
  </si>
  <si>
    <t>BLANK-092122</t>
  </si>
  <si>
    <t>0928-UCD</t>
  </si>
  <si>
    <t>0928-UCD-INF</t>
  </si>
  <si>
    <t>UCD01_092822</t>
  </si>
  <si>
    <t>BLANK-100422</t>
  </si>
  <si>
    <t>0506-ESP</t>
  </si>
  <si>
    <t>0506-ESP-INF</t>
  </si>
  <si>
    <t>ESP01_050622</t>
  </si>
  <si>
    <t>ESP01</t>
  </si>
  <si>
    <t>Esparto WWTP</t>
  </si>
  <si>
    <t>BLANK-051022_B</t>
  </si>
  <si>
    <t>0506-WIN</t>
  </si>
  <si>
    <t>0506-WIN-INF</t>
  </si>
  <si>
    <t>WIN01_050622</t>
  </si>
  <si>
    <t>WIN01</t>
  </si>
  <si>
    <t>Winters WWTP</t>
  </si>
  <si>
    <t>0506-WOD</t>
  </si>
  <si>
    <t>0506-WOD-INF</t>
  </si>
  <si>
    <t>WOD01_050622</t>
  </si>
  <si>
    <t>WOD01</t>
  </si>
  <si>
    <t>Woodland WWTP</t>
  </si>
  <si>
    <t>0507-TUR</t>
  </si>
  <si>
    <t>0507-TUR-INF</t>
  </si>
  <si>
    <t>TUR01_050722</t>
  </si>
  <si>
    <t>TUR01</t>
  </si>
  <si>
    <t>Turlock WWTP</t>
  </si>
  <si>
    <t>BLANK-051422A</t>
  </si>
  <si>
    <t>0516-LOB</t>
  </si>
  <si>
    <t>0516-LOB-INF</t>
  </si>
  <si>
    <t>LOB01_051622</t>
  </si>
  <si>
    <t>LOB01</t>
  </si>
  <si>
    <t>Los Banos WWTP</t>
  </si>
  <si>
    <t>BLANK-052422_A</t>
  </si>
  <si>
    <t>0516-TUR</t>
  </si>
  <si>
    <t>0516-TUR-INF</t>
  </si>
  <si>
    <t>TUR01_051622</t>
  </si>
  <si>
    <t>0516-ESP</t>
  </si>
  <si>
    <t>0516-ESP-INF</t>
  </si>
  <si>
    <t>ESP01_051622</t>
  </si>
  <si>
    <t>BLANK-052422_B</t>
  </si>
  <si>
    <t>0516-WIN</t>
  </si>
  <si>
    <t>0516-WIN-INF</t>
  </si>
  <si>
    <t>WIN01_051622</t>
  </si>
  <si>
    <t>0516-WOD</t>
  </si>
  <si>
    <t>0516-WOD-INF</t>
  </si>
  <si>
    <t>WOD01_051622</t>
  </si>
  <si>
    <t>0526-ESP</t>
  </si>
  <si>
    <t>0526-ESP-INF</t>
  </si>
  <si>
    <t>ESP01_052622</t>
  </si>
  <si>
    <t>BLANK-052822_B</t>
  </si>
  <si>
    <t>0526-LOB</t>
  </si>
  <si>
    <t>0526-LOB-INF</t>
  </si>
  <si>
    <t>LOB01_052622</t>
  </si>
  <si>
    <t>0526-TUR</t>
  </si>
  <si>
    <t>0526-TUR-INF</t>
  </si>
  <si>
    <t>TUR01_052622</t>
  </si>
  <si>
    <t>0526-WIN</t>
  </si>
  <si>
    <t>0526-WIN-INF</t>
  </si>
  <si>
    <t>WIN01_052622</t>
  </si>
  <si>
    <t>0526-WOD</t>
  </si>
  <si>
    <t>0526-WOD-INF</t>
  </si>
  <si>
    <t>WOD01_052622</t>
  </si>
  <si>
    <t>0610-ESP</t>
  </si>
  <si>
    <t>0610-ESP-INF</t>
  </si>
  <si>
    <t>ESP01_061022</t>
  </si>
  <si>
    <t>BLANK-061422_A</t>
  </si>
  <si>
    <t>0610-LOB</t>
  </si>
  <si>
    <t>0610-LOB-INF</t>
  </si>
  <si>
    <t>LOB01_061022</t>
  </si>
  <si>
    <t>0610-WIN</t>
  </si>
  <si>
    <t>0610-WIN-INF</t>
  </si>
  <si>
    <t>WIN01_061022</t>
  </si>
  <si>
    <t>0610-WOD</t>
  </si>
  <si>
    <t>0610-WOD-INF</t>
  </si>
  <si>
    <t>WOD01_061022</t>
  </si>
  <si>
    <t>0611-TUR</t>
  </si>
  <si>
    <t>0611-TUR-INF</t>
  </si>
  <si>
    <t>TUR01_061122</t>
  </si>
  <si>
    <t>0616-ESP</t>
  </si>
  <si>
    <t>0616-ESP-INF</t>
  </si>
  <si>
    <t>ESP01_061622</t>
  </si>
  <si>
    <t>BLANK-061822_B</t>
  </si>
  <si>
    <t>0616-LOB</t>
  </si>
  <si>
    <t>0616-LOB-INF</t>
  </si>
  <si>
    <t>LOB01_061622</t>
  </si>
  <si>
    <t>0616-TUR</t>
  </si>
  <si>
    <t>0616-TUR-INF</t>
  </si>
  <si>
    <t>TUR01_061622</t>
  </si>
  <si>
    <t>0616-WIN</t>
  </si>
  <si>
    <t>0616-WIN-INF</t>
  </si>
  <si>
    <t>WIN01_061622</t>
  </si>
  <si>
    <t>0616-WOD</t>
  </si>
  <si>
    <t>0616-WOD-INF</t>
  </si>
  <si>
    <t>WOD01_061622</t>
  </si>
  <si>
    <t>0627-ESP</t>
  </si>
  <si>
    <t>0627-ESP-INF</t>
  </si>
  <si>
    <t>ESP01_062722</t>
  </si>
  <si>
    <t>BLANK-070522_A</t>
  </si>
  <si>
    <t>0627-LOB</t>
  </si>
  <si>
    <t>0627-LOB-INF</t>
  </si>
  <si>
    <t>LOB01_062722</t>
  </si>
  <si>
    <t>BLANK-071422_B</t>
  </si>
  <si>
    <t>0628-WIN</t>
  </si>
  <si>
    <t>0628-WIN-INF</t>
  </si>
  <si>
    <t>WIN01_062822</t>
  </si>
  <si>
    <t>0707-WIN</t>
  </si>
  <si>
    <t>0707-WIN-INF</t>
  </si>
  <si>
    <t>WIN01_070722</t>
  </si>
  <si>
    <t>BLANK-071422_A</t>
  </si>
  <si>
    <t>0707-WOD</t>
  </si>
  <si>
    <t>0707-WOD-INF</t>
  </si>
  <si>
    <t>WOD01_070722</t>
  </si>
  <si>
    <t>0707-ESP</t>
  </si>
  <si>
    <t>0707-ESP-INF</t>
  </si>
  <si>
    <t>ESP01_070722</t>
  </si>
  <si>
    <t>0707-LOB</t>
  </si>
  <si>
    <t>0707-LOB-INF</t>
  </si>
  <si>
    <t>LOB01_070722</t>
  </si>
  <si>
    <t>0707-TUR</t>
  </si>
  <si>
    <t>0707-TUR-INF</t>
  </si>
  <si>
    <t>TUR01_070722</t>
  </si>
  <si>
    <t>0718-ESP</t>
  </si>
  <si>
    <t>0718-ESP-INF</t>
  </si>
  <si>
    <t>ESP01_071822</t>
  </si>
  <si>
    <t>BLANK-071922_A</t>
  </si>
  <si>
    <t>0718-LOB</t>
  </si>
  <si>
    <t>0718-LOB-INF</t>
  </si>
  <si>
    <t>LOB01_071822</t>
  </si>
  <si>
    <t>0718-TUR</t>
  </si>
  <si>
    <t>0718-TUR-INF</t>
  </si>
  <si>
    <t>TUR01_071822</t>
  </si>
  <si>
    <t>0718-WIN</t>
  </si>
  <si>
    <t>0718-WIN-INF</t>
  </si>
  <si>
    <t>WIN01_071822</t>
  </si>
  <si>
    <t>0728-WIN</t>
  </si>
  <si>
    <t>0728-WIN-INF</t>
  </si>
  <si>
    <t>WIN01_072822</t>
  </si>
  <si>
    <t>BLANK-080122</t>
  </si>
  <si>
    <t>0729-LOB</t>
  </si>
  <si>
    <t>0729-LOB-INF</t>
  </si>
  <si>
    <t>LOB01_072922</t>
  </si>
  <si>
    <t>BLANK-080322</t>
  </si>
  <si>
    <t>0809-ESP</t>
  </si>
  <si>
    <t>0809-ESP-INF</t>
  </si>
  <si>
    <t>ESP01_080922</t>
  </si>
  <si>
    <t>0809-LOB</t>
  </si>
  <si>
    <t>0809-LOB-INF</t>
  </si>
  <si>
    <t>LOB01_080922</t>
  </si>
  <si>
    <t>0809-TUR</t>
  </si>
  <si>
    <t>0809-TUR-INF</t>
  </si>
  <si>
    <t>TUR01_080922</t>
  </si>
  <si>
    <t>0809-WOD</t>
  </si>
  <si>
    <t>0809-WOD-INF</t>
  </si>
  <si>
    <t>WOD01_080922</t>
  </si>
  <si>
    <t>0809-WIN</t>
  </si>
  <si>
    <t>0809-WIN-INF</t>
  </si>
  <si>
    <t>WIN01_080922</t>
  </si>
  <si>
    <t>BLANK-081022_B</t>
  </si>
  <si>
    <t>0818-ESP</t>
  </si>
  <si>
    <t>0818-ESP-INF</t>
  </si>
  <si>
    <t>ESP01_081822</t>
  </si>
  <si>
    <t>BLANK-082222_A</t>
  </si>
  <si>
    <t>0818-LOB</t>
  </si>
  <si>
    <t>0818-LOB-INF</t>
  </si>
  <si>
    <t>LOB01_081822</t>
  </si>
  <si>
    <t>0818-TUR</t>
  </si>
  <si>
    <t>0818-TUR-INF</t>
  </si>
  <si>
    <t>TUR01_081822</t>
  </si>
  <si>
    <t>0818-WIN</t>
  </si>
  <si>
    <t>0818-WIN-INF</t>
  </si>
  <si>
    <t>WIN01_081822</t>
  </si>
  <si>
    <t>0818-WOD</t>
  </si>
  <si>
    <t>0818-WOD-INF</t>
  </si>
  <si>
    <t>WOD01_081822</t>
  </si>
  <si>
    <t>0830-LOB</t>
  </si>
  <si>
    <t>0830-LOB-INF</t>
  </si>
  <si>
    <t>LOB01_083022</t>
  </si>
  <si>
    <t>BLANK-090122</t>
  </si>
  <si>
    <t>0830-TUR</t>
  </si>
  <si>
    <t>0830-TUR-INF</t>
  </si>
  <si>
    <t>TUR01_083022</t>
  </si>
  <si>
    <t>0830-WIN</t>
  </si>
  <si>
    <t>0830-WIN-INF</t>
  </si>
  <si>
    <t>WIN01_083022</t>
  </si>
  <si>
    <t>0830-WOD</t>
  </si>
  <si>
    <t>0830-WOD-INF</t>
  </si>
  <si>
    <t>WOD01_083022</t>
  </si>
  <si>
    <t>0907-TUR</t>
  </si>
  <si>
    <t>0907-TUR-INF</t>
  </si>
  <si>
    <t>TUR01_090722</t>
  </si>
  <si>
    <t>BLANK-090922</t>
  </si>
  <si>
    <t>0908-ESP</t>
  </si>
  <si>
    <t>0908-ESP-INF</t>
  </si>
  <si>
    <t>ESP01_090822</t>
  </si>
  <si>
    <t>0908-LOB</t>
  </si>
  <si>
    <t>0908-LOB-INF</t>
  </si>
  <si>
    <t>LOB01_090822</t>
  </si>
  <si>
    <t>0908-WIN</t>
  </si>
  <si>
    <t>0908-WIN-INF</t>
  </si>
  <si>
    <t>WIN01_090822</t>
  </si>
  <si>
    <t>0908-WOD</t>
  </si>
  <si>
    <t>0908-WOD-INF</t>
  </si>
  <si>
    <t>WOD01_090822</t>
  </si>
  <si>
    <t>0920-ESP</t>
  </si>
  <si>
    <t>0920-ESP-INF</t>
  </si>
  <si>
    <t>ESP01_092022</t>
  </si>
  <si>
    <t>BLANK-092622_B</t>
  </si>
  <si>
    <t>0920-TUR</t>
  </si>
  <si>
    <t>0920-TUR-INF</t>
  </si>
  <si>
    <t>TUR01_092022</t>
  </si>
  <si>
    <t>0920-WOD</t>
  </si>
  <si>
    <t>0920-WOD-INF</t>
  </si>
  <si>
    <t>WOD01_092022</t>
  </si>
  <si>
    <t>0920-LOB</t>
  </si>
  <si>
    <t>0920-LOB-INF</t>
  </si>
  <si>
    <t>LOB01_092022</t>
  </si>
  <si>
    <t>BLANK-092622_A</t>
  </si>
  <si>
    <t>0920-WIN</t>
  </si>
  <si>
    <t>0920-WIN-INF</t>
  </si>
  <si>
    <t>WIN01_092022</t>
  </si>
  <si>
    <t>BLANK-100122</t>
  </si>
  <si>
    <t>0929-ESP</t>
  </si>
  <si>
    <t>0929-ESP-INF</t>
  </si>
  <si>
    <t>ESP01_092922</t>
  </si>
  <si>
    <t>BLANK-100622_B</t>
  </si>
  <si>
    <t>0929-LOB</t>
  </si>
  <si>
    <t>0929-LOB-INF</t>
  </si>
  <si>
    <t>LOB01_092922</t>
  </si>
  <si>
    <t>0929-TUR</t>
  </si>
  <si>
    <t>0929-TUR-INF</t>
  </si>
  <si>
    <t>TUR01_092922</t>
  </si>
  <si>
    <t>0929-WIN</t>
  </si>
  <si>
    <t>0929-WIN-INF</t>
  </si>
  <si>
    <t>WIN01_092922</t>
  </si>
  <si>
    <t>0929-WOD</t>
  </si>
  <si>
    <t>0929-WOD-INF</t>
  </si>
  <si>
    <t>WOD01_092922</t>
  </si>
  <si>
    <t>1011-ESP</t>
  </si>
  <si>
    <t>1011-ESP-INF</t>
  </si>
  <si>
    <t>ESP01_101122</t>
  </si>
  <si>
    <t>BLANK-101322_B</t>
  </si>
  <si>
    <t>1011-LOB</t>
  </si>
  <si>
    <t>1011-LOB-INF</t>
  </si>
  <si>
    <t>LOB01_101122</t>
  </si>
  <si>
    <t>1011-TUR</t>
  </si>
  <si>
    <t>1011-TUR-INF</t>
  </si>
  <si>
    <t>TUR01_101122</t>
  </si>
  <si>
    <t>1011-WIN</t>
  </si>
  <si>
    <t>1011-WIN-INF</t>
  </si>
  <si>
    <t>WIN01_101122</t>
  </si>
  <si>
    <t>1011-WOD</t>
  </si>
  <si>
    <t>1011-WOD-INF</t>
  </si>
  <si>
    <t>WOD01_101122</t>
  </si>
  <si>
    <t>1020-ESP</t>
  </si>
  <si>
    <t>1020-ESP-INF</t>
  </si>
  <si>
    <t>ESP01_102022</t>
  </si>
  <si>
    <t>BLANK-102722_A</t>
  </si>
  <si>
    <t>1020-LOB</t>
  </si>
  <si>
    <t>1020-LOB-INF</t>
  </si>
  <si>
    <t>LOB01_102022</t>
  </si>
  <si>
    <t>1020-TUR</t>
  </si>
  <si>
    <t>1020-TUR-INF</t>
  </si>
  <si>
    <t>TUR01_102022</t>
  </si>
  <si>
    <t>1020-WIN</t>
  </si>
  <si>
    <t>1020-WIN-INF</t>
  </si>
  <si>
    <t>WIN01_102022</t>
  </si>
  <si>
    <t>1020-WOD</t>
  </si>
  <si>
    <t>1020-WOD-INF</t>
  </si>
  <si>
    <t>WOD01_102022</t>
  </si>
  <si>
    <t>1031-WOD</t>
  </si>
  <si>
    <t>1031-WOD-INF</t>
  </si>
  <si>
    <t>WOD01_103122</t>
  </si>
  <si>
    <t>BLANK-110322</t>
  </si>
  <si>
    <t>1101-ESP</t>
  </si>
  <si>
    <t>1101-ESP-INF</t>
  </si>
  <si>
    <t>ESP01_110122</t>
  </si>
  <si>
    <t>1101-LOB</t>
  </si>
  <si>
    <t>1101-LOB-INF</t>
  </si>
  <si>
    <t>LOB01_110122</t>
  </si>
  <si>
    <t>1101-TUR</t>
  </si>
  <si>
    <t>1101-TUR-INF</t>
  </si>
  <si>
    <t>TUR01_110122</t>
  </si>
  <si>
    <t>1101-WIN</t>
  </si>
  <si>
    <t>1101-WIN-INF</t>
  </si>
  <si>
    <t>WIN01_110122</t>
  </si>
  <si>
    <t>1110-ESP</t>
  </si>
  <si>
    <t>1110-ESP-INF</t>
  </si>
  <si>
    <t>ESP01_111022</t>
  </si>
  <si>
    <t>BLANK-111422_A</t>
  </si>
  <si>
    <t>1110-TUR</t>
  </si>
  <si>
    <t>1110-TUR-INF</t>
  </si>
  <si>
    <t>TUR01_111022</t>
  </si>
  <si>
    <t>1110-WIN</t>
  </si>
  <si>
    <t>1110-WIN-INF</t>
  </si>
  <si>
    <t>WIN01_111022</t>
  </si>
  <si>
    <t>1110-WOD</t>
  </si>
  <si>
    <t>1110-WOD-INF</t>
  </si>
  <si>
    <t>WOD01_111022</t>
  </si>
  <si>
    <t>1122-LOB</t>
  </si>
  <si>
    <t>1122-LOB-INF</t>
  </si>
  <si>
    <t>LOB01_112222</t>
  </si>
  <si>
    <t>BLANK-112822_A</t>
  </si>
  <si>
    <t>1122-TUR</t>
  </si>
  <si>
    <t>1122-TUR-INF</t>
  </si>
  <si>
    <t>TUR01_112222</t>
  </si>
  <si>
    <t>1122-ESP</t>
  </si>
  <si>
    <t>1122-ESP-INF</t>
  </si>
  <si>
    <t>ESP01_112222</t>
  </si>
  <si>
    <t>BLANK-112822_B</t>
  </si>
  <si>
    <t>1122-WIN</t>
  </si>
  <si>
    <t>1122-WIN-INF</t>
  </si>
  <si>
    <t>WIN01_112222</t>
  </si>
  <si>
    <t>1122-WOD</t>
  </si>
  <si>
    <t>1122-WOD-INF</t>
  </si>
  <si>
    <t>WOD01_112222</t>
  </si>
  <si>
    <t>1129-ESP</t>
  </si>
  <si>
    <t>1129-ESP-INF</t>
  </si>
  <si>
    <t>ESP01_112922</t>
  </si>
  <si>
    <t>BLANK-113022</t>
  </si>
  <si>
    <t>1129-WIN</t>
  </si>
  <si>
    <t>1129-WIN-INF</t>
  </si>
  <si>
    <t>WIN01_112922</t>
  </si>
  <si>
    <t>bCoVRecovery_frac</t>
  </si>
  <si>
    <t>this is the average of 1 and 2</t>
  </si>
  <si>
    <t>NA</t>
  </si>
  <si>
    <t>sample.edit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</si>
</sst>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D7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7" borderId="0" xfId="0" applyFill="1"/>
    <xf numFmtId="0" fontId="0" fillId="5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5" borderId="2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5" borderId="4" xfId="0" applyFill="1" applyBorder="1"/>
    <xf numFmtId="0" fontId="0" fillId="0" borderId="5" xfId="0" applyBorder="1"/>
    <xf numFmtId="0" fontId="0" fillId="7" borderId="4" xfId="0" applyFill="1" applyBorder="1"/>
    <xf numFmtId="0" fontId="0" fillId="7" borderId="5" xfId="0" applyFill="1" applyBorder="1"/>
    <xf numFmtId="0" fontId="0" fillId="4" borderId="5" xfId="0" applyFill="1" applyBorder="1"/>
    <xf numFmtId="0" fontId="0" fillId="6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6" borderId="4" xfId="0" applyFill="1" applyBorder="1"/>
    <xf numFmtId="0" fontId="0" fillId="2" borderId="5" xfId="0" applyFill="1" applyBorder="1"/>
    <xf numFmtId="0" fontId="0" fillId="6" borderId="2" xfId="0" applyFill="1" applyBorder="1" applyAlignment="1">
      <alignment wrapText="1"/>
    </xf>
    <xf numFmtId="0" fontId="0" fillId="4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06"/>
  <sheetViews>
    <sheetView tabSelected="1" workbookViewId="0">
      <pane ySplit="1" topLeftCell="A2" activePane="bottomLeft" state="frozen"/>
      <selection pane="bottomLeft" activeCell="B16" sqref="B16"/>
    </sheetView>
  </sheetViews>
  <sheetFormatPr baseColWidth="10" defaultRowHeight="15" x14ac:dyDescent="0.2"/>
  <cols>
    <col min="2" max="2" width="14.6640625" customWidth="1"/>
    <col min="3" max="3" width="15.6640625" customWidth="1"/>
    <col min="6" max="6" width="14.83203125" style="2" customWidth="1"/>
    <col min="7" max="7" width="16" style="2" customWidth="1"/>
    <col min="8" max="8" width="18" customWidth="1"/>
    <col min="9" max="9" width="18.83203125" customWidth="1"/>
    <col min="11" max="11" width="13.83203125" customWidth="1"/>
    <col min="13" max="13" width="15.33203125" hidden="1" customWidth="1"/>
    <col min="14" max="14" width="22" style="5" customWidth="1"/>
    <col min="15" max="15" width="21.83203125" style="5" customWidth="1"/>
    <col min="16" max="16" width="21.5" style="23" customWidth="1"/>
    <col min="17" max="17" width="21.83203125" style="24" customWidth="1"/>
    <col min="18" max="18" width="17.1640625" hidden="1" customWidth="1"/>
    <col min="19" max="19" width="18.1640625" hidden="1" customWidth="1"/>
    <col min="20" max="20" width="17" hidden="1" customWidth="1"/>
    <col min="21" max="21" width="12.5" hidden="1" customWidth="1"/>
    <col min="22" max="23" width="14" hidden="1" customWidth="1"/>
    <col min="24" max="24" width="17.33203125" hidden="1" customWidth="1"/>
    <col min="25" max="25" width="13.5" hidden="1" customWidth="1"/>
    <col min="26" max="26" width="12.6640625" hidden="1" customWidth="1"/>
    <col min="27" max="27" width="13.83203125" hidden="1" customWidth="1"/>
    <col min="28" max="28" width="18" hidden="1" customWidth="1"/>
    <col min="29" max="29" width="19.5" hidden="1" customWidth="1"/>
    <col min="30" max="30" width="17.6640625" hidden="1" customWidth="1"/>
    <col min="31" max="31" width="13.33203125" hidden="1" customWidth="1"/>
    <col min="32" max="32" width="13.1640625" hidden="1" customWidth="1"/>
    <col min="33" max="33" width="13.83203125" hidden="1" customWidth="1"/>
    <col min="34" max="34" width="18" hidden="1" customWidth="1"/>
    <col min="35" max="36" width="13.1640625" hidden="1" customWidth="1"/>
    <col min="37" max="37" width="13.83203125" hidden="1" customWidth="1"/>
    <col min="38" max="38" width="17.33203125" customWidth="1"/>
    <col min="39" max="39" width="16.83203125" customWidth="1"/>
    <col min="40" max="40" width="18" customWidth="1"/>
    <col min="41" max="41" width="17.5" style="16" customWidth="1"/>
    <col min="42" max="42" width="13" customWidth="1"/>
    <col min="43" max="44" width="13.1640625" customWidth="1"/>
    <col min="45" max="45" width="17.5" style="8" customWidth="1"/>
    <col min="46" max="46" width="12.83203125" customWidth="1"/>
    <col min="47" max="47" width="12.5" customWidth="1"/>
    <col min="48" max="48" width="14.1640625" style="17" customWidth="1"/>
    <col min="49" max="49" width="17" customWidth="1"/>
    <col min="50" max="50" width="17.1640625" customWidth="1"/>
    <col min="51" max="51" width="18.1640625" customWidth="1"/>
    <col min="52" max="52" width="18" style="23" customWidth="1"/>
    <col min="53" max="53" width="13" customWidth="1"/>
    <col min="54" max="54" width="13.1640625" customWidth="1"/>
    <col min="55" max="55" width="13.33203125" customWidth="1"/>
    <col min="56" max="56" width="16.83203125" style="10" customWidth="1"/>
    <col min="57" max="57" width="12.83203125" customWidth="1"/>
    <col min="58" max="58" width="14.6640625" customWidth="1"/>
    <col min="59" max="59" width="13.6640625" style="17" customWidth="1"/>
    <col min="61" max="61" width="11.5" customWidth="1"/>
    <col min="62" max="62" width="12.5" customWidth="1"/>
    <col min="63" max="63" width="15.5" customWidth="1"/>
  </cols>
  <sheetData>
    <row r="1" spans="1:63" s="1" customFormat="1" ht="32" x14ac:dyDescent="0.2">
      <c r="A1" s="1" t="s">
        <v>432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429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4" t="s">
        <v>12</v>
      </c>
      <c r="O1" s="4" t="s">
        <v>13</v>
      </c>
      <c r="P1" s="21" t="s">
        <v>14</v>
      </c>
      <c r="Q1" s="22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2" t="s">
        <v>39</v>
      </c>
      <c r="AP1" s="13" t="s">
        <v>40</v>
      </c>
      <c r="AQ1" s="13" t="s">
        <v>41</v>
      </c>
      <c r="AR1" s="13" t="s">
        <v>42</v>
      </c>
      <c r="AS1" s="14" t="s">
        <v>43</v>
      </c>
      <c r="AT1" s="13" t="s">
        <v>44</v>
      </c>
      <c r="AU1" s="13" t="s">
        <v>45</v>
      </c>
      <c r="AV1" s="15" t="s">
        <v>46</v>
      </c>
      <c r="AW1" s="1" t="s">
        <v>47</v>
      </c>
      <c r="AX1" s="1" t="s">
        <v>48</v>
      </c>
      <c r="AY1" s="1" t="s">
        <v>49</v>
      </c>
      <c r="AZ1" s="21" t="s">
        <v>50</v>
      </c>
      <c r="BA1" s="13" t="s">
        <v>51</v>
      </c>
      <c r="BB1" s="13" t="s">
        <v>52</v>
      </c>
      <c r="BC1" s="13" t="s">
        <v>53</v>
      </c>
      <c r="BD1" s="25" t="s">
        <v>54</v>
      </c>
      <c r="BE1" s="13" t="s">
        <v>55</v>
      </c>
      <c r="BF1" s="13" t="s">
        <v>56</v>
      </c>
      <c r="BG1" s="15" t="s">
        <v>57</v>
      </c>
      <c r="BH1" s="1" t="s">
        <v>58</v>
      </c>
      <c r="BI1" s="1" t="s">
        <v>59</v>
      </c>
      <c r="BJ1" s="1" t="s">
        <v>60</v>
      </c>
      <c r="BK1" s="1" t="s">
        <v>61</v>
      </c>
    </row>
    <row r="2" spans="1:63" x14ac:dyDescent="0.2">
      <c r="A2" t="s">
        <v>62</v>
      </c>
      <c r="B2" t="s">
        <v>63</v>
      </c>
      <c r="C2" t="s">
        <v>64</v>
      </c>
      <c r="D2" t="s">
        <v>65</v>
      </c>
      <c r="E2" t="s">
        <v>66</v>
      </c>
      <c r="F2" s="2">
        <v>157.91825639999999</v>
      </c>
      <c r="G2" s="2">
        <f>F2/100</f>
        <v>1.5791825639999999</v>
      </c>
      <c r="H2">
        <v>94</v>
      </c>
      <c r="I2">
        <v>91</v>
      </c>
      <c r="J2">
        <v>185</v>
      </c>
      <c r="K2">
        <v>16.77503737</v>
      </c>
      <c r="L2">
        <v>5.5916791233333297E-4</v>
      </c>
      <c r="M2" t="s">
        <v>67</v>
      </c>
      <c r="N2" s="5">
        <v>373.87359620000001</v>
      </c>
      <c r="O2" s="5">
        <v>361.92104339999997</v>
      </c>
      <c r="P2" s="23">
        <v>657937.10939999996</v>
      </c>
      <c r="Q2" s="24">
        <v>1018572.754</v>
      </c>
      <c r="R2">
        <v>26658</v>
      </c>
      <c r="S2">
        <v>26564</v>
      </c>
      <c r="T2">
        <v>346.27586359999998</v>
      </c>
      <c r="U2">
        <v>12995</v>
      </c>
      <c r="V2">
        <v>42</v>
      </c>
      <c r="W2">
        <v>12953</v>
      </c>
      <c r="X2">
        <v>399.5975876</v>
      </c>
      <c r="Y2">
        <v>13663</v>
      </c>
      <c r="Z2">
        <v>52</v>
      </c>
      <c r="AA2">
        <v>13611</v>
      </c>
      <c r="AB2">
        <v>26658</v>
      </c>
      <c r="AC2">
        <v>26567</v>
      </c>
      <c r="AD2">
        <v>437.1527481</v>
      </c>
      <c r="AE2">
        <v>12995</v>
      </c>
      <c r="AF2">
        <v>53</v>
      </c>
      <c r="AG2">
        <v>12942</v>
      </c>
      <c r="AH2">
        <v>291.86361310000001</v>
      </c>
      <c r="AI2">
        <v>13663</v>
      </c>
      <c r="AJ2">
        <v>38</v>
      </c>
      <c r="AK2">
        <v>13625</v>
      </c>
      <c r="AL2">
        <v>29115</v>
      </c>
      <c r="AM2">
        <v>4468</v>
      </c>
      <c r="AN2">
        <v>24647</v>
      </c>
      <c r="AO2" s="16">
        <v>662766.50390000001</v>
      </c>
      <c r="AP2">
        <v>14868</v>
      </c>
      <c r="AQ2">
        <v>2253</v>
      </c>
      <c r="AR2">
        <v>12615</v>
      </c>
      <c r="AS2" s="8">
        <v>653128.51560000004</v>
      </c>
      <c r="AT2">
        <v>14247</v>
      </c>
      <c r="AU2">
        <v>2215</v>
      </c>
      <c r="AV2" s="17">
        <v>12032</v>
      </c>
      <c r="AW2">
        <v>29115</v>
      </c>
      <c r="AX2">
        <v>6619</v>
      </c>
      <c r="AY2">
        <v>22496</v>
      </c>
      <c r="AZ2" s="23">
        <v>1019903.027</v>
      </c>
      <c r="BA2">
        <v>14868</v>
      </c>
      <c r="BB2">
        <v>3322</v>
      </c>
      <c r="BC2">
        <v>11546</v>
      </c>
      <c r="BD2" s="10">
        <v>1017347.656</v>
      </c>
      <c r="BE2">
        <v>14247</v>
      </c>
      <c r="BF2">
        <v>3297</v>
      </c>
      <c r="BG2" s="17">
        <v>10950</v>
      </c>
      <c r="BH2">
        <v>645000</v>
      </c>
      <c r="BI2">
        <v>40</v>
      </c>
      <c r="BJ2">
        <v>6450</v>
      </c>
      <c r="BK2">
        <v>5</v>
      </c>
    </row>
    <row r="3" spans="1:63" s="11" customFormat="1" x14ac:dyDescent="0.2">
      <c r="A3" s="11" t="s">
        <v>68</v>
      </c>
      <c r="B3" s="11" t="s">
        <v>69</v>
      </c>
      <c r="C3" s="11" t="s">
        <v>70</v>
      </c>
      <c r="D3" s="11" t="s">
        <v>65</v>
      </c>
      <c r="E3" s="11" t="s">
        <v>66</v>
      </c>
      <c r="F3" s="11">
        <v>57.463318340000001</v>
      </c>
      <c r="G3" s="11">
        <f t="shared" ref="G3:G66" si="0">F3/100</f>
        <v>0.57463318340000002</v>
      </c>
      <c r="H3" s="11">
        <v>58</v>
      </c>
      <c r="I3" s="11">
        <v>67</v>
      </c>
      <c r="J3" s="11">
        <v>125</v>
      </c>
      <c r="K3" s="11">
        <v>12.233177319999999</v>
      </c>
      <c r="L3" s="11">
        <v>4.0777257733333298E-4</v>
      </c>
      <c r="M3" s="11" t="s">
        <v>71</v>
      </c>
      <c r="N3" s="11">
        <v>197.88732529999999</v>
      </c>
      <c r="O3" s="11">
        <v>228.62957</v>
      </c>
      <c r="P3" s="18">
        <v>522983.78909999999</v>
      </c>
      <c r="Q3" s="19">
        <v>370638.40330000001</v>
      </c>
      <c r="R3" s="11">
        <v>28958</v>
      </c>
      <c r="S3" s="11">
        <v>28900</v>
      </c>
      <c r="T3" s="11">
        <v>202.99894330000001</v>
      </c>
      <c r="U3" s="11">
        <v>14270</v>
      </c>
      <c r="V3" s="11">
        <v>29</v>
      </c>
      <c r="W3" s="11">
        <v>14241</v>
      </c>
      <c r="X3" s="11">
        <v>193.02675249999999</v>
      </c>
      <c r="Y3" s="11">
        <v>14688</v>
      </c>
      <c r="Z3" s="11">
        <v>29</v>
      </c>
      <c r="AA3" s="11">
        <v>14659</v>
      </c>
      <c r="AB3" s="11">
        <v>28958</v>
      </c>
      <c r="AC3" s="11">
        <v>28891</v>
      </c>
      <c r="AD3" s="11">
        <v>217.01412199999999</v>
      </c>
      <c r="AE3" s="11">
        <v>14270</v>
      </c>
      <c r="AF3" s="11">
        <v>31</v>
      </c>
      <c r="AG3" s="11">
        <v>14239</v>
      </c>
      <c r="AH3" s="11">
        <v>239.67660900000001</v>
      </c>
      <c r="AI3" s="11">
        <v>14688</v>
      </c>
      <c r="AJ3" s="11">
        <v>36</v>
      </c>
      <c r="AK3" s="11">
        <v>14652</v>
      </c>
      <c r="AL3" s="11">
        <v>27929</v>
      </c>
      <c r="AM3" s="11">
        <v>3244</v>
      </c>
      <c r="AN3" s="11">
        <v>24685</v>
      </c>
      <c r="AO3" s="18">
        <v>520907.8125</v>
      </c>
      <c r="AP3" s="11">
        <v>13689</v>
      </c>
      <c r="AQ3" s="11">
        <v>1637</v>
      </c>
      <c r="AR3" s="11">
        <v>12052</v>
      </c>
      <c r="AS3" s="11">
        <v>525186.27930000005</v>
      </c>
      <c r="AT3" s="11">
        <v>14240</v>
      </c>
      <c r="AU3" s="11">
        <v>1607</v>
      </c>
      <c r="AV3" s="19">
        <v>12633</v>
      </c>
      <c r="AW3" s="11">
        <v>27929</v>
      </c>
      <c r="AX3" s="11">
        <v>2340</v>
      </c>
      <c r="AY3" s="11">
        <v>25589</v>
      </c>
      <c r="AZ3" s="18">
        <v>366073.04690000002</v>
      </c>
      <c r="BA3" s="11">
        <v>13689</v>
      </c>
      <c r="BB3" s="11">
        <v>1172</v>
      </c>
      <c r="BC3" s="11">
        <v>12517</v>
      </c>
      <c r="BD3" s="11">
        <v>375361.2549</v>
      </c>
      <c r="BE3" s="11">
        <v>14240</v>
      </c>
      <c r="BF3" s="11">
        <v>1168</v>
      </c>
      <c r="BG3" s="19">
        <v>13072</v>
      </c>
      <c r="BH3" s="11">
        <v>645000</v>
      </c>
      <c r="BI3" s="11">
        <v>40</v>
      </c>
      <c r="BJ3" s="11">
        <v>6450</v>
      </c>
      <c r="BK3" s="11">
        <v>2</v>
      </c>
    </row>
    <row r="4" spans="1:63" x14ac:dyDescent="0.2">
      <c r="A4" t="s">
        <v>72</v>
      </c>
      <c r="B4" t="s">
        <v>73</v>
      </c>
      <c r="C4" t="s">
        <v>74</v>
      </c>
      <c r="D4" t="s">
        <v>65</v>
      </c>
      <c r="E4" t="s">
        <v>66</v>
      </c>
      <c r="F4" s="2">
        <v>99.181648199999998</v>
      </c>
      <c r="G4" s="2">
        <f t="shared" si="0"/>
        <v>0.99181648199999994</v>
      </c>
      <c r="H4">
        <v>612</v>
      </c>
      <c r="I4">
        <v>638</v>
      </c>
      <c r="J4">
        <v>1250</v>
      </c>
      <c r="K4">
        <v>84.128118200000003</v>
      </c>
      <c r="L4">
        <v>2.8042706066666698E-3</v>
      </c>
      <c r="M4" t="s">
        <v>75</v>
      </c>
      <c r="N4" s="5">
        <v>1865.454254</v>
      </c>
      <c r="O4" s="5">
        <v>1945.497742</v>
      </c>
      <c r="P4" s="23">
        <v>679490.77150000003</v>
      </c>
      <c r="Q4" s="24">
        <v>639721.63089999999</v>
      </c>
      <c r="R4">
        <v>32433</v>
      </c>
      <c r="S4">
        <v>31821</v>
      </c>
      <c r="T4">
        <v>1763.0670170000001</v>
      </c>
      <c r="U4">
        <v>16125</v>
      </c>
      <c r="V4">
        <v>281</v>
      </c>
      <c r="W4">
        <v>15844</v>
      </c>
      <c r="X4">
        <v>1962.2581479999999</v>
      </c>
      <c r="Y4">
        <v>16308</v>
      </c>
      <c r="Z4">
        <v>331</v>
      </c>
      <c r="AA4">
        <v>15977</v>
      </c>
      <c r="AB4">
        <v>32433</v>
      </c>
      <c r="AC4">
        <v>31795</v>
      </c>
      <c r="AD4">
        <v>2016.576691</v>
      </c>
      <c r="AE4">
        <v>16125</v>
      </c>
      <c r="AF4">
        <v>321</v>
      </c>
      <c r="AG4">
        <v>15804</v>
      </c>
      <c r="AH4">
        <v>1878.442078</v>
      </c>
      <c r="AI4">
        <v>16308</v>
      </c>
      <c r="AJ4">
        <v>317</v>
      </c>
      <c r="AK4">
        <v>15991</v>
      </c>
      <c r="AL4">
        <v>33013</v>
      </c>
      <c r="AM4">
        <v>5212</v>
      </c>
      <c r="AN4">
        <v>27801</v>
      </c>
      <c r="AO4" s="16">
        <v>686976.95310000004</v>
      </c>
      <c r="AP4">
        <v>16710</v>
      </c>
      <c r="AQ4">
        <v>2620</v>
      </c>
      <c r="AR4">
        <v>14090</v>
      </c>
      <c r="AS4" s="8">
        <v>672103.66209999996</v>
      </c>
      <c r="AT4">
        <v>16303</v>
      </c>
      <c r="AU4">
        <v>2592</v>
      </c>
      <c r="AV4" s="17">
        <v>13711</v>
      </c>
      <c r="AW4">
        <v>33013</v>
      </c>
      <c r="AX4">
        <v>4931</v>
      </c>
      <c r="AY4">
        <v>28082</v>
      </c>
      <c r="AZ4" s="23">
        <v>629355.27339999995</v>
      </c>
      <c r="BA4">
        <v>16710</v>
      </c>
      <c r="BB4">
        <v>2417</v>
      </c>
      <c r="BC4">
        <v>14293</v>
      </c>
      <c r="BD4" s="10">
        <v>650084.32620000001</v>
      </c>
      <c r="BE4">
        <v>16303</v>
      </c>
      <c r="BF4">
        <v>2514</v>
      </c>
      <c r="BG4" s="17">
        <v>13789</v>
      </c>
      <c r="BH4">
        <v>645000</v>
      </c>
      <c r="BI4">
        <v>40</v>
      </c>
      <c r="BJ4">
        <v>6450</v>
      </c>
    </row>
    <row r="5" spans="1:63" x14ac:dyDescent="0.2">
      <c r="A5" t="s">
        <v>76</v>
      </c>
      <c r="B5" t="s">
        <v>77</v>
      </c>
      <c r="C5" t="s">
        <v>78</v>
      </c>
      <c r="D5" t="s">
        <v>65</v>
      </c>
      <c r="E5" t="s">
        <v>66</v>
      </c>
      <c r="F5" s="2">
        <v>65.419248120000006</v>
      </c>
      <c r="G5" s="2">
        <f t="shared" si="0"/>
        <v>0.65419248120000006</v>
      </c>
      <c r="H5">
        <v>41</v>
      </c>
      <c r="I5">
        <v>54</v>
      </c>
      <c r="J5">
        <v>95</v>
      </c>
      <c r="K5">
        <v>21.040359389999999</v>
      </c>
      <c r="L5">
        <v>7.0134531299999997E-4</v>
      </c>
      <c r="M5" t="s">
        <v>79</v>
      </c>
      <c r="N5" s="5">
        <v>120.6571484</v>
      </c>
      <c r="O5" s="5">
        <v>158.94635199999999</v>
      </c>
      <c r="P5" s="23">
        <v>199333.69140000001</v>
      </c>
      <c r="Q5" s="24">
        <v>421954.15039999998</v>
      </c>
      <c r="R5">
        <v>32274</v>
      </c>
      <c r="S5">
        <v>32233</v>
      </c>
      <c r="T5">
        <v>132.19670300000001</v>
      </c>
      <c r="U5">
        <v>15984</v>
      </c>
      <c r="V5">
        <v>22</v>
      </c>
      <c r="W5">
        <v>15962</v>
      </c>
      <c r="X5">
        <v>109.5812607</v>
      </c>
      <c r="Y5">
        <v>16290</v>
      </c>
      <c r="Z5">
        <v>19</v>
      </c>
      <c r="AA5">
        <v>16271</v>
      </c>
      <c r="AB5">
        <v>32274</v>
      </c>
      <c r="AC5">
        <v>32220</v>
      </c>
      <c r="AD5">
        <v>168.2819748</v>
      </c>
      <c r="AE5">
        <v>15984</v>
      </c>
      <c r="AF5">
        <v>28</v>
      </c>
      <c r="AG5">
        <v>15956</v>
      </c>
      <c r="AH5">
        <v>149.98556139999999</v>
      </c>
      <c r="AI5">
        <v>16290</v>
      </c>
      <c r="AJ5">
        <v>26</v>
      </c>
      <c r="AK5">
        <v>16264</v>
      </c>
      <c r="AL5">
        <v>32906</v>
      </c>
      <c r="AM5">
        <v>1699</v>
      </c>
      <c r="AN5">
        <v>31207</v>
      </c>
      <c r="AO5" s="16">
        <v>201999.10889999999</v>
      </c>
      <c r="AP5">
        <v>16342</v>
      </c>
      <c r="AQ5">
        <v>864</v>
      </c>
      <c r="AR5">
        <v>15478</v>
      </c>
      <c r="AS5" s="8">
        <v>196651.62349999999</v>
      </c>
      <c r="AT5">
        <v>16564</v>
      </c>
      <c r="AU5">
        <v>835</v>
      </c>
      <c r="AV5" s="17">
        <v>15729</v>
      </c>
      <c r="AW5">
        <v>32906</v>
      </c>
      <c r="AX5">
        <v>3493</v>
      </c>
      <c r="AY5">
        <v>29413</v>
      </c>
      <c r="AZ5" s="23">
        <v>420187.20699999999</v>
      </c>
      <c r="BA5">
        <v>16342</v>
      </c>
      <c r="BB5">
        <v>1746</v>
      </c>
      <c r="BC5">
        <v>14596</v>
      </c>
      <c r="BD5" s="10">
        <v>423738.62300000002</v>
      </c>
      <c r="BE5">
        <v>16564</v>
      </c>
      <c r="BF5">
        <v>1747</v>
      </c>
      <c r="BG5" s="17">
        <v>14817</v>
      </c>
      <c r="BH5">
        <v>645000</v>
      </c>
      <c r="BI5">
        <v>40</v>
      </c>
      <c r="BJ5">
        <v>6450</v>
      </c>
    </row>
    <row r="6" spans="1:63" x14ac:dyDescent="0.2">
      <c r="A6" t="s">
        <v>80</v>
      </c>
      <c r="B6" t="s">
        <v>81</v>
      </c>
      <c r="C6" t="s">
        <v>82</v>
      </c>
      <c r="D6" t="s">
        <v>65</v>
      </c>
      <c r="E6" t="s">
        <v>66</v>
      </c>
      <c r="F6" s="2">
        <v>92.049115790000002</v>
      </c>
      <c r="G6" s="2">
        <f t="shared" si="0"/>
        <v>0.92049115790000002</v>
      </c>
      <c r="H6">
        <v>63</v>
      </c>
      <c r="I6">
        <v>96</v>
      </c>
      <c r="J6">
        <v>159</v>
      </c>
      <c r="K6">
        <v>13.6378515</v>
      </c>
      <c r="L6">
        <v>4.5459504999999998E-4</v>
      </c>
      <c r="M6" t="s">
        <v>83</v>
      </c>
      <c r="N6" s="5">
        <v>190.62358860000001</v>
      </c>
      <c r="O6" s="5">
        <v>290.63039780000003</v>
      </c>
      <c r="P6" s="23">
        <v>529321.63089999999</v>
      </c>
      <c r="Q6" s="24">
        <v>593716.79689999996</v>
      </c>
      <c r="R6">
        <v>30730</v>
      </c>
      <c r="S6">
        <v>30667</v>
      </c>
      <c r="T6">
        <v>213.86701579999999</v>
      </c>
      <c r="U6">
        <v>15257</v>
      </c>
      <c r="V6">
        <v>35</v>
      </c>
      <c r="W6">
        <v>15222</v>
      </c>
      <c r="X6">
        <v>167.82424929999999</v>
      </c>
      <c r="Y6">
        <v>15473</v>
      </c>
      <c r="Z6">
        <v>28</v>
      </c>
      <c r="AA6">
        <v>15445</v>
      </c>
      <c r="AB6">
        <v>30730</v>
      </c>
      <c r="AC6">
        <v>30634</v>
      </c>
      <c r="AD6">
        <v>281.18392940000001</v>
      </c>
      <c r="AE6">
        <v>15257</v>
      </c>
      <c r="AF6">
        <v>46</v>
      </c>
      <c r="AG6">
        <v>15211</v>
      </c>
      <c r="AH6">
        <v>299.89973070000002</v>
      </c>
      <c r="AI6">
        <v>15473</v>
      </c>
      <c r="AJ6">
        <v>50</v>
      </c>
      <c r="AK6">
        <v>15423</v>
      </c>
      <c r="AL6">
        <v>32271</v>
      </c>
      <c r="AM6">
        <v>4150</v>
      </c>
      <c r="AN6">
        <v>28121</v>
      </c>
      <c r="AO6" s="16">
        <v>522583.00780000002</v>
      </c>
      <c r="AP6">
        <v>15903</v>
      </c>
      <c r="AQ6">
        <v>2017</v>
      </c>
      <c r="AR6">
        <v>13886</v>
      </c>
      <c r="AS6" s="8">
        <v>535857.95900000003</v>
      </c>
      <c r="AT6">
        <v>16368</v>
      </c>
      <c r="AU6">
        <v>2133</v>
      </c>
      <c r="AV6" s="17">
        <v>14235</v>
      </c>
      <c r="AW6">
        <v>32271</v>
      </c>
      <c r="AX6">
        <v>4617</v>
      </c>
      <c r="AY6">
        <v>27654</v>
      </c>
      <c r="AZ6" s="23">
        <v>599939.11129999999</v>
      </c>
      <c r="BA6">
        <v>15903</v>
      </c>
      <c r="BB6">
        <v>2293</v>
      </c>
      <c r="BC6">
        <v>13610</v>
      </c>
      <c r="BD6" s="10">
        <v>587701.41599999997</v>
      </c>
      <c r="BE6">
        <v>16368</v>
      </c>
      <c r="BF6">
        <v>2324</v>
      </c>
      <c r="BG6" s="17">
        <v>14044</v>
      </c>
      <c r="BH6">
        <v>645000</v>
      </c>
      <c r="BI6">
        <v>40</v>
      </c>
      <c r="BJ6">
        <v>6450</v>
      </c>
    </row>
    <row r="7" spans="1:63" x14ac:dyDescent="0.2">
      <c r="A7" t="s">
        <v>84</v>
      </c>
      <c r="B7" t="s">
        <v>85</v>
      </c>
      <c r="C7" t="s">
        <v>86</v>
      </c>
      <c r="D7" t="s">
        <v>65</v>
      </c>
      <c r="E7" t="s">
        <v>66</v>
      </c>
      <c r="F7" s="2">
        <v>58.18596702</v>
      </c>
      <c r="G7" s="2">
        <f t="shared" si="0"/>
        <v>0.58185967019999996</v>
      </c>
      <c r="H7">
        <v>42</v>
      </c>
      <c r="I7">
        <v>42</v>
      </c>
      <c r="J7">
        <v>84</v>
      </c>
      <c r="K7">
        <v>23.234601099999999</v>
      </c>
      <c r="L7">
        <v>7.7448670333333299E-4</v>
      </c>
      <c r="M7" t="s">
        <v>87</v>
      </c>
      <c r="N7" s="5">
        <v>124.38824649999999</v>
      </c>
      <c r="O7" s="5">
        <v>124.38824649999999</v>
      </c>
      <c r="P7" s="23">
        <v>160607.3364</v>
      </c>
      <c r="Q7" s="24">
        <v>375299.48729999998</v>
      </c>
      <c r="R7">
        <v>31335</v>
      </c>
      <c r="S7">
        <v>31293</v>
      </c>
      <c r="T7">
        <v>104.8311806</v>
      </c>
      <c r="U7">
        <v>15036</v>
      </c>
      <c r="V7">
        <v>17</v>
      </c>
      <c r="W7">
        <v>15019</v>
      </c>
      <c r="X7">
        <v>142.4606895</v>
      </c>
      <c r="Y7">
        <v>16299</v>
      </c>
      <c r="Z7">
        <v>25</v>
      </c>
      <c r="AA7">
        <v>16274</v>
      </c>
      <c r="AB7">
        <v>31335</v>
      </c>
      <c r="AC7">
        <v>31293</v>
      </c>
      <c r="AD7">
        <v>123.3431149</v>
      </c>
      <c r="AE7">
        <v>15036</v>
      </c>
      <c r="AF7">
        <v>20</v>
      </c>
      <c r="AG7">
        <v>15016</v>
      </c>
      <c r="AH7">
        <v>125.3538513</v>
      </c>
      <c r="AI7">
        <v>16299</v>
      </c>
      <c r="AJ7">
        <v>22</v>
      </c>
      <c r="AK7">
        <v>16277</v>
      </c>
      <c r="AL7">
        <v>31864</v>
      </c>
      <c r="AM7">
        <v>1332</v>
      </c>
      <c r="AN7">
        <v>30532</v>
      </c>
      <c r="AO7" s="16">
        <v>155918.99410000001</v>
      </c>
      <c r="AP7">
        <v>15927</v>
      </c>
      <c r="AQ7">
        <v>644</v>
      </c>
      <c r="AR7">
        <v>15283</v>
      </c>
      <c r="AS7" s="8">
        <v>165259.77780000001</v>
      </c>
      <c r="AT7">
        <v>15937</v>
      </c>
      <c r="AU7">
        <v>688</v>
      </c>
      <c r="AV7" s="17">
        <v>15249</v>
      </c>
      <c r="AW7">
        <v>31864</v>
      </c>
      <c r="AX7">
        <v>3026</v>
      </c>
      <c r="AY7">
        <v>28838</v>
      </c>
      <c r="AZ7" s="23">
        <v>371302.36820000003</v>
      </c>
      <c r="BA7">
        <v>15927</v>
      </c>
      <c r="BB7">
        <v>1491</v>
      </c>
      <c r="BC7">
        <v>14436</v>
      </c>
      <c r="BD7" s="10">
        <v>379267.8223</v>
      </c>
      <c r="BE7">
        <v>15937</v>
      </c>
      <c r="BF7">
        <v>1535</v>
      </c>
      <c r="BG7" s="17">
        <v>14402</v>
      </c>
      <c r="BH7">
        <v>645000</v>
      </c>
      <c r="BI7">
        <v>40</v>
      </c>
      <c r="BJ7">
        <v>6450</v>
      </c>
    </row>
    <row r="8" spans="1:63" x14ac:dyDescent="0.2">
      <c r="A8" t="s">
        <v>88</v>
      </c>
      <c r="B8" t="s">
        <v>89</v>
      </c>
      <c r="C8" t="s">
        <v>90</v>
      </c>
      <c r="D8" t="s">
        <v>65</v>
      </c>
      <c r="E8" t="s">
        <v>66</v>
      </c>
      <c r="F8" s="2">
        <v>200.40752180000001</v>
      </c>
      <c r="G8" s="2">
        <f t="shared" si="0"/>
        <v>2.0040752180000001</v>
      </c>
      <c r="H8">
        <v>5</v>
      </c>
      <c r="I8">
        <v>10</v>
      </c>
      <c r="J8">
        <v>15</v>
      </c>
      <c r="K8">
        <v>7.629447109</v>
      </c>
      <c r="L8">
        <v>2.5431490363333299E-4</v>
      </c>
      <c r="M8" t="s">
        <v>91</v>
      </c>
      <c r="N8" s="5">
        <v>15.62633157</v>
      </c>
      <c r="O8" s="5">
        <v>31.255264279999999</v>
      </c>
      <c r="P8" s="23">
        <v>92172.332760000005</v>
      </c>
      <c r="Q8" s="24">
        <v>1292628.5160000001</v>
      </c>
      <c r="R8">
        <v>30045</v>
      </c>
      <c r="S8">
        <v>30040</v>
      </c>
      <c r="T8">
        <v>6.5873795749999999</v>
      </c>
      <c r="U8">
        <v>14405</v>
      </c>
      <c r="V8">
        <v>1</v>
      </c>
      <c r="W8">
        <v>14404</v>
      </c>
      <c r="X8">
        <v>23.785860540000002</v>
      </c>
      <c r="Y8">
        <v>15640</v>
      </c>
      <c r="Z8">
        <v>4</v>
      </c>
      <c r="AA8">
        <v>15636</v>
      </c>
      <c r="AB8">
        <v>30045</v>
      </c>
      <c r="AC8">
        <v>30035</v>
      </c>
      <c r="AD8">
        <v>32.941472529999999</v>
      </c>
      <c r="AE8">
        <v>14405</v>
      </c>
      <c r="AF8">
        <v>5</v>
      </c>
      <c r="AG8">
        <v>14400</v>
      </c>
      <c r="AH8">
        <v>29.733276369999999</v>
      </c>
      <c r="AI8">
        <v>15640</v>
      </c>
      <c r="AJ8">
        <v>5</v>
      </c>
      <c r="AK8">
        <v>15635</v>
      </c>
      <c r="AL8">
        <v>32908</v>
      </c>
      <c r="AM8">
        <v>785</v>
      </c>
      <c r="AN8">
        <v>32123</v>
      </c>
      <c r="AO8" s="16">
        <v>95496.643070000006</v>
      </c>
      <c r="AP8">
        <v>16238</v>
      </c>
      <c r="AQ8">
        <v>401</v>
      </c>
      <c r="AR8">
        <v>15837</v>
      </c>
      <c r="AS8" s="8">
        <v>88939.215089999998</v>
      </c>
      <c r="AT8">
        <v>16670</v>
      </c>
      <c r="AU8">
        <v>384</v>
      </c>
      <c r="AV8" s="17">
        <v>16286</v>
      </c>
      <c r="AW8">
        <v>32908</v>
      </c>
      <c r="AX8">
        <v>9452</v>
      </c>
      <c r="AY8">
        <v>23456</v>
      </c>
      <c r="AZ8" s="23">
        <v>1297733.105</v>
      </c>
      <c r="BA8">
        <v>16238</v>
      </c>
      <c r="BB8">
        <v>4678</v>
      </c>
      <c r="BC8">
        <v>11560</v>
      </c>
      <c r="BD8" s="10">
        <v>1287665.0390000001</v>
      </c>
      <c r="BE8">
        <v>16670</v>
      </c>
      <c r="BF8">
        <v>4774</v>
      </c>
      <c r="BG8" s="17">
        <v>11896</v>
      </c>
      <c r="BH8">
        <v>645000</v>
      </c>
      <c r="BI8">
        <v>40</v>
      </c>
      <c r="BJ8">
        <v>6450</v>
      </c>
    </row>
    <row r="9" spans="1:63" x14ac:dyDescent="0.2">
      <c r="A9" t="s">
        <v>92</v>
      </c>
      <c r="B9" t="s">
        <v>93</v>
      </c>
      <c r="C9" t="s">
        <v>94</v>
      </c>
      <c r="D9" t="s">
        <v>65</v>
      </c>
      <c r="E9" t="s">
        <v>66</v>
      </c>
      <c r="F9" s="2">
        <v>75.606596719999999</v>
      </c>
      <c r="G9" s="2">
        <f t="shared" si="0"/>
        <v>0.75606596719999997</v>
      </c>
      <c r="H9">
        <v>36</v>
      </c>
      <c r="I9">
        <v>26</v>
      </c>
      <c r="J9">
        <v>62</v>
      </c>
      <c r="K9">
        <v>18.57888762</v>
      </c>
      <c r="L9">
        <v>6.1929625400000004E-4</v>
      </c>
      <c r="M9" t="s">
        <v>95</v>
      </c>
      <c r="N9" s="5">
        <v>118.57263570000001</v>
      </c>
      <c r="O9" s="5">
        <v>85.622024539999998</v>
      </c>
      <c r="P9" s="23">
        <v>164860.24170000001</v>
      </c>
      <c r="Q9" s="24">
        <v>487662.54879999999</v>
      </c>
      <c r="R9">
        <v>31119</v>
      </c>
      <c r="S9">
        <v>31083</v>
      </c>
      <c r="T9">
        <v>101.8355942</v>
      </c>
      <c r="U9">
        <v>15109</v>
      </c>
      <c r="V9">
        <v>15</v>
      </c>
      <c r="W9">
        <v>15094</v>
      </c>
      <c r="X9">
        <v>134.34403420000001</v>
      </c>
      <c r="Y9">
        <v>16010</v>
      </c>
      <c r="Z9">
        <v>21</v>
      </c>
      <c r="AA9">
        <v>15989</v>
      </c>
      <c r="AB9">
        <v>31119</v>
      </c>
      <c r="AC9">
        <v>31093</v>
      </c>
      <c r="AD9">
        <v>81.460380549999996</v>
      </c>
      <c r="AE9">
        <v>15109</v>
      </c>
      <c r="AF9">
        <v>12</v>
      </c>
      <c r="AG9">
        <v>15097</v>
      </c>
      <c r="AH9">
        <v>89.543094640000007</v>
      </c>
      <c r="AI9">
        <v>16010</v>
      </c>
      <c r="AJ9">
        <v>14</v>
      </c>
      <c r="AK9">
        <v>15996</v>
      </c>
      <c r="AL9">
        <v>32204</v>
      </c>
      <c r="AM9">
        <v>1338</v>
      </c>
      <c r="AN9">
        <v>30866</v>
      </c>
      <c r="AO9" s="16">
        <v>163810.82759999999</v>
      </c>
      <c r="AP9">
        <v>16368</v>
      </c>
      <c r="AQ9">
        <v>680</v>
      </c>
      <c r="AR9">
        <v>15688</v>
      </c>
      <c r="AS9" s="8">
        <v>165958.96</v>
      </c>
      <c r="AT9">
        <v>15836</v>
      </c>
      <c r="AU9">
        <v>658</v>
      </c>
      <c r="AV9" s="17">
        <v>15178</v>
      </c>
      <c r="AW9">
        <v>32204</v>
      </c>
      <c r="AX9">
        <v>3799</v>
      </c>
      <c r="AY9">
        <v>28405</v>
      </c>
      <c r="AZ9" s="23">
        <v>487838.4277</v>
      </c>
      <c r="BA9">
        <v>16368</v>
      </c>
      <c r="BB9">
        <v>1943</v>
      </c>
      <c r="BC9">
        <v>14425</v>
      </c>
      <c r="BD9" s="10">
        <v>487481.20120000001</v>
      </c>
      <c r="BE9">
        <v>15836</v>
      </c>
      <c r="BF9">
        <v>1856</v>
      </c>
      <c r="BG9" s="17">
        <v>13980</v>
      </c>
      <c r="BH9">
        <v>645000</v>
      </c>
      <c r="BI9">
        <v>40</v>
      </c>
      <c r="BJ9">
        <v>6450</v>
      </c>
    </row>
    <row r="10" spans="1:63" x14ac:dyDescent="0.2">
      <c r="A10" t="s">
        <v>96</v>
      </c>
      <c r="B10" t="s">
        <v>97</v>
      </c>
      <c r="C10" t="s">
        <v>98</v>
      </c>
      <c r="D10" t="s">
        <v>65</v>
      </c>
      <c r="E10" t="s">
        <v>66</v>
      </c>
      <c r="F10" s="2">
        <v>49.724170299999997</v>
      </c>
      <c r="G10" s="2">
        <f t="shared" si="0"/>
        <v>0.49724170299999998</v>
      </c>
      <c r="H10">
        <v>11</v>
      </c>
      <c r="I10">
        <v>16</v>
      </c>
      <c r="J10">
        <v>27</v>
      </c>
      <c r="K10">
        <v>11.59027369</v>
      </c>
      <c r="L10">
        <v>3.8634245633333301E-4</v>
      </c>
      <c r="M10" t="s">
        <v>99</v>
      </c>
      <c r="N10" s="5">
        <v>31.869399550000001</v>
      </c>
      <c r="O10" s="5">
        <v>46.359062190000003</v>
      </c>
      <c r="P10" s="23">
        <v>101242.38280000001</v>
      </c>
      <c r="Q10" s="24">
        <v>320720.89840000001</v>
      </c>
      <c r="R10">
        <v>32445</v>
      </c>
      <c r="S10">
        <v>32434</v>
      </c>
      <c r="T10">
        <v>35.054829120000001</v>
      </c>
      <c r="U10">
        <v>16339</v>
      </c>
      <c r="V10">
        <v>6</v>
      </c>
      <c r="W10">
        <v>16333</v>
      </c>
      <c r="X10">
        <v>28.735909459999998</v>
      </c>
      <c r="Y10">
        <v>16106</v>
      </c>
      <c r="Z10">
        <v>5</v>
      </c>
      <c r="AA10">
        <v>16101</v>
      </c>
      <c r="AB10">
        <v>32445</v>
      </c>
      <c r="AC10">
        <v>32429</v>
      </c>
      <c r="AD10">
        <v>58.431868549999997</v>
      </c>
      <c r="AE10">
        <v>16339</v>
      </c>
      <c r="AF10">
        <v>10</v>
      </c>
      <c r="AG10">
        <v>16329</v>
      </c>
      <c r="AH10">
        <v>34.484162329999997</v>
      </c>
      <c r="AI10">
        <v>16106</v>
      </c>
      <c r="AJ10">
        <v>6</v>
      </c>
      <c r="AK10">
        <v>16100</v>
      </c>
      <c r="AL10">
        <v>33429</v>
      </c>
      <c r="AM10">
        <v>878</v>
      </c>
      <c r="AN10">
        <v>32551</v>
      </c>
      <c r="AO10" s="16">
        <v>103840.4175</v>
      </c>
      <c r="AP10">
        <v>16639</v>
      </c>
      <c r="AQ10">
        <v>448</v>
      </c>
      <c r="AR10">
        <v>16191</v>
      </c>
      <c r="AS10" s="8">
        <v>98670.367429999998</v>
      </c>
      <c r="AT10">
        <v>16790</v>
      </c>
      <c r="AU10">
        <v>430</v>
      </c>
      <c r="AV10" s="17">
        <v>16360</v>
      </c>
      <c r="AW10">
        <v>33429</v>
      </c>
      <c r="AX10">
        <v>2703</v>
      </c>
      <c r="AY10">
        <v>30726</v>
      </c>
      <c r="AZ10" s="23">
        <v>310494.50679999997</v>
      </c>
      <c r="BA10">
        <v>16639</v>
      </c>
      <c r="BB10">
        <v>1304</v>
      </c>
      <c r="BC10">
        <v>15335</v>
      </c>
      <c r="BD10" s="10">
        <v>330879.19919999997</v>
      </c>
      <c r="BE10">
        <v>16790</v>
      </c>
      <c r="BF10">
        <v>1399</v>
      </c>
      <c r="BG10" s="17">
        <v>15391</v>
      </c>
      <c r="BH10">
        <v>645000</v>
      </c>
      <c r="BI10">
        <v>40</v>
      </c>
      <c r="BJ10">
        <v>6450</v>
      </c>
    </row>
    <row r="11" spans="1:63" x14ac:dyDescent="0.2">
      <c r="A11" t="s">
        <v>100</v>
      </c>
      <c r="B11" t="s">
        <v>101</v>
      </c>
      <c r="C11" t="s">
        <v>102</v>
      </c>
      <c r="D11" t="s">
        <v>65</v>
      </c>
      <c r="E11" t="s">
        <v>66</v>
      </c>
      <c r="F11" s="2">
        <v>27.719107690000001</v>
      </c>
      <c r="G11" s="2">
        <f t="shared" si="0"/>
        <v>0.2771910769</v>
      </c>
      <c r="H11">
        <v>14</v>
      </c>
      <c r="I11">
        <v>16</v>
      </c>
      <c r="J11">
        <v>30</v>
      </c>
      <c r="K11">
        <v>9.3514937699999994</v>
      </c>
      <c r="L11">
        <v>3.1171645899999998E-4</v>
      </c>
      <c r="M11" t="s">
        <v>103</v>
      </c>
      <c r="N11" s="5">
        <v>43.908038140000002</v>
      </c>
      <c r="O11" s="5">
        <v>50.182189940000001</v>
      </c>
      <c r="P11" s="23">
        <v>150922.77830000001</v>
      </c>
      <c r="Q11" s="24">
        <v>178788.24460000001</v>
      </c>
      <c r="R11">
        <v>31851</v>
      </c>
      <c r="S11">
        <v>31837</v>
      </c>
      <c r="T11">
        <v>46.825728419999997</v>
      </c>
      <c r="U11">
        <v>15401</v>
      </c>
      <c r="V11">
        <v>7</v>
      </c>
      <c r="W11">
        <v>15394</v>
      </c>
      <c r="X11">
        <v>41.3326025</v>
      </c>
      <c r="Y11">
        <v>16450</v>
      </c>
      <c r="Z11">
        <v>7</v>
      </c>
      <c r="AA11">
        <v>16443</v>
      </c>
      <c r="AB11">
        <v>31851</v>
      </c>
      <c r="AC11">
        <v>31835</v>
      </c>
      <c r="AD11">
        <v>53.516850470000001</v>
      </c>
      <c r="AE11">
        <v>15401</v>
      </c>
      <c r="AF11">
        <v>8</v>
      </c>
      <c r="AG11">
        <v>15393</v>
      </c>
      <c r="AH11">
        <v>47.23869801</v>
      </c>
      <c r="AI11">
        <v>16450</v>
      </c>
      <c r="AJ11">
        <v>8</v>
      </c>
      <c r="AK11">
        <v>16442</v>
      </c>
      <c r="AL11">
        <v>34344</v>
      </c>
      <c r="AM11">
        <v>1291</v>
      </c>
      <c r="AN11">
        <v>33053</v>
      </c>
      <c r="AO11" s="16">
        <v>153171.5576</v>
      </c>
      <c r="AP11">
        <v>17274</v>
      </c>
      <c r="AQ11">
        <v>664</v>
      </c>
      <c r="AR11">
        <v>16610</v>
      </c>
      <c r="AS11" s="8">
        <v>148613.2813</v>
      </c>
      <c r="AT11">
        <v>17070</v>
      </c>
      <c r="AU11">
        <v>627</v>
      </c>
      <c r="AV11" s="17">
        <v>16443</v>
      </c>
      <c r="AW11">
        <v>34344</v>
      </c>
      <c r="AX11">
        <v>1524</v>
      </c>
      <c r="AY11">
        <v>32820</v>
      </c>
      <c r="AZ11" s="23">
        <v>181742.30960000001</v>
      </c>
      <c r="BA11">
        <v>17274</v>
      </c>
      <c r="BB11">
        <v>785</v>
      </c>
      <c r="BC11">
        <v>16489</v>
      </c>
      <c r="BD11" s="10">
        <v>175755.34669999999</v>
      </c>
      <c r="BE11">
        <v>17070</v>
      </c>
      <c r="BF11">
        <v>739</v>
      </c>
      <c r="BG11" s="17">
        <v>16331</v>
      </c>
      <c r="BH11">
        <v>645000</v>
      </c>
      <c r="BI11">
        <v>40</v>
      </c>
      <c r="BJ11">
        <v>6450</v>
      </c>
    </row>
    <row r="12" spans="1:63" x14ac:dyDescent="0.2">
      <c r="A12" t="s">
        <v>104</v>
      </c>
      <c r="B12" t="s">
        <v>105</v>
      </c>
      <c r="C12" t="s">
        <v>106</v>
      </c>
      <c r="D12" t="s">
        <v>65</v>
      </c>
      <c r="E12" t="s">
        <v>66</v>
      </c>
      <c r="F12" s="2">
        <v>88.109776220000001</v>
      </c>
      <c r="G12" s="2">
        <f t="shared" si="0"/>
        <v>0.88109776220000002</v>
      </c>
      <c r="H12">
        <v>21</v>
      </c>
      <c r="I12">
        <v>21</v>
      </c>
      <c r="J12">
        <v>42</v>
      </c>
      <c r="K12">
        <v>4.47913476</v>
      </c>
      <c r="L12">
        <v>1.4930449199999999E-4</v>
      </c>
      <c r="M12" t="s">
        <v>107</v>
      </c>
      <c r="N12" s="5">
        <v>62.52536774</v>
      </c>
      <c r="O12" s="5">
        <v>62.52536774</v>
      </c>
      <c r="P12" s="23">
        <v>418777.53909999999</v>
      </c>
      <c r="Q12" s="24">
        <v>568308.05660000001</v>
      </c>
      <c r="R12">
        <v>32168</v>
      </c>
      <c r="S12">
        <v>32147</v>
      </c>
      <c r="T12">
        <v>71.423368449999998</v>
      </c>
      <c r="U12">
        <v>16306</v>
      </c>
      <c r="V12">
        <v>12</v>
      </c>
      <c r="W12">
        <v>16294</v>
      </c>
      <c r="X12">
        <v>53.618779179999997</v>
      </c>
      <c r="Y12">
        <v>15862</v>
      </c>
      <c r="Z12">
        <v>9</v>
      </c>
      <c r="AA12">
        <v>15853</v>
      </c>
      <c r="AB12">
        <v>32168</v>
      </c>
      <c r="AC12">
        <v>32147</v>
      </c>
      <c r="AD12">
        <v>59.51582432</v>
      </c>
      <c r="AE12">
        <v>16306</v>
      </c>
      <c r="AF12">
        <v>10</v>
      </c>
      <c r="AG12">
        <v>16296</v>
      </c>
      <c r="AH12">
        <v>65.538201330000007</v>
      </c>
      <c r="AI12">
        <v>15862</v>
      </c>
      <c r="AJ12">
        <v>11</v>
      </c>
      <c r="AK12">
        <v>15851</v>
      </c>
      <c r="AL12">
        <v>32659</v>
      </c>
      <c r="AM12">
        <v>3350</v>
      </c>
      <c r="AN12">
        <v>29309</v>
      </c>
      <c r="AO12" s="16">
        <v>419968.55469999998</v>
      </c>
      <c r="AP12">
        <v>16235</v>
      </c>
      <c r="AQ12">
        <v>1708</v>
      </c>
      <c r="AR12">
        <v>14527</v>
      </c>
      <c r="AS12" s="8">
        <v>417575.6348</v>
      </c>
      <c r="AT12">
        <v>16424</v>
      </c>
      <c r="AU12">
        <v>1642</v>
      </c>
      <c r="AV12" s="17">
        <v>14782</v>
      </c>
      <c r="AW12">
        <v>32659</v>
      </c>
      <c r="AX12">
        <v>4461</v>
      </c>
      <c r="AY12">
        <v>28198</v>
      </c>
      <c r="AZ12" s="23">
        <v>560922.94920000003</v>
      </c>
      <c r="BA12">
        <v>16235</v>
      </c>
      <c r="BB12">
        <v>2240</v>
      </c>
      <c r="BC12">
        <v>13995</v>
      </c>
      <c r="BD12" s="10">
        <v>575978.07620000001</v>
      </c>
      <c r="BE12">
        <v>16424</v>
      </c>
      <c r="BF12">
        <v>2221</v>
      </c>
      <c r="BG12" s="17">
        <v>14203</v>
      </c>
      <c r="BH12">
        <v>645000</v>
      </c>
      <c r="BI12">
        <v>40</v>
      </c>
      <c r="BJ12">
        <v>6450</v>
      </c>
    </row>
    <row r="13" spans="1:63" x14ac:dyDescent="0.2">
      <c r="A13" t="s">
        <v>108</v>
      </c>
      <c r="B13" t="s">
        <v>109</v>
      </c>
      <c r="C13" t="s">
        <v>110</v>
      </c>
      <c r="D13" t="s">
        <v>65</v>
      </c>
      <c r="E13" t="s">
        <v>66</v>
      </c>
      <c r="F13" s="2">
        <v>56.158657339999998</v>
      </c>
      <c r="G13" s="2">
        <f t="shared" si="0"/>
        <v>0.56158657339999996</v>
      </c>
      <c r="H13">
        <v>49</v>
      </c>
      <c r="I13">
        <v>40</v>
      </c>
      <c r="J13">
        <v>89</v>
      </c>
      <c r="K13">
        <v>13.27718482</v>
      </c>
      <c r="L13">
        <v>4.4257282733333299E-4</v>
      </c>
      <c r="M13" t="s">
        <v>111</v>
      </c>
      <c r="N13" s="5">
        <v>149.20693399999999</v>
      </c>
      <c r="O13" s="5">
        <v>121.7843628</v>
      </c>
      <c r="P13" s="23">
        <v>306154.46779999998</v>
      </c>
      <c r="Q13" s="24">
        <v>362223.33980000002</v>
      </c>
      <c r="R13">
        <v>31862</v>
      </c>
      <c r="S13">
        <v>31813</v>
      </c>
      <c r="T13">
        <v>139.31002620000001</v>
      </c>
      <c r="U13">
        <v>15587</v>
      </c>
      <c r="V13">
        <v>22</v>
      </c>
      <c r="W13">
        <v>15565</v>
      </c>
      <c r="X13">
        <v>158.3749866</v>
      </c>
      <c r="Y13">
        <v>16275</v>
      </c>
      <c r="Z13">
        <v>27</v>
      </c>
      <c r="AA13">
        <v>16248</v>
      </c>
      <c r="AB13">
        <v>31862</v>
      </c>
      <c r="AC13">
        <v>31822</v>
      </c>
      <c r="AD13">
        <v>126.6373444</v>
      </c>
      <c r="AE13">
        <v>15587</v>
      </c>
      <c r="AF13">
        <v>20</v>
      </c>
      <c r="AG13">
        <v>15567</v>
      </c>
      <c r="AH13">
        <v>117.2895527</v>
      </c>
      <c r="AI13">
        <v>16275</v>
      </c>
      <c r="AJ13">
        <v>20</v>
      </c>
      <c r="AK13">
        <v>16255</v>
      </c>
      <c r="AL13">
        <v>34796</v>
      </c>
      <c r="AM13">
        <v>2614</v>
      </c>
      <c r="AN13">
        <v>32182</v>
      </c>
      <c r="AO13" s="16">
        <v>306167.84669999999</v>
      </c>
      <c r="AP13">
        <v>17085</v>
      </c>
      <c r="AQ13">
        <v>1299</v>
      </c>
      <c r="AR13">
        <v>15786</v>
      </c>
      <c r="AS13" s="8">
        <v>306144.87310000003</v>
      </c>
      <c r="AT13">
        <v>17711</v>
      </c>
      <c r="AU13">
        <v>1315</v>
      </c>
      <c r="AV13" s="17">
        <v>16396</v>
      </c>
      <c r="AW13">
        <v>34796</v>
      </c>
      <c r="AX13">
        <v>3071</v>
      </c>
      <c r="AY13">
        <v>31725</v>
      </c>
      <c r="AZ13" s="23">
        <v>363242.60259999998</v>
      </c>
      <c r="BA13">
        <v>17085</v>
      </c>
      <c r="BB13">
        <v>1530</v>
      </c>
      <c r="BC13">
        <v>15555</v>
      </c>
      <c r="BD13" s="10">
        <v>361223.19329999998</v>
      </c>
      <c r="BE13">
        <v>17711</v>
      </c>
      <c r="BF13">
        <v>1541</v>
      </c>
      <c r="BG13" s="17">
        <v>16170</v>
      </c>
      <c r="BH13">
        <v>645000</v>
      </c>
      <c r="BI13">
        <v>40</v>
      </c>
      <c r="BJ13">
        <v>6450</v>
      </c>
    </row>
    <row r="14" spans="1:63" x14ac:dyDescent="0.2">
      <c r="A14" t="s">
        <v>112</v>
      </c>
      <c r="B14" t="s">
        <v>113</v>
      </c>
      <c r="C14" t="s">
        <v>114</v>
      </c>
      <c r="D14" t="s">
        <v>115</v>
      </c>
      <c r="E14" t="s">
        <v>116</v>
      </c>
      <c r="F14" s="2">
        <v>205.9206183</v>
      </c>
      <c r="G14" s="2">
        <f t="shared" si="0"/>
        <v>2.0592061830000001</v>
      </c>
      <c r="H14">
        <v>33</v>
      </c>
      <c r="I14">
        <v>34</v>
      </c>
      <c r="J14">
        <v>67</v>
      </c>
      <c r="K14">
        <v>0.89948343600000003</v>
      </c>
      <c r="L14">
        <v>2.9982781200000002E-5</v>
      </c>
      <c r="M14" t="s">
        <v>117</v>
      </c>
      <c r="N14" s="5">
        <v>113.260231</v>
      </c>
      <c r="O14" s="5">
        <v>116.6942787</v>
      </c>
      <c r="P14" s="23">
        <v>3834776.1719999998</v>
      </c>
      <c r="Q14" s="24">
        <v>1328187.9879999999</v>
      </c>
      <c r="R14">
        <v>30594</v>
      </c>
      <c r="S14">
        <v>30561</v>
      </c>
      <c r="T14">
        <v>109.9193382</v>
      </c>
      <c r="U14">
        <v>15262</v>
      </c>
      <c r="V14">
        <v>16</v>
      </c>
      <c r="W14">
        <v>15246</v>
      </c>
      <c r="X14">
        <v>116.5956211</v>
      </c>
      <c r="Y14">
        <v>15332</v>
      </c>
      <c r="Z14">
        <v>17</v>
      </c>
      <c r="AA14">
        <v>15315</v>
      </c>
      <c r="AB14">
        <v>30594</v>
      </c>
      <c r="AC14">
        <v>30560</v>
      </c>
      <c r="AD14">
        <v>103.04599760000001</v>
      </c>
      <c r="AE14">
        <v>15262</v>
      </c>
      <c r="AF14">
        <v>15</v>
      </c>
      <c r="AG14">
        <v>15247</v>
      </c>
      <c r="AH14">
        <v>130.32124519999999</v>
      </c>
      <c r="AI14">
        <v>15332</v>
      </c>
      <c r="AJ14">
        <v>19</v>
      </c>
      <c r="AK14">
        <v>15313</v>
      </c>
      <c r="AL14">
        <v>30146</v>
      </c>
      <c r="AM14">
        <v>18142</v>
      </c>
      <c r="AN14">
        <v>12004</v>
      </c>
      <c r="AO14" s="16">
        <v>3826902.7340000002</v>
      </c>
      <c r="AP14">
        <v>14605</v>
      </c>
      <c r="AQ14">
        <v>8827</v>
      </c>
      <c r="AR14">
        <v>5778</v>
      </c>
      <c r="AS14" s="8">
        <v>3842468.3590000002</v>
      </c>
      <c r="AT14">
        <v>15541</v>
      </c>
      <c r="AU14">
        <v>9315</v>
      </c>
      <c r="AV14" s="17">
        <v>6226</v>
      </c>
      <c r="AW14">
        <v>30146</v>
      </c>
      <c r="AX14">
        <v>8232</v>
      </c>
      <c r="AY14">
        <v>21914</v>
      </c>
      <c r="AZ14" s="23">
        <v>1334019.2379999999</v>
      </c>
      <c r="BA14">
        <v>14605</v>
      </c>
      <c r="BB14">
        <v>4034</v>
      </c>
      <c r="BC14">
        <v>10571</v>
      </c>
      <c r="BD14" s="10">
        <v>1322681.6410000001</v>
      </c>
      <c r="BE14">
        <v>15541</v>
      </c>
      <c r="BF14">
        <v>4198</v>
      </c>
      <c r="BG14" s="17">
        <v>11343</v>
      </c>
      <c r="BH14">
        <v>645000</v>
      </c>
      <c r="BI14">
        <v>40</v>
      </c>
      <c r="BJ14">
        <v>6450</v>
      </c>
      <c r="BK14">
        <v>4</v>
      </c>
    </row>
    <row r="15" spans="1:63" x14ac:dyDescent="0.2">
      <c r="A15" t="s">
        <v>118</v>
      </c>
      <c r="B15" t="s">
        <v>119</v>
      </c>
      <c r="C15" t="s">
        <v>120</v>
      </c>
      <c r="D15" t="s">
        <v>121</v>
      </c>
      <c r="E15" t="s">
        <v>122</v>
      </c>
      <c r="F15" s="2">
        <v>222.77127239999999</v>
      </c>
      <c r="G15" s="2">
        <f t="shared" si="0"/>
        <v>2.2277127239999999</v>
      </c>
      <c r="H15">
        <v>48</v>
      </c>
      <c r="I15">
        <v>56</v>
      </c>
      <c r="J15">
        <v>104</v>
      </c>
      <c r="K15">
        <v>3.6566018069999999</v>
      </c>
      <c r="L15">
        <v>1.218867269E-4</v>
      </c>
      <c r="M15" t="s">
        <v>117</v>
      </c>
      <c r="N15" s="5">
        <v>176.30428309999999</v>
      </c>
      <c r="O15" s="5">
        <v>205.71666719999999</v>
      </c>
      <c r="P15" s="23">
        <v>1567114.648</v>
      </c>
      <c r="Q15" s="24">
        <v>1436874.7069999999</v>
      </c>
      <c r="R15">
        <v>29072</v>
      </c>
      <c r="S15">
        <v>29024</v>
      </c>
      <c r="T15">
        <v>138.5123634</v>
      </c>
      <c r="U15">
        <v>14117</v>
      </c>
      <c r="V15">
        <v>18</v>
      </c>
      <c r="W15">
        <v>14099</v>
      </c>
      <c r="X15">
        <v>210.8170891</v>
      </c>
      <c r="Y15">
        <v>14955</v>
      </c>
      <c r="Z15">
        <v>30</v>
      </c>
      <c r="AA15">
        <v>14925</v>
      </c>
      <c r="AB15">
        <v>29072</v>
      </c>
      <c r="AC15">
        <v>29016</v>
      </c>
      <c r="AD15">
        <v>169.31690219999999</v>
      </c>
      <c r="AE15">
        <v>14117</v>
      </c>
      <c r="AF15">
        <v>22</v>
      </c>
      <c r="AG15">
        <v>14095</v>
      </c>
      <c r="AH15">
        <v>238.9580536</v>
      </c>
      <c r="AI15">
        <v>14955</v>
      </c>
      <c r="AJ15">
        <v>34</v>
      </c>
      <c r="AK15">
        <v>14921</v>
      </c>
      <c r="AL15">
        <v>30850</v>
      </c>
      <c r="AM15">
        <v>9588</v>
      </c>
      <c r="AN15">
        <v>21262</v>
      </c>
      <c r="AO15" s="16">
        <v>1562138.77</v>
      </c>
      <c r="AP15">
        <v>15429</v>
      </c>
      <c r="AQ15">
        <v>4827</v>
      </c>
      <c r="AR15">
        <v>10602</v>
      </c>
      <c r="AS15" s="8">
        <v>1572244.531</v>
      </c>
      <c r="AT15">
        <v>15421</v>
      </c>
      <c r="AU15">
        <v>4761</v>
      </c>
      <c r="AV15" s="17">
        <v>10660</v>
      </c>
      <c r="AW15">
        <v>30850</v>
      </c>
      <c r="AX15">
        <v>8920</v>
      </c>
      <c r="AY15">
        <v>21930</v>
      </c>
      <c r="AZ15" s="23">
        <v>1459735.449</v>
      </c>
      <c r="BA15">
        <v>15429</v>
      </c>
      <c r="BB15">
        <v>4563</v>
      </c>
      <c r="BC15">
        <v>10866</v>
      </c>
      <c r="BD15" s="10">
        <v>1413464.2579999999</v>
      </c>
      <c r="BE15">
        <v>15421</v>
      </c>
      <c r="BF15">
        <v>4356</v>
      </c>
      <c r="BG15" s="17">
        <v>11065</v>
      </c>
      <c r="BH15">
        <v>645000</v>
      </c>
      <c r="BI15">
        <v>40</v>
      </c>
      <c r="BJ15">
        <v>6450</v>
      </c>
      <c r="BK15">
        <v>4</v>
      </c>
    </row>
    <row r="16" spans="1:63" x14ac:dyDescent="0.2">
      <c r="A16" t="s">
        <v>123</v>
      </c>
      <c r="B16" t="s">
        <v>124</v>
      </c>
      <c r="C16" t="s">
        <v>125</v>
      </c>
      <c r="D16" t="s">
        <v>126</v>
      </c>
      <c r="E16" t="s">
        <v>127</v>
      </c>
      <c r="F16" s="2">
        <v>215.8131813</v>
      </c>
      <c r="G16" s="2">
        <f t="shared" si="0"/>
        <v>2.1581318129999998</v>
      </c>
      <c r="H16">
        <v>77</v>
      </c>
      <c r="I16">
        <v>69</v>
      </c>
      <c r="J16">
        <v>146</v>
      </c>
      <c r="K16">
        <v>0.72744946200000005</v>
      </c>
      <c r="L16">
        <v>2.42483154E-5</v>
      </c>
      <c r="M16" t="s">
        <v>117</v>
      </c>
      <c r="N16" s="5">
        <v>274.85784530000001</v>
      </c>
      <c r="O16" s="5">
        <v>246.26796719999999</v>
      </c>
      <c r="P16" s="23">
        <v>10745608.59</v>
      </c>
      <c r="Q16" s="24">
        <v>1391995.02</v>
      </c>
      <c r="R16">
        <v>29724</v>
      </c>
      <c r="S16">
        <v>29647</v>
      </c>
      <c r="T16">
        <v>254.47629929999999</v>
      </c>
      <c r="U16">
        <v>14923</v>
      </c>
      <c r="V16">
        <v>36</v>
      </c>
      <c r="W16">
        <v>14887</v>
      </c>
      <c r="X16">
        <v>295.64901350000002</v>
      </c>
      <c r="Y16">
        <v>14801</v>
      </c>
      <c r="Z16">
        <v>41</v>
      </c>
      <c r="AA16">
        <v>14760</v>
      </c>
      <c r="AB16">
        <v>29724</v>
      </c>
      <c r="AC16">
        <v>29655</v>
      </c>
      <c r="AD16">
        <v>261.55385969999998</v>
      </c>
      <c r="AE16">
        <v>14923</v>
      </c>
      <c r="AF16">
        <v>37</v>
      </c>
      <c r="AG16">
        <v>14886</v>
      </c>
      <c r="AH16">
        <v>230.6801796</v>
      </c>
      <c r="AI16">
        <v>14801</v>
      </c>
      <c r="AJ16">
        <v>32</v>
      </c>
      <c r="AK16">
        <v>14769</v>
      </c>
      <c r="AL16">
        <v>31774</v>
      </c>
      <c r="AM16">
        <v>29119</v>
      </c>
      <c r="AN16">
        <v>2655</v>
      </c>
      <c r="AO16" s="16">
        <v>10741818.75</v>
      </c>
      <c r="AP16">
        <v>15981</v>
      </c>
      <c r="AQ16">
        <v>14711</v>
      </c>
      <c r="AR16">
        <v>1270</v>
      </c>
      <c r="AS16" s="8">
        <v>10750828.130000001</v>
      </c>
      <c r="AT16">
        <v>15793</v>
      </c>
      <c r="AU16">
        <v>14405</v>
      </c>
      <c r="AV16" s="17">
        <v>1388</v>
      </c>
      <c r="AW16">
        <v>31774</v>
      </c>
      <c r="AX16">
        <v>8737</v>
      </c>
      <c r="AY16">
        <v>23037</v>
      </c>
      <c r="AZ16" s="23">
        <v>1361973.73</v>
      </c>
      <c r="BA16">
        <v>15981</v>
      </c>
      <c r="BB16">
        <v>4389</v>
      </c>
      <c r="BC16">
        <v>11592</v>
      </c>
      <c r="BD16" s="10">
        <v>1424045.3130000001</v>
      </c>
      <c r="BE16">
        <v>15793</v>
      </c>
      <c r="BF16">
        <v>4349</v>
      </c>
      <c r="BG16" s="17">
        <v>11444</v>
      </c>
      <c r="BH16">
        <v>645000</v>
      </c>
      <c r="BI16">
        <v>40</v>
      </c>
      <c r="BJ16">
        <v>6450</v>
      </c>
      <c r="BK16">
        <v>4</v>
      </c>
    </row>
    <row r="17" spans="1:63" x14ac:dyDescent="0.2">
      <c r="A17" t="s">
        <v>128</v>
      </c>
      <c r="B17" t="s">
        <v>129</v>
      </c>
      <c r="C17" t="s">
        <v>130</v>
      </c>
      <c r="D17" t="s">
        <v>131</v>
      </c>
      <c r="E17" t="s">
        <v>132</v>
      </c>
      <c r="F17" s="2">
        <v>175.09402249999999</v>
      </c>
      <c r="G17" s="2">
        <f t="shared" si="0"/>
        <v>1.7509402249999999</v>
      </c>
      <c r="H17">
        <v>35</v>
      </c>
      <c r="I17">
        <v>31</v>
      </c>
      <c r="J17">
        <v>66</v>
      </c>
      <c r="K17">
        <v>5.1467741509999998</v>
      </c>
      <c r="L17">
        <v>1.71559138366667E-4</v>
      </c>
      <c r="M17" t="s">
        <v>133</v>
      </c>
      <c r="N17" s="5">
        <v>137.46208189999999</v>
      </c>
      <c r="O17" s="5">
        <v>121.7437553</v>
      </c>
      <c r="P17" s="23">
        <v>755441.65040000004</v>
      </c>
      <c r="Q17" s="24">
        <v>1129356.4450000001</v>
      </c>
      <c r="R17">
        <v>29118</v>
      </c>
      <c r="S17">
        <v>29083</v>
      </c>
      <c r="T17">
        <v>146.64355280000001</v>
      </c>
      <c r="U17">
        <v>14930</v>
      </c>
      <c r="V17">
        <v>19</v>
      </c>
      <c r="W17">
        <v>14911</v>
      </c>
      <c r="X17">
        <v>127.94896129999999</v>
      </c>
      <c r="Y17">
        <v>14188</v>
      </c>
      <c r="Z17">
        <v>16</v>
      </c>
      <c r="AA17">
        <v>14172</v>
      </c>
      <c r="AB17">
        <v>29118</v>
      </c>
      <c r="AC17">
        <v>29087</v>
      </c>
      <c r="AD17">
        <v>138.9208126</v>
      </c>
      <c r="AE17">
        <v>14930</v>
      </c>
      <c r="AF17">
        <v>18</v>
      </c>
      <c r="AG17">
        <v>14912</v>
      </c>
      <c r="AH17">
        <v>103.9475346</v>
      </c>
      <c r="AI17">
        <v>14188</v>
      </c>
      <c r="AJ17">
        <v>13</v>
      </c>
      <c r="AK17">
        <v>14175</v>
      </c>
      <c r="AL17">
        <v>26349</v>
      </c>
      <c r="AM17">
        <v>4181</v>
      </c>
      <c r="AN17">
        <v>22168</v>
      </c>
      <c r="AO17" s="16">
        <v>755131.20120000001</v>
      </c>
      <c r="AP17">
        <v>13382</v>
      </c>
      <c r="AQ17">
        <v>2137</v>
      </c>
      <c r="AR17">
        <v>11245</v>
      </c>
      <c r="AS17" s="8">
        <v>755773.73049999995</v>
      </c>
      <c r="AT17">
        <v>12967</v>
      </c>
      <c r="AU17">
        <v>2044</v>
      </c>
      <c r="AV17" s="17">
        <v>10923</v>
      </c>
      <c r="AW17">
        <v>26349</v>
      </c>
      <c r="AX17">
        <v>5998</v>
      </c>
      <c r="AY17">
        <v>20351</v>
      </c>
      <c r="AZ17" s="23">
        <v>1133581.5430000001</v>
      </c>
      <c r="BA17">
        <v>13382</v>
      </c>
      <c r="BB17">
        <v>3076</v>
      </c>
      <c r="BC17">
        <v>10306</v>
      </c>
      <c r="BD17" s="10">
        <v>1124968.4569999999</v>
      </c>
      <c r="BE17">
        <v>12967</v>
      </c>
      <c r="BF17">
        <v>2922</v>
      </c>
      <c r="BG17" s="17">
        <v>10045</v>
      </c>
      <c r="BH17">
        <v>645000</v>
      </c>
      <c r="BI17">
        <v>40</v>
      </c>
      <c r="BJ17">
        <v>6450</v>
      </c>
      <c r="BK17">
        <v>7</v>
      </c>
    </row>
    <row r="18" spans="1:63" x14ac:dyDescent="0.2">
      <c r="A18" t="s">
        <v>134</v>
      </c>
      <c r="B18" t="s">
        <v>135</v>
      </c>
      <c r="C18" t="s">
        <v>136</v>
      </c>
      <c r="D18" t="s">
        <v>137</v>
      </c>
      <c r="E18" t="s">
        <v>138</v>
      </c>
      <c r="F18" s="2">
        <v>17.298493140000001</v>
      </c>
      <c r="G18" s="2">
        <f t="shared" si="0"/>
        <v>0.17298493140000001</v>
      </c>
      <c r="H18">
        <v>43</v>
      </c>
      <c r="I18">
        <v>32</v>
      </c>
      <c r="J18">
        <v>75</v>
      </c>
      <c r="K18">
        <v>6.8504134729999997</v>
      </c>
      <c r="L18">
        <v>2.2834711576666701E-4</v>
      </c>
      <c r="M18" t="s">
        <v>139</v>
      </c>
      <c r="N18" s="5">
        <v>158.72479440000001</v>
      </c>
      <c r="O18" s="5">
        <v>118.0975151</v>
      </c>
      <c r="P18" s="23">
        <v>606143.65229999996</v>
      </c>
      <c r="Q18" s="24">
        <v>111575.28079999999</v>
      </c>
      <c r="R18">
        <v>27948</v>
      </c>
      <c r="S18">
        <v>27905</v>
      </c>
      <c r="T18">
        <v>118.7195492</v>
      </c>
      <c r="U18">
        <v>13676</v>
      </c>
      <c r="V18">
        <v>15</v>
      </c>
      <c r="W18">
        <v>13661</v>
      </c>
      <c r="X18">
        <v>193.69354250000001</v>
      </c>
      <c r="Y18">
        <v>14272</v>
      </c>
      <c r="Z18">
        <v>28</v>
      </c>
      <c r="AA18">
        <v>14244</v>
      </c>
      <c r="AB18">
        <v>27948</v>
      </c>
      <c r="AC18">
        <v>27916</v>
      </c>
      <c r="AD18">
        <v>87.048263550000001</v>
      </c>
      <c r="AE18">
        <v>13676</v>
      </c>
      <c r="AF18">
        <v>11</v>
      </c>
      <c r="AG18">
        <v>13665</v>
      </c>
      <c r="AH18">
        <v>145.2344894</v>
      </c>
      <c r="AI18">
        <v>14272</v>
      </c>
      <c r="AJ18">
        <v>21</v>
      </c>
      <c r="AK18">
        <v>14251</v>
      </c>
      <c r="AL18">
        <v>31874</v>
      </c>
      <c r="AM18">
        <v>4430</v>
      </c>
      <c r="AN18">
        <v>27444</v>
      </c>
      <c r="AO18" s="16">
        <v>595046.82620000001</v>
      </c>
      <c r="AP18">
        <v>16016</v>
      </c>
      <c r="AQ18">
        <v>2166</v>
      </c>
      <c r="AR18">
        <v>13850</v>
      </c>
      <c r="AS18" s="8">
        <v>617185.25390000001</v>
      </c>
      <c r="AT18">
        <v>15858</v>
      </c>
      <c r="AU18">
        <v>2264</v>
      </c>
      <c r="AV18" s="17">
        <v>13594</v>
      </c>
      <c r="AW18">
        <v>31874</v>
      </c>
      <c r="AX18">
        <v>866</v>
      </c>
      <c r="AY18">
        <v>31008</v>
      </c>
      <c r="AZ18" s="23">
        <v>112765.7959</v>
      </c>
      <c r="BA18">
        <v>16016</v>
      </c>
      <c r="BB18">
        <v>435</v>
      </c>
      <c r="BC18">
        <v>15581</v>
      </c>
      <c r="BD18" s="10">
        <v>110398.93799999999</v>
      </c>
      <c r="BE18">
        <v>15858</v>
      </c>
      <c r="BF18">
        <v>431</v>
      </c>
      <c r="BG18" s="17">
        <v>15427</v>
      </c>
      <c r="BH18">
        <v>645000</v>
      </c>
      <c r="BI18">
        <v>40</v>
      </c>
      <c r="BJ18">
        <v>6450</v>
      </c>
    </row>
    <row r="19" spans="1:63" x14ac:dyDescent="0.2">
      <c r="A19" t="s">
        <v>140</v>
      </c>
      <c r="B19" t="s">
        <v>141</v>
      </c>
      <c r="C19" t="s">
        <v>142</v>
      </c>
      <c r="D19" t="s">
        <v>131</v>
      </c>
      <c r="E19" t="s">
        <v>132</v>
      </c>
      <c r="F19" s="2">
        <v>26.501180959999999</v>
      </c>
      <c r="G19" s="2">
        <f t="shared" si="0"/>
        <v>0.26501180959999998</v>
      </c>
      <c r="H19">
        <v>81</v>
      </c>
      <c r="I19">
        <v>64</v>
      </c>
      <c r="J19">
        <v>145</v>
      </c>
      <c r="K19">
        <v>23.302829110000001</v>
      </c>
      <c r="L19">
        <v>7.7676097033333304E-4</v>
      </c>
      <c r="M19" t="s">
        <v>139</v>
      </c>
      <c r="N19" s="5">
        <v>288.18326949999999</v>
      </c>
      <c r="O19" s="5">
        <v>227.63107299999999</v>
      </c>
      <c r="P19" s="23">
        <v>332029.00390000001</v>
      </c>
      <c r="Q19" s="24">
        <v>170932.61720000001</v>
      </c>
      <c r="R19">
        <v>27988</v>
      </c>
      <c r="S19">
        <v>27907</v>
      </c>
      <c r="T19">
        <v>337.65716550000002</v>
      </c>
      <c r="U19">
        <v>13660</v>
      </c>
      <c r="V19">
        <v>47</v>
      </c>
      <c r="W19">
        <v>13613</v>
      </c>
      <c r="X19">
        <v>239.6465302</v>
      </c>
      <c r="Y19">
        <v>14328</v>
      </c>
      <c r="Z19">
        <v>34</v>
      </c>
      <c r="AA19">
        <v>14294</v>
      </c>
      <c r="AB19">
        <v>27988</v>
      </c>
      <c r="AC19">
        <v>27924</v>
      </c>
      <c r="AD19">
        <v>236.95667270000001</v>
      </c>
      <c r="AE19">
        <v>13660</v>
      </c>
      <c r="AF19">
        <v>33</v>
      </c>
      <c r="AG19">
        <v>13627</v>
      </c>
      <c r="AH19">
        <v>218.4783363</v>
      </c>
      <c r="AI19">
        <v>14328</v>
      </c>
      <c r="AJ19">
        <v>31</v>
      </c>
      <c r="AK19">
        <v>14297</v>
      </c>
      <c r="AL19">
        <v>31291</v>
      </c>
      <c r="AM19">
        <v>2582</v>
      </c>
      <c r="AN19">
        <v>28709</v>
      </c>
      <c r="AO19" s="16">
        <v>321891.77250000002</v>
      </c>
      <c r="AP19">
        <v>15560</v>
      </c>
      <c r="AQ19">
        <v>1207</v>
      </c>
      <c r="AR19">
        <v>14353</v>
      </c>
      <c r="AS19" s="8">
        <v>341527.46580000001</v>
      </c>
      <c r="AT19">
        <v>15731</v>
      </c>
      <c r="AU19">
        <v>1375</v>
      </c>
      <c r="AV19" s="17">
        <v>14356</v>
      </c>
      <c r="AW19">
        <v>31291</v>
      </c>
      <c r="AX19">
        <v>1357</v>
      </c>
      <c r="AY19">
        <v>29934</v>
      </c>
      <c r="AZ19" s="23">
        <v>164767.54149999999</v>
      </c>
      <c r="BA19">
        <v>15560</v>
      </c>
      <c r="BB19">
        <v>630</v>
      </c>
      <c r="BC19">
        <v>14930</v>
      </c>
      <c r="BD19" s="10">
        <v>176677.55129999999</v>
      </c>
      <c r="BE19">
        <v>15731</v>
      </c>
      <c r="BF19">
        <v>727</v>
      </c>
      <c r="BG19" s="17">
        <v>15004</v>
      </c>
      <c r="BH19">
        <v>645000</v>
      </c>
      <c r="BI19">
        <v>40</v>
      </c>
      <c r="BJ19">
        <v>6450</v>
      </c>
    </row>
    <row r="20" spans="1:63" x14ac:dyDescent="0.2">
      <c r="A20" t="s">
        <v>143</v>
      </c>
      <c r="B20" t="s">
        <v>144</v>
      </c>
      <c r="C20" t="s">
        <v>145</v>
      </c>
      <c r="D20" t="s">
        <v>115</v>
      </c>
      <c r="E20" t="s">
        <v>116</v>
      </c>
      <c r="F20" s="2">
        <v>17.785638850000002</v>
      </c>
      <c r="G20" s="2">
        <f t="shared" si="0"/>
        <v>0.17785638850000002</v>
      </c>
      <c r="H20">
        <v>116</v>
      </c>
      <c r="I20">
        <v>113</v>
      </c>
      <c r="J20">
        <v>229</v>
      </c>
      <c r="K20">
        <v>8.5243556740000006</v>
      </c>
      <c r="L20">
        <v>2.8414518913333299E-4</v>
      </c>
      <c r="M20" t="s">
        <v>146</v>
      </c>
      <c r="N20" s="5">
        <v>461.54018400000001</v>
      </c>
      <c r="O20" s="5">
        <v>449.58068850000001</v>
      </c>
      <c r="P20" s="23">
        <v>1603266.406</v>
      </c>
      <c r="Q20" s="24">
        <v>114717.37059999999</v>
      </c>
      <c r="R20">
        <v>29270</v>
      </c>
      <c r="S20">
        <v>29154</v>
      </c>
      <c r="T20">
        <v>442.94845579999998</v>
      </c>
      <c r="U20">
        <v>14687</v>
      </c>
      <c r="V20">
        <v>57</v>
      </c>
      <c r="W20">
        <v>14630</v>
      </c>
      <c r="X20">
        <v>481.04576109999999</v>
      </c>
      <c r="Y20">
        <v>14583</v>
      </c>
      <c r="Z20">
        <v>59</v>
      </c>
      <c r="AA20">
        <v>14524</v>
      </c>
      <c r="AB20">
        <v>29270</v>
      </c>
      <c r="AC20">
        <v>29157</v>
      </c>
      <c r="AD20">
        <v>489.67494959999999</v>
      </c>
      <c r="AE20">
        <v>14687</v>
      </c>
      <c r="AF20">
        <v>63</v>
      </c>
      <c r="AG20">
        <v>14624</v>
      </c>
      <c r="AH20">
        <v>407.53974909999999</v>
      </c>
      <c r="AI20">
        <v>14583</v>
      </c>
      <c r="AJ20">
        <v>50</v>
      </c>
      <c r="AK20">
        <v>14533</v>
      </c>
      <c r="AL20">
        <v>34063</v>
      </c>
      <c r="AM20">
        <v>10899</v>
      </c>
      <c r="AN20">
        <v>23164</v>
      </c>
      <c r="AO20" s="16">
        <v>1608504.6880000001</v>
      </c>
      <c r="AP20">
        <v>17047</v>
      </c>
      <c r="AQ20">
        <v>5492</v>
      </c>
      <c r="AR20">
        <v>11555</v>
      </c>
      <c r="AS20" s="8">
        <v>1598008.301</v>
      </c>
      <c r="AT20">
        <v>17016</v>
      </c>
      <c r="AU20">
        <v>5407</v>
      </c>
      <c r="AV20" s="17">
        <v>11609</v>
      </c>
      <c r="AW20">
        <v>34063</v>
      </c>
      <c r="AX20">
        <v>927</v>
      </c>
      <c r="AY20">
        <v>33136</v>
      </c>
      <c r="AZ20" s="23">
        <v>108418.4448</v>
      </c>
      <c r="BA20">
        <v>17047</v>
      </c>
      <c r="BB20">
        <v>441</v>
      </c>
      <c r="BC20">
        <v>16606</v>
      </c>
      <c r="BD20" s="10">
        <v>121100.8667</v>
      </c>
      <c r="BE20">
        <v>17016</v>
      </c>
      <c r="BF20">
        <v>486</v>
      </c>
      <c r="BG20" s="17">
        <v>16530</v>
      </c>
      <c r="BH20">
        <v>645000</v>
      </c>
      <c r="BI20">
        <v>40</v>
      </c>
      <c r="BJ20">
        <v>6450</v>
      </c>
    </row>
    <row r="21" spans="1:63" x14ac:dyDescent="0.2">
      <c r="A21" t="s">
        <v>147</v>
      </c>
      <c r="B21" t="s">
        <v>148</v>
      </c>
      <c r="C21" t="s">
        <v>149</v>
      </c>
      <c r="D21" t="s">
        <v>121</v>
      </c>
      <c r="E21" t="s">
        <v>122</v>
      </c>
      <c r="F21" s="2">
        <v>18.7751673</v>
      </c>
      <c r="G21" s="2">
        <f t="shared" si="0"/>
        <v>0.18775167300000001</v>
      </c>
      <c r="H21">
        <v>24</v>
      </c>
      <c r="I21">
        <v>21</v>
      </c>
      <c r="J21">
        <v>45</v>
      </c>
      <c r="K21">
        <v>5.537572892</v>
      </c>
      <c r="L21">
        <v>1.84585763066667E-4</v>
      </c>
      <c r="M21" t="s">
        <v>146</v>
      </c>
      <c r="N21" s="5">
        <v>84.918479919999996</v>
      </c>
      <c r="O21" s="5">
        <v>74.300007820000005</v>
      </c>
      <c r="P21" s="23">
        <v>431285.9375</v>
      </c>
      <c r="Q21" s="24">
        <v>121099.8291</v>
      </c>
      <c r="R21">
        <v>30447</v>
      </c>
      <c r="S21">
        <v>30423</v>
      </c>
      <c r="T21">
        <v>71.958022119999995</v>
      </c>
      <c r="U21">
        <v>15043</v>
      </c>
      <c r="V21">
        <v>10</v>
      </c>
      <c r="W21">
        <v>15033</v>
      </c>
      <c r="X21">
        <v>97.456388469999993</v>
      </c>
      <c r="Y21">
        <v>15404</v>
      </c>
      <c r="Z21">
        <v>14</v>
      </c>
      <c r="AA21">
        <v>15390</v>
      </c>
      <c r="AB21">
        <v>30447</v>
      </c>
      <c r="AC21">
        <v>30426</v>
      </c>
      <c r="AD21">
        <v>86.355371480000002</v>
      </c>
      <c r="AE21">
        <v>15043</v>
      </c>
      <c r="AF21">
        <v>12</v>
      </c>
      <c r="AG21">
        <v>15031</v>
      </c>
      <c r="AH21">
        <v>62.64036179</v>
      </c>
      <c r="AI21">
        <v>15404</v>
      </c>
      <c r="AJ21">
        <v>9</v>
      </c>
      <c r="AK21">
        <v>15395</v>
      </c>
      <c r="AL21">
        <v>32999</v>
      </c>
      <c r="AM21">
        <v>3191</v>
      </c>
      <c r="AN21">
        <v>29808</v>
      </c>
      <c r="AO21" s="16">
        <v>427069.62890000001</v>
      </c>
      <c r="AP21">
        <v>16164</v>
      </c>
      <c r="AQ21">
        <v>1555</v>
      </c>
      <c r="AR21">
        <v>14609</v>
      </c>
      <c r="AS21" s="8">
        <v>435370.41019999998</v>
      </c>
      <c r="AT21">
        <v>16835</v>
      </c>
      <c r="AU21">
        <v>1636</v>
      </c>
      <c r="AV21" s="17">
        <v>15199</v>
      </c>
      <c r="AW21">
        <v>32999</v>
      </c>
      <c r="AX21">
        <v>929</v>
      </c>
      <c r="AY21">
        <v>32070</v>
      </c>
      <c r="AZ21" s="23">
        <v>124319.7632</v>
      </c>
      <c r="BA21">
        <v>16164</v>
      </c>
      <c r="BB21">
        <v>469</v>
      </c>
      <c r="BC21">
        <v>15695</v>
      </c>
      <c r="BD21" s="10">
        <v>117984.65579999999</v>
      </c>
      <c r="BE21">
        <v>16835</v>
      </c>
      <c r="BF21">
        <v>460</v>
      </c>
      <c r="BG21" s="17">
        <v>16375</v>
      </c>
      <c r="BH21">
        <v>645000</v>
      </c>
      <c r="BI21">
        <v>40</v>
      </c>
      <c r="BJ21">
        <v>6450</v>
      </c>
    </row>
    <row r="22" spans="1:63" x14ac:dyDescent="0.2">
      <c r="A22" t="s">
        <v>150</v>
      </c>
      <c r="B22" t="s">
        <v>151</v>
      </c>
      <c r="C22" t="s">
        <v>152</v>
      </c>
      <c r="D22" t="s">
        <v>126</v>
      </c>
      <c r="E22" t="s">
        <v>127</v>
      </c>
      <c r="F22" s="2">
        <v>31.10658725</v>
      </c>
      <c r="G22" s="2">
        <f t="shared" si="0"/>
        <v>0.31106587250000001</v>
      </c>
      <c r="H22">
        <v>129</v>
      </c>
      <c r="I22">
        <v>121</v>
      </c>
      <c r="J22">
        <v>250</v>
      </c>
      <c r="K22">
        <v>20.625078290000001</v>
      </c>
      <c r="L22">
        <v>6.8750260966666697E-4</v>
      </c>
      <c r="M22" t="s">
        <v>146</v>
      </c>
      <c r="N22" s="5">
        <v>465.7224655</v>
      </c>
      <c r="O22" s="5">
        <v>436.78215030000001</v>
      </c>
      <c r="P22" s="23">
        <v>656364.50199999998</v>
      </c>
      <c r="Q22" s="24">
        <v>200637.4878</v>
      </c>
      <c r="R22">
        <v>30089</v>
      </c>
      <c r="S22">
        <v>29960</v>
      </c>
      <c r="T22">
        <v>505.56133269999998</v>
      </c>
      <c r="U22">
        <v>15544</v>
      </c>
      <c r="V22">
        <v>73</v>
      </c>
      <c r="W22">
        <v>15471</v>
      </c>
      <c r="X22">
        <v>422.34031679999998</v>
      </c>
      <c r="Y22">
        <v>14545</v>
      </c>
      <c r="Z22">
        <v>56</v>
      </c>
      <c r="AA22">
        <v>14489</v>
      </c>
      <c r="AB22">
        <v>30089</v>
      </c>
      <c r="AC22">
        <v>29968</v>
      </c>
      <c r="AD22">
        <v>401.48445129999999</v>
      </c>
      <c r="AE22">
        <v>15544</v>
      </c>
      <c r="AF22">
        <v>58</v>
      </c>
      <c r="AG22">
        <v>15486</v>
      </c>
      <c r="AH22">
        <v>475.247612</v>
      </c>
      <c r="AI22">
        <v>14545</v>
      </c>
      <c r="AJ22">
        <v>63</v>
      </c>
      <c r="AK22">
        <v>14482</v>
      </c>
      <c r="AL22">
        <v>33315</v>
      </c>
      <c r="AM22">
        <v>4808</v>
      </c>
      <c r="AN22">
        <v>28507</v>
      </c>
      <c r="AO22" s="16">
        <v>655030.37109999999</v>
      </c>
      <c r="AP22">
        <v>16517</v>
      </c>
      <c r="AQ22">
        <v>2410</v>
      </c>
      <c r="AR22">
        <v>14107</v>
      </c>
      <c r="AS22" s="8">
        <v>657727.78319999995</v>
      </c>
      <c r="AT22">
        <v>16798</v>
      </c>
      <c r="AU22">
        <v>2398</v>
      </c>
      <c r="AV22" s="17">
        <v>14400</v>
      </c>
      <c r="AW22">
        <v>33315</v>
      </c>
      <c r="AX22">
        <v>1550</v>
      </c>
      <c r="AY22">
        <v>31765</v>
      </c>
      <c r="AZ22" s="23">
        <v>201438.53760000001</v>
      </c>
      <c r="BA22">
        <v>16517</v>
      </c>
      <c r="BB22">
        <v>782</v>
      </c>
      <c r="BC22">
        <v>15735</v>
      </c>
      <c r="BD22" s="10">
        <v>199830.74950000001</v>
      </c>
      <c r="BE22">
        <v>16798</v>
      </c>
      <c r="BF22">
        <v>768</v>
      </c>
      <c r="BG22" s="17">
        <v>16030</v>
      </c>
      <c r="BH22">
        <v>645000</v>
      </c>
      <c r="BI22">
        <v>40</v>
      </c>
      <c r="BJ22">
        <v>6450</v>
      </c>
    </row>
    <row r="23" spans="1:63" x14ac:dyDescent="0.2">
      <c r="A23" t="s">
        <v>153</v>
      </c>
      <c r="B23" t="s">
        <v>154</v>
      </c>
      <c r="C23" t="s">
        <v>155</v>
      </c>
      <c r="D23" t="s">
        <v>115</v>
      </c>
      <c r="E23" t="s">
        <v>116</v>
      </c>
      <c r="F23" s="2">
        <v>27.416793470000002</v>
      </c>
      <c r="G23" s="2">
        <f t="shared" si="0"/>
        <v>0.2741679347</v>
      </c>
      <c r="H23">
        <v>50</v>
      </c>
      <c r="I23">
        <v>88</v>
      </c>
      <c r="J23">
        <v>138</v>
      </c>
      <c r="K23">
        <v>2.5493065850000001</v>
      </c>
      <c r="L23">
        <v>8.4976886166666707E-5</v>
      </c>
      <c r="M23" t="s">
        <v>156</v>
      </c>
      <c r="N23" s="5">
        <v>165.53276059999999</v>
      </c>
      <c r="O23" s="5">
        <v>291.51538849999997</v>
      </c>
      <c r="P23" s="23">
        <v>2689249.8050000002</v>
      </c>
      <c r="Q23" s="24">
        <v>176838.31789999999</v>
      </c>
      <c r="R23">
        <v>31214</v>
      </c>
      <c r="S23">
        <v>31164</v>
      </c>
      <c r="T23">
        <v>171.52261730000001</v>
      </c>
      <c r="U23">
        <v>15475</v>
      </c>
      <c r="V23">
        <v>25</v>
      </c>
      <c r="W23">
        <v>15450</v>
      </c>
      <c r="X23">
        <v>159.94706149999999</v>
      </c>
      <c r="Y23">
        <v>15739</v>
      </c>
      <c r="Z23">
        <v>25</v>
      </c>
      <c r="AA23">
        <v>15714</v>
      </c>
      <c r="AB23">
        <v>31214</v>
      </c>
      <c r="AC23">
        <v>31126</v>
      </c>
      <c r="AD23">
        <v>274.5694542</v>
      </c>
      <c r="AE23">
        <v>15475</v>
      </c>
      <c r="AF23">
        <v>40</v>
      </c>
      <c r="AG23">
        <v>15435</v>
      </c>
      <c r="AH23">
        <v>307.32326510000001</v>
      </c>
      <c r="AI23">
        <v>15739</v>
      </c>
      <c r="AJ23">
        <v>48</v>
      </c>
      <c r="AK23">
        <v>15691</v>
      </c>
      <c r="AL23">
        <v>30684</v>
      </c>
      <c r="AM23">
        <v>14741</v>
      </c>
      <c r="AN23">
        <v>15943</v>
      </c>
      <c r="AO23" s="16">
        <v>2729366.2110000001</v>
      </c>
      <c r="AP23">
        <v>15150</v>
      </c>
      <c r="AQ23">
        <v>7345</v>
      </c>
      <c r="AR23">
        <v>7805</v>
      </c>
      <c r="AS23" s="8">
        <v>2650554.102</v>
      </c>
      <c r="AT23">
        <v>15534</v>
      </c>
      <c r="AU23">
        <v>7396</v>
      </c>
      <c r="AV23" s="17">
        <v>8138</v>
      </c>
      <c r="AW23">
        <v>30684</v>
      </c>
      <c r="AX23">
        <v>1293</v>
      </c>
      <c r="AY23">
        <v>29391</v>
      </c>
      <c r="AZ23" s="23">
        <v>179041.62599999999</v>
      </c>
      <c r="BA23">
        <v>15150</v>
      </c>
      <c r="BB23">
        <v>645</v>
      </c>
      <c r="BC23">
        <v>14505</v>
      </c>
      <c r="BD23" s="10">
        <v>174698.25440000001</v>
      </c>
      <c r="BE23">
        <v>15534</v>
      </c>
      <c r="BF23">
        <v>648</v>
      </c>
      <c r="BG23" s="17">
        <v>14886</v>
      </c>
      <c r="BH23">
        <v>645000</v>
      </c>
      <c r="BI23">
        <v>40</v>
      </c>
      <c r="BJ23">
        <v>6450</v>
      </c>
    </row>
    <row r="24" spans="1:63" x14ac:dyDescent="0.2">
      <c r="A24" t="s">
        <v>157</v>
      </c>
      <c r="B24" t="s">
        <v>158</v>
      </c>
      <c r="C24" t="s">
        <v>159</v>
      </c>
      <c r="D24" t="s">
        <v>137</v>
      </c>
      <c r="E24" t="s">
        <v>138</v>
      </c>
      <c r="F24" s="2">
        <v>81.831016840000004</v>
      </c>
      <c r="G24" s="2">
        <f t="shared" si="0"/>
        <v>0.81831016840000004</v>
      </c>
      <c r="H24">
        <v>162</v>
      </c>
      <c r="I24">
        <v>189</v>
      </c>
      <c r="J24">
        <v>351</v>
      </c>
      <c r="K24">
        <v>15.27572035</v>
      </c>
      <c r="L24">
        <v>5.0919067833333305E-4</v>
      </c>
      <c r="M24" t="s">
        <v>156</v>
      </c>
      <c r="N24" s="5">
        <v>481.04553220000003</v>
      </c>
      <c r="O24" s="5">
        <v>561.4417267</v>
      </c>
      <c r="P24" s="23">
        <v>1023670.801</v>
      </c>
      <c r="Q24" s="24">
        <v>527810.05859999999</v>
      </c>
      <c r="R24">
        <v>34294</v>
      </c>
      <c r="S24">
        <v>34132</v>
      </c>
      <c r="T24">
        <v>487.12303159999999</v>
      </c>
      <c r="U24">
        <v>17128</v>
      </c>
      <c r="V24">
        <v>81</v>
      </c>
      <c r="W24">
        <v>17047</v>
      </c>
      <c r="X24">
        <v>475.11775970000002</v>
      </c>
      <c r="Y24">
        <v>17166</v>
      </c>
      <c r="Z24">
        <v>81</v>
      </c>
      <c r="AA24">
        <v>17085</v>
      </c>
      <c r="AB24">
        <v>34294</v>
      </c>
      <c r="AC24">
        <v>34105</v>
      </c>
      <c r="AD24">
        <v>553.45397949999995</v>
      </c>
      <c r="AE24">
        <v>17128</v>
      </c>
      <c r="AF24">
        <v>92</v>
      </c>
      <c r="AG24">
        <v>17036</v>
      </c>
      <c r="AH24">
        <v>569.23458100000005</v>
      </c>
      <c r="AI24">
        <v>17166</v>
      </c>
      <c r="AJ24">
        <v>97</v>
      </c>
      <c r="AK24">
        <v>17069</v>
      </c>
      <c r="AL24">
        <v>33568</v>
      </c>
      <c r="AM24">
        <v>7688</v>
      </c>
      <c r="AN24">
        <v>25880</v>
      </c>
      <c r="AO24" s="16">
        <v>1012435.352</v>
      </c>
      <c r="AP24">
        <v>16942</v>
      </c>
      <c r="AQ24">
        <v>3857</v>
      </c>
      <c r="AR24">
        <v>13085</v>
      </c>
      <c r="AS24" s="8">
        <v>1035230.273</v>
      </c>
      <c r="AT24">
        <v>16626</v>
      </c>
      <c r="AU24">
        <v>3831</v>
      </c>
      <c r="AV24" s="17">
        <v>12795</v>
      </c>
      <c r="AW24">
        <v>33568</v>
      </c>
      <c r="AX24">
        <v>4213</v>
      </c>
      <c r="AY24">
        <v>29355</v>
      </c>
      <c r="AZ24" s="23">
        <v>530807.56839999999</v>
      </c>
      <c r="BA24">
        <v>16942</v>
      </c>
      <c r="BB24">
        <v>2146</v>
      </c>
      <c r="BC24">
        <v>14796</v>
      </c>
      <c r="BD24" s="10">
        <v>524736.66989999998</v>
      </c>
      <c r="BE24">
        <v>16626</v>
      </c>
      <c r="BF24">
        <v>2067</v>
      </c>
      <c r="BG24" s="17">
        <v>14559</v>
      </c>
      <c r="BH24">
        <v>645000</v>
      </c>
      <c r="BI24">
        <v>40</v>
      </c>
      <c r="BJ24">
        <v>6450</v>
      </c>
    </row>
    <row r="25" spans="1:63" x14ac:dyDescent="0.2">
      <c r="A25" t="s">
        <v>160</v>
      </c>
      <c r="B25" t="s">
        <v>161</v>
      </c>
      <c r="C25" t="s">
        <v>162</v>
      </c>
      <c r="D25" t="s">
        <v>131</v>
      </c>
      <c r="E25" t="s">
        <v>132</v>
      </c>
      <c r="F25" s="2">
        <v>37.606471810000002</v>
      </c>
      <c r="G25" s="2">
        <f t="shared" si="0"/>
        <v>0.37606471810000003</v>
      </c>
      <c r="H25">
        <v>97</v>
      </c>
      <c r="I25">
        <v>86</v>
      </c>
      <c r="J25">
        <v>183</v>
      </c>
      <c r="K25">
        <v>21.52153363</v>
      </c>
      <c r="L25">
        <v>7.1738445433333295E-4</v>
      </c>
      <c r="M25" t="s">
        <v>156</v>
      </c>
      <c r="N25" s="5">
        <v>297.9426765</v>
      </c>
      <c r="O25" s="5">
        <v>264.11119459999998</v>
      </c>
      <c r="P25" s="23">
        <v>391738.25679999997</v>
      </c>
      <c r="Q25" s="24">
        <v>242561.7432</v>
      </c>
      <c r="R25">
        <v>32977</v>
      </c>
      <c r="S25">
        <v>32880</v>
      </c>
      <c r="T25">
        <v>253.02011490000001</v>
      </c>
      <c r="U25">
        <v>16224</v>
      </c>
      <c r="V25">
        <v>40</v>
      </c>
      <c r="W25">
        <v>16184</v>
      </c>
      <c r="X25">
        <v>340.34969330000001</v>
      </c>
      <c r="Y25">
        <v>16753</v>
      </c>
      <c r="Z25">
        <v>57</v>
      </c>
      <c r="AA25">
        <v>16696</v>
      </c>
      <c r="AB25">
        <v>32977</v>
      </c>
      <c r="AC25">
        <v>32891</v>
      </c>
      <c r="AD25">
        <v>253.02011490000001</v>
      </c>
      <c r="AE25">
        <v>16224</v>
      </c>
      <c r="AF25">
        <v>40</v>
      </c>
      <c r="AG25">
        <v>16184</v>
      </c>
      <c r="AH25">
        <v>274.57778930000001</v>
      </c>
      <c r="AI25">
        <v>16753</v>
      </c>
      <c r="AJ25">
        <v>46</v>
      </c>
      <c r="AK25">
        <v>16707</v>
      </c>
      <c r="AL25">
        <v>31910</v>
      </c>
      <c r="AM25">
        <v>3001</v>
      </c>
      <c r="AN25">
        <v>28909</v>
      </c>
      <c r="AO25" s="16">
        <v>397302.44140000001</v>
      </c>
      <c r="AP25">
        <v>15869</v>
      </c>
      <c r="AQ25">
        <v>1514</v>
      </c>
      <c r="AR25">
        <v>14355</v>
      </c>
      <c r="AS25" s="8">
        <v>386231.5674</v>
      </c>
      <c r="AT25">
        <v>16041</v>
      </c>
      <c r="AU25">
        <v>1487</v>
      </c>
      <c r="AV25" s="17">
        <v>14554</v>
      </c>
      <c r="AW25">
        <v>31910</v>
      </c>
      <c r="AX25">
        <v>1893</v>
      </c>
      <c r="AY25">
        <v>30017</v>
      </c>
      <c r="AZ25" s="23">
        <v>245666.57709999999</v>
      </c>
      <c r="BA25">
        <v>15869</v>
      </c>
      <c r="BB25">
        <v>954</v>
      </c>
      <c r="BC25">
        <v>14915</v>
      </c>
      <c r="BD25" s="10">
        <v>239486.88959999999</v>
      </c>
      <c r="BE25">
        <v>16041</v>
      </c>
      <c r="BF25">
        <v>939</v>
      </c>
      <c r="BG25" s="17">
        <v>15102</v>
      </c>
      <c r="BH25">
        <v>645000</v>
      </c>
      <c r="BI25">
        <v>40</v>
      </c>
      <c r="BJ25">
        <v>6450</v>
      </c>
    </row>
    <row r="26" spans="1:63" x14ac:dyDescent="0.2">
      <c r="A26" t="s">
        <v>163</v>
      </c>
      <c r="B26" t="s">
        <v>164</v>
      </c>
      <c r="C26" t="s">
        <v>165</v>
      </c>
      <c r="D26" t="s">
        <v>121</v>
      </c>
      <c r="E26" t="s">
        <v>122</v>
      </c>
      <c r="F26" s="2">
        <v>43.011525710000001</v>
      </c>
      <c r="G26" s="2">
        <f t="shared" si="0"/>
        <v>0.43011525709999998</v>
      </c>
      <c r="H26">
        <v>135</v>
      </c>
      <c r="I26">
        <v>129</v>
      </c>
      <c r="J26">
        <v>264</v>
      </c>
      <c r="K26">
        <v>14.282019160000001</v>
      </c>
      <c r="L26">
        <v>4.7606730533333299E-4</v>
      </c>
      <c r="M26" t="s">
        <v>156</v>
      </c>
      <c r="N26" s="5">
        <v>427.26837160000002</v>
      </c>
      <c r="O26" s="5">
        <v>408.24081419999999</v>
      </c>
      <c r="P26" s="23">
        <v>877511.62109999999</v>
      </c>
      <c r="Q26" s="24">
        <v>277424.34080000001</v>
      </c>
      <c r="R26">
        <v>32481</v>
      </c>
      <c r="S26">
        <v>32346</v>
      </c>
      <c r="T26">
        <v>389.61547849999999</v>
      </c>
      <c r="U26">
        <v>16378</v>
      </c>
      <c r="V26">
        <v>60</v>
      </c>
      <c r="W26">
        <v>16318</v>
      </c>
      <c r="X26">
        <v>463.07720180000001</v>
      </c>
      <c r="Y26">
        <v>16103</v>
      </c>
      <c r="Z26">
        <v>75</v>
      </c>
      <c r="AA26">
        <v>16028</v>
      </c>
      <c r="AB26">
        <v>32481</v>
      </c>
      <c r="AC26">
        <v>32352</v>
      </c>
      <c r="AD26">
        <v>415.6407547</v>
      </c>
      <c r="AE26">
        <v>16378</v>
      </c>
      <c r="AF26">
        <v>64</v>
      </c>
      <c r="AG26">
        <v>16314</v>
      </c>
      <c r="AH26">
        <v>401.20853419999997</v>
      </c>
      <c r="AI26">
        <v>16103</v>
      </c>
      <c r="AJ26">
        <v>65</v>
      </c>
      <c r="AK26">
        <v>16038</v>
      </c>
      <c r="AL26">
        <v>32329</v>
      </c>
      <c r="AM26">
        <v>6354</v>
      </c>
      <c r="AN26">
        <v>25975</v>
      </c>
      <c r="AO26" s="16">
        <v>877266.11329999997</v>
      </c>
      <c r="AP26">
        <v>16086</v>
      </c>
      <c r="AQ26">
        <v>3159</v>
      </c>
      <c r="AR26">
        <v>12927</v>
      </c>
      <c r="AS26" s="8">
        <v>877754.49219999998</v>
      </c>
      <c r="AT26">
        <v>16243</v>
      </c>
      <c r="AU26">
        <v>3195</v>
      </c>
      <c r="AV26" s="17">
        <v>13048</v>
      </c>
      <c r="AW26">
        <v>32329</v>
      </c>
      <c r="AX26">
        <v>2161</v>
      </c>
      <c r="AY26">
        <v>30168</v>
      </c>
      <c r="AZ26" s="23">
        <v>274592.23629999999</v>
      </c>
      <c r="BA26">
        <v>16086</v>
      </c>
      <c r="BB26">
        <v>1064</v>
      </c>
      <c r="BC26">
        <v>15022</v>
      </c>
      <c r="BD26" s="10">
        <v>280227.73440000002</v>
      </c>
      <c r="BE26">
        <v>16243</v>
      </c>
      <c r="BF26">
        <v>1097</v>
      </c>
      <c r="BG26" s="17">
        <v>15146</v>
      </c>
      <c r="BH26">
        <v>645000</v>
      </c>
      <c r="BI26">
        <v>40</v>
      </c>
      <c r="BJ26">
        <v>6450</v>
      </c>
    </row>
    <row r="27" spans="1:63" x14ac:dyDescent="0.2">
      <c r="A27" t="s">
        <v>166</v>
      </c>
      <c r="B27" t="s">
        <v>167</v>
      </c>
      <c r="C27" t="s">
        <v>168</v>
      </c>
      <c r="D27" t="s">
        <v>126</v>
      </c>
      <c r="E27" t="s">
        <v>127</v>
      </c>
      <c r="F27" s="2">
        <v>48.183442339999999</v>
      </c>
      <c r="G27" s="2">
        <f t="shared" si="0"/>
        <v>0.48183442339999999</v>
      </c>
      <c r="H27">
        <v>258</v>
      </c>
      <c r="I27">
        <v>310</v>
      </c>
      <c r="J27">
        <v>568</v>
      </c>
      <c r="K27">
        <v>22.599222470000001</v>
      </c>
      <c r="L27">
        <v>7.5330741566666704E-4</v>
      </c>
      <c r="M27" t="s">
        <v>156</v>
      </c>
      <c r="N27" s="5">
        <v>814.14375310000003</v>
      </c>
      <c r="O27" s="5">
        <v>979.02259830000003</v>
      </c>
      <c r="P27" s="23">
        <v>1190195.605</v>
      </c>
      <c r="Q27" s="24">
        <v>310783.20309999998</v>
      </c>
      <c r="R27">
        <v>32532</v>
      </c>
      <c r="S27">
        <v>32274</v>
      </c>
      <c r="T27">
        <v>850.20668030000002</v>
      </c>
      <c r="U27">
        <v>16076</v>
      </c>
      <c r="V27">
        <v>131</v>
      </c>
      <c r="W27">
        <v>15945</v>
      </c>
      <c r="X27">
        <v>780.01358029999994</v>
      </c>
      <c r="Y27">
        <v>16456</v>
      </c>
      <c r="Z27">
        <v>127</v>
      </c>
      <c r="AA27">
        <v>16329</v>
      </c>
      <c r="AB27">
        <v>32532</v>
      </c>
      <c r="AC27">
        <v>32222</v>
      </c>
      <c r="AD27">
        <v>1006.726532</v>
      </c>
      <c r="AE27">
        <v>16076</v>
      </c>
      <c r="AF27">
        <v>155</v>
      </c>
      <c r="AG27">
        <v>15921</v>
      </c>
      <c r="AH27">
        <v>952.80113219999998</v>
      </c>
      <c r="AI27">
        <v>16456</v>
      </c>
      <c r="AJ27">
        <v>155</v>
      </c>
      <c r="AK27">
        <v>16301</v>
      </c>
      <c r="AL27">
        <v>32081</v>
      </c>
      <c r="AM27">
        <v>8219</v>
      </c>
      <c r="AN27">
        <v>23862</v>
      </c>
      <c r="AO27" s="16">
        <v>1179217.48</v>
      </c>
      <c r="AP27">
        <v>15909</v>
      </c>
      <c r="AQ27">
        <v>4058</v>
      </c>
      <c r="AR27">
        <v>11851</v>
      </c>
      <c r="AS27" s="8">
        <v>1201094.0430000001</v>
      </c>
      <c r="AT27">
        <v>16172</v>
      </c>
      <c r="AU27">
        <v>4161</v>
      </c>
      <c r="AV27" s="17">
        <v>12011</v>
      </c>
      <c r="AW27">
        <v>32081</v>
      </c>
      <c r="AX27">
        <v>2386</v>
      </c>
      <c r="AY27">
        <v>29695</v>
      </c>
      <c r="AZ27" s="23">
        <v>317595.87400000001</v>
      </c>
      <c r="BA27">
        <v>15909</v>
      </c>
      <c r="BB27">
        <v>1213</v>
      </c>
      <c r="BC27">
        <v>14696</v>
      </c>
      <c r="BD27" s="10">
        <v>304041.65039999998</v>
      </c>
      <c r="BE27">
        <v>16172</v>
      </c>
      <c r="BF27">
        <v>1173</v>
      </c>
      <c r="BG27" s="17">
        <v>14999</v>
      </c>
      <c r="BH27">
        <v>645000</v>
      </c>
      <c r="BI27">
        <v>40</v>
      </c>
      <c r="BJ27">
        <v>6450</v>
      </c>
    </row>
    <row r="28" spans="1:63" x14ac:dyDescent="0.2">
      <c r="A28" t="s">
        <v>169</v>
      </c>
      <c r="B28" t="s">
        <v>170</v>
      </c>
      <c r="C28" t="s">
        <v>171</v>
      </c>
      <c r="D28" t="s">
        <v>115</v>
      </c>
      <c r="E28" t="s">
        <v>116</v>
      </c>
      <c r="F28" s="2">
        <v>57.544172420000002</v>
      </c>
      <c r="G28" s="2">
        <f t="shared" si="0"/>
        <v>0.57544172420000006</v>
      </c>
      <c r="H28">
        <v>401</v>
      </c>
      <c r="I28">
        <v>384</v>
      </c>
      <c r="J28">
        <v>785</v>
      </c>
      <c r="K28">
        <v>37.189267829999999</v>
      </c>
      <c r="L28">
        <v>1.239642261E-3</v>
      </c>
      <c r="M28" t="s">
        <v>172</v>
      </c>
      <c r="N28" s="5">
        <v>1237.0355219999999</v>
      </c>
      <c r="O28" s="5">
        <v>1184.269333</v>
      </c>
      <c r="P28" s="23">
        <v>976614.35549999995</v>
      </c>
      <c r="Q28" s="24">
        <v>371159.91210000002</v>
      </c>
      <c r="R28">
        <v>31476</v>
      </c>
      <c r="S28">
        <v>31075</v>
      </c>
      <c r="T28">
        <v>1302.8816220000001</v>
      </c>
      <c r="U28">
        <v>15557</v>
      </c>
      <c r="V28">
        <v>210</v>
      </c>
      <c r="W28">
        <v>15347</v>
      </c>
      <c r="X28">
        <v>1171.9224549999999</v>
      </c>
      <c r="Y28">
        <v>15919</v>
      </c>
      <c r="Z28">
        <v>191</v>
      </c>
      <c r="AA28">
        <v>15728</v>
      </c>
      <c r="AB28">
        <v>31476</v>
      </c>
      <c r="AC28">
        <v>31092</v>
      </c>
      <c r="AD28">
        <v>1234.194107</v>
      </c>
      <c r="AE28">
        <v>15557</v>
      </c>
      <c r="AF28">
        <v>199</v>
      </c>
      <c r="AG28">
        <v>15358</v>
      </c>
      <c r="AH28">
        <v>1134.89212</v>
      </c>
      <c r="AI28">
        <v>15919</v>
      </c>
      <c r="AJ28">
        <v>185</v>
      </c>
      <c r="AK28">
        <v>15734</v>
      </c>
      <c r="AL28">
        <v>31216</v>
      </c>
      <c r="AM28">
        <v>7093</v>
      </c>
      <c r="AN28">
        <v>24123</v>
      </c>
      <c r="AO28" s="16">
        <v>991214.94140000001</v>
      </c>
      <c r="AP28">
        <v>15768</v>
      </c>
      <c r="AQ28">
        <v>3720</v>
      </c>
      <c r="AR28">
        <v>12048</v>
      </c>
      <c r="AS28" s="8">
        <v>961012.89060000004</v>
      </c>
      <c r="AT28">
        <v>15448</v>
      </c>
      <c r="AU28">
        <v>3372</v>
      </c>
      <c r="AV28" s="17">
        <v>12076</v>
      </c>
      <c r="AW28">
        <v>31216</v>
      </c>
      <c r="AX28">
        <v>2913</v>
      </c>
      <c r="AY28">
        <v>28303</v>
      </c>
      <c r="AZ28" s="23">
        <v>372881.46970000002</v>
      </c>
      <c r="BA28">
        <v>15768</v>
      </c>
      <c r="BB28">
        <v>1518</v>
      </c>
      <c r="BC28">
        <v>14250</v>
      </c>
      <c r="BD28" s="10">
        <v>369341.08889999997</v>
      </c>
      <c r="BE28">
        <v>15448</v>
      </c>
      <c r="BF28">
        <v>1395</v>
      </c>
      <c r="BG28" s="17">
        <v>14053</v>
      </c>
      <c r="BH28">
        <v>645000</v>
      </c>
      <c r="BI28">
        <v>40</v>
      </c>
      <c r="BJ28">
        <v>6450</v>
      </c>
    </row>
    <row r="29" spans="1:63" x14ac:dyDescent="0.2">
      <c r="A29" t="s">
        <v>173</v>
      </c>
      <c r="B29" t="s">
        <v>174</v>
      </c>
      <c r="C29" t="s">
        <v>175</v>
      </c>
      <c r="D29" t="s">
        <v>137</v>
      </c>
      <c r="E29" t="s">
        <v>138</v>
      </c>
      <c r="F29" s="2">
        <v>111.7714919</v>
      </c>
      <c r="G29" s="2">
        <f t="shared" si="0"/>
        <v>1.117714919</v>
      </c>
      <c r="H29">
        <v>164</v>
      </c>
      <c r="I29">
        <v>167</v>
      </c>
      <c r="J29">
        <v>331</v>
      </c>
      <c r="K29">
        <v>11.93476274</v>
      </c>
      <c r="L29">
        <v>3.9782542466666699E-4</v>
      </c>
      <c r="M29" t="s">
        <v>172</v>
      </c>
      <c r="N29" s="5">
        <v>504.5681763</v>
      </c>
      <c r="O29" s="5">
        <v>513.82209780000005</v>
      </c>
      <c r="P29" s="23">
        <v>1279946.1910000001</v>
      </c>
      <c r="Q29" s="24">
        <v>720926.12300000002</v>
      </c>
      <c r="R29">
        <v>32169</v>
      </c>
      <c r="S29">
        <v>32005</v>
      </c>
      <c r="T29">
        <v>510.42232510000002</v>
      </c>
      <c r="U29">
        <v>16409</v>
      </c>
      <c r="V29">
        <v>85</v>
      </c>
      <c r="W29">
        <v>16324</v>
      </c>
      <c r="X29">
        <v>498.41770170000001</v>
      </c>
      <c r="Y29">
        <v>15760</v>
      </c>
      <c r="Z29">
        <v>79</v>
      </c>
      <c r="AA29">
        <v>15681</v>
      </c>
      <c r="AB29">
        <v>32169</v>
      </c>
      <c r="AC29">
        <v>32002</v>
      </c>
      <c r="AD29">
        <v>546.55246729999999</v>
      </c>
      <c r="AE29">
        <v>16409</v>
      </c>
      <c r="AF29">
        <v>91</v>
      </c>
      <c r="AG29">
        <v>16318</v>
      </c>
      <c r="AH29">
        <v>479.44461819999998</v>
      </c>
      <c r="AI29">
        <v>15760</v>
      </c>
      <c r="AJ29">
        <v>76</v>
      </c>
      <c r="AK29">
        <v>15684</v>
      </c>
      <c r="AL29">
        <v>31861</v>
      </c>
      <c r="AM29">
        <v>8998</v>
      </c>
      <c r="AN29">
        <v>22863</v>
      </c>
      <c r="AO29" s="16">
        <v>1278530.469</v>
      </c>
      <c r="AP29">
        <v>15741</v>
      </c>
      <c r="AQ29">
        <v>4521</v>
      </c>
      <c r="AR29">
        <v>11220</v>
      </c>
      <c r="AS29" s="8">
        <v>1281558.301</v>
      </c>
      <c r="AT29">
        <v>16120</v>
      </c>
      <c r="AU29">
        <v>4477</v>
      </c>
      <c r="AV29" s="17">
        <v>11643</v>
      </c>
      <c r="AW29">
        <v>31861</v>
      </c>
      <c r="AX29">
        <v>5432</v>
      </c>
      <c r="AY29">
        <v>26429</v>
      </c>
      <c r="AZ29" s="23">
        <v>725086.47459999996</v>
      </c>
      <c r="BA29">
        <v>15741</v>
      </c>
      <c r="BB29">
        <v>2750</v>
      </c>
      <c r="BC29">
        <v>12991</v>
      </c>
      <c r="BD29" s="10">
        <v>716786.71880000003</v>
      </c>
      <c r="BE29">
        <v>16120</v>
      </c>
      <c r="BF29">
        <v>2682</v>
      </c>
      <c r="BG29" s="17">
        <v>13438</v>
      </c>
      <c r="BH29">
        <v>645000</v>
      </c>
      <c r="BI29">
        <v>40</v>
      </c>
      <c r="BJ29">
        <v>6450</v>
      </c>
    </row>
    <row r="30" spans="1:63" x14ac:dyDescent="0.2">
      <c r="A30" t="s">
        <v>176</v>
      </c>
      <c r="B30" t="s">
        <v>177</v>
      </c>
      <c r="C30" t="s">
        <v>178</v>
      </c>
      <c r="D30" t="s">
        <v>121</v>
      </c>
      <c r="E30" t="s">
        <v>122</v>
      </c>
      <c r="F30" s="2">
        <v>55.232262900000002</v>
      </c>
      <c r="G30" s="2">
        <f t="shared" si="0"/>
        <v>0.55232262900000006</v>
      </c>
      <c r="H30">
        <v>131</v>
      </c>
      <c r="I30">
        <v>129</v>
      </c>
      <c r="J30">
        <v>260</v>
      </c>
      <c r="K30">
        <v>12.042751819999999</v>
      </c>
      <c r="L30">
        <v>4.0142506066666702E-4</v>
      </c>
      <c r="M30" t="s">
        <v>172</v>
      </c>
      <c r="N30" s="5">
        <v>399.8218918</v>
      </c>
      <c r="O30" s="5">
        <v>393.70536800000002</v>
      </c>
      <c r="P30" s="23">
        <v>988387.79299999995</v>
      </c>
      <c r="Q30" s="24">
        <v>356248.09570000001</v>
      </c>
      <c r="R30">
        <v>31788</v>
      </c>
      <c r="S30">
        <v>31657</v>
      </c>
      <c r="T30">
        <v>429.4065094</v>
      </c>
      <c r="U30">
        <v>15750</v>
      </c>
      <c r="V30">
        <v>68</v>
      </c>
      <c r="W30">
        <v>15682</v>
      </c>
      <c r="X30">
        <v>372.14572909999998</v>
      </c>
      <c r="Y30">
        <v>16038</v>
      </c>
      <c r="Z30">
        <v>63</v>
      </c>
      <c r="AA30">
        <v>15975</v>
      </c>
      <c r="AB30">
        <v>31788</v>
      </c>
      <c r="AC30">
        <v>31659</v>
      </c>
      <c r="AD30">
        <v>347.1703339</v>
      </c>
      <c r="AE30">
        <v>15750</v>
      </c>
      <c r="AF30">
        <v>55</v>
      </c>
      <c r="AG30">
        <v>15695</v>
      </c>
      <c r="AH30">
        <v>437.27401730000003</v>
      </c>
      <c r="AI30">
        <v>16038</v>
      </c>
      <c r="AJ30">
        <v>74</v>
      </c>
      <c r="AK30">
        <v>15964</v>
      </c>
      <c r="AL30">
        <v>31591</v>
      </c>
      <c r="AM30">
        <v>7108</v>
      </c>
      <c r="AN30">
        <v>24483</v>
      </c>
      <c r="AO30" s="16">
        <v>967243.35939999996</v>
      </c>
      <c r="AP30">
        <v>15670</v>
      </c>
      <c r="AQ30">
        <v>3440</v>
      </c>
      <c r="AR30">
        <v>12230</v>
      </c>
      <c r="AS30" s="8">
        <v>1009125.879</v>
      </c>
      <c r="AT30">
        <v>15921</v>
      </c>
      <c r="AU30">
        <v>3668</v>
      </c>
      <c r="AV30" s="17">
        <v>12253</v>
      </c>
      <c r="AW30">
        <v>31591</v>
      </c>
      <c r="AX30">
        <v>2773</v>
      </c>
      <c r="AY30">
        <v>28818</v>
      </c>
      <c r="AZ30" s="23">
        <v>352119.28710000002</v>
      </c>
      <c r="BA30">
        <v>15670</v>
      </c>
      <c r="BB30">
        <v>1352</v>
      </c>
      <c r="BC30">
        <v>14318</v>
      </c>
      <c r="BD30" s="10">
        <v>360271.04489999998</v>
      </c>
      <c r="BE30">
        <v>15921</v>
      </c>
      <c r="BF30">
        <v>1421</v>
      </c>
      <c r="BG30" s="17">
        <v>14500</v>
      </c>
      <c r="BH30">
        <v>645000</v>
      </c>
      <c r="BI30">
        <v>40</v>
      </c>
      <c r="BJ30">
        <v>6450</v>
      </c>
    </row>
    <row r="31" spans="1:63" x14ac:dyDescent="0.2">
      <c r="A31" t="s">
        <v>179</v>
      </c>
      <c r="B31" t="s">
        <v>180</v>
      </c>
      <c r="C31" t="s">
        <v>181</v>
      </c>
      <c r="D31" t="s">
        <v>126</v>
      </c>
      <c r="E31" t="s">
        <v>127</v>
      </c>
      <c r="F31" s="2">
        <v>70.139406190000003</v>
      </c>
      <c r="G31" s="2">
        <f t="shared" si="0"/>
        <v>0.70139406189999998</v>
      </c>
      <c r="H31">
        <v>264</v>
      </c>
      <c r="I31">
        <v>300</v>
      </c>
      <c r="J31">
        <v>564</v>
      </c>
      <c r="K31">
        <v>12.844037520000001</v>
      </c>
      <c r="L31">
        <v>4.2813458399999999E-4</v>
      </c>
      <c r="M31" t="s">
        <v>172</v>
      </c>
      <c r="N31" s="5">
        <v>787.28057860000001</v>
      </c>
      <c r="O31" s="5">
        <v>895.14701839999998</v>
      </c>
      <c r="P31" s="23">
        <v>1964834.9609999999</v>
      </c>
      <c r="Q31" s="24">
        <v>452399.16989999998</v>
      </c>
      <c r="R31">
        <v>31825</v>
      </c>
      <c r="S31">
        <v>31561</v>
      </c>
      <c r="T31">
        <v>711.26960750000001</v>
      </c>
      <c r="U31">
        <v>15845</v>
      </c>
      <c r="V31">
        <v>117</v>
      </c>
      <c r="W31">
        <v>15728</v>
      </c>
      <c r="X31">
        <v>860.48149109999997</v>
      </c>
      <c r="Y31">
        <v>15980</v>
      </c>
      <c r="Z31">
        <v>147</v>
      </c>
      <c r="AA31">
        <v>15833</v>
      </c>
      <c r="AB31">
        <v>31825</v>
      </c>
      <c r="AC31">
        <v>31525</v>
      </c>
      <c r="AD31">
        <v>888.3854675</v>
      </c>
      <c r="AE31">
        <v>15845</v>
      </c>
      <c r="AF31">
        <v>146</v>
      </c>
      <c r="AG31">
        <v>15699</v>
      </c>
      <c r="AH31">
        <v>901.65580750000004</v>
      </c>
      <c r="AI31">
        <v>15980</v>
      </c>
      <c r="AJ31">
        <v>154</v>
      </c>
      <c r="AK31">
        <v>15826</v>
      </c>
      <c r="AL31">
        <v>31253</v>
      </c>
      <c r="AM31">
        <v>12697</v>
      </c>
      <c r="AN31">
        <v>18556</v>
      </c>
      <c r="AO31" s="16">
        <v>1966241.797</v>
      </c>
      <c r="AP31">
        <v>15873</v>
      </c>
      <c r="AQ31">
        <v>6486</v>
      </c>
      <c r="AR31">
        <v>9387</v>
      </c>
      <c r="AS31" s="8">
        <v>1963425</v>
      </c>
      <c r="AT31">
        <v>15380</v>
      </c>
      <c r="AU31">
        <v>6211</v>
      </c>
      <c r="AV31" s="17">
        <v>9169</v>
      </c>
      <c r="AW31">
        <v>31253</v>
      </c>
      <c r="AX31">
        <v>3535</v>
      </c>
      <c r="AY31">
        <v>27718</v>
      </c>
      <c r="AZ31" s="23">
        <v>449198.73050000001</v>
      </c>
      <c r="BA31">
        <v>15873</v>
      </c>
      <c r="BB31">
        <v>1795</v>
      </c>
      <c r="BC31">
        <v>14078</v>
      </c>
      <c r="BD31" s="10">
        <v>455748.73050000001</v>
      </c>
      <c r="BE31">
        <v>15380</v>
      </c>
      <c r="BF31">
        <v>1740</v>
      </c>
      <c r="BG31" s="17">
        <v>13640</v>
      </c>
      <c r="BH31">
        <v>645000</v>
      </c>
      <c r="BI31">
        <v>40</v>
      </c>
      <c r="BJ31">
        <v>6450</v>
      </c>
    </row>
    <row r="32" spans="1:63" x14ac:dyDescent="0.2">
      <c r="A32" t="s">
        <v>182</v>
      </c>
      <c r="B32" t="s">
        <v>183</v>
      </c>
      <c r="C32" t="s">
        <v>184</v>
      </c>
      <c r="D32" t="s">
        <v>131</v>
      </c>
      <c r="E32" t="s">
        <v>132</v>
      </c>
      <c r="F32" s="2">
        <v>89.106475590000002</v>
      </c>
      <c r="G32" s="2">
        <f t="shared" si="0"/>
        <v>0.89106475590000001</v>
      </c>
      <c r="H32">
        <v>102</v>
      </c>
      <c r="I32">
        <v>92</v>
      </c>
      <c r="J32">
        <v>194</v>
      </c>
      <c r="K32">
        <v>26.105010539999999</v>
      </c>
      <c r="L32">
        <v>8.7016701799999996E-4</v>
      </c>
      <c r="M32" t="s">
        <v>172</v>
      </c>
      <c r="N32" s="5">
        <v>311.55399319999998</v>
      </c>
      <c r="O32" s="5">
        <v>280.96677779999999</v>
      </c>
      <c r="P32" s="23">
        <v>340463.81839999999</v>
      </c>
      <c r="Q32" s="24">
        <v>574736.76760000002</v>
      </c>
      <c r="R32">
        <v>32976</v>
      </c>
      <c r="S32">
        <v>32874</v>
      </c>
      <c r="T32">
        <v>355.59970859999999</v>
      </c>
      <c r="U32">
        <v>16184</v>
      </c>
      <c r="V32">
        <v>56</v>
      </c>
      <c r="W32">
        <v>16128</v>
      </c>
      <c r="X32">
        <v>270.7287025</v>
      </c>
      <c r="Y32">
        <v>16792</v>
      </c>
      <c r="Z32">
        <v>46</v>
      </c>
      <c r="AA32">
        <v>16746</v>
      </c>
      <c r="AB32">
        <v>32976</v>
      </c>
      <c r="AC32">
        <v>32884</v>
      </c>
      <c r="AD32">
        <v>304.72421650000001</v>
      </c>
      <c r="AE32">
        <v>16184</v>
      </c>
      <c r="AF32">
        <v>48</v>
      </c>
      <c r="AG32">
        <v>16136</v>
      </c>
      <c r="AH32">
        <v>258.94243239999997</v>
      </c>
      <c r="AI32">
        <v>16792</v>
      </c>
      <c r="AJ32">
        <v>44</v>
      </c>
      <c r="AK32">
        <v>16748</v>
      </c>
      <c r="AL32">
        <v>33518</v>
      </c>
      <c r="AM32">
        <v>2838</v>
      </c>
      <c r="AN32">
        <v>30680</v>
      </c>
      <c r="AO32" s="16">
        <v>336867.30959999998</v>
      </c>
      <c r="AP32">
        <v>16675</v>
      </c>
      <c r="AQ32">
        <v>1417</v>
      </c>
      <c r="AR32">
        <v>15258</v>
      </c>
      <c r="AS32" s="8">
        <v>344129.15039999998</v>
      </c>
      <c r="AT32">
        <v>16843</v>
      </c>
      <c r="AU32">
        <v>1421</v>
      </c>
      <c r="AV32" s="17">
        <v>15422</v>
      </c>
      <c r="AW32">
        <v>33518</v>
      </c>
      <c r="AX32">
        <v>4650</v>
      </c>
      <c r="AY32">
        <v>28868</v>
      </c>
      <c r="AZ32" s="23">
        <v>571450.29299999995</v>
      </c>
      <c r="BA32">
        <v>16675</v>
      </c>
      <c r="BB32">
        <v>2332</v>
      </c>
      <c r="BC32">
        <v>14343</v>
      </c>
      <c r="BD32" s="10">
        <v>578092.13870000001</v>
      </c>
      <c r="BE32">
        <v>16843</v>
      </c>
      <c r="BF32">
        <v>2318</v>
      </c>
      <c r="BG32" s="17">
        <v>14525</v>
      </c>
      <c r="BH32">
        <v>645000</v>
      </c>
      <c r="BI32">
        <v>40</v>
      </c>
      <c r="BJ32">
        <v>6450</v>
      </c>
    </row>
    <row r="33" spans="1:62" s="11" customFormat="1" x14ac:dyDescent="0.2">
      <c r="A33" s="11" t="s">
        <v>185</v>
      </c>
      <c r="B33" s="11" t="s">
        <v>186</v>
      </c>
      <c r="C33" s="11" t="s">
        <v>187</v>
      </c>
      <c r="D33" s="11" t="s">
        <v>115</v>
      </c>
      <c r="E33" s="11" t="s">
        <v>116</v>
      </c>
      <c r="F33" s="11">
        <v>60.116320709999997</v>
      </c>
      <c r="G33" s="11">
        <f t="shared" si="0"/>
        <v>0.60116320709999993</v>
      </c>
      <c r="H33" s="11">
        <v>228</v>
      </c>
      <c r="I33" s="11">
        <v>212</v>
      </c>
      <c r="J33" s="11">
        <v>440</v>
      </c>
      <c r="K33" s="11">
        <v>25.198855259999998</v>
      </c>
      <c r="L33" s="11">
        <v>8.3996184199999996E-4</v>
      </c>
      <c r="M33" s="11" t="s">
        <v>188</v>
      </c>
      <c r="N33" s="11">
        <v>699.89540099999999</v>
      </c>
      <c r="O33" s="11">
        <v>650.61157230000003</v>
      </c>
      <c r="P33" s="18">
        <v>803909.71680000005</v>
      </c>
      <c r="Q33" s="19">
        <v>387750.26860000001</v>
      </c>
      <c r="R33" s="11">
        <v>31103</v>
      </c>
      <c r="S33" s="11">
        <v>30875</v>
      </c>
      <c r="T33" s="11">
        <v>709.3269348</v>
      </c>
      <c r="U33" s="11">
        <v>15598</v>
      </c>
      <c r="V33" s="11">
        <v>115</v>
      </c>
      <c r="W33" s="11">
        <v>15483</v>
      </c>
      <c r="X33" s="11">
        <v>690.55068970000002</v>
      </c>
      <c r="Y33" s="11">
        <v>15505</v>
      </c>
      <c r="Z33" s="11">
        <v>113</v>
      </c>
      <c r="AA33" s="11">
        <v>15392</v>
      </c>
      <c r="AB33" s="11">
        <v>31103</v>
      </c>
      <c r="AC33" s="11">
        <v>30891</v>
      </c>
      <c r="AD33" s="11">
        <v>597.95478820000005</v>
      </c>
      <c r="AE33" s="11">
        <v>15598</v>
      </c>
      <c r="AF33" s="11">
        <v>97</v>
      </c>
      <c r="AG33" s="11">
        <v>15501</v>
      </c>
      <c r="AH33" s="11">
        <v>702.81845090000002</v>
      </c>
      <c r="AI33" s="11">
        <v>15505</v>
      </c>
      <c r="AJ33" s="11">
        <v>115</v>
      </c>
      <c r="AK33" s="11">
        <v>15390</v>
      </c>
      <c r="AL33" s="11">
        <v>31380</v>
      </c>
      <c r="AM33" s="11">
        <v>6052</v>
      </c>
      <c r="AN33" s="11">
        <v>25328</v>
      </c>
      <c r="AO33" s="18">
        <v>780034.61910000001</v>
      </c>
      <c r="AP33" s="11">
        <v>15808</v>
      </c>
      <c r="AQ33" s="11">
        <v>3018</v>
      </c>
      <c r="AR33" s="11">
        <v>12790</v>
      </c>
      <c r="AS33" s="11">
        <v>829116.79689999996</v>
      </c>
      <c r="AT33" s="11">
        <v>15572</v>
      </c>
      <c r="AU33" s="11">
        <v>3034</v>
      </c>
      <c r="AV33" s="19">
        <v>12538</v>
      </c>
      <c r="AW33" s="11">
        <v>31380</v>
      </c>
      <c r="AX33" s="11">
        <v>3081</v>
      </c>
      <c r="AY33" s="11">
        <v>28299</v>
      </c>
      <c r="AZ33" s="18">
        <v>381780.0049</v>
      </c>
      <c r="BA33" s="11">
        <v>15808</v>
      </c>
      <c r="BB33" s="11">
        <v>1557</v>
      </c>
      <c r="BC33" s="11">
        <v>14251</v>
      </c>
      <c r="BD33" s="11">
        <v>394048.36430000002</v>
      </c>
      <c r="BE33" s="11">
        <v>15572</v>
      </c>
      <c r="BF33" s="11">
        <v>1524</v>
      </c>
      <c r="BG33" s="19">
        <v>14048</v>
      </c>
      <c r="BH33" s="11">
        <v>645000</v>
      </c>
      <c r="BI33" s="11">
        <v>40</v>
      </c>
      <c r="BJ33" s="11">
        <v>6450</v>
      </c>
    </row>
    <row r="34" spans="1:62" x14ac:dyDescent="0.2">
      <c r="A34" t="s">
        <v>189</v>
      </c>
      <c r="B34" t="s">
        <v>190</v>
      </c>
      <c r="C34" t="s">
        <v>191</v>
      </c>
      <c r="D34" t="s">
        <v>137</v>
      </c>
      <c r="E34" t="s">
        <v>138</v>
      </c>
      <c r="F34" s="2">
        <v>31.4992108</v>
      </c>
      <c r="G34" s="2">
        <f t="shared" si="0"/>
        <v>0.31499210799999999</v>
      </c>
      <c r="H34">
        <v>158</v>
      </c>
      <c r="I34">
        <v>191</v>
      </c>
      <c r="J34">
        <v>349</v>
      </c>
      <c r="K34">
        <v>45.618390390000002</v>
      </c>
      <c r="L34">
        <v>1.520613013E-3</v>
      </c>
      <c r="M34" t="s">
        <v>188</v>
      </c>
      <c r="N34" s="5">
        <v>506.1898041</v>
      </c>
      <c r="O34" s="5">
        <v>612.23621370000001</v>
      </c>
      <c r="P34" s="23">
        <v>367754.98050000001</v>
      </c>
      <c r="Q34" s="24">
        <v>203169.90969999999</v>
      </c>
      <c r="R34">
        <v>31394</v>
      </c>
      <c r="S34">
        <v>31236</v>
      </c>
      <c r="T34">
        <v>557.96897890000002</v>
      </c>
      <c r="U34">
        <v>15528</v>
      </c>
      <c r="V34">
        <v>85</v>
      </c>
      <c r="W34">
        <v>15443</v>
      </c>
      <c r="X34">
        <v>456.82521819999999</v>
      </c>
      <c r="Y34">
        <v>15866</v>
      </c>
      <c r="Z34">
        <v>73</v>
      </c>
      <c r="AA34">
        <v>15793</v>
      </c>
      <c r="AB34">
        <v>31394</v>
      </c>
      <c r="AC34">
        <v>31203</v>
      </c>
      <c r="AD34">
        <v>577.71808620000002</v>
      </c>
      <c r="AE34">
        <v>15528</v>
      </c>
      <c r="AF34">
        <v>88</v>
      </c>
      <c r="AG34">
        <v>15440</v>
      </c>
      <c r="AH34">
        <v>645.17410280000001</v>
      </c>
      <c r="AI34">
        <v>15866</v>
      </c>
      <c r="AJ34">
        <v>103</v>
      </c>
      <c r="AK34">
        <v>15763</v>
      </c>
      <c r="AL34">
        <v>31376</v>
      </c>
      <c r="AM34">
        <v>2850</v>
      </c>
      <c r="AN34">
        <v>28526</v>
      </c>
      <c r="AO34" s="16">
        <v>365782.8125</v>
      </c>
      <c r="AP34">
        <v>15260</v>
      </c>
      <c r="AQ34">
        <v>1402</v>
      </c>
      <c r="AR34">
        <v>13858</v>
      </c>
      <c r="AS34" s="8">
        <v>369691.74800000002</v>
      </c>
      <c r="AT34">
        <v>16116</v>
      </c>
      <c r="AU34">
        <v>1448</v>
      </c>
      <c r="AV34" s="17">
        <v>14668</v>
      </c>
      <c r="AW34">
        <v>31376</v>
      </c>
      <c r="AX34">
        <v>1608</v>
      </c>
      <c r="AY34">
        <v>29768</v>
      </c>
      <c r="AZ34" s="23">
        <v>206484.49710000001</v>
      </c>
      <c r="BA34">
        <v>15260</v>
      </c>
      <c r="BB34">
        <v>808</v>
      </c>
      <c r="BC34">
        <v>14452</v>
      </c>
      <c r="BD34" s="10">
        <v>199934.35060000001</v>
      </c>
      <c r="BE34">
        <v>16116</v>
      </c>
      <c r="BF34">
        <v>800</v>
      </c>
      <c r="BG34" s="17">
        <v>15316</v>
      </c>
      <c r="BH34">
        <v>645000</v>
      </c>
      <c r="BI34">
        <v>40</v>
      </c>
      <c r="BJ34">
        <v>6450</v>
      </c>
    </row>
    <row r="35" spans="1:62" x14ac:dyDescent="0.2">
      <c r="A35" t="s">
        <v>192</v>
      </c>
      <c r="B35" t="s">
        <v>193</v>
      </c>
      <c r="C35" t="s">
        <v>194</v>
      </c>
      <c r="D35" t="s">
        <v>131</v>
      </c>
      <c r="E35" t="s">
        <v>132</v>
      </c>
      <c r="F35" s="2">
        <v>70.698249759999996</v>
      </c>
      <c r="G35" s="2">
        <f t="shared" si="0"/>
        <v>0.70698249759999998</v>
      </c>
      <c r="H35">
        <v>106</v>
      </c>
      <c r="I35">
        <v>107</v>
      </c>
      <c r="J35">
        <v>213</v>
      </c>
      <c r="K35">
        <v>26.957461330000001</v>
      </c>
      <c r="L35">
        <v>8.9858204433333299E-4</v>
      </c>
      <c r="M35" t="s">
        <v>188</v>
      </c>
      <c r="N35" s="5">
        <v>316.6121101</v>
      </c>
      <c r="O35" s="5">
        <v>319.60407259999999</v>
      </c>
      <c r="P35" s="23">
        <v>354011.18160000001</v>
      </c>
      <c r="Q35" s="24">
        <v>456003.71090000001</v>
      </c>
      <c r="R35">
        <v>31725</v>
      </c>
      <c r="S35">
        <v>31619</v>
      </c>
      <c r="T35">
        <v>335.37555689999999</v>
      </c>
      <c r="U35">
        <v>15582</v>
      </c>
      <c r="V35">
        <v>54</v>
      </c>
      <c r="W35">
        <v>15528</v>
      </c>
      <c r="X35">
        <v>299.22649380000001</v>
      </c>
      <c r="Y35">
        <v>16143</v>
      </c>
      <c r="Z35">
        <v>52</v>
      </c>
      <c r="AA35">
        <v>16091</v>
      </c>
      <c r="AB35">
        <v>31725</v>
      </c>
      <c r="AC35">
        <v>31618</v>
      </c>
      <c r="AD35">
        <v>322.93342589999997</v>
      </c>
      <c r="AE35">
        <v>15582</v>
      </c>
      <c r="AF35">
        <v>52</v>
      </c>
      <c r="AG35">
        <v>15530</v>
      </c>
      <c r="AH35">
        <v>316.51905060000001</v>
      </c>
      <c r="AI35">
        <v>16143</v>
      </c>
      <c r="AJ35">
        <v>55</v>
      </c>
      <c r="AK35">
        <v>16088</v>
      </c>
      <c r="AL35">
        <v>16006</v>
      </c>
      <c r="AM35">
        <v>1427</v>
      </c>
      <c r="AN35">
        <v>14579</v>
      </c>
      <c r="AO35" s="16">
        <v>354011.18160000001</v>
      </c>
      <c r="AP35">
        <v>16006</v>
      </c>
      <c r="AQ35">
        <v>1427</v>
      </c>
      <c r="AR35">
        <v>14579</v>
      </c>
      <c r="AS35" s="6">
        <v>0</v>
      </c>
      <c r="AT35" s="6">
        <v>0</v>
      </c>
      <c r="AU35" s="6">
        <v>0</v>
      </c>
      <c r="AV35" s="20">
        <v>0</v>
      </c>
      <c r="AW35">
        <v>16006</v>
      </c>
      <c r="AX35">
        <v>1814</v>
      </c>
      <c r="AY35">
        <v>14192</v>
      </c>
      <c r="AZ35" s="23">
        <v>456003.71090000001</v>
      </c>
      <c r="BA35">
        <v>16006</v>
      </c>
      <c r="BB35">
        <v>1814</v>
      </c>
      <c r="BC35">
        <v>14192</v>
      </c>
      <c r="BD35" s="6">
        <v>0</v>
      </c>
      <c r="BE35" s="6">
        <v>0</v>
      </c>
      <c r="BF35" s="6">
        <v>0</v>
      </c>
      <c r="BG35" s="20">
        <v>0</v>
      </c>
      <c r="BH35">
        <v>645000</v>
      </c>
      <c r="BI35">
        <v>40</v>
      </c>
      <c r="BJ35">
        <v>6450</v>
      </c>
    </row>
    <row r="36" spans="1:62" x14ac:dyDescent="0.2">
      <c r="A36" t="s">
        <v>195</v>
      </c>
      <c r="B36" t="s">
        <v>196</v>
      </c>
      <c r="C36" t="s">
        <v>197</v>
      </c>
      <c r="D36" t="s">
        <v>121</v>
      </c>
      <c r="E36" t="s">
        <v>122</v>
      </c>
      <c r="F36" s="2">
        <v>30.386268319999999</v>
      </c>
      <c r="G36" s="2">
        <f t="shared" si="0"/>
        <v>0.30386268319999998</v>
      </c>
      <c r="H36">
        <v>46</v>
      </c>
      <c r="I36">
        <v>44</v>
      </c>
      <c r="J36">
        <v>90</v>
      </c>
      <c r="K36">
        <v>10.292117879999999</v>
      </c>
      <c r="L36">
        <v>3.4307059600000001E-4</v>
      </c>
      <c r="M36" t="s">
        <v>188</v>
      </c>
      <c r="N36" s="5">
        <v>137.55135540000001</v>
      </c>
      <c r="O36" s="5">
        <v>131.5668392</v>
      </c>
      <c r="P36" s="23">
        <v>392219.84860000003</v>
      </c>
      <c r="Q36" s="24">
        <v>195991.4307</v>
      </c>
      <c r="R36">
        <v>32751</v>
      </c>
      <c r="S36">
        <v>32705</v>
      </c>
      <c r="T36">
        <v>143.9823437</v>
      </c>
      <c r="U36">
        <v>16635</v>
      </c>
      <c r="V36">
        <v>24</v>
      </c>
      <c r="W36">
        <v>16611</v>
      </c>
      <c r="X36">
        <v>131.16039280000001</v>
      </c>
      <c r="Y36">
        <v>16116</v>
      </c>
      <c r="Z36">
        <v>22</v>
      </c>
      <c r="AA36">
        <v>16094</v>
      </c>
      <c r="AB36">
        <v>32751</v>
      </c>
      <c r="AC36">
        <v>32707</v>
      </c>
      <c r="AD36">
        <v>113.9688778</v>
      </c>
      <c r="AE36">
        <v>16635</v>
      </c>
      <c r="AF36">
        <v>19</v>
      </c>
      <c r="AG36">
        <v>16616</v>
      </c>
      <c r="AH36">
        <v>149.05980109999999</v>
      </c>
      <c r="AI36">
        <v>16116</v>
      </c>
      <c r="AJ36">
        <v>25</v>
      </c>
      <c r="AK36">
        <v>16091</v>
      </c>
      <c r="AL36">
        <v>31728</v>
      </c>
      <c r="AM36">
        <v>3104</v>
      </c>
      <c r="AN36">
        <v>28624</v>
      </c>
      <c r="AO36" s="16">
        <v>404071.43550000002</v>
      </c>
      <c r="AP36">
        <v>16090</v>
      </c>
      <c r="AQ36">
        <v>1647</v>
      </c>
      <c r="AR36">
        <v>14443</v>
      </c>
      <c r="AS36" s="8">
        <v>379670.70309999998</v>
      </c>
      <c r="AT36">
        <v>15638</v>
      </c>
      <c r="AU36">
        <v>1457</v>
      </c>
      <c r="AV36" s="17">
        <v>14181</v>
      </c>
      <c r="AW36">
        <v>31728</v>
      </c>
      <c r="AX36">
        <v>1591</v>
      </c>
      <c r="AY36">
        <v>30137</v>
      </c>
      <c r="AZ36" s="23">
        <v>200875.70800000001</v>
      </c>
      <c r="BA36">
        <v>16090</v>
      </c>
      <c r="BB36">
        <v>841</v>
      </c>
      <c r="BC36">
        <v>15249</v>
      </c>
      <c r="BD36" s="10">
        <v>190797.82709999999</v>
      </c>
      <c r="BE36">
        <v>15638</v>
      </c>
      <c r="BF36">
        <v>750</v>
      </c>
      <c r="BG36" s="17">
        <v>14888</v>
      </c>
      <c r="BH36">
        <v>645000</v>
      </c>
      <c r="BI36">
        <v>40</v>
      </c>
      <c r="BJ36">
        <v>6450</v>
      </c>
    </row>
    <row r="37" spans="1:62" x14ac:dyDescent="0.2">
      <c r="A37" t="s">
        <v>198</v>
      </c>
      <c r="B37" t="s">
        <v>199</v>
      </c>
      <c r="C37" t="s">
        <v>200</v>
      </c>
      <c r="D37" t="s">
        <v>126</v>
      </c>
      <c r="E37" t="s">
        <v>127</v>
      </c>
      <c r="F37" s="2">
        <v>76.757002479999997</v>
      </c>
      <c r="G37" s="2">
        <f t="shared" si="0"/>
        <v>0.76757002479999992</v>
      </c>
      <c r="H37">
        <v>148</v>
      </c>
      <c r="I37">
        <v>163</v>
      </c>
      <c r="J37">
        <v>311</v>
      </c>
      <c r="K37">
        <v>29.388496310000001</v>
      </c>
      <c r="L37">
        <v>9.7961654366666702E-4</v>
      </c>
      <c r="M37" t="s">
        <v>188</v>
      </c>
      <c r="N37" s="5">
        <v>571.90773009999998</v>
      </c>
      <c r="O37" s="5">
        <v>630.04474640000001</v>
      </c>
      <c r="P37" s="23">
        <v>613481.10349999997</v>
      </c>
      <c r="Q37" s="24">
        <v>495082.66600000003</v>
      </c>
      <c r="R37">
        <v>27383</v>
      </c>
      <c r="S37">
        <v>27235</v>
      </c>
      <c r="T37">
        <v>573.67744449999998</v>
      </c>
      <c r="U37">
        <v>11511</v>
      </c>
      <c r="V37">
        <v>55</v>
      </c>
      <c r="W37">
        <v>11456</v>
      </c>
      <c r="X37">
        <v>570.89096070000005</v>
      </c>
      <c r="Y37">
        <v>15872</v>
      </c>
      <c r="Z37">
        <v>93</v>
      </c>
      <c r="AA37">
        <v>15779</v>
      </c>
      <c r="AB37">
        <v>27383</v>
      </c>
      <c r="AC37">
        <v>27220</v>
      </c>
      <c r="AD37">
        <v>573.67744449999998</v>
      </c>
      <c r="AE37">
        <v>11511</v>
      </c>
      <c r="AF37">
        <v>55</v>
      </c>
      <c r="AG37">
        <v>11456</v>
      </c>
      <c r="AH37">
        <v>663.28514099999995</v>
      </c>
      <c r="AI37">
        <v>15872</v>
      </c>
      <c r="AJ37">
        <v>108</v>
      </c>
      <c r="AK37">
        <v>15764</v>
      </c>
      <c r="AL37">
        <v>32593</v>
      </c>
      <c r="AM37">
        <v>4819</v>
      </c>
      <c r="AN37">
        <v>27774</v>
      </c>
      <c r="AO37" s="16">
        <v>618971.33790000004</v>
      </c>
      <c r="AP37">
        <v>16318</v>
      </c>
      <c r="AQ37">
        <v>2467</v>
      </c>
      <c r="AR37">
        <v>13851</v>
      </c>
      <c r="AS37" s="8">
        <v>607863.91599999997</v>
      </c>
      <c r="AT37">
        <v>16275</v>
      </c>
      <c r="AU37">
        <v>2352</v>
      </c>
      <c r="AV37" s="17">
        <v>13923</v>
      </c>
      <c r="AW37">
        <v>32593</v>
      </c>
      <c r="AX37">
        <v>3948</v>
      </c>
      <c r="AY37">
        <v>28645</v>
      </c>
      <c r="AZ37" s="23">
        <v>501935.35159999999</v>
      </c>
      <c r="BA37">
        <v>16318</v>
      </c>
      <c r="BB37">
        <v>2031</v>
      </c>
      <c r="BC37">
        <v>14287</v>
      </c>
      <c r="BD37" s="10">
        <v>488053.22269999998</v>
      </c>
      <c r="BE37">
        <v>16275</v>
      </c>
      <c r="BF37">
        <v>1917</v>
      </c>
      <c r="BG37" s="17">
        <v>14358</v>
      </c>
      <c r="BH37">
        <v>645000</v>
      </c>
      <c r="BI37">
        <v>40</v>
      </c>
      <c r="BJ37">
        <v>6450</v>
      </c>
    </row>
    <row r="38" spans="1:62" x14ac:dyDescent="0.2">
      <c r="A38" t="s">
        <v>201</v>
      </c>
      <c r="B38" t="s">
        <v>202</v>
      </c>
      <c r="C38" t="s">
        <v>203</v>
      </c>
      <c r="D38" t="s">
        <v>115</v>
      </c>
      <c r="E38" t="s">
        <v>116</v>
      </c>
      <c r="F38" s="2">
        <v>47.764765779999998</v>
      </c>
      <c r="G38" s="2">
        <f t="shared" si="0"/>
        <v>0.47764765779999996</v>
      </c>
      <c r="H38">
        <v>152</v>
      </c>
      <c r="I38">
        <v>140</v>
      </c>
      <c r="J38">
        <v>292</v>
      </c>
      <c r="K38">
        <v>14.308516150000001</v>
      </c>
      <c r="L38">
        <v>4.7695053833333301E-4</v>
      </c>
      <c r="M38" t="s">
        <v>204</v>
      </c>
      <c r="N38" s="5">
        <v>480.67771909999999</v>
      </c>
      <c r="O38" s="5">
        <v>442.6457977</v>
      </c>
      <c r="P38" s="23">
        <v>967944.72660000005</v>
      </c>
      <c r="Q38" s="24">
        <v>308082.73930000002</v>
      </c>
      <c r="R38">
        <v>31871</v>
      </c>
      <c r="S38">
        <v>31719</v>
      </c>
      <c r="T38">
        <v>468.6414719</v>
      </c>
      <c r="U38">
        <v>16113</v>
      </c>
      <c r="V38">
        <v>72</v>
      </c>
      <c r="W38">
        <v>16041</v>
      </c>
      <c r="X38">
        <v>492.05722809999997</v>
      </c>
      <c r="Y38">
        <v>15758</v>
      </c>
      <c r="Z38">
        <v>80</v>
      </c>
      <c r="AA38">
        <v>15678</v>
      </c>
      <c r="AB38">
        <v>31871</v>
      </c>
      <c r="AC38">
        <v>31731</v>
      </c>
      <c r="AD38">
        <v>403.42670440000001</v>
      </c>
      <c r="AE38">
        <v>16113</v>
      </c>
      <c r="AF38">
        <v>62</v>
      </c>
      <c r="AG38">
        <v>16051</v>
      </c>
      <c r="AH38">
        <v>479.72522739999999</v>
      </c>
      <c r="AI38">
        <v>15758</v>
      </c>
      <c r="AJ38">
        <v>78</v>
      </c>
      <c r="AK38">
        <v>15680</v>
      </c>
      <c r="AL38">
        <v>33080</v>
      </c>
      <c r="AM38">
        <v>6968</v>
      </c>
      <c r="AN38">
        <v>26112</v>
      </c>
      <c r="AO38" s="16">
        <v>965292.08979999996</v>
      </c>
      <c r="AP38">
        <v>16730</v>
      </c>
      <c r="AQ38">
        <v>3438</v>
      </c>
      <c r="AR38">
        <v>13292</v>
      </c>
      <c r="AS38" s="8">
        <v>970390.42969999998</v>
      </c>
      <c r="AT38">
        <v>16350</v>
      </c>
      <c r="AU38">
        <v>3529</v>
      </c>
      <c r="AV38" s="17">
        <v>12821</v>
      </c>
      <c r="AW38">
        <v>33080</v>
      </c>
      <c r="AX38">
        <v>2399</v>
      </c>
      <c r="AY38">
        <v>30681</v>
      </c>
      <c r="AZ38" s="23">
        <v>315834.52149999997</v>
      </c>
      <c r="BA38">
        <v>16730</v>
      </c>
      <c r="BB38">
        <v>1213</v>
      </c>
      <c r="BC38">
        <v>15517</v>
      </c>
      <c r="BD38" s="10">
        <v>300538.57419999997</v>
      </c>
      <c r="BE38">
        <v>16350</v>
      </c>
      <c r="BF38">
        <v>1186</v>
      </c>
      <c r="BG38" s="17">
        <v>15164</v>
      </c>
      <c r="BH38">
        <v>645000</v>
      </c>
      <c r="BI38">
        <v>40</v>
      </c>
      <c r="BJ38">
        <v>6450</v>
      </c>
    </row>
    <row r="39" spans="1:62" x14ac:dyDescent="0.2">
      <c r="A39" t="s">
        <v>205</v>
      </c>
      <c r="B39" t="s">
        <v>206</v>
      </c>
      <c r="C39" t="s">
        <v>207</v>
      </c>
      <c r="D39" t="s">
        <v>137</v>
      </c>
      <c r="E39" t="s">
        <v>138</v>
      </c>
      <c r="F39" s="2">
        <v>128.3076399</v>
      </c>
      <c r="G39" s="2">
        <f t="shared" si="0"/>
        <v>1.283076399</v>
      </c>
      <c r="H39">
        <v>80</v>
      </c>
      <c r="I39">
        <v>76</v>
      </c>
      <c r="J39">
        <v>156</v>
      </c>
      <c r="K39">
        <v>3.6594193060000002</v>
      </c>
      <c r="L39">
        <v>1.2198064353333299E-4</v>
      </c>
      <c r="M39" t="s">
        <v>208</v>
      </c>
      <c r="N39" s="5">
        <v>256.31307600000002</v>
      </c>
      <c r="O39" s="5">
        <v>243.4815025</v>
      </c>
      <c r="P39" s="23">
        <v>2048663.477</v>
      </c>
      <c r="Q39" s="24">
        <v>827584.27729999996</v>
      </c>
      <c r="R39">
        <v>30653</v>
      </c>
      <c r="S39">
        <v>30573</v>
      </c>
      <c r="T39">
        <v>256.23508450000003</v>
      </c>
      <c r="U39">
        <v>14754</v>
      </c>
      <c r="V39">
        <v>40</v>
      </c>
      <c r="W39">
        <v>14714</v>
      </c>
      <c r="X39">
        <v>256.39202119999999</v>
      </c>
      <c r="Y39">
        <v>15899</v>
      </c>
      <c r="Z39">
        <v>40</v>
      </c>
      <c r="AA39">
        <v>15859</v>
      </c>
      <c r="AB39">
        <v>30653</v>
      </c>
      <c r="AC39">
        <v>30577</v>
      </c>
      <c r="AD39">
        <v>249.82074739999999</v>
      </c>
      <c r="AE39">
        <v>14754</v>
      </c>
      <c r="AF39">
        <v>39</v>
      </c>
      <c r="AG39">
        <v>14715</v>
      </c>
      <c r="AH39">
        <v>237.14019780000001</v>
      </c>
      <c r="AI39">
        <v>15899</v>
      </c>
      <c r="AJ39">
        <v>37</v>
      </c>
      <c r="AK39">
        <v>15862</v>
      </c>
      <c r="AL39">
        <v>33134</v>
      </c>
      <c r="AM39">
        <v>13510</v>
      </c>
      <c r="AN39">
        <v>19624</v>
      </c>
      <c r="AO39" s="16">
        <v>2063832.422</v>
      </c>
      <c r="AP39">
        <v>16655</v>
      </c>
      <c r="AQ39">
        <v>6749</v>
      </c>
      <c r="AR39">
        <v>9906</v>
      </c>
      <c r="AS39" s="8">
        <v>2033869.727</v>
      </c>
      <c r="AT39">
        <v>16479</v>
      </c>
      <c r="AU39">
        <v>6761</v>
      </c>
      <c r="AV39" s="17">
        <v>9718</v>
      </c>
      <c r="AW39">
        <v>33134</v>
      </c>
      <c r="AX39">
        <v>6319</v>
      </c>
      <c r="AY39">
        <v>26815</v>
      </c>
      <c r="AZ39" s="23">
        <v>802592.33400000003</v>
      </c>
      <c r="BA39">
        <v>16655</v>
      </c>
      <c r="BB39">
        <v>3047</v>
      </c>
      <c r="BC39">
        <v>13608</v>
      </c>
      <c r="BD39" s="10">
        <v>852142.57810000004</v>
      </c>
      <c r="BE39">
        <v>16479</v>
      </c>
      <c r="BF39">
        <v>3271</v>
      </c>
      <c r="BG39" s="17">
        <v>13208</v>
      </c>
      <c r="BH39">
        <v>645000</v>
      </c>
      <c r="BI39">
        <v>40</v>
      </c>
      <c r="BJ39">
        <v>6450</v>
      </c>
    </row>
    <row r="40" spans="1:62" x14ac:dyDescent="0.2">
      <c r="A40" t="s">
        <v>209</v>
      </c>
      <c r="B40" t="s">
        <v>210</v>
      </c>
      <c r="C40" t="s">
        <v>211</v>
      </c>
      <c r="D40" t="s">
        <v>121</v>
      </c>
      <c r="E40" t="s">
        <v>122</v>
      </c>
      <c r="F40" s="2">
        <v>136.61954940000001</v>
      </c>
      <c r="G40" s="2">
        <f t="shared" si="0"/>
        <v>1.3661954940000001</v>
      </c>
      <c r="H40">
        <v>101</v>
      </c>
      <c r="I40">
        <v>97</v>
      </c>
      <c r="J40">
        <v>198</v>
      </c>
      <c r="K40">
        <v>1.7733151300000001</v>
      </c>
      <c r="L40">
        <v>5.9110504333333303E-5</v>
      </c>
      <c r="M40" t="s">
        <v>208</v>
      </c>
      <c r="N40" s="5">
        <v>294.15847780000001</v>
      </c>
      <c r="O40" s="5">
        <v>282.49164580000001</v>
      </c>
      <c r="P40" s="23">
        <v>4877729.6880000001</v>
      </c>
      <c r="Q40" s="24">
        <v>881196.09380000003</v>
      </c>
      <c r="R40">
        <v>33360</v>
      </c>
      <c r="S40">
        <v>33259</v>
      </c>
      <c r="T40">
        <v>296.43018719999998</v>
      </c>
      <c r="U40">
        <v>16628</v>
      </c>
      <c r="V40">
        <v>52</v>
      </c>
      <c r="W40">
        <v>16576</v>
      </c>
      <c r="X40">
        <v>291.7862892</v>
      </c>
      <c r="Y40">
        <v>16732</v>
      </c>
      <c r="Z40">
        <v>49</v>
      </c>
      <c r="AA40">
        <v>16683</v>
      </c>
      <c r="AB40">
        <v>33360</v>
      </c>
      <c r="AC40">
        <v>33263</v>
      </c>
      <c r="AD40">
        <v>227.94076920000001</v>
      </c>
      <c r="AE40">
        <v>16628</v>
      </c>
      <c r="AF40">
        <v>40</v>
      </c>
      <c r="AG40">
        <v>16588</v>
      </c>
      <c r="AH40">
        <v>339.50622559999999</v>
      </c>
      <c r="AI40">
        <v>16732</v>
      </c>
      <c r="AJ40">
        <v>57</v>
      </c>
      <c r="AK40">
        <v>16675</v>
      </c>
      <c r="AL40">
        <v>34140</v>
      </c>
      <c r="AM40">
        <v>24546</v>
      </c>
      <c r="AN40">
        <v>9594</v>
      </c>
      <c r="AO40" s="16">
        <v>4820022.6560000004</v>
      </c>
      <c r="AP40">
        <v>17099</v>
      </c>
      <c r="AQ40">
        <v>12161</v>
      </c>
      <c r="AR40">
        <v>4938</v>
      </c>
      <c r="AS40" s="8">
        <v>4934984.375</v>
      </c>
      <c r="AT40">
        <v>17041</v>
      </c>
      <c r="AU40">
        <v>12382</v>
      </c>
      <c r="AV40" s="17">
        <v>4659</v>
      </c>
      <c r="AW40">
        <v>34140</v>
      </c>
      <c r="AX40">
        <v>6996</v>
      </c>
      <c r="AY40">
        <v>27144</v>
      </c>
      <c r="AZ40" s="23">
        <v>830140.03910000005</v>
      </c>
      <c r="BA40">
        <v>17099</v>
      </c>
      <c r="BB40">
        <v>3293</v>
      </c>
      <c r="BC40">
        <v>13806</v>
      </c>
      <c r="BD40" s="10">
        <v>932068.55469999998</v>
      </c>
      <c r="BE40">
        <v>17041</v>
      </c>
      <c r="BF40">
        <v>3702</v>
      </c>
      <c r="BG40" s="17">
        <v>13339</v>
      </c>
      <c r="BH40">
        <v>645000</v>
      </c>
      <c r="BI40">
        <v>40</v>
      </c>
      <c r="BJ40">
        <v>6450</v>
      </c>
    </row>
    <row r="41" spans="1:62" x14ac:dyDescent="0.2">
      <c r="A41" t="s">
        <v>212</v>
      </c>
      <c r="B41" t="s">
        <v>213</v>
      </c>
      <c r="C41" t="s">
        <v>214</v>
      </c>
      <c r="D41" t="s">
        <v>121</v>
      </c>
      <c r="E41" t="s">
        <v>122</v>
      </c>
      <c r="F41" s="2">
        <v>110.2422329</v>
      </c>
      <c r="G41" s="2">
        <f t="shared" si="0"/>
        <v>1.1024223290000001</v>
      </c>
      <c r="H41">
        <v>241</v>
      </c>
      <c r="I41">
        <v>275</v>
      </c>
      <c r="J41">
        <v>516</v>
      </c>
      <c r="K41">
        <v>12.399580390000001</v>
      </c>
      <c r="L41">
        <v>4.1331934633333299E-4</v>
      </c>
      <c r="M41" t="s">
        <v>215</v>
      </c>
      <c r="N41" s="5">
        <v>711.37359619999995</v>
      </c>
      <c r="O41" s="5">
        <v>812.16720580000003</v>
      </c>
      <c r="P41" s="23">
        <v>1843055.273</v>
      </c>
      <c r="Q41" s="24">
        <v>711062.40229999996</v>
      </c>
      <c r="R41">
        <v>32028</v>
      </c>
      <c r="S41">
        <v>31787</v>
      </c>
      <c r="T41">
        <v>733.28514099999995</v>
      </c>
      <c r="U41">
        <v>15707</v>
      </c>
      <c r="V41">
        <v>124</v>
      </c>
      <c r="W41">
        <v>15583</v>
      </c>
      <c r="X41">
        <v>689.54086299999994</v>
      </c>
      <c r="Y41">
        <v>16321</v>
      </c>
      <c r="Z41">
        <v>117</v>
      </c>
      <c r="AA41">
        <v>16204</v>
      </c>
      <c r="AB41">
        <v>32028</v>
      </c>
      <c r="AC41">
        <v>31753</v>
      </c>
      <c r="AD41">
        <v>828.32740779999995</v>
      </c>
      <c r="AE41">
        <v>15707</v>
      </c>
      <c r="AF41">
        <v>140</v>
      </c>
      <c r="AG41">
        <v>15567</v>
      </c>
      <c r="AH41">
        <v>796.06575009999995</v>
      </c>
      <c r="AI41">
        <v>16321</v>
      </c>
      <c r="AJ41">
        <v>135</v>
      </c>
      <c r="AK41">
        <v>16186</v>
      </c>
      <c r="AL41">
        <v>33660</v>
      </c>
      <c r="AM41">
        <v>12593</v>
      </c>
      <c r="AN41">
        <v>21067</v>
      </c>
      <c r="AO41" s="16">
        <v>1828613.672</v>
      </c>
      <c r="AP41">
        <v>16543</v>
      </c>
      <c r="AQ41">
        <v>6183</v>
      </c>
      <c r="AR41">
        <v>10360</v>
      </c>
      <c r="AS41" s="8">
        <v>1857197.07</v>
      </c>
      <c r="AT41">
        <v>17117</v>
      </c>
      <c r="AU41">
        <v>6410</v>
      </c>
      <c r="AV41" s="17">
        <v>10707</v>
      </c>
      <c r="AW41">
        <v>33660</v>
      </c>
      <c r="AX41">
        <v>5567</v>
      </c>
      <c r="AY41">
        <v>28093</v>
      </c>
      <c r="AZ41" s="23">
        <v>701565.23439999996</v>
      </c>
      <c r="BA41">
        <v>16543</v>
      </c>
      <c r="BB41">
        <v>2719</v>
      </c>
      <c r="BC41">
        <v>13824</v>
      </c>
      <c r="BD41" s="10">
        <v>720367.28520000004</v>
      </c>
      <c r="BE41">
        <v>17117</v>
      </c>
      <c r="BF41">
        <v>2848</v>
      </c>
      <c r="BG41" s="17">
        <v>14269</v>
      </c>
      <c r="BH41">
        <v>645000</v>
      </c>
      <c r="BI41">
        <v>40</v>
      </c>
      <c r="BJ41">
        <v>6450</v>
      </c>
    </row>
    <row r="42" spans="1:62" x14ac:dyDescent="0.2">
      <c r="A42" t="s">
        <v>216</v>
      </c>
      <c r="B42" t="s">
        <v>217</v>
      </c>
      <c r="C42" t="s">
        <v>218</v>
      </c>
      <c r="D42" t="s">
        <v>126</v>
      </c>
      <c r="E42" t="s">
        <v>127</v>
      </c>
      <c r="F42" s="2">
        <v>113.5629921</v>
      </c>
      <c r="G42" s="2">
        <f t="shared" si="0"/>
        <v>1.135629921</v>
      </c>
      <c r="H42">
        <v>351</v>
      </c>
      <c r="I42">
        <v>352</v>
      </c>
      <c r="J42">
        <v>703</v>
      </c>
      <c r="K42">
        <v>31.417661979999998</v>
      </c>
      <c r="L42">
        <v>1.04725539933333E-3</v>
      </c>
      <c r="M42" t="s">
        <v>215</v>
      </c>
      <c r="N42" s="5">
        <v>1086.448975</v>
      </c>
      <c r="O42" s="5">
        <v>1089.5622249999999</v>
      </c>
      <c r="P42" s="23">
        <v>1038911.426</v>
      </c>
      <c r="Q42" s="24">
        <v>732481.29879999999</v>
      </c>
      <c r="R42">
        <v>30818</v>
      </c>
      <c r="S42">
        <v>30467</v>
      </c>
      <c r="T42">
        <v>1177.6016999999999</v>
      </c>
      <c r="U42">
        <v>15514</v>
      </c>
      <c r="V42">
        <v>192</v>
      </c>
      <c r="W42">
        <v>15322</v>
      </c>
      <c r="X42">
        <v>993.58192440000005</v>
      </c>
      <c r="Y42">
        <v>15304</v>
      </c>
      <c r="Z42">
        <v>159</v>
      </c>
      <c r="AA42">
        <v>15145</v>
      </c>
      <c r="AB42">
        <v>30818</v>
      </c>
      <c r="AC42">
        <v>30466</v>
      </c>
      <c r="AD42">
        <v>1208.4651180000001</v>
      </c>
      <c r="AE42">
        <v>15514</v>
      </c>
      <c r="AF42">
        <v>197</v>
      </c>
      <c r="AG42">
        <v>15317</v>
      </c>
      <c r="AH42">
        <v>968.45840450000003</v>
      </c>
      <c r="AI42">
        <v>15304</v>
      </c>
      <c r="AJ42">
        <v>155</v>
      </c>
      <c r="AK42">
        <v>15149</v>
      </c>
      <c r="AL42">
        <v>31941</v>
      </c>
      <c r="AM42">
        <v>7380</v>
      </c>
      <c r="AN42">
        <v>24561</v>
      </c>
      <c r="AO42" s="16">
        <v>1046184.961</v>
      </c>
      <c r="AP42">
        <v>15798</v>
      </c>
      <c r="AQ42">
        <v>3802</v>
      </c>
      <c r="AR42">
        <v>11996</v>
      </c>
      <c r="AS42" s="8">
        <v>1031165.82</v>
      </c>
      <c r="AT42">
        <v>16143</v>
      </c>
      <c r="AU42">
        <v>3576</v>
      </c>
      <c r="AV42" s="17">
        <v>12567</v>
      </c>
      <c r="AW42">
        <v>31941</v>
      </c>
      <c r="AX42">
        <v>5401</v>
      </c>
      <c r="AY42">
        <v>26540</v>
      </c>
      <c r="AZ42" s="23">
        <v>719184.27729999996</v>
      </c>
      <c r="BA42">
        <v>15798</v>
      </c>
      <c r="BB42">
        <v>2724</v>
      </c>
      <c r="BC42">
        <v>13074</v>
      </c>
      <c r="BD42" s="10">
        <v>746646.875</v>
      </c>
      <c r="BE42">
        <v>16143</v>
      </c>
      <c r="BF42">
        <v>2677</v>
      </c>
      <c r="BG42" s="17">
        <v>13466</v>
      </c>
      <c r="BH42">
        <v>645000</v>
      </c>
      <c r="BI42">
        <v>40</v>
      </c>
      <c r="BJ42">
        <v>6450</v>
      </c>
    </row>
    <row r="43" spans="1:62" x14ac:dyDescent="0.2">
      <c r="A43" t="s">
        <v>219</v>
      </c>
      <c r="B43" t="s">
        <v>220</v>
      </c>
      <c r="C43" t="s">
        <v>221</v>
      </c>
      <c r="D43" t="s">
        <v>115</v>
      </c>
      <c r="E43" t="s">
        <v>116</v>
      </c>
      <c r="F43" s="2">
        <v>91.65397892</v>
      </c>
      <c r="G43" s="2">
        <f t="shared" si="0"/>
        <v>0.91653978920000001</v>
      </c>
      <c r="H43">
        <v>263</v>
      </c>
      <c r="I43">
        <v>277</v>
      </c>
      <c r="J43">
        <v>540</v>
      </c>
      <c r="K43">
        <v>12.037871490000001</v>
      </c>
      <c r="L43">
        <v>4.0126238299999998E-4</v>
      </c>
      <c r="M43" t="s">
        <v>208</v>
      </c>
      <c r="N43" s="5">
        <v>827.8884888</v>
      </c>
      <c r="O43" s="5">
        <v>872.16163640000002</v>
      </c>
      <c r="P43" s="23">
        <v>2118377.148</v>
      </c>
      <c r="Q43" s="24">
        <v>591168.16410000005</v>
      </c>
      <c r="R43">
        <v>30283</v>
      </c>
      <c r="S43">
        <v>30020</v>
      </c>
      <c r="T43">
        <v>905.49018860000001</v>
      </c>
      <c r="U43">
        <v>14734</v>
      </c>
      <c r="V43">
        <v>140</v>
      </c>
      <c r="W43">
        <v>14594</v>
      </c>
      <c r="X43">
        <v>754.30900569999994</v>
      </c>
      <c r="Y43">
        <v>15549</v>
      </c>
      <c r="Z43">
        <v>123</v>
      </c>
      <c r="AA43">
        <v>15426</v>
      </c>
      <c r="AB43">
        <v>30283</v>
      </c>
      <c r="AC43">
        <v>30006</v>
      </c>
      <c r="AD43">
        <v>885.99594119999995</v>
      </c>
      <c r="AE43">
        <v>14734</v>
      </c>
      <c r="AF43">
        <v>137</v>
      </c>
      <c r="AG43">
        <v>14597</v>
      </c>
      <c r="AH43">
        <v>859.03587340000001</v>
      </c>
      <c r="AI43">
        <v>15549</v>
      </c>
      <c r="AJ43">
        <v>140</v>
      </c>
      <c r="AK43">
        <v>15409</v>
      </c>
      <c r="AL43">
        <v>32732</v>
      </c>
      <c r="AM43">
        <v>13648</v>
      </c>
      <c r="AN43">
        <v>19084</v>
      </c>
      <c r="AO43" s="16">
        <v>2085542.773</v>
      </c>
      <c r="AP43">
        <v>16058</v>
      </c>
      <c r="AQ43">
        <v>6611</v>
      </c>
      <c r="AR43">
        <v>9447</v>
      </c>
      <c r="AS43" s="8">
        <v>2150227.344</v>
      </c>
      <c r="AT43">
        <v>16674</v>
      </c>
      <c r="AU43">
        <v>7037</v>
      </c>
      <c r="AV43" s="17">
        <v>9637</v>
      </c>
      <c r="AW43">
        <v>32732</v>
      </c>
      <c r="AX43">
        <v>4575</v>
      </c>
      <c r="AY43">
        <v>28157</v>
      </c>
      <c r="AZ43" s="23">
        <v>590035.79099999997</v>
      </c>
      <c r="BA43">
        <v>16058</v>
      </c>
      <c r="BB43">
        <v>2238</v>
      </c>
      <c r="BC43">
        <v>13820</v>
      </c>
      <c r="BD43" s="10">
        <v>592256.93359999999</v>
      </c>
      <c r="BE43">
        <v>16674</v>
      </c>
      <c r="BF43">
        <v>2337</v>
      </c>
      <c r="BG43" s="17">
        <v>14337</v>
      </c>
      <c r="BH43">
        <v>645000</v>
      </c>
      <c r="BI43">
        <v>40</v>
      </c>
      <c r="BJ43">
        <v>6450</v>
      </c>
    </row>
    <row r="44" spans="1:62" x14ac:dyDescent="0.2">
      <c r="A44" t="s">
        <v>222</v>
      </c>
      <c r="B44" t="s">
        <v>223</v>
      </c>
      <c r="C44" t="s">
        <v>224</v>
      </c>
      <c r="D44" t="s">
        <v>137</v>
      </c>
      <c r="E44" t="s">
        <v>138</v>
      </c>
      <c r="F44" s="2">
        <v>138.31689069999999</v>
      </c>
      <c r="G44" s="2">
        <f t="shared" si="0"/>
        <v>1.3831689069999999</v>
      </c>
      <c r="H44">
        <v>238</v>
      </c>
      <c r="I44">
        <v>221</v>
      </c>
      <c r="J44">
        <v>459</v>
      </c>
      <c r="K44">
        <v>10.06476535</v>
      </c>
      <c r="L44">
        <v>3.3549217833333302E-4</v>
      </c>
      <c r="M44" t="s">
        <v>208</v>
      </c>
      <c r="N44" s="5">
        <v>723.46885680000003</v>
      </c>
      <c r="O44" s="5">
        <v>671.61193849999995</v>
      </c>
      <c r="P44" s="23">
        <v>2079155.469</v>
      </c>
      <c r="Q44" s="24">
        <v>892143.94530000002</v>
      </c>
      <c r="R44">
        <v>31814</v>
      </c>
      <c r="S44">
        <v>31576</v>
      </c>
      <c r="T44">
        <v>654.04220580000003</v>
      </c>
      <c r="U44">
        <v>15631</v>
      </c>
      <c r="V44">
        <v>111</v>
      </c>
      <c r="W44">
        <v>15520</v>
      </c>
      <c r="X44">
        <v>797.43896480000001</v>
      </c>
      <c r="Y44">
        <v>16183</v>
      </c>
      <c r="Z44">
        <v>127</v>
      </c>
      <c r="AA44">
        <v>16056</v>
      </c>
      <c r="AB44">
        <v>31814</v>
      </c>
      <c r="AC44">
        <v>31593</v>
      </c>
      <c r="AD44">
        <v>689.52903749999996</v>
      </c>
      <c r="AE44">
        <v>15631</v>
      </c>
      <c r="AF44">
        <v>117</v>
      </c>
      <c r="AG44">
        <v>15514</v>
      </c>
      <c r="AH44">
        <v>652.55416869999999</v>
      </c>
      <c r="AI44">
        <v>16183</v>
      </c>
      <c r="AJ44">
        <v>104</v>
      </c>
      <c r="AK44">
        <v>16079</v>
      </c>
      <c r="AL44">
        <v>32600</v>
      </c>
      <c r="AM44">
        <v>13552</v>
      </c>
      <c r="AN44">
        <v>19048</v>
      </c>
      <c r="AO44" s="16">
        <v>2087008.9839999999</v>
      </c>
      <c r="AP44">
        <v>16352</v>
      </c>
      <c r="AQ44">
        <v>6872</v>
      </c>
      <c r="AR44">
        <v>9480</v>
      </c>
      <c r="AS44" s="8">
        <v>2070910.156</v>
      </c>
      <c r="AT44">
        <v>16248</v>
      </c>
      <c r="AU44">
        <v>6679</v>
      </c>
      <c r="AV44" s="17">
        <v>9569</v>
      </c>
      <c r="AW44">
        <v>32600</v>
      </c>
      <c r="AX44">
        <v>6713</v>
      </c>
      <c r="AY44">
        <v>25887</v>
      </c>
      <c r="AZ44" s="23">
        <v>891468.94530000002</v>
      </c>
      <c r="BA44">
        <v>16352</v>
      </c>
      <c r="BB44">
        <v>3397</v>
      </c>
      <c r="BC44">
        <v>12955</v>
      </c>
      <c r="BD44" s="10">
        <v>892858.88670000003</v>
      </c>
      <c r="BE44">
        <v>16248</v>
      </c>
      <c r="BF44">
        <v>3316</v>
      </c>
      <c r="BG44" s="17">
        <v>12932</v>
      </c>
      <c r="BH44">
        <v>645000</v>
      </c>
      <c r="BI44">
        <v>40</v>
      </c>
      <c r="BJ44">
        <v>6450</v>
      </c>
    </row>
    <row r="45" spans="1:62" x14ac:dyDescent="0.2">
      <c r="A45" t="s">
        <v>225</v>
      </c>
      <c r="B45" t="s">
        <v>226</v>
      </c>
      <c r="C45" t="s">
        <v>227</v>
      </c>
      <c r="D45" t="s">
        <v>131</v>
      </c>
      <c r="E45" t="s">
        <v>132</v>
      </c>
      <c r="F45" s="2">
        <v>97.239939140000004</v>
      </c>
      <c r="G45" s="2">
        <f t="shared" si="0"/>
        <v>0.97239939140000009</v>
      </c>
      <c r="H45">
        <v>109</v>
      </c>
      <c r="I45">
        <v>110</v>
      </c>
      <c r="J45">
        <v>219</v>
      </c>
      <c r="K45">
        <v>23.26195384</v>
      </c>
      <c r="L45">
        <v>7.7539846133333303E-4</v>
      </c>
      <c r="M45" t="s">
        <v>208</v>
      </c>
      <c r="N45" s="5">
        <v>330.76576230000001</v>
      </c>
      <c r="O45" s="5">
        <v>333.805542</v>
      </c>
      <c r="P45" s="23">
        <v>428535.35159999999</v>
      </c>
      <c r="Q45" s="24">
        <v>627197.60739999998</v>
      </c>
      <c r="R45">
        <v>31822</v>
      </c>
      <c r="S45">
        <v>31713</v>
      </c>
      <c r="T45">
        <v>364.57218169999999</v>
      </c>
      <c r="U45">
        <v>15550</v>
      </c>
      <c r="V45">
        <v>61</v>
      </c>
      <c r="W45">
        <v>15489</v>
      </c>
      <c r="X45">
        <v>295.9020233</v>
      </c>
      <c r="Y45">
        <v>16272</v>
      </c>
      <c r="Z45">
        <v>48</v>
      </c>
      <c r="AA45">
        <v>16224</v>
      </c>
      <c r="AB45">
        <v>31822</v>
      </c>
      <c r="AC45">
        <v>31712</v>
      </c>
      <c r="AD45">
        <v>388.52874759999997</v>
      </c>
      <c r="AE45">
        <v>15550</v>
      </c>
      <c r="AF45">
        <v>65</v>
      </c>
      <c r="AG45">
        <v>15485</v>
      </c>
      <c r="AH45">
        <v>277.38250729999999</v>
      </c>
      <c r="AI45">
        <v>16272</v>
      </c>
      <c r="AJ45">
        <v>45</v>
      </c>
      <c r="AK45">
        <v>16227</v>
      </c>
      <c r="AL45">
        <v>32556</v>
      </c>
      <c r="AM45">
        <v>3376</v>
      </c>
      <c r="AN45">
        <v>29180</v>
      </c>
      <c r="AO45" s="16">
        <v>434576.80660000001</v>
      </c>
      <c r="AP45">
        <v>16021</v>
      </c>
      <c r="AQ45">
        <v>1664</v>
      </c>
      <c r="AR45">
        <v>14357</v>
      </c>
      <c r="AS45" s="8">
        <v>422821.33789999998</v>
      </c>
      <c r="AT45">
        <v>16535</v>
      </c>
      <c r="AU45">
        <v>1712</v>
      </c>
      <c r="AV45" s="17">
        <v>14823</v>
      </c>
      <c r="AW45">
        <v>32556</v>
      </c>
      <c r="AX45">
        <v>4820</v>
      </c>
      <c r="AY45">
        <v>27736</v>
      </c>
      <c r="AZ45" s="23">
        <v>635273.82810000004</v>
      </c>
      <c r="BA45">
        <v>16021</v>
      </c>
      <c r="BB45">
        <v>2373</v>
      </c>
      <c r="BC45">
        <v>13648</v>
      </c>
      <c r="BD45" s="10">
        <v>619558.88670000003</v>
      </c>
      <c r="BE45">
        <v>16535</v>
      </c>
      <c r="BF45">
        <v>2447</v>
      </c>
      <c r="BG45" s="17">
        <v>14088</v>
      </c>
      <c r="BH45">
        <v>645000</v>
      </c>
      <c r="BI45">
        <v>40</v>
      </c>
      <c r="BJ45">
        <v>6450</v>
      </c>
    </row>
    <row r="46" spans="1:62" x14ac:dyDescent="0.2">
      <c r="A46" t="s">
        <v>228</v>
      </c>
      <c r="B46" t="s">
        <v>229</v>
      </c>
      <c r="C46" t="s">
        <v>230</v>
      </c>
      <c r="D46" t="s">
        <v>115</v>
      </c>
      <c r="E46" t="s">
        <v>116</v>
      </c>
      <c r="F46" s="2">
        <v>160.603016</v>
      </c>
      <c r="G46" s="2">
        <f t="shared" si="0"/>
        <v>1.60603016</v>
      </c>
      <c r="H46">
        <v>154</v>
      </c>
      <c r="I46">
        <v>171</v>
      </c>
      <c r="J46">
        <v>325</v>
      </c>
      <c r="K46">
        <v>10.1582632</v>
      </c>
      <c r="L46">
        <v>3.3860877333333298E-4</v>
      </c>
      <c r="M46" t="s">
        <v>231</v>
      </c>
      <c r="N46" s="5">
        <v>463.66470340000001</v>
      </c>
      <c r="O46" s="5">
        <v>514.98508449999997</v>
      </c>
      <c r="P46" s="23">
        <v>1445104.004</v>
      </c>
      <c r="Q46" s="24">
        <v>1035889.453</v>
      </c>
      <c r="R46">
        <v>32159</v>
      </c>
      <c r="S46">
        <v>32005</v>
      </c>
      <c r="T46">
        <v>419.59304809999998</v>
      </c>
      <c r="U46">
        <v>16002</v>
      </c>
      <c r="V46">
        <v>69</v>
      </c>
      <c r="W46">
        <v>15933</v>
      </c>
      <c r="X46">
        <v>506.8842697</v>
      </c>
      <c r="Y46">
        <v>16157</v>
      </c>
      <c r="Z46">
        <v>85</v>
      </c>
      <c r="AA46">
        <v>16072</v>
      </c>
      <c r="AB46">
        <v>32159</v>
      </c>
      <c r="AC46">
        <v>31988</v>
      </c>
      <c r="AD46">
        <v>523.25008390000005</v>
      </c>
      <c r="AE46">
        <v>16002</v>
      </c>
      <c r="AF46">
        <v>86</v>
      </c>
      <c r="AG46">
        <v>15916</v>
      </c>
      <c r="AH46">
        <v>506.8842697</v>
      </c>
      <c r="AI46">
        <v>16157</v>
      </c>
      <c r="AJ46">
        <v>85</v>
      </c>
      <c r="AK46">
        <v>16072</v>
      </c>
      <c r="AL46">
        <v>32429</v>
      </c>
      <c r="AM46">
        <v>9702</v>
      </c>
      <c r="AN46">
        <v>22727</v>
      </c>
      <c r="AO46" s="16">
        <v>1439853.8089999999</v>
      </c>
      <c r="AP46">
        <v>16254</v>
      </c>
      <c r="AQ46">
        <v>4866</v>
      </c>
      <c r="AR46">
        <v>11388</v>
      </c>
      <c r="AS46" s="8">
        <v>1450427.4410000001</v>
      </c>
      <c r="AT46">
        <v>16175</v>
      </c>
      <c r="AU46">
        <v>4836</v>
      </c>
      <c r="AV46" s="17">
        <v>11339</v>
      </c>
      <c r="AW46">
        <v>32429</v>
      </c>
      <c r="AX46">
        <v>7295</v>
      </c>
      <c r="AY46">
        <v>25134</v>
      </c>
      <c r="AZ46" s="23">
        <v>1032476.563</v>
      </c>
      <c r="BA46">
        <v>16254</v>
      </c>
      <c r="BB46">
        <v>3660</v>
      </c>
      <c r="BC46">
        <v>12594</v>
      </c>
      <c r="BD46" s="10">
        <v>1039350</v>
      </c>
      <c r="BE46">
        <v>16175</v>
      </c>
      <c r="BF46">
        <v>3635</v>
      </c>
      <c r="BG46" s="17">
        <v>12540</v>
      </c>
      <c r="BH46">
        <v>645000</v>
      </c>
      <c r="BI46">
        <v>40</v>
      </c>
      <c r="BJ46">
        <v>6450</v>
      </c>
    </row>
    <row r="47" spans="1:62" x14ac:dyDescent="0.2">
      <c r="A47" t="s">
        <v>232</v>
      </c>
      <c r="B47" t="s">
        <v>233</v>
      </c>
      <c r="C47" t="s">
        <v>234</v>
      </c>
      <c r="D47" t="s">
        <v>137</v>
      </c>
      <c r="E47" t="s">
        <v>138</v>
      </c>
      <c r="F47" s="2">
        <v>188.5618944</v>
      </c>
      <c r="G47" s="2">
        <f t="shared" si="0"/>
        <v>1.885618944</v>
      </c>
      <c r="H47">
        <v>192</v>
      </c>
      <c r="I47">
        <v>204</v>
      </c>
      <c r="J47">
        <v>396</v>
      </c>
      <c r="K47">
        <v>11.250177600000001</v>
      </c>
      <c r="L47">
        <v>3.7500591999999999E-4</v>
      </c>
      <c r="M47" t="s">
        <v>231</v>
      </c>
      <c r="N47" s="5">
        <v>584.87190250000003</v>
      </c>
      <c r="O47" s="5">
        <v>621.54323580000005</v>
      </c>
      <c r="P47" s="23">
        <v>1608528.125</v>
      </c>
      <c r="Q47" s="24">
        <v>1216224.219</v>
      </c>
      <c r="R47">
        <v>32086</v>
      </c>
      <c r="S47">
        <v>31894</v>
      </c>
      <c r="T47">
        <v>613.20701599999995</v>
      </c>
      <c r="U47">
        <v>16038</v>
      </c>
      <c r="V47">
        <v>100</v>
      </c>
      <c r="W47">
        <v>15938</v>
      </c>
      <c r="X47">
        <v>556.90006259999996</v>
      </c>
      <c r="Y47">
        <v>16048</v>
      </c>
      <c r="Z47">
        <v>92</v>
      </c>
      <c r="AA47">
        <v>15956</v>
      </c>
      <c r="AB47">
        <v>32086</v>
      </c>
      <c r="AC47">
        <v>31882</v>
      </c>
      <c r="AD47">
        <v>619.35852050000005</v>
      </c>
      <c r="AE47">
        <v>16038</v>
      </c>
      <c r="AF47">
        <v>101</v>
      </c>
      <c r="AG47">
        <v>15937</v>
      </c>
      <c r="AH47">
        <v>623.70075229999998</v>
      </c>
      <c r="AI47">
        <v>16048</v>
      </c>
      <c r="AJ47">
        <v>103</v>
      </c>
      <c r="AK47">
        <v>15945</v>
      </c>
      <c r="AL47">
        <v>32729</v>
      </c>
      <c r="AM47">
        <v>10934</v>
      </c>
      <c r="AN47">
        <v>21795</v>
      </c>
      <c r="AO47" s="16">
        <v>1615773.5349999999</v>
      </c>
      <c r="AP47">
        <v>16474</v>
      </c>
      <c r="AQ47">
        <v>5606</v>
      </c>
      <c r="AR47">
        <v>10868</v>
      </c>
      <c r="AS47" s="8">
        <v>1600896.094</v>
      </c>
      <c r="AT47">
        <v>16255</v>
      </c>
      <c r="AU47">
        <v>5327</v>
      </c>
      <c r="AV47" s="17">
        <v>10928</v>
      </c>
      <c r="AW47">
        <v>32729</v>
      </c>
      <c r="AX47">
        <v>8662</v>
      </c>
      <c r="AY47">
        <v>24067</v>
      </c>
      <c r="AZ47" s="23">
        <v>1205720.898</v>
      </c>
      <c r="BA47">
        <v>16474</v>
      </c>
      <c r="BB47">
        <v>4396</v>
      </c>
      <c r="BC47">
        <v>12078</v>
      </c>
      <c r="BD47" s="10">
        <v>1227308.9839999999</v>
      </c>
      <c r="BE47">
        <v>16255</v>
      </c>
      <c r="BF47">
        <v>4266</v>
      </c>
      <c r="BG47" s="17">
        <v>11989</v>
      </c>
      <c r="BH47">
        <v>645000</v>
      </c>
      <c r="BI47">
        <v>40</v>
      </c>
      <c r="BJ47">
        <v>6450</v>
      </c>
    </row>
    <row r="48" spans="1:62" x14ac:dyDescent="0.2">
      <c r="A48" t="s">
        <v>235</v>
      </c>
      <c r="B48" t="s">
        <v>236</v>
      </c>
      <c r="C48" t="s">
        <v>237</v>
      </c>
      <c r="D48" t="s">
        <v>131</v>
      </c>
      <c r="E48" t="s">
        <v>132</v>
      </c>
      <c r="F48" s="2">
        <v>172.51249089999999</v>
      </c>
      <c r="G48" s="2">
        <f t="shared" si="0"/>
        <v>1.7251249089999998</v>
      </c>
      <c r="H48">
        <v>125</v>
      </c>
      <c r="I48">
        <v>127</v>
      </c>
      <c r="J48">
        <v>252</v>
      </c>
      <c r="K48">
        <v>6.0558063369999999</v>
      </c>
      <c r="L48">
        <v>2.0186021123333301E-4</v>
      </c>
      <c r="M48" t="s">
        <v>231</v>
      </c>
      <c r="N48" s="5">
        <v>391.26297</v>
      </c>
      <c r="O48" s="5">
        <v>397.5361633</v>
      </c>
      <c r="P48" s="23">
        <v>1953825.1950000001</v>
      </c>
      <c r="Q48" s="24">
        <v>1112705.5660000001</v>
      </c>
      <c r="R48">
        <v>30857</v>
      </c>
      <c r="S48">
        <v>30732</v>
      </c>
      <c r="T48">
        <v>403.15498350000001</v>
      </c>
      <c r="U48">
        <v>15182</v>
      </c>
      <c r="V48">
        <v>65</v>
      </c>
      <c r="W48">
        <v>15117</v>
      </c>
      <c r="X48">
        <v>379.14936069999999</v>
      </c>
      <c r="Y48">
        <v>15675</v>
      </c>
      <c r="Z48">
        <v>60</v>
      </c>
      <c r="AA48">
        <v>15615</v>
      </c>
      <c r="AB48">
        <v>30857</v>
      </c>
      <c r="AC48">
        <v>30730</v>
      </c>
      <c r="AD48">
        <v>365.86814879999997</v>
      </c>
      <c r="AE48">
        <v>15182</v>
      </c>
      <c r="AF48">
        <v>59</v>
      </c>
      <c r="AG48">
        <v>15123</v>
      </c>
      <c r="AH48">
        <v>429.81266019999998</v>
      </c>
      <c r="AI48">
        <v>15675</v>
      </c>
      <c r="AJ48">
        <v>68</v>
      </c>
      <c r="AK48">
        <v>15607</v>
      </c>
      <c r="AL48">
        <v>32462</v>
      </c>
      <c r="AM48">
        <v>12948</v>
      </c>
      <c r="AN48">
        <v>19514</v>
      </c>
      <c r="AO48" s="16">
        <v>1969198.828</v>
      </c>
      <c r="AP48">
        <v>16298</v>
      </c>
      <c r="AQ48">
        <v>6533</v>
      </c>
      <c r="AR48">
        <v>9765</v>
      </c>
      <c r="AS48" s="8">
        <v>1938408.9839999999</v>
      </c>
      <c r="AT48">
        <v>16164</v>
      </c>
      <c r="AU48">
        <v>6415</v>
      </c>
      <c r="AV48" s="17">
        <v>9749</v>
      </c>
      <c r="AW48">
        <v>32462</v>
      </c>
      <c r="AX48">
        <v>8168</v>
      </c>
      <c r="AY48">
        <v>24294</v>
      </c>
      <c r="AZ48" s="23">
        <v>1081640.9180000001</v>
      </c>
      <c r="BA48">
        <v>16298</v>
      </c>
      <c r="BB48">
        <v>3997</v>
      </c>
      <c r="BC48">
        <v>12301</v>
      </c>
      <c r="BD48" s="10">
        <v>1144223.047</v>
      </c>
      <c r="BE48">
        <v>16164</v>
      </c>
      <c r="BF48">
        <v>4171</v>
      </c>
      <c r="BG48" s="17">
        <v>11993</v>
      </c>
      <c r="BH48">
        <v>645000</v>
      </c>
      <c r="BI48">
        <v>40</v>
      </c>
      <c r="BJ48">
        <v>6450</v>
      </c>
    </row>
    <row r="49" spans="1:62" x14ac:dyDescent="0.2">
      <c r="A49" t="s">
        <v>238</v>
      </c>
      <c r="B49" t="s">
        <v>239</v>
      </c>
      <c r="C49" t="s">
        <v>240</v>
      </c>
      <c r="D49" t="s">
        <v>121</v>
      </c>
      <c r="E49" t="s">
        <v>122</v>
      </c>
      <c r="F49" s="2">
        <v>149.84082789999999</v>
      </c>
      <c r="G49" s="2">
        <f t="shared" si="0"/>
        <v>1.498408279</v>
      </c>
      <c r="H49">
        <v>172</v>
      </c>
      <c r="I49">
        <v>214</v>
      </c>
      <c r="J49">
        <v>386</v>
      </c>
      <c r="K49">
        <v>10.662307869999999</v>
      </c>
      <c r="L49">
        <v>3.5541026233333302E-4</v>
      </c>
      <c r="M49" t="s">
        <v>231</v>
      </c>
      <c r="N49" s="5">
        <v>567.20409389999998</v>
      </c>
      <c r="O49" s="5">
        <v>706.2088013</v>
      </c>
      <c r="P49" s="23">
        <v>1791468.9450000001</v>
      </c>
      <c r="Q49" s="24">
        <v>966473.33979999996</v>
      </c>
      <c r="R49">
        <v>29729</v>
      </c>
      <c r="S49">
        <v>29557</v>
      </c>
      <c r="T49">
        <v>579.27467349999995</v>
      </c>
      <c r="U49">
        <v>14357</v>
      </c>
      <c r="V49">
        <v>88</v>
      </c>
      <c r="W49">
        <v>14269</v>
      </c>
      <c r="X49">
        <v>555.09342189999995</v>
      </c>
      <c r="Y49">
        <v>15372</v>
      </c>
      <c r="Z49">
        <v>84</v>
      </c>
      <c r="AA49">
        <v>15288</v>
      </c>
      <c r="AB49">
        <v>29729</v>
      </c>
      <c r="AC49">
        <v>29515</v>
      </c>
      <c r="AD49">
        <v>751.10778809999999</v>
      </c>
      <c r="AE49">
        <v>14357</v>
      </c>
      <c r="AF49">
        <v>114</v>
      </c>
      <c r="AG49">
        <v>14243</v>
      </c>
      <c r="AH49">
        <v>661.17118840000001</v>
      </c>
      <c r="AI49">
        <v>15372</v>
      </c>
      <c r="AJ49">
        <v>100</v>
      </c>
      <c r="AK49">
        <v>15272</v>
      </c>
      <c r="AL49">
        <v>32221</v>
      </c>
      <c r="AM49">
        <v>12006</v>
      </c>
      <c r="AN49">
        <v>20215</v>
      </c>
      <c r="AO49" s="16">
        <v>1780184.7660000001</v>
      </c>
      <c r="AP49">
        <v>15966</v>
      </c>
      <c r="AQ49">
        <v>5929</v>
      </c>
      <c r="AR49">
        <v>10037</v>
      </c>
      <c r="AS49" s="8">
        <v>1802611.523</v>
      </c>
      <c r="AT49">
        <v>16255</v>
      </c>
      <c r="AU49">
        <v>6077</v>
      </c>
      <c r="AV49" s="17">
        <v>10178</v>
      </c>
      <c r="AW49">
        <v>32221</v>
      </c>
      <c r="AX49">
        <v>7165</v>
      </c>
      <c r="AY49">
        <v>25056</v>
      </c>
      <c r="AZ49" s="23">
        <v>964431.34770000004</v>
      </c>
      <c r="BA49">
        <v>15966</v>
      </c>
      <c r="BB49">
        <v>3550</v>
      </c>
      <c r="BC49">
        <v>12416</v>
      </c>
      <c r="BD49" s="10">
        <v>968486.71880000003</v>
      </c>
      <c r="BE49">
        <v>16255</v>
      </c>
      <c r="BF49">
        <v>3615</v>
      </c>
      <c r="BG49" s="17">
        <v>12640</v>
      </c>
      <c r="BH49">
        <v>645000</v>
      </c>
      <c r="BI49">
        <v>40</v>
      </c>
      <c r="BJ49">
        <v>6450</v>
      </c>
    </row>
    <row r="50" spans="1:62" s="11" customFormat="1" x14ac:dyDescent="0.2">
      <c r="A50" s="11" t="s">
        <v>241</v>
      </c>
      <c r="B50" s="11" t="s">
        <v>242</v>
      </c>
      <c r="C50" s="11" t="s">
        <v>243</v>
      </c>
      <c r="D50" s="11" t="s">
        <v>121</v>
      </c>
      <c r="E50" s="11" t="s">
        <v>122</v>
      </c>
      <c r="F50" s="11">
        <v>184.7287882</v>
      </c>
      <c r="G50" s="11">
        <f t="shared" si="0"/>
        <v>1.847287882</v>
      </c>
      <c r="H50" s="11">
        <v>318</v>
      </c>
      <c r="I50" s="11">
        <v>284</v>
      </c>
      <c r="J50" s="11">
        <v>602</v>
      </c>
      <c r="K50" s="11">
        <v>13.34723775</v>
      </c>
      <c r="L50" s="11">
        <v>4.4490792500000002E-4</v>
      </c>
      <c r="M50" s="11" t="s">
        <v>244</v>
      </c>
      <c r="N50" s="11">
        <v>991.10412599999995</v>
      </c>
      <c r="O50" s="11">
        <v>884.6820831</v>
      </c>
      <c r="P50" s="18">
        <v>2108061.1329999999</v>
      </c>
      <c r="Q50" s="19">
        <v>1191500.6839999999</v>
      </c>
      <c r="R50" s="11">
        <v>33319</v>
      </c>
      <c r="S50" s="11">
        <v>33001</v>
      </c>
      <c r="T50" s="11">
        <v>988.21868900000004</v>
      </c>
      <c r="U50" s="11">
        <v>16545</v>
      </c>
      <c r="V50" s="11">
        <v>158</v>
      </c>
      <c r="W50" s="11">
        <v>16387</v>
      </c>
      <c r="X50" s="11">
        <v>993.9699554</v>
      </c>
      <c r="Y50" s="11">
        <v>16774</v>
      </c>
      <c r="Z50" s="11">
        <v>160</v>
      </c>
      <c r="AA50" s="11">
        <v>16614</v>
      </c>
      <c r="AB50" s="11">
        <v>33319</v>
      </c>
      <c r="AC50" s="11">
        <v>33035</v>
      </c>
      <c r="AD50" s="11">
        <v>856.32553099999996</v>
      </c>
      <c r="AE50" s="11">
        <v>16545</v>
      </c>
      <c r="AF50" s="11">
        <v>137</v>
      </c>
      <c r="AG50" s="11">
        <v>16408</v>
      </c>
      <c r="AH50" s="11">
        <v>912.8533936</v>
      </c>
      <c r="AI50" s="11">
        <v>16774</v>
      </c>
      <c r="AJ50" s="11">
        <v>147</v>
      </c>
      <c r="AK50" s="11">
        <v>16627</v>
      </c>
      <c r="AL50" s="11">
        <v>34066</v>
      </c>
      <c r="AM50" s="11">
        <v>13779</v>
      </c>
      <c r="AN50" s="11">
        <v>20287</v>
      </c>
      <c r="AO50" s="18">
        <v>2086482.6170000001</v>
      </c>
      <c r="AP50" s="11">
        <v>17079</v>
      </c>
      <c r="AQ50" s="11">
        <v>6854</v>
      </c>
      <c r="AR50" s="11">
        <v>10225</v>
      </c>
      <c r="AS50" s="11">
        <v>2129872.4610000001</v>
      </c>
      <c r="AT50" s="11">
        <v>16987</v>
      </c>
      <c r="AU50" s="11">
        <v>6925</v>
      </c>
      <c r="AV50" s="19">
        <v>10062</v>
      </c>
      <c r="AW50" s="11">
        <v>34066</v>
      </c>
      <c r="AX50" s="11">
        <v>8651</v>
      </c>
      <c r="AY50" s="11">
        <v>25415</v>
      </c>
      <c r="AZ50" s="18">
        <v>1193997.1680000001</v>
      </c>
      <c r="BA50" s="11">
        <v>17079</v>
      </c>
      <c r="BB50" s="11">
        <v>4345</v>
      </c>
      <c r="BC50" s="11">
        <v>12734</v>
      </c>
      <c r="BD50" s="11">
        <v>1188992.3829999999</v>
      </c>
      <c r="BE50" s="11">
        <v>16987</v>
      </c>
      <c r="BF50" s="11">
        <v>4306</v>
      </c>
      <c r="BG50" s="19">
        <v>12681</v>
      </c>
      <c r="BH50" s="11">
        <v>645000</v>
      </c>
      <c r="BI50" s="11">
        <v>40</v>
      </c>
      <c r="BJ50" s="11">
        <v>6450</v>
      </c>
    </row>
    <row r="51" spans="1:62" x14ac:dyDescent="0.2">
      <c r="A51" t="s">
        <v>245</v>
      </c>
      <c r="B51" t="s">
        <v>246</v>
      </c>
      <c r="C51" t="s">
        <v>247</v>
      </c>
      <c r="D51" t="s">
        <v>137</v>
      </c>
      <c r="E51" t="s">
        <v>138</v>
      </c>
      <c r="F51" s="2">
        <v>195.26795659999999</v>
      </c>
      <c r="G51" s="2">
        <f t="shared" si="0"/>
        <v>1.9526795659999998</v>
      </c>
      <c r="H51">
        <v>538</v>
      </c>
      <c r="I51">
        <v>525</v>
      </c>
      <c r="J51">
        <v>1063</v>
      </c>
      <c r="K51">
        <v>45.467852290000003</v>
      </c>
      <c r="L51">
        <v>1.5155950763333301E-3</v>
      </c>
      <c r="M51" t="s">
        <v>248</v>
      </c>
      <c r="N51" s="5">
        <v>1707.216034</v>
      </c>
      <c r="O51" s="5">
        <v>1665.617371</v>
      </c>
      <c r="P51" s="23">
        <v>1112709.277</v>
      </c>
      <c r="Q51" s="24">
        <v>1259478.32</v>
      </c>
      <c r="R51">
        <v>31720</v>
      </c>
      <c r="S51">
        <v>31182</v>
      </c>
      <c r="T51">
        <v>1709.2648320000001</v>
      </c>
      <c r="U51">
        <v>15340</v>
      </c>
      <c r="V51">
        <v>264</v>
      </c>
      <c r="W51">
        <v>15076</v>
      </c>
      <c r="X51">
        <v>1705.2520750000001</v>
      </c>
      <c r="Y51">
        <v>16380</v>
      </c>
      <c r="Z51">
        <v>274</v>
      </c>
      <c r="AA51">
        <v>16106</v>
      </c>
      <c r="AB51">
        <v>31720</v>
      </c>
      <c r="AC51">
        <v>31195</v>
      </c>
      <c r="AD51">
        <v>1709.2648320000001</v>
      </c>
      <c r="AE51">
        <v>15340</v>
      </c>
      <c r="AF51">
        <v>264</v>
      </c>
      <c r="AG51">
        <v>15076</v>
      </c>
      <c r="AH51">
        <v>1623.6924739999999</v>
      </c>
      <c r="AI51">
        <v>16380</v>
      </c>
      <c r="AJ51">
        <v>261</v>
      </c>
      <c r="AK51">
        <v>16119</v>
      </c>
      <c r="AL51">
        <v>33734</v>
      </c>
      <c r="AM51">
        <v>8102</v>
      </c>
      <c r="AN51">
        <v>25632</v>
      </c>
      <c r="AO51" s="16">
        <v>1114977.051</v>
      </c>
      <c r="AP51">
        <v>17064</v>
      </c>
      <c r="AQ51">
        <v>4143</v>
      </c>
      <c r="AR51">
        <v>12921</v>
      </c>
      <c r="AS51" s="8">
        <v>1110388.281</v>
      </c>
      <c r="AT51">
        <v>16670</v>
      </c>
      <c r="AU51">
        <v>3959</v>
      </c>
      <c r="AV51" s="17">
        <v>12711</v>
      </c>
      <c r="AW51">
        <v>33734</v>
      </c>
      <c r="AX51">
        <v>9014</v>
      </c>
      <c r="AY51">
        <v>24720</v>
      </c>
      <c r="AZ51" s="23">
        <v>1279654.6880000001</v>
      </c>
      <c r="BA51">
        <v>17064</v>
      </c>
      <c r="BB51">
        <v>4663</v>
      </c>
      <c r="BC51">
        <v>12401</v>
      </c>
      <c r="BD51" s="10">
        <v>1238338.281</v>
      </c>
      <c r="BE51">
        <v>16670</v>
      </c>
      <c r="BF51">
        <v>4350</v>
      </c>
      <c r="BG51" s="17">
        <v>12320</v>
      </c>
      <c r="BH51">
        <v>645000</v>
      </c>
      <c r="BI51">
        <v>40</v>
      </c>
      <c r="BJ51">
        <v>6450</v>
      </c>
    </row>
    <row r="52" spans="1:62" x14ac:dyDescent="0.2">
      <c r="A52" t="s">
        <v>249</v>
      </c>
      <c r="B52" t="s">
        <v>250</v>
      </c>
      <c r="C52" t="s">
        <v>251</v>
      </c>
      <c r="D52" t="s">
        <v>115</v>
      </c>
      <c r="E52" t="s">
        <v>116</v>
      </c>
      <c r="F52" s="2">
        <v>96.598617669999996</v>
      </c>
      <c r="G52" s="2">
        <f t="shared" si="0"/>
        <v>0.96598617669999998</v>
      </c>
      <c r="H52">
        <v>86</v>
      </c>
      <c r="I52">
        <v>86</v>
      </c>
      <c r="J52">
        <v>172</v>
      </c>
      <c r="K52">
        <v>15.71954946</v>
      </c>
      <c r="L52">
        <v>5.23984982E-4</v>
      </c>
      <c r="M52" t="s">
        <v>91</v>
      </c>
      <c r="N52" s="5">
        <v>254.9138069</v>
      </c>
      <c r="O52" s="5">
        <v>254.9138069</v>
      </c>
      <c r="P52" s="23">
        <v>486490.67379999999</v>
      </c>
      <c r="Q52" s="24">
        <v>623061.08400000003</v>
      </c>
      <c r="R52">
        <v>32221</v>
      </c>
      <c r="S52">
        <v>32135</v>
      </c>
      <c r="T52">
        <v>239.2822075</v>
      </c>
      <c r="U52">
        <v>16066</v>
      </c>
      <c r="V52">
        <v>41</v>
      </c>
      <c r="W52">
        <v>16025</v>
      </c>
      <c r="X52">
        <v>271.04599000000002</v>
      </c>
      <c r="Y52">
        <v>16155</v>
      </c>
      <c r="Z52">
        <v>45</v>
      </c>
      <c r="AA52">
        <v>16110</v>
      </c>
      <c r="AB52">
        <v>32221</v>
      </c>
      <c r="AC52">
        <v>32135</v>
      </c>
      <c r="AD52">
        <v>233.43877789999999</v>
      </c>
      <c r="AE52">
        <v>16066</v>
      </c>
      <c r="AF52">
        <v>40</v>
      </c>
      <c r="AG52">
        <v>16026</v>
      </c>
      <c r="AH52">
        <v>277.07782750000001</v>
      </c>
      <c r="AI52">
        <v>16155</v>
      </c>
      <c r="AJ52">
        <v>46</v>
      </c>
      <c r="AK52">
        <v>16109</v>
      </c>
      <c r="AL52">
        <v>32709</v>
      </c>
      <c r="AM52">
        <v>3766</v>
      </c>
      <c r="AN52">
        <v>28943</v>
      </c>
      <c r="AO52" s="16">
        <v>492377.83199999999</v>
      </c>
      <c r="AP52">
        <v>16351</v>
      </c>
      <c r="AQ52">
        <v>1912</v>
      </c>
      <c r="AR52">
        <v>14439</v>
      </c>
      <c r="AS52" s="8">
        <v>480569.72659999999</v>
      </c>
      <c r="AT52">
        <v>16358</v>
      </c>
      <c r="AU52">
        <v>1854</v>
      </c>
      <c r="AV52" s="17">
        <v>14504</v>
      </c>
      <c r="AW52">
        <v>32709</v>
      </c>
      <c r="AX52">
        <v>4743</v>
      </c>
      <c r="AY52">
        <v>27966</v>
      </c>
      <c r="AZ52" s="23">
        <v>609539.59959999996</v>
      </c>
      <c r="BA52">
        <v>16351</v>
      </c>
      <c r="BB52">
        <v>2333</v>
      </c>
      <c r="BC52">
        <v>14018</v>
      </c>
      <c r="BD52" s="10">
        <v>636727.88089999999</v>
      </c>
      <c r="BE52">
        <v>16358</v>
      </c>
      <c r="BF52">
        <v>2410</v>
      </c>
      <c r="BG52" s="17">
        <v>13948</v>
      </c>
      <c r="BH52">
        <v>645000</v>
      </c>
      <c r="BI52">
        <v>40</v>
      </c>
      <c r="BJ52">
        <v>6450</v>
      </c>
    </row>
    <row r="53" spans="1:62" x14ac:dyDescent="0.2">
      <c r="A53" t="s">
        <v>252</v>
      </c>
      <c r="B53" t="s">
        <v>253</v>
      </c>
      <c r="C53" t="s">
        <v>254</v>
      </c>
      <c r="D53" t="s">
        <v>137</v>
      </c>
      <c r="E53" t="s">
        <v>138</v>
      </c>
      <c r="F53" s="2">
        <v>118.71503300000001</v>
      </c>
      <c r="G53" s="2">
        <f t="shared" si="0"/>
        <v>1.1871503300000001</v>
      </c>
      <c r="H53">
        <v>189</v>
      </c>
      <c r="I53">
        <v>189</v>
      </c>
      <c r="J53">
        <v>378</v>
      </c>
      <c r="K53">
        <v>35.085002590000002</v>
      </c>
      <c r="L53">
        <v>1.16950008633333E-3</v>
      </c>
      <c r="M53" t="s">
        <v>91</v>
      </c>
      <c r="N53" s="5">
        <v>616.33773799999994</v>
      </c>
      <c r="O53" s="5">
        <v>616.33773799999994</v>
      </c>
      <c r="P53" s="23">
        <v>527009.57030000002</v>
      </c>
      <c r="Q53" s="24">
        <v>765711.96290000004</v>
      </c>
      <c r="R53">
        <v>30108</v>
      </c>
      <c r="S53">
        <v>29919</v>
      </c>
      <c r="T53">
        <v>659.37240599999996</v>
      </c>
      <c r="U53">
        <v>15157</v>
      </c>
      <c r="V53">
        <v>103</v>
      </c>
      <c r="W53">
        <v>15054</v>
      </c>
      <c r="X53">
        <v>571.65672300000006</v>
      </c>
      <c r="Y53">
        <v>14951</v>
      </c>
      <c r="Z53">
        <v>86</v>
      </c>
      <c r="AA53">
        <v>14865</v>
      </c>
      <c r="AB53">
        <v>30108</v>
      </c>
      <c r="AC53">
        <v>29919</v>
      </c>
      <c r="AD53">
        <v>595.15823360000002</v>
      </c>
      <c r="AE53">
        <v>15157</v>
      </c>
      <c r="AF53">
        <v>93</v>
      </c>
      <c r="AG53">
        <v>15064</v>
      </c>
      <c r="AH53">
        <v>638.34297179999999</v>
      </c>
      <c r="AI53">
        <v>14951</v>
      </c>
      <c r="AJ53">
        <v>96</v>
      </c>
      <c r="AK53">
        <v>14855</v>
      </c>
      <c r="AL53">
        <v>30545</v>
      </c>
      <c r="AM53">
        <v>3765</v>
      </c>
      <c r="AN53">
        <v>26780</v>
      </c>
      <c r="AO53" s="16">
        <v>526293.16410000005</v>
      </c>
      <c r="AP53">
        <v>15397</v>
      </c>
      <c r="AQ53">
        <v>1894</v>
      </c>
      <c r="AR53">
        <v>13503</v>
      </c>
      <c r="AS53" s="8">
        <v>527737.01170000003</v>
      </c>
      <c r="AT53">
        <v>15148</v>
      </c>
      <c r="AU53">
        <v>1871</v>
      </c>
      <c r="AV53" s="17">
        <v>13277</v>
      </c>
      <c r="AW53">
        <v>30545</v>
      </c>
      <c r="AX53">
        <v>5314</v>
      </c>
      <c r="AY53">
        <v>25231</v>
      </c>
      <c r="AZ53" s="23">
        <v>755418.75</v>
      </c>
      <c r="BA53">
        <v>15397</v>
      </c>
      <c r="BB53">
        <v>2644</v>
      </c>
      <c r="BC53">
        <v>12753</v>
      </c>
      <c r="BD53" s="10">
        <v>776187.84180000005</v>
      </c>
      <c r="BE53">
        <v>15148</v>
      </c>
      <c r="BF53">
        <v>2670</v>
      </c>
      <c r="BG53" s="17">
        <v>12478</v>
      </c>
      <c r="BH53">
        <v>645000</v>
      </c>
      <c r="BI53">
        <v>40</v>
      </c>
      <c r="BJ53">
        <v>6450</v>
      </c>
    </row>
    <row r="54" spans="1:62" x14ac:dyDescent="0.2">
      <c r="A54" t="s">
        <v>255</v>
      </c>
      <c r="B54" t="s">
        <v>256</v>
      </c>
      <c r="C54" t="s">
        <v>257</v>
      </c>
      <c r="D54" t="s">
        <v>131</v>
      </c>
      <c r="E54" t="s">
        <v>132</v>
      </c>
      <c r="F54" s="2">
        <v>108.8159596</v>
      </c>
      <c r="G54" s="2">
        <f t="shared" si="0"/>
        <v>1.0881595959999999</v>
      </c>
      <c r="H54">
        <v>97</v>
      </c>
      <c r="I54">
        <v>107</v>
      </c>
      <c r="J54">
        <v>204</v>
      </c>
      <c r="K54">
        <v>39.253582729999998</v>
      </c>
      <c r="L54">
        <v>1.30845275766667E-3</v>
      </c>
      <c r="M54" t="s">
        <v>91</v>
      </c>
      <c r="N54" s="5">
        <v>282.79836649999999</v>
      </c>
      <c r="O54" s="5">
        <v>312.00061799999997</v>
      </c>
      <c r="P54" s="23">
        <v>227290.96679999999</v>
      </c>
      <c r="Q54" s="24">
        <v>701862.93949999998</v>
      </c>
      <c r="R54">
        <v>32725</v>
      </c>
      <c r="S54">
        <v>32628</v>
      </c>
      <c r="T54">
        <v>268.70531080000001</v>
      </c>
      <c r="U54">
        <v>16325</v>
      </c>
      <c r="V54">
        <v>46</v>
      </c>
      <c r="W54">
        <v>16279</v>
      </c>
      <c r="X54">
        <v>296.8407249</v>
      </c>
      <c r="Y54">
        <v>16400</v>
      </c>
      <c r="Z54">
        <v>51</v>
      </c>
      <c r="AA54">
        <v>16349</v>
      </c>
      <c r="AB54">
        <v>32725</v>
      </c>
      <c r="AC54">
        <v>32618</v>
      </c>
      <c r="AD54">
        <v>327.21996309999997</v>
      </c>
      <c r="AE54">
        <v>16325</v>
      </c>
      <c r="AF54">
        <v>56</v>
      </c>
      <c r="AG54">
        <v>16269</v>
      </c>
      <c r="AH54">
        <v>296.8407249</v>
      </c>
      <c r="AI54">
        <v>16400</v>
      </c>
      <c r="AJ54">
        <v>51</v>
      </c>
      <c r="AK54">
        <v>16349</v>
      </c>
      <c r="AL54">
        <v>30680</v>
      </c>
      <c r="AM54">
        <v>1692</v>
      </c>
      <c r="AN54">
        <v>28988</v>
      </c>
      <c r="AO54" s="16">
        <v>215250.41500000001</v>
      </c>
      <c r="AP54">
        <v>15916</v>
      </c>
      <c r="AQ54">
        <v>845</v>
      </c>
      <c r="AR54">
        <v>15071</v>
      </c>
      <c r="AS54" s="8">
        <v>240715.74710000001</v>
      </c>
      <c r="AT54">
        <v>14764</v>
      </c>
      <c r="AU54">
        <v>847</v>
      </c>
      <c r="AV54" s="17">
        <v>13917</v>
      </c>
      <c r="AW54">
        <v>30680</v>
      </c>
      <c r="AX54">
        <v>4930</v>
      </c>
      <c r="AY54">
        <v>25750</v>
      </c>
      <c r="AZ54" s="23">
        <v>693991.30859999999</v>
      </c>
      <c r="BA54">
        <v>15916</v>
      </c>
      <c r="BB54">
        <v>2567</v>
      </c>
      <c r="BC54">
        <v>13349</v>
      </c>
      <c r="BD54" s="10">
        <v>710627.63670000003</v>
      </c>
      <c r="BE54">
        <v>14764</v>
      </c>
      <c r="BF54">
        <v>2363</v>
      </c>
      <c r="BG54" s="17">
        <v>12401</v>
      </c>
      <c r="BH54">
        <v>645000</v>
      </c>
      <c r="BI54">
        <v>40</v>
      </c>
      <c r="BJ54">
        <v>6450</v>
      </c>
    </row>
    <row r="55" spans="1:62" x14ac:dyDescent="0.2">
      <c r="A55" t="s">
        <v>258</v>
      </c>
      <c r="B55" t="s">
        <v>259</v>
      </c>
      <c r="C55" t="s">
        <v>260</v>
      </c>
      <c r="D55" t="s">
        <v>126</v>
      </c>
      <c r="E55" t="s">
        <v>127</v>
      </c>
      <c r="F55" s="2">
        <v>94.653539850000001</v>
      </c>
      <c r="G55" s="2">
        <f t="shared" si="0"/>
        <v>0.94653539850000001</v>
      </c>
      <c r="H55">
        <v>153</v>
      </c>
      <c r="I55">
        <v>159</v>
      </c>
      <c r="J55">
        <v>312</v>
      </c>
      <c r="K55">
        <v>48.95607665</v>
      </c>
      <c r="L55">
        <v>1.63186922166667E-3</v>
      </c>
      <c r="M55" t="s">
        <v>91</v>
      </c>
      <c r="N55" s="5">
        <v>467.91419980000001</v>
      </c>
      <c r="O55" s="5">
        <v>486.31072999999998</v>
      </c>
      <c r="P55" s="23">
        <v>292371.75290000002</v>
      </c>
      <c r="Q55" s="24">
        <v>610515.33200000005</v>
      </c>
      <c r="R55">
        <v>31191</v>
      </c>
      <c r="S55">
        <v>31038</v>
      </c>
      <c r="T55">
        <v>440.04062649999997</v>
      </c>
      <c r="U55">
        <v>15452</v>
      </c>
      <c r="V55">
        <v>72</v>
      </c>
      <c r="W55">
        <v>15380</v>
      </c>
      <c r="X55">
        <v>495.83084109999999</v>
      </c>
      <c r="Y55">
        <v>15739</v>
      </c>
      <c r="Z55">
        <v>81</v>
      </c>
      <c r="AA55">
        <v>15658</v>
      </c>
      <c r="AB55">
        <v>31191</v>
      </c>
      <c r="AC55">
        <v>31032</v>
      </c>
      <c r="AD55">
        <v>446.16680150000002</v>
      </c>
      <c r="AE55">
        <v>15452</v>
      </c>
      <c r="AF55">
        <v>73</v>
      </c>
      <c r="AG55">
        <v>15379</v>
      </c>
      <c r="AH55">
        <v>526.52168270000004</v>
      </c>
      <c r="AI55">
        <v>15739</v>
      </c>
      <c r="AJ55">
        <v>86</v>
      </c>
      <c r="AK55">
        <v>15653</v>
      </c>
      <c r="AL55">
        <v>31939</v>
      </c>
      <c r="AM55">
        <v>2326</v>
      </c>
      <c r="AN55">
        <v>29613</v>
      </c>
      <c r="AO55" s="16">
        <v>284340.77149999997</v>
      </c>
      <c r="AP55">
        <v>15960</v>
      </c>
      <c r="AQ55">
        <v>1138</v>
      </c>
      <c r="AR55">
        <v>14822</v>
      </c>
      <c r="AS55" s="8">
        <v>300499.21879999997</v>
      </c>
      <c r="AT55">
        <v>15979</v>
      </c>
      <c r="AU55">
        <v>1188</v>
      </c>
      <c r="AV55" s="17">
        <v>14791</v>
      </c>
      <c r="AW55">
        <v>31939</v>
      </c>
      <c r="AX55">
        <v>4665</v>
      </c>
      <c r="AY55">
        <v>27274</v>
      </c>
      <c r="AZ55" s="23">
        <v>606606.00589999999</v>
      </c>
      <c r="BA55">
        <v>15960</v>
      </c>
      <c r="BB55">
        <v>2330</v>
      </c>
      <c r="BC55">
        <v>13630</v>
      </c>
      <c r="BD55" s="10">
        <v>614466.50390000001</v>
      </c>
      <c r="BE55">
        <v>15979</v>
      </c>
      <c r="BF55">
        <v>2335</v>
      </c>
      <c r="BG55" s="17">
        <v>13644</v>
      </c>
      <c r="BH55">
        <v>645000</v>
      </c>
      <c r="BI55">
        <v>40</v>
      </c>
      <c r="BJ55">
        <v>6450</v>
      </c>
    </row>
    <row r="56" spans="1:62" x14ac:dyDescent="0.2">
      <c r="A56" t="s">
        <v>261</v>
      </c>
      <c r="B56" t="s">
        <v>262</v>
      </c>
      <c r="C56" t="s">
        <v>263</v>
      </c>
      <c r="D56" t="s">
        <v>121</v>
      </c>
      <c r="E56" t="s">
        <v>122</v>
      </c>
      <c r="F56" s="2">
        <v>64.65363069</v>
      </c>
      <c r="G56" s="2">
        <f t="shared" si="0"/>
        <v>0.64653630689999997</v>
      </c>
      <c r="H56">
        <v>52</v>
      </c>
      <c r="I56">
        <v>56</v>
      </c>
      <c r="J56">
        <v>108</v>
      </c>
      <c r="K56">
        <v>10.396233260000001</v>
      </c>
      <c r="L56">
        <v>3.4654110866666699E-4</v>
      </c>
      <c r="M56" t="s">
        <v>264</v>
      </c>
      <c r="N56" s="5">
        <v>165.89561459999999</v>
      </c>
      <c r="O56" s="5">
        <v>178.66821289999999</v>
      </c>
      <c r="P56" s="23">
        <v>497147.11910000001</v>
      </c>
      <c r="Q56" s="24">
        <v>417015.91800000001</v>
      </c>
      <c r="R56">
        <v>31414</v>
      </c>
      <c r="S56">
        <v>31362</v>
      </c>
      <c r="T56">
        <v>133.5603619</v>
      </c>
      <c r="U56">
        <v>15007</v>
      </c>
      <c r="V56">
        <v>20</v>
      </c>
      <c r="W56">
        <v>14987</v>
      </c>
      <c r="X56">
        <v>195.47348020000001</v>
      </c>
      <c r="Y56">
        <v>16407</v>
      </c>
      <c r="Z56">
        <v>32</v>
      </c>
      <c r="AA56">
        <v>16375</v>
      </c>
      <c r="AB56">
        <v>31414</v>
      </c>
      <c r="AC56">
        <v>31358</v>
      </c>
      <c r="AD56">
        <v>200.40739060000001</v>
      </c>
      <c r="AE56">
        <v>15007</v>
      </c>
      <c r="AF56">
        <v>30</v>
      </c>
      <c r="AG56">
        <v>14977</v>
      </c>
      <c r="AH56">
        <v>158.7931347</v>
      </c>
      <c r="AI56">
        <v>16407</v>
      </c>
      <c r="AJ56">
        <v>26</v>
      </c>
      <c r="AK56">
        <v>16381</v>
      </c>
      <c r="AL56">
        <v>32916</v>
      </c>
      <c r="AM56">
        <v>3915</v>
      </c>
      <c r="AN56">
        <v>29001</v>
      </c>
      <c r="AO56" s="16">
        <v>493254.39449999999</v>
      </c>
      <c r="AP56">
        <v>16360</v>
      </c>
      <c r="AQ56">
        <v>1904</v>
      </c>
      <c r="AR56">
        <v>14456</v>
      </c>
      <c r="AS56" s="8">
        <v>500911.52340000001</v>
      </c>
      <c r="AT56">
        <v>16556</v>
      </c>
      <c r="AU56">
        <v>2011</v>
      </c>
      <c r="AV56" s="17">
        <v>14545</v>
      </c>
      <c r="AW56">
        <v>32916</v>
      </c>
      <c r="AX56">
        <v>3317</v>
      </c>
      <c r="AY56">
        <v>29599</v>
      </c>
      <c r="AZ56" s="23">
        <v>414342.72460000002</v>
      </c>
      <c r="BA56">
        <v>16360</v>
      </c>
      <c r="BB56">
        <v>1615</v>
      </c>
      <c r="BC56">
        <v>14745</v>
      </c>
      <c r="BD56" s="10">
        <v>419598.73050000001</v>
      </c>
      <c r="BE56">
        <v>16556</v>
      </c>
      <c r="BF56">
        <v>1702</v>
      </c>
      <c r="BG56" s="17">
        <v>14854</v>
      </c>
      <c r="BH56">
        <v>645000</v>
      </c>
      <c r="BI56">
        <v>40</v>
      </c>
      <c r="BJ56">
        <v>6450</v>
      </c>
    </row>
    <row r="57" spans="1:62" x14ac:dyDescent="0.2">
      <c r="A57" t="s">
        <v>265</v>
      </c>
      <c r="B57" t="s">
        <v>266</v>
      </c>
      <c r="C57" t="s">
        <v>267</v>
      </c>
      <c r="D57" t="s">
        <v>115</v>
      </c>
      <c r="E57" t="s">
        <v>116</v>
      </c>
      <c r="F57" s="2">
        <v>106.7273952</v>
      </c>
      <c r="G57" s="2">
        <f t="shared" si="0"/>
        <v>1.0672739520000001</v>
      </c>
      <c r="H57">
        <v>185</v>
      </c>
      <c r="I57">
        <v>221</v>
      </c>
      <c r="J57">
        <v>406</v>
      </c>
      <c r="K57">
        <v>12.82018989</v>
      </c>
      <c r="L57">
        <v>4.27339663E-4</v>
      </c>
      <c r="M57" t="s">
        <v>268</v>
      </c>
      <c r="N57" s="5">
        <v>589.59804529999997</v>
      </c>
      <c r="O57" s="5">
        <v>704.75486760000001</v>
      </c>
      <c r="P57" s="23">
        <v>1514431.0549999999</v>
      </c>
      <c r="Q57" s="24">
        <v>688391.69920000003</v>
      </c>
      <c r="R57">
        <v>30061</v>
      </c>
      <c r="S57">
        <v>29876</v>
      </c>
      <c r="T57">
        <v>540.43659209999998</v>
      </c>
      <c r="U57">
        <v>14313</v>
      </c>
      <c r="V57">
        <v>80</v>
      </c>
      <c r="W57">
        <v>14233</v>
      </c>
      <c r="X57">
        <v>633.50765230000002</v>
      </c>
      <c r="Y57">
        <v>15748</v>
      </c>
      <c r="Z57">
        <v>105</v>
      </c>
      <c r="AA57">
        <v>15643</v>
      </c>
      <c r="AB57">
        <v>30061</v>
      </c>
      <c r="AC57">
        <v>29840</v>
      </c>
      <c r="AD57">
        <v>723.51982120000002</v>
      </c>
      <c r="AE57">
        <v>14313</v>
      </c>
      <c r="AF57">
        <v>107</v>
      </c>
      <c r="AG57">
        <v>14206</v>
      </c>
      <c r="AH57">
        <v>688.0059814</v>
      </c>
      <c r="AI57">
        <v>15748</v>
      </c>
      <c r="AJ57">
        <v>114</v>
      </c>
      <c r="AK57">
        <v>15634</v>
      </c>
      <c r="AL57">
        <v>32772</v>
      </c>
      <c r="AM57">
        <v>10525</v>
      </c>
      <c r="AN57">
        <v>22247</v>
      </c>
      <c r="AO57" s="16">
        <v>1492477.8319999999</v>
      </c>
      <c r="AP57">
        <v>16079</v>
      </c>
      <c r="AQ57">
        <v>5086</v>
      </c>
      <c r="AR57">
        <v>10993</v>
      </c>
      <c r="AS57" s="8">
        <v>1535602.051</v>
      </c>
      <c r="AT57">
        <v>16693</v>
      </c>
      <c r="AU57">
        <v>5439</v>
      </c>
      <c r="AV57" s="17">
        <v>11254</v>
      </c>
      <c r="AW57">
        <v>32772</v>
      </c>
      <c r="AX57">
        <v>5291</v>
      </c>
      <c r="AY57">
        <v>27481</v>
      </c>
      <c r="AZ57" s="23">
        <v>669637.40229999996</v>
      </c>
      <c r="BA57">
        <v>16079</v>
      </c>
      <c r="BB57">
        <v>2522</v>
      </c>
      <c r="BC57">
        <v>13557</v>
      </c>
      <c r="BD57" s="10">
        <v>706428.41799999995</v>
      </c>
      <c r="BE57">
        <v>16693</v>
      </c>
      <c r="BF57">
        <v>2769</v>
      </c>
      <c r="BG57" s="17">
        <v>13924</v>
      </c>
      <c r="BH57">
        <v>645000</v>
      </c>
      <c r="BI57">
        <v>40</v>
      </c>
      <c r="BJ57">
        <v>6450</v>
      </c>
    </row>
    <row r="58" spans="1:62" x14ac:dyDescent="0.2">
      <c r="A58" t="s">
        <v>269</v>
      </c>
      <c r="B58" t="s">
        <v>270</v>
      </c>
      <c r="C58" t="s">
        <v>271</v>
      </c>
      <c r="D58" t="s">
        <v>137</v>
      </c>
      <c r="E58" t="s">
        <v>138</v>
      </c>
      <c r="F58" s="2">
        <v>132.74606349999999</v>
      </c>
      <c r="G58" s="2">
        <f t="shared" si="0"/>
        <v>1.327460635</v>
      </c>
      <c r="H58">
        <v>96</v>
      </c>
      <c r="I58">
        <v>95</v>
      </c>
      <c r="J58">
        <v>191</v>
      </c>
      <c r="K58">
        <v>6.7488127029999996</v>
      </c>
      <c r="L58">
        <v>2.2496042343333301E-4</v>
      </c>
      <c r="M58" t="s">
        <v>268</v>
      </c>
      <c r="N58" s="5">
        <v>304.11930080000002</v>
      </c>
      <c r="O58" s="5">
        <v>300.9462929</v>
      </c>
      <c r="P58" s="23">
        <v>1344826.7579999999</v>
      </c>
      <c r="Q58" s="24">
        <v>856212.10939999996</v>
      </c>
      <c r="R58">
        <v>29580</v>
      </c>
      <c r="S58">
        <v>29484</v>
      </c>
      <c r="T58">
        <v>246.2701035</v>
      </c>
      <c r="U58">
        <v>14214</v>
      </c>
      <c r="V58">
        <v>37</v>
      </c>
      <c r="W58">
        <v>14177</v>
      </c>
      <c r="X58">
        <v>356.66114809999999</v>
      </c>
      <c r="Y58">
        <v>15366</v>
      </c>
      <c r="Z58">
        <v>59</v>
      </c>
      <c r="AA58">
        <v>15307</v>
      </c>
      <c r="AB58">
        <v>29580</v>
      </c>
      <c r="AC58">
        <v>29485</v>
      </c>
      <c r="AD58">
        <v>279.59911349999999</v>
      </c>
      <c r="AE58">
        <v>14214</v>
      </c>
      <c r="AF58">
        <v>42</v>
      </c>
      <c r="AG58">
        <v>14172</v>
      </c>
      <c r="AH58">
        <v>320.32775880000003</v>
      </c>
      <c r="AI58">
        <v>15366</v>
      </c>
      <c r="AJ58">
        <v>53</v>
      </c>
      <c r="AK58">
        <v>15313</v>
      </c>
      <c r="AL58">
        <v>31199</v>
      </c>
      <c r="AM58">
        <v>9299</v>
      </c>
      <c r="AN58">
        <v>21900</v>
      </c>
      <c r="AO58" s="16">
        <v>1351634.9609999999</v>
      </c>
      <c r="AP58">
        <v>15917</v>
      </c>
      <c r="AQ58">
        <v>4798</v>
      </c>
      <c r="AR58">
        <v>11119</v>
      </c>
      <c r="AS58" s="8">
        <v>1337705.6640000001</v>
      </c>
      <c r="AT58">
        <v>15282</v>
      </c>
      <c r="AU58">
        <v>4501</v>
      </c>
      <c r="AV58" s="17">
        <v>10781</v>
      </c>
      <c r="AW58">
        <v>31199</v>
      </c>
      <c r="AX58">
        <v>6294</v>
      </c>
      <c r="AY58">
        <v>24905</v>
      </c>
      <c r="AZ58" s="23">
        <v>846862.59770000004</v>
      </c>
      <c r="BA58">
        <v>15917</v>
      </c>
      <c r="BB58">
        <v>3204</v>
      </c>
      <c r="BC58">
        <v>12713</v>
      </c>
      <c r="BD58" s="10">
        <v>866122.94920000003</v>
      </c>
      <c r="BE58">
        <v>15282</v>
      </c>
      <c r="BF58">
        <v>3090</v>
      </c>
      <c r="BG58" s="17">
        <v>12192</v>
      </c>
      <c r="BH58">
        <v>645000</v>
      </c>
      <c r="BI58">
        <v>40</v>
      </c>
      <c r="BJ58">
        <v>6450</v>
      </c>
    </row>
    <row r="59" spans="1:62" x14ac:dyDescent="0.2">
      <c r="A59" t="s">
        <v>272</v>
      </c>
      <c r="B59" t="s">
        <v>273</v>
      </c>
      <c r="C59" t="s">
        <v>274</v>
      </c>
      <c r="D59" t="s">
        <v>131</v>
      </c>
      <c r="E59" t="s">
        <v>132</v>
      </c>
      <c r="F59" s="2">
        <v>98.785080550000004</v>
      </c>
      <c r="G59" s="2">
        <f t="shared" si="0"/>
        <v>0.98785080550000004</v>
      </c>
      <c r="H59">
        <v>57</v>
      </c>
      <c r="I59">
        <v>50</v>
      </c>
      <c r="J59">
        <v>107</v>
      </c>
      <c r="K59">
        <v>13.20586501</v>
      </c>
      <c r="L59">
        <v>4.4019550033333297E-4</v>
      </c>
      <c r="M59" t="s">
        <v>268</v>
      </c>
      <c r="N59" s="5">
        <v>187.7307701</v>
      </c>
      <c r="O59" s="5">
        <v>164.65623859999999</v>
      </c>
      <c r="P59" s="23">
        <v>400261.93849999999</v>
      </c>
      <c r="Q59" s="24">
        <v>637163.76950000005</v>
      </c>
      <c r="R59">
        <v>29046</v>
      </c>
      <c r="S59">
        <v>28989</v>
      </c>
      <c r="T59">
        <v>173.4486771</v>
      </c>
      <c r="U59">
        <v>13621</v>
      </c>
      <c r="V59">
        <v>24</v>
      </c>
      <c r="W59">
        <v>13597</v>
      </c>
      <c r="X59">
        <v>199.69007490000001</v>
      </c>
      <c r="Y59">
        <v>15425</v>
      </c>
      <c r="Z59">
        <v>33</v>
      </c>
      <c r="AA59">
        <v>15392</v>
      </c>
      <c r="AB59">
        <v>29046</v>
      </c>
      <c r="AC59">
        <v>28996</v>
      </c>
      <c r="AD59">
        <v>195.15127179999999</v>
      </c>
      <c r="AE59">
        <v>13621</v>
      </c>
      <c r="AF59">
        <v>27</v>
      </c>
      <c r="AG59">
        <v>13594</v>
      </c>
      <c r="AH59">
        <v>139.13274770000001</v>
      </c>
      <c r="AI59">
        <v>15425</v>
      </c>
      <c r="AJ59">
        <v>23</v>
      </c>
      <c r="AK59">
        <v>15402</v>
      </c>
      <c r="AL59">
        <v>32026</v>
      </c>
      <c r="AM59">
        <v>3101</v>
      </c>
      <c r="AN59">
        <v>28925</v>
      </c>
      <c r="AO59" s="16">
        <v>408701.36719999998</v>
      </c>
      <c r="AP59">
        <v>16061</v>
      </c>
      <c r="AQ59">
        <v>1587</v>
      </c>
      <c r="AR59">
        <v>14474</v>
      </c>
      <c r="AS59" s="8">
        <v>391782.59279999998</v>
      </c>
      <c r="AT59">
        <v>15965</v>
      </c>
      <c r="AU59">
        <v>1514</v>
      </c>
      <c r="AV59" s="17">
        <v>14451</v>
      </c>
      <c r="AW59">
        <v>32026</v>
      </c>
      <c r="AX59">
        <v>4793</v>
      </c>
      <c r="AY59">
        <v>27233</v>
      </c>
      <c r="AZ59" s="23">
        <v>619722.21680000005</v>
      </c>
      <c r="BA59">
        <v>16061</v>
      </c>
      <c r="BB59">
        <v>2344</v>
      </c>
      <c r="BC59">
        <v>13717</v>
      </c>
      <c r="BD59" s="10">
        <v>654803.32030000002</v>
      </c>
      <c r="BE59">
        <v>15965</v>
      </c>
      <c r="BF59">
        <v>2449</v>
      </c>
      <c r="BG59" s="17">
        <v>13516</v>
      </c>
      <c r="BH59">
        <v>645000</v>
      </c>
      <c r="BI59">
        <v>40</v>
      </c>
      <c r="BJ59">
        <v>6450</v>
      </c>
    </row>
    <row r="60" spans="1:62" x14ac:dyDescent="0.2">
      <c r="A60" t="s">
        <v>275</v>
      </c>
      <c r="B60" t="s">
        <v>276</v>
      </c>
      <c r="C60" t="s">
        <v>277</v>
      </c>
      <c r="D60" t="s">
        <v>121</v>
      </c>
      <c r="E60" t="s">
        <v>122</v>
      </c>
      <c r="F60" s="2">
        <v>109.0884281</v>
      </c>
      <c r="G60" s="2">
        <f t="shared" si="0"/>
        <v>1.0908842810000001</v>
      </c>
      <c r="H60">
        <v>314</v>
      </c>
      <c r="I60">
        <v>329</v>
      </c>
      <c r="J60">
        <v>643</v>
      </c>
      <c r="K60">
        <v>13.414109679999999</v>
      </c>
      <c r="L60">
        <v>4.4713698933333303E-4</v>
      </c>
      <c r="M60" t="s">
        <v>268</v>
      </c>
      <c r="N60" s="5">
        <v>1002.303391</v>
      </c>
      <c r="O60" s="5">
        <v>1050.4471590000001</v>
      </c>
      <c r="P60" s="23">
        <v>2295438.0860000001</v>
      </c>
      <c r="Q60" s="24">
        <v>703620.36129999999</v>
      </c>
      <c r="R60">
        <v>30222</v>
      </c>
      <c r="S60">
        <v>29908</v>
      </c>
      <c r="T60">
        <v>1133.396835</v>
      </c>
      <c r="U60">
        <v>14457</v>
      </c>
      <c r="V60">
        <v>167</v>
      </c>
      <c r="W60">
        <v>14290</v>
      </c>
      <c r="X60">
        <v>885.88157650000005</v>
      </c>
      <c r="Y60">
        <v>15765</v>
      </c>
      <c r="Z60">
        <v>147</v>
      </c>
      <c r="AA60">
        <v>15618</v>
      </c>
      <c r="AB60">
        <v>30222</v>
      </c>
      <c r="AC60">
        <v>29893</v>
      </c>
      <c r="AD60">
        <v>1153.8781739999999</v>
      </c>
      <c r="AE60">
        <v>14457</v>
      </c>
      <c r="AF60">
        <v>170</v>
      </c>
      <c r="AG60">
        <v>14287</v>
      </c>
      <c r="AH60">
        <v>958.56613159999995</v>
      </c>
      <c r="AI60">
        <v>15765</v>
      </c>
      <c r="AJ60">
        <v>159</v>
      </c>
      <c r="AK60">
        <v>15606</v>
      </c>
      <c r="AL60">
        <v>32542</v>
      </c>
      <c r="AM60">
        <v>14484</v>
      </c>
      <c r="AN60">
        <v>18058</v>
      </c>
      <c r="AO60" s="16">
        <v>2320108.398</v>
      </c>
      <c r="AP60">
        <v>16300</v>
      </c>
      <c r="AQ60">
        <v>7228</v>
      </c>
      <c r="AR60">
        <v>9072</v>
      </c>
      <c r="AS60" s="8">
        <v>2271476.7579999999</v>
      </c>
      <c r="AT60">
        <v>16242</v>
      </c>
      <c r="AU60">
        <v>7256</v>
      </c>
      <c r="AV60" s="17">
        <v>8986</v>
      </c>
      <c r="AW60">
        <v>32542</v>
      </c>
      <c r="AX60">
        <v>5375</v>
      </c>
      <c r="AY60">
        <v>27167</v>
      </c>
      <c r="AZ60" s="23">
        <v>698153.07620000001</v>
      </c>
      <c r="BA60">
        <v>16300</v>
      </c>
      <c r="BB60">
        <v>2635</v>
      </c>
      <c r="BC60">
        <v>13665</v>
      </c>
      <c r="BD60" s="10">
        <v>709006.49410000001</v>
      </c>
      <c r="BE60">
        <v>16242</v>
      </c>
      <c r="BF60">
        <v>2740</v>
      </c>
      <c r="BG60" s="17">
        <v>13502</v>
      </c>
      <c r="BH60">
        <v>645000</v>
      </c>
      <c r="BI60">
        <v>40</v>
      </c>
      <c r="BJ60">
        <v>6450</v>
      </c>
    </row>
    <row r="61" spans="1:62" x14ac:dyDescent="0.2">
      <c r="A61" t="s">
        <v>278</v>
      </c>
      <c r="B61" t="s">
        <v>279</v>
      </c>
      <c r="C61" t="s">
        <v>280</v>
      </c>
      <c r="D61" t="s">
        <v>126</v>
      </c>
      <c r="E61" t="s">
        <v>127</v>
      </c>
      <c r="F61" s="2">
        <v>119.3454457</v>
      </c>
      <c r="G61" s="2">
        <f t="shared" si="0"/>
        <v>1.1934544570000001</v>
      </c>
      <c r="H61">
        <v>126</v>
      </c>
      <c r="I61">
        <v>111</v>
      </c>
      <c r="J61">
        <v>237</v>
      </c>
      <c r="K61">
        <v>14.43276184</v>
      </c>
      <c r="L61">
        <v>4.8109206133333302E-4</v>
      </c>
      <c r="M61" t="s">
        <v>268</v>
      </c>
      <c r="N61" s="5">
        <v>394.40658569999999</v>
      </c>
      <c r="O61" s="5">
        <v>347.36530299999998</v>
      </c>
      <c r="P61" s="23">
        <v>770925.09770000004</v>
      </c>
      <c r="Q61" s="24">
        <v>769778.125</v>
      </c>
      <c r="R61">
        <v>29669</v>
      </c>
      <c r="S61">
        <v>29543</v>
      </c>
      <c r="T61">
        <v>366.75353999999999</v>
      </c>
      <c r="U61">
        <v>14056</v>
      </c>
      <c r="V61">
        <v>55</v>
      </c>
      <c r="W61">
        <v>14001</v>
      </c>
      <c r="X61">
        <v>418.87317660000002</v>
      </c>
      <c r="Y61">
        <v>15613</v>
      </c>
      <c r="Z61">
        <v>71</v>
      </c>
      <c r="AA61">
        <v>15542</v>
      </c>
      <c r="AB61">
        <v>29669</v>
      </c>
      <c r="AC61">
        <v>29558</v>
      </c>
      <c r="AD61">
        <v>299.96404649999999</v>
      </c>
      <c r="AE61">
        <v>14056</v>
      </c>
      <c r="AF61">
        <v>45</v>
      </c>
      <c r="AG61">
        <v>14011</v>
      </c>
      <c r="AH61">
        <v>389.31243899999998</v>
      </c>
      <c r="AI61">
        <v>15613</v>
      </c>
      <c r="AJ61">
        <v>66</v>
      </c>
      <c r="AK61">
        <v>15547</v>
      </c>
      <c r="AL61">
        <v>32193</v>
      </c>
      <c r="AM61">
        <v>5967</v>
      </c>
      <c r="AN61">
        <v>26226</v>
      </c>
      <c r="AO61" s="16">
        <v>750714.64839999995</v>
      </c>
      <c r="AP61">
        <v>15923</v>
      </c>
      <c r="AQ61">
        <v>2848</v>
      </c>
      <c r="AR61">
        <v>13075</v>
      </c>
      <c r="AS61" s="8">
        <v>790436.81640000001</v>
      </c>
      <c r="AT61">
        <v>16270</v>
      </c>
      <c r="AU61">
        <v>3119</v>
      </c>
      <c r="AV61" s="17">
        <v>13151</v>
      </c>
      <c r="AW61">
        <v>32193</v>
      </c>
      <c r="AX61">
        <v>5959</v>
      </c>
      <c r="AY61">
        <v>26234</v>
      </c>
      <c r="AZ61" s="23">
        <v>759173.48629999999</v>
      </c>
      <c r="BA61">
        <v>15923</v>
      </c>
      <c r="BB61">
        <v>2877</v>
      </c>
      <c r="BC61">
        <v>13046</v>
      </c>
      <c r="BD61" s="10">
        <v>780002.1973</v>
      </c>
      <c r="BE61">
        <v>16270</v>
      </c>
      <c r="BF61">
        <v>3082</v>
      </c>
      <c r="BG61" s="17">
        <v>13188</v>
      </c>
      <c r="BH61">
        <v>645000</v>
      </c>
      <c r="BI61">
        <v>40</v>
      </c>
      <c r="BJ61">
        <v>6450</v>
      </c>
    </row>
    <row r="62" spans="1:62" x14ac:dyDescent="0.2">
      <c r="A62" t="s">
        <v>281</v>
      </c>
      <c r="B62" t="s">
        <v>282</v>
      </c>
      <c r="C62" t="s">
        <v>283</v>
      </c>
      <c r="D62" t="s">
        <v>137</v>
      </c>
      <c r="E62" t="s">
        <v>138</v>
      </c>
      <c r="F62" s="2">
        <v>114.7596672</v>
      </c>
      <c r="G62" s="2">
        <f t="shared" si="0"/>
        <v>1.1475966719999999</v>
      </c>
      <c r="H62">
        <v>47</v>
      </c>
      <c r="I62">
        <v>47</v>
      </c>
      <c r="J62">
        <v>94</v>
      </c>
      <c r="K62">
        <v>3.600778193</v>
      </c>
      <c r="L62">
        <v>1.20025939766667E-4</v>
      </c>
      <c r="M62" t="s">
        <v>284</v>
      </c>
      <c r="N62" s="5">
        <v>147.26269719999999</v>
      </c>
      <c r="O62" s="5">
        <v>147.26269719999999</v>
      </c>
      <c r="P62" s="23">
        <v>1226923.926</v>
      </c>
      <c r="Q62" s="24">
        <v>740199.85349999997</v>
      </c>
      <c r="R62">
        <v>30579</v>
      </c>
      <c r="S62">
        <v>30532</v>
      </c>
      <c r="T62">
        <v>114.8945045</v>
      </c>
      <c r="U62">
        <v>14613</v>
      </c>
      <c r="V62">
        <v>17</v>
      </c>
      <c r="W62">
        <v>14596</v>
      </c>
      <c r="X62">
        <v>175.23971560000001</v>
      </c>
      <c r="Y62">
        <v>15966</v>
      </c>
      <c r="Z62">
        <v>30</v>
      </c>
      <c r="AA62">
        <v>15936</v>
      </c>
      <c r="AB62">
        <v>30579</v>
      </c>
      <c r="AC62">
        <v>30532</v>
      </c>
      <c r="AD62">
        <v>121.65717119999999</v>
      </c>
      <c r="AE62">
        <v>14613</v>
      </c>
      <c r="AF62">
        <v>18</v>
      </c>
      <c r="AG62">
        <v>14595</v>
      </c>
      <c r="AH62">
        <v>169.39308170000001</v>
      </c>
      <c r="AI62">
        <v>15966</v>
      </c>
      <c r="AJ62">
        <v>29</v>
      </c>
      <c r="AK62">
        <v>15937</v>
      </c>
      <c r="AL62">
        <v>31844</v>
      </c>
      <c r="AM62">
        <v>8569</v>
      </c>
      <c r="AN62">
        <v>23275</v>
      </c>
      <c r="AO62" s="16">
        <v>1235846.973</v>
      </c>
      <c r="AP62">
        <v>16175</v>
      </c>
      <c r="AQ62">
        <v>4273</v>
      </c>
      <c r="AR62">
        <v>11902</v>
      </c>
      <c r="AS62" s="8">
        <v>1218411.0349999999</v>
      </c>
      <c r="AT62">
        <v>15669</v>
      </c>
      <c r="AU62">
        <v>4296</v>
      </c>
      <c r="AV62" s="17">
        <v>11373</v>
      </c>
      <c r="AW62">
        <v>31844</v>
      </c>
      <c r="AX62">
        <v>5487</v>
      </c>
      <c r="AY62">
        <v>26357</v>
      </c>
      <c r="AZ62" s="23">
        <v>748941.65040000004</v>
      </c>
      <c r="BA62">
        <v>16175</v>
      </c>
      <c r="BB62">
        <v>2744</v>
      </c>
      <c r="BC62">
        <v>13431</v>
      </c>
      <c r="BD62" s="10">
        <v>731724.12109999999</v>
      </c>
      <c r="BE62">
        <v>15669</v>
      </c>
      <c r="BF62">
        <v>2743</v>
      </c>
      <c r="BG62" s="17">
        <v>12926</v>
      </c>
      <c r="BH62">
        <v>645000</v>
      </c>
      <c r="BI62">
        <v>40</v>
      </c>
      <c r="BJ62">
        <v>6450</v>
      </c>
    </row>
    <row r="63" spans="1:62" x14ac:dyDescent="0.2">
      <c r="A63" t="s">
        <v>285</v>
      </c>
      <c r="B63" t="s">
        <v>286</v>
      </c>
      <c r="C63" t="s">
        <v>287</v>
      </c>
      <c r="D63" t="s">
        <v>131</v>
      </c>
      <c r="E63" t="s">
        <v>132</v>
      </c>
      <c r="F63" s="2">
        <v>161.28907760000001</v>
      </c>
      <c r="G63" s="2">
        <f t="shared" si="0"/>
        <v>1.6128907760000002</v>
      </c>
      <c r="H63">
        <v>56</v>
      </c>
      <c r="I63">
        <v>48</v>
      </c>
      <c r="J63">
        <v>104</v>
      </c>
      <c r="K63">
        <v>6.4727571099999999</v>
      </c>
      <c r="L63">
        <v>2.15758570333333E-4</v>
      </c>
      <c r="M63" t="s">
        <v>284</v>
      </c>
      <c r="N63" s="5">
        <v>168.49679950000001</v>
      </c>
      <c r="O63" s="5">
        <v>144.40732</v>
      </c>
      <c r="P63" s="23">
        <v>725125.58589999995</v>
      </c>
      <c r="Q63" s="24">
        <v>1040314.551</v>
      </c>
      <c r="R63">
        <v>31249</v>
      </c>
      <c r="S63">
        <v>31193</v>
      </c>
      <c r="T63">
        <v>188.06234359999999</v>
      </c>
      <c r="U63">
        <v>14941</v>
      </c>
      <c r="V63">
        <v>30</v>
      </c>
      <c r="W63">
        <v>14911</v>
      </c>
      <c r="X63">
        <v>150.4378796</v>
      </c>
      <c r="Y63">
        <v>16308</v>
      </c>
      <c r="Z63">
        <v>26</v>
      </c>
      <c r="AA63">
        <v>16282</v>
      </c>
      <c r="AB63">
        <v>31249</v>
      </c>
      <c r="AC63">
        <v>31201</v>
      </c>
      <c r="AD63">
        <v>119.0622425</v>
      </c>
      <c r="AE63">
        <v>14941</v>
      </c>
      <c r="AF63">
        <v>19</v>
      </c>
      <c r="AG63">
        <v>14922</v>
      </c>
      <c r="AH63">
        <v>167.81156540000001</v>
      </c>
      <c r="AI63">
        <v>16308</v>
      </c>
      <c r="AJ63">
        <v>29</v>
      </c>
      <c r="AK63">
        <v>16279</v>
      </c>
      <c r="AL63">
        <v>32675</v>
      </c>
      <c r="AM63">
        <v>5811</v>
      </c>
      <c r="AN63">
        <v>26864</v>
      </c>
      <c r="AO63" s="16">
        <v>727232.86129999999</v>
      </c>
      <c r="AP63">
        <v>16321</v>
      </c>
      <c r="AQ63">
        <v>2840</v>
      </c>
      <c r="AR63">
        <v>13481</v>
      </c>
      <c r="AS63" s="8">
        <v>723209.66799999995</v>
      </c>
      <c r="AT63">
        <v>16354</v>
      </c>
      <c r="AU63">
        <v>2971</v>
      </c>
      <c r="AV63" s="17">
        <v>13383</v>
      </c>
      <c r="AW63">
        <v>32675</v>
      </c>
      <c r="AX63">
        <v>8003</v>
      </c>
      <c r="AY63">
        <v>24672</v>
      </c>
      <c r="AZ63" s="23">
        <v>1067658.105</v>
      </c>
      <c r="BA63">
        <v>16321</v>
      </c>
      <c r="BB63">
        <v>3994</v>
      </c>
      <c r="BC63">
        <v>12327</v>
      </c>
      <c r="BD63" s="10">
        <v>1014730.762</v>
      </c>
      <c r="BE63">
        <v>16354</v>
      </c>
      <c r="BF63">
        <v>4010</v>
      </c>
      <c r="BG63" s="17">
        <v>12344</v>
      </c>
      <c r="BH63">
        <v>645000</v>
      </c>
      <c r="BI63">
        <v>40</v>
      </c>
      <c r="BJ63">
        <v>6450</v>
      </c>
    </row>
    <row r="64" spans="1:62" x14ac:dyDescent="0.2">
      <c r="A64" t="s">
        <v>288</v>
      </c>
      <c r="B64" t="s">
        <v>289</v>
      </c>
      <c r="C64" t="s">
        <v>290</v>
      </c>
      <c r="D64" t="s">
        <v>121</v>
      </c>
      <c r="E64" t="s">
        <v>122</v>
      </c>
      <c r="F64" s="2">
        <v>177.64983040000001</v>
      </c>
      <c r="G64" s="2">
        <f t="shared" si="0"/>
        <v>1.7764983040000002</v>
      </c>
      <c r="H64">
        <v>27</v>
      </c>
      <c r="I64">
        <v>26</v>
      </c>
      <c r="J64">
        <v>53</v>
      </c>
      <c r="K64">
        <v>1.9310738110000001</v>
      </c>
      <c r="L64">
        <v>6.4369127033333295E-5</v>
      </c>
      <c r="M64" t="s">
        <v>284</v>
      </c>
      <c r="N64" s="5">
        <v>87.649202349999996</v>
      </c>
      <c r="O64" s="5">
        <v>84.401578900000004</v>
      </c>
      <c r="P64" s="23">
        <v>1336438.672</v>
      </c>
      <c r="Q64" s="24">
        <v>1145841.406</v>
      </c>
      <c r="R64">
        <v>31273</v>
      </c>
      <c r="S64">
        <v>31246</v>
      </c>
      <c r="T64">
        <v>79.356946949999994</v>
      </c>
      <c r="U64">
        <v>15676</v>
      </c>
      <c r="V64">
        <v>12</v>
      </c>
      <c r="W64">
        <v>15664</v>
      </c>
      <c r="X64">
        <v>95.644750599999995</v>
      </c>
      <c r="Y64">
        <v>15597</v>
      </c>
      <c r="Z64">
        <v>15</v>
      </c>
      <c r="AA64">
        <v>15582</v>
      </c>
      <c r="AB64">
        <v>31273</v>
      </c>
      <c r="AC64">
        <v>31247</v>
      </c>
      <c r="AD64">
        <v>59.512014389999997</v>
      </c>
      <c r="AE64">
        <v>15676</v>
      </c>
      <c r="AF64">
        <v>9</v>
      </c>
      <c r="AG64">
        <v>15667</v>
      </c>
      <c r="AH64">
        <v>108.40434070000001</v>
      </c>
      <c r="AI64">
        <v>15597</v>
      </c>
      <c r="AJ64">
        <v>17</v>
      </c>
      <c r="AK64">
        <v>15580</v>
      </c>
      <c r="AL64">
        <v>31067</v>
      </c>
      <c r="AM64">
        <v>8928</v>
      </c>
      <c r="AN64">
        <v>22139</v>
      </c>
      <c r="AO64" s="16">
        <v>1331813.477</v>
      </c>
      <c r="AP64">
        <v>15690</v>
      </c>
      <c r="AQ64">
        <v>4470</v>
      </c>
      <c r="AR64">
        <v>11220</v>
      </c>
      <c r="AS64" s="8">
        <v>1341142.2849999999</v>
      </c>
      <c r="AT64">
        <v>15377</v>
      </c>
      <c r="AU64">
        <v>4458</v>
      </c>
      <c r="AV64" s="17">
        <v>10919</v>
      </c>
      <c r="AW64">
        <v>31067</v>
      </c>
      <c r="AX64">
        <v>7832</v>
      </c>
      <c r="AY64">
        <v>23235</v>
      </c>
      <c r="AZ64" s="23">
        <v>1149174.3160000001</v>
      </c>
      <c r="BA64">
        <v>15690</v>
      </c>
      <c r="BB64">
        <v>3942</v>
      </c>
      <c r="BC64">
        <v>11748</v>
      </c>
      <c r="BD64" s="10">
        <v>1142492.48</v>
      </c>
      <c r="BE64">
        <v>15377</v>
      </c>
      <c r="BF64">
        <v>3890</v>
      </c>
      <c r="BG64" s="17">
        <v>11487</v>
      </c>
      <c r="BH64">
        <v>645000</v>
      </c>
      <c r="BI64">
        <v>40</v>
      </c>
      <c r="BJ64">
        <v>6450</v>
      </c>
    </row>
    <row r="65" spans="1:62" x14ac:dyDescent="0.2">
      <c r="A65" t="s">
        <v>291</v>
      </c>
      <c r="B65" t="s">
        <v>292</v>
      </c>
      <c r="C65" t="s">
        <v>293</v>
      </c>
      <c r="D65" t="s">
        <v>126</v>
      </c>
      <c r="E65" t="s">
        <v>127</v>
      </c>
      <c r="F65" s="2">
        <v>173.72730440000001</v>
      </c>
      <c r="G65" s="2">
        <f t="shared" si="0"/>
        <v>1.7372730440000002</v>
      </c>
      <c r="H65">
        <v>122</v>
      </c>
      <c r="I65">
        <v>146</v>
      </c>
      <c r="J65">
        <v>268</v>
      </c>
      <c r="K65">
        <v>8.2203398320000005</v>
      </c>
      <c r="L65">
        <v>2.7401132773333299E-4</v>
      </c>
      <c r="M65" t="s">
        <v>284</v>
      </c>
      <c r="N65" s="5">
        <v>400.54855350000003</v>
      </c>
      <c r="O65" s="5">
        <v>479.53815459999998</v>
      </c>
      <c r="P65" s="23">
        <v>1605931.25</v>
      </c>
      <c r="Q65" s="24">
        <v>1120541.1129999999</v>
      </c>
      <c r="R65">
        <v>29898</v>
      </c>
      <c r="S65">
        <v>29776</v>
      </c>
      <c r="T65">
        <v>405.78605649999997</v>
      </c>
      <c r="U65">
        <v>14785</v>
      </c>
      <c r="V65">
        <v>59</v>
      </c>
      <c r="W65">
        <v>14726</v>
      </c>
      <c r="X65">
        <v>395.76595309999999</v>
      </c>
      <c r="Y65">
        <v>15113</v>
      </c>
      <c r="Z65">
        <v>63</v>
      </c>
      <c r="AA65">
        <v>15050</v>
      </c>
      <c r="AB65">
        <v>29898</v>
      </c>
      <c r="AC65">
        <v>29752</v>
      </c>
      <c r="AD65">
        <v>481.62086490000002</v>
      </c>
      <c r="AE65">
        <v>14785</v>
      </c>
      <c r="AF65">
        <v>70</v>
      </c>
      <c r="AG65">
        <v>14715</v>
      </c>
      <c r="AH65">
        <v>477.63805389999999</v>
      </c>
      <c r="AI65">
        <v>15113</v>
      </c>
      <c r="AJ65">
        <v>76</v>
      </c>
      <c r="AK65">
        <v>15037</v>
      </c>
      <c r="AL65">
        <v>31909</v>
      </c>
      <c r="AM65">
        <v>10710</v>
      </c>
      <c r="AN65">
        <v>21199</v>
      </c>
      <c r="AO65" s="16">
        <v>1592853.125</v>
      </c>
      <c r="AP65">
        <v>16132</v>
      </c>
      <c r="AQ65">
        <v>5258</v>
      </c>
      <c r="AR65">
        <v>10874</v>
      </c>
      <c r="AS65" s="8">
        <v>1618682.6170000001</v>
      </c>
      <c r="AT65">
        <v>15777</v>
      </c>
      <c r="AU65">
        <v>5450</v>
      </c>
      <c r="AV65" s="17">
        <v>10327</v>
      </c>
      <c r="AW65">
        <v>31909</v>
      </c>
      <c r="AX65">
        <v>7921</v>
      </c>
      <c r="AY65">
        <v>23988</v>
      </c>
      <c r="AZ65" s="23">
        <v>1106734.8629999999</v>
      </c>
      <c r="BA65">
        <v>16132</v>
      </c>
      <c r="BB65">
        <v>3867</v>
      </c>
      <c r="BC65">
        <v>12265</v>
      </c>
      <c r="BD65" s="10">
        <v>1134075.5859999999</v>
      </c>
      <c r="BE65">
        <v>15777</v>
      </c>
      <c r="BF65">
        <v>4053</v>
      </c>
      <c r="BG65" s="17">
        <v>11724</v>
      </c>
      <c r="BH65">
        <v>645000</v>
      </c>
      <c r="BI65">
        <v>40</v>
      </c>
      <c r="BJ65">
        <v>6450</v>
      </c>
    </row>
    <row r="66" spans="1:62" x14ac:dyDescent="0.2">
      <c r="A66" t="s">
        <v>294</v>
      </c>
      <c r="B66" t="s">
        <v>295</v>
      </c>
      <c r="C66" t="s">
        <v>296</v>
      </c>
      <c r="D66" t="s">
        <v>131</v>
      </c>
      <c r="E66" t="s">
        <v>132</v>
      </c>
      <c r="F66" s="2">
        <v>167.6544634</v>
      </c>
      <c r="G66" s="2">
        <f t="shared" si="0"/>
        <v>1.6765446339999999</v>
      </c>
      <c r="H66">
        <v>52</v>
      </c>
      <c r="I66">
        <v>46</v>
      </c>
      <c r="J66">
        <v>98</v>
      </c>
      <c r="K66">
        <v>5.3224459829999997</v>
      </c>
      <c r="L66">
        <v>1.7741486609999999E-4</v>
      </c>
      <c r="M66" t="s">
        <v>297</v>
      </c>
      <c r="N66" s="5">
        <v>168.16074370000001</v>
      </c>
      <c r="O66" s="5">
        <v>148.74347689999999</v>
      </c>
      <c r="P66" s="23">
        <v>893116.30859999999</v>
      </c>
      <c r="Q66" s="24">
        <v>1081371.2890000001</v>
      </c>
      <c r="R66">
        <v>31676</v>
      </c>
      <c r="S66">
        <v>31624</v>
      </c>
      <c r="T66">
        <v>189.3355942</v>
      </c>
      <c r="U66">
        <v>15166</v>
      </c>
      <c r="V66">
        <v>27</v>
      </c>
      <c r="W66">
        <v>15139</v>
      </c>
      <c r="X66">
        <v>150.03776550000001</v>
      </c>
      <c r="Y66">
        <v>16510</v>
      </c>
      <c r="Z66">
        <v>25</v>
      </c>
      <c r="AA66">
        <v>16485</v>
      </c>
      <c r="AB66">
        <v>31676</v>
      </c>
      <c r="AC66">
        <v>31630</v>
      </c>
      <c r="AD66">
        <v>140.21618839999999</v>
      </c>
      <c r="AE66">
        <v>15166</v>
      </c>
      <c r="AF66">
        <v>20</v>
      </c>
      <c r="AG66">
        <v>15146</v>
      </c>
      <c r="AH66">
        <v>156.04400630000001</v>
      </c>
      <c r="AI66">
        <v>16510</v>
      </c>
      <c r="AJ66">
        <v>26</v>
      </c>
      <c r="AK66">
        <v>16484</v>
      </c>
      <c r="AL66">
        <v>33680</v>
      </c>
      <c r="AM66">
        <v>6659</v>
      </c>
      <c r="AN66">
        <v>27021</v>
      </c>
      <c r="AO66" s="16">
        <v>886291.60160000005</v>
      </c>
      <c r="AP66">
        <v>17089</v>
      </c>
      <c r="AQ66">
        <v>3391</v>
      </c>
      <c r="AR66">
        <v>13698</v>
      </c>
      <c r="AS66" s="8">
        <v>900319.62890000001</v>
      </c>
      <c r="AT66">
        <v>16591</v>
      </c>
      <c r="AU66">
        <v>3268</v>
      </c>
      <c r="AV66" s="17">
        <v>13323</v>
      </c>
      <c r="AW66">
        <v>33680</v>
      </c>
      <c r="AX66">
        <v>7885</v>
      </c>
      <c r="AY66">
        <v>25795</v>
      </c>
      <c r="AZ66" s="23">
        <v>1087238.9650000001</v>
      </c>
      <c r="BA66">
        <v>17089</v>
      </c>
      <c r="BB66">
        <v>4061</v>
      </c>
      <c r="BC66">
        <v>13028</v>
      </c>
      <c r="BD66" s="10">
        <v>1075271.6799999999</v>
      </c>
      <c r="BE66">
        <v>16591</v>
      </c>
      <c r="BF66">
        <v>3824</v>
      </c>
      <c r="BG66" s="17">
        <v>12767</v>
      </c>
      <c r="BH66">
        <v>645000</v>
      </c>
      <c r="BI66">
        <v>40</v>
      </c>
      <c r="BJ66">
        <v>6450</v>
      </c>
    </row>
    <row r="67" spans="1:62" x14ac:dyDescent="0.2">
      <c r="A67" t="s">
        <v>298</v>
      </c>
      <c r="B67" t="s">
        <v>299</v>
      </c>
      <c r="C67" t="s">
        <v>300</v>
      </c>
      <c r="D67" t="s">
        <v>115</v>
      </c>
      <c r="E67" t="s">
        <v>116</v>
      </c>
      <c r="F67" s="2">
        <v>179.06210630000001</v>
      </c>
      <c r="G67" s="2">
        <f t="shared" ref="G67:G106" si="1">F67/100</f>
        <v>1.7906210630000001</v>
      </c>
      <c r="H67">
        <v>62</v>
      </c>
      <c r="I67">
        <v>56</v>
      </c>
      <c r="J67">
        <v>118</v>
      </c>
      <c r="K67">
        <v>1.3371311340000001</v>
      </c>
      <c r="L67">
        <v>4.4571037799999998E-5</v>
      </c>
      <c r="M67" t="s">
        <v>297</v>
      </c>
      <c r="N67" s="5">
        <v>204.04043200000001</v>
      </c>
      <c r="O67" s="5">
        <v>184.27724839999999</v>
      </c>
      <c r="P67" s="23">
        <v>4356166.0159999998</v>
      </c>
      <c r="Q67" s="24">
        <v>1154950.5859999999</v>
      </c>
      <c r="R67">
        <v>31931</v>
      </c>
      <c r="S67">
        <v>31869</v>
      </c>
      <c r="T67">
        <v>223.71229170000001</v>
      </c>
      <c r="U67">
        <v>15546</v>
      </c>
      <c r="V67">
        <v>31</v>
      </c>
      <c r="W67">
        <v>15515</v>
      </c>
      <c r="X67">
        <v>187.54804609999999</v>
      </c>
      <c r="Y67">
        <v>16385</v>
      </c>
      <c r="Z67">
        <v>31</v>
      </c>
      <c r="AA67">
        <v>16354</v>
      </c>
      <c r="AB67">
        <v>31931</v>
      </c>
      <c r="AC67">
        <v>31875</v>
      </c>
      <c r="AD67">
        <v>216.48878099999999</v>
      </c>
      <c r="AE67">
        <v>15546</v>
      </c>
      <c r="AF67">
        <v>30</v>
      </c>
      <c r="AG67">
        <v>15516</v>
      </c>
      <c r="AH67">
        <v>157.27432250000001</v>
      </c>
      <c r="AI67">
        <v>16385</v>
      </c>
      <c r="AJ67">
        <v>26</v>
      </c>
      <c r="AK67">
        <v>16359</v>
      </c>
      <c r="AL67">
        <v>35093</v>
      </c>
      <c r="AM67">
        <v>23237</v>
      </c>
      <c r="AN67">
        <v>11856</v>
      </c>
      <c r="AO67" s="16">
        <v>4264482.0310000004</v>
      </c>
      <c r="AP67">
        <v>17377</v>
      </c>
      <c r="AQ67">
        <v>11367</v>
      </c>
      <c r="AR67">
        <v>6010</v>
      </c>
      <c r="AS67" s="8">
        <v>4448186.7189999996</v>
      </c>
      <c r="AT67">
        <v>17716</v>
      </c>
      <c r="AU67">
        <v>11870</v>
      </c>
      <c r="AV67" s="17">
        <v>5846</v>
      </c>
      <c r="AW67">
        <v>35093</v>
      </c>
      <c r="AX67">
        <v>8774</v>
      </c>
      <c r="AY67">
        <v>26319</v>
      </c>
      <c r="AZ67" s="23">
        <v>1166527.6370000001</v>
      </c>
      <c r="BA67">
        <v>17377</v>
      </c>
      <c r="BB67">
        <v>4380</v>
      </c>
      <c r="BC67">
        <v>12997</v>
      </c>
      <c r="BD67" s="10">
        <v>1143636.426</v>
      </c>
      <c r="BE67">
        <v>17716</v>
      </c>
      <c r="BF67">
        <v>4394</v>
      </c>
      <c r="BG67" s="17">
        <v>13322</v>
      </c>
      <c r="BH67">
        <v>645000</v>
      </c>
      <c r="BI67">
        <v>40</v>
      </c>
      <c r="BJ67">
        <v>6450</v>
      </c>
    </row>
    <row r="68" spans="1:62" x14ac:dyDescent="0.2">
      <c r="A68" t="s">
        <v>301</v>
      </c>
      <c r="B68" t="s">
        <v>302</v>
      </c>
      <c r="C68" t="s">
        <v>303</v>
      </c>
      <c r="D68" t="s">
        <v>137</v>
      </c>
      <c r="E68" t="s">
        <v>138</v>
      </c>
      <c r="F68" s="2">
        <v>144.55194710000001</v>
      </c>
      <c r="G68" s="2">
        <f t="shared" si="1"/>
        <v>1.4455194710000001</v>
      </c>
      <c r="H68">
        <v>39</v>
      </c>
      <c r="I68">
        <v>45</v>
      </c>
      <c r="J68">
        <v>84</v>
      </c>
      <c r="K68">
        <v>2.493236467</v>
      </c>
      <c r="L68">
        <v>8.3107882233333306E-5</v>
      </c>
      <c r="M68" t="s">
        <v>297</v>
      </c>
      <c r="N68" s="5">
        <v>132.92316439999999</v>
      </c>
      <c r="O68" s="5">
        <v>153.38793749999999</v>
      </c>
      <c r="P68" s="23">
        <v>1722526.7579999999</v>
      </c>
      <c r="Q68" s="24">
        <v>932360.05859999999</v>
      </c>
      <c r="R68">
        <v>30606</v>
      </c>
      <c r="S68">
        <v>30567</v>
      </c>
      <c r="T68">
        <v>113.1024551</v>
      </c>
      <c r="U68">
        <v>14188</v>
      </c>
      <c r="V68">
        <v>15</v>
      </c>
      <c r="W68">
        <v>14173</v>
      </c>
      <c r="X68">
        <v>149.2734432</v>
      </c>
      <c r="Y68">
        <v>16418</v>
      </c>
      <c r="Z68">
        <v>24</v>
      </c>
      <c r="AA68">
        <v>16394</v>
      </c>
      <c r="AB68">
        <v>30606</v>
      </c>
      <c r="AC68">
        <v>30561</v>
      </c>
      <c r="AD68">
        <v>150.82987790000001</v>
      </c>
      <c r="AE68">
        <v>14188</v>
      </c>
      <c r="AF68">
        <v>20</v>
      </c>
      <c r="AG68">
        <v>14168</v>
      </c>
      <c r="AH68">
        <v>155.49791339999999</v>
      </c>
      <c r="AI68">
        <v>16418</v>
      </c>
      <c r="AJ68">
        <v>25</v>
      </c>
      <c r="AK68">
        <v>16393</v>
      </c>
      <c r="AL68">
        <v>33628</v>
      </c>
      <c r="AM68">
        <v>11557</v>
      </c>
      <c r="AN68">
        <v>22071</v>
      </c>
      <c r="AO68" s="16">
        <v>1716111.719</v>
      </c>
      <c r="AP68">
        <v>16965</v>
      </c>
      <c r="AQ68">
        <v>5900</v>
      </c>
      <c r="AR68">
        <v>11065</v>
      </c>
      <c r="AS68" s="8">
        <v>1729476.5630000001</v>
      </c>
      <c r="AT68">
        <v>16663</v>
      </c>
      <c r="AU68">
        <v>5657</v>
      </c>
      <c r="AV68" s="17">
        <v>11006</v>
      </c>
      <c r="AW68">
        <v>33628</v>
      </c>
      <c r="AX68">
        <v>6854</v>
      </c>
      <c r="AY68">
        <v>26774</v>
      </c>
      <c r="AZ68" s="23">
        <v>940674.21880000003</v>
      </c>
      <c r="BA68">
        <v>16965</v>
      </c>
      <c r="BB68">
        <v>3543</v>
      </c>
      <c r="BC68">
        <v>13422</v>
      </c>
      <c r="BD68" s="10">
        <v>923740.42969999998</v>
      </c>
      <c r="BE68">
        <v>16663</v>
      </c>
      <c r="BF68">
        <v>3311</v>
      </c>
      <c r="BG68" s="17">
        <v>13352</v>
      </c>
      <c r="BH68">
        <v>645000</v>
      </c>
      <c r="BI68">
        <v>40</v>
      </c>
      <c r="BJ68">
        <v>6450</v>
      </c>
    </row>
    <row r="69" spans="1:62" s="11" customFormat="1" x14ac:dyDescent="0.2">
      <c r="A69" s="11" t="s">
        <v>304</v>
      </c>
      <c r="B69" s="11" t="s">
        <v>305</v>
      </c>
      <c r="C69" s="11" t="s">
        <v>306</v>
      </c>
      <c r="D69" s="11" t="s">
        <v>121</v>
      </c>
      <c r="E69" s="11" t="s">
        <v>122</v>
      </c>
      <c r="F69" s="11">
        <v>61.019205730000003</v>
      </c>
      <c r="G69" s="11">
        <f t="shared" si="1"/>
        <v>0.61019205730000003</v>
      </c>
      <c r="H69" s="11">
        <v>23</v>
      </c>
      <c r="I69" s="11">
        <v>25</v>
      </c>
      <c r="J69" s="11">
        <v>48</v>
      </c>
      <c r="K69" s="11">
        <v>0.69041154299999996</v>
      </c>
      <c r="L69" s="11">
        <v>2.30137181E-5</v>
      </c>
      <c r="M69" s="11" t="s">
        <v>297</v>
      </c>
      <c r="N69" s="11">
        <v>73.392224310000003</v>
      </c>
      <c r="O69" s="11">
        <v>79.77667332</v>
      </c>
      <c r="P69" s="18">
        <v>3327773.8280000002</v>
      </c>
      <c r="Q69" s="19">
        <v>393573.87699999998</v>
      </c>
      <c r="R69" s="11">
        <v>31669</v>
      </c>
      <c r="S69" s="11">
        <v>31646</v>
      </c>
      <c r="T69" s="11">
        <v>76.760210990000004</v>
      </c>
      <c r="U69" s="11">
        <v>15100</v>
      </c>
      <c r="V69" s="11">
        <v>11</v>
      </c>
      <c r="W69" s="11">
        <v>15089</v>
      </c>
      <c r="X69" s="11">
        <v>70.554490090000002</v>
      </c>
      <c r="Y69" s="11">
        <v>16569</v>
      </c>
      <c r="Z69" s="11">
        <v>12</v>
      </c>
      <c r="AA69" s="11">
        <v>16557</v>
      </c>
      <c r="AB69" s="11">
        <v>31669</v>
      </c>
      <c r="AC69" s="11">
        <v>31644</v>
      </c>
      <c r="AD69" s="11">
        <v>55.820059780000001</v>
      </c>
      <c r="AE69" s="11">
        <v>15100</v>
      </c>
      <c r="AF69" s="11">
        <v>8</v>
      </c>
      <c r="AG69" s="11">
        <v>15092</v>
      </c>
      <c r="AH69" s="11">
        <v>99.967288969999998</v>
      </c>
      <c r="AI69" s="11">
        <v>16569</v>
      </c>
      <c r="AJ69" s="11">
        <v>17</v>
      </c>
      <c r="AK69" s="11">
        <v>16552</v>
      </c>
      <c r="AL69" s="11">
        <v>34233</v>
      </c>
      <c r="AM69" s="11">
        <v>19327</v>
      </c>
      <c r="AN69" s="11">
        <v>14906</v>
      </c>
      <c r="AO69" s="18">
        <v>3289505.0780000002</v>
      </c>
      <c r="AP69" s="11">
        <v>16946</v>
      </c>
      <c r="AQ69" s="11">
        <v>9533</v>
      </c>
      <c r="AR69" s="11">
        <v>7413</v>
      </c>
      <c r="AS69" s="11">
        <v>3366357.4219999998</v>
      </c>
      <c r="AT69" s="11">
        <v>17287</v>
      </c>
      <c r="AU69" s="11">
        <v>9795</v>
      </c>
      <c r="AV69" s="19">
        <v>7492</v>
      </c>
      <c r="AW69" s="11">
        <v>34233</v>
      </c>
      <c r="AX69" s="11">
        <v>3206</v>
      </c>
      <c r="AY69" s="11">
        <v>31027</v>
      </c>
      <c r="AZ69" s="18">
        <v>395883.4473</v>
      </c>
      <c r="BA69" s="11">
        <v>16946</v>
      </c>
      <c r="BB69" s="11">
        <v>1605</v>
      </c>
      <c r="BC69" s="11">
        <v>15341</v>
      </c>
      <c r="BD69" s="11">
        <v>391288.11040000001</v>
      </c>
      <c r="BE69" s="11">
        <v>17287</v>
      </c>
      <c r="BF69" s="11">
        <v>1601</v>
      </c>
      <c r="BG69" s="19">
        <v>15686</v>
      </c>
      <c r="BH69" s="11">
        <v>645000</v>
      </c>
      <c r="BI69" s="11">
        <v>40</v>
      </c>
      <c r="BJ69" s="11">
        <v>6450</v>
      </c>
    </row>
    <row r="70" spans="1:62" x14ac:dyDescent="0.2">
      <c r="A70" t="s">
        <v>307</v>
      </c>
      <c r="B70" t="s">
        <v>308</v>
      </c>
      <c r="C70" t="s">
        <v>309</v>
      </c>
      <c r="D70" t="s">
        <v>126</v>
      </c>
      <c r="E70" t="s">
        <v>127</v>
      </c>
      <c r="F70" s="2">
        <v>165.55835149999999</v>
      </c>
      <c r="G70" s="2">
        <f t="shared" si="1"/>
        <v>1.6555835149999998</v>
      </c>
      <c r="H70">
        <v>128</v>
      </c>
      <c r="I70">
        <v>130</v>
      </c>
      <c r="J70">
        <v>258</v>
      </c>
      <c r="K70">
        <v>7.8034908830000003</v>
      </c>
      <c r="L70">
        <v>2.6011636276666698E-4</v>
      </c>
      <c r="M70" t="s">
        <v>297</v>
      </c>
      <c r="N70" s="5">
        <v>429.42806239999999</v>
      </c>
      <c r="O70" s="5">
        <v>436.15211490000002</v>
      </c>
      <c r="P70" s="23">
        <v>1663832.6170000001</v>
      </c>
      <c r="Q70" s="24">
        <v>1067851.3670000001</v>
      </c>
      <c r="R70">
        <v>30726</v>
      </c>
      <c r="S70">
        <v>30598</v>
      </c>
      <c r="T70">
        <v>456.24633790000001</v>
      </c>
      <c r="U70">
        <v>14761</v>
      </c>
      <c r="V70">
        <v>64</v>
      </c>
      <c r="W70">
        <v>14697</v>
      </c>
      <c r="X70">
        <v>405.58635709999999</v>
      </c>
      <c r="Y70">
        <v>15965</v>
      </c>
      <c r="Z70">
        <v>64</v>
      </c>
      <c r="AA70">
        <v>15901</v>
      </c>
      <c r="AB70">
        <v>30726</v>
      </c>
      <c r="AC70">
        <v>30596</v>
      </c>
      <c r="AD70">
        <v>441.95857999999998</v>
      </c>
      <c r="AE70">
        <v>14761</v>
      </c>
      <c r="AF70">
        <v>62</v>
      </c>
      <c r="AG70">
        <v>14699</v>
      </c>
      <c r="AH70">
        <v>430.98968509999997</v>
      </c>
      <c r="AI70">
        <v>15965</v>
      </c>
      <c r="AJ70">
        <v>68</v>
      </c>
      <c r="AK70">
        <v>15897</v>
      </c>
      <c r="AL70">
        <v>33551</v>
      </c>
      <c r="AM70">
        <v>11303</v>
      </c>
      <c r="AN70">
        <v>22248</v>
      </c>
      <c r="AO70" s="16">
        <v>1656237.8910000001</v>
      </c>
      <c r="AP70">
        <v>17154</v>
      </c>
      <c r="AQ70">
        <v>5734</v>
      </c>
      <c r="AR70">
        <v>11420</v>
      </c>
      <c r="AS70" s="8">
        <v>1671763.281</v>
      </c>
      <c r="AT70">
        <v>16397</v>
      </c>
      <c r="AU70">
        <v>5569</v>
      </c>
      <c r="AV70" s="17">
        <v>10828</v>
      </c>
      <c r="AW70">
        <v>33551</v>
      </c>
      <c r="AX70">
        <v>7776</v>
      </c>
      <c r="AY70">
        <v>25775</v>
      </c>
      <c r="AZ70" s="23">
        <v>1050278.32</v>
      </c>
      <c r="BA70">
        <v>17154</v>
      </c>
      <c r="BB70">
        <v>3901</v>
      </c>
      <c r="BC70">
        <v>13253</v>
      </c>
      <c r="BD70" s="10">
        <v>1086184.18</v>
      </c>
      <c r="BE70">
        <v>16397</v>
      </c>
      <c r="BF70">
        <v>3875</v>
      </c>
      <c r="BG70" s="17">
        <v>12522</v>
      </c>
      <c r="BH70">
        <v>645000</v>
      </c>
      <c r="BI70">
        <v>40</v>
      </c>
      <c r="BJ70">
        <v>6450</v>
      </c>
    </row>
    <row r="71" spans="1:62" x14ac:dyDescent="0.2">
      <c r="A71" t="s">
        <v>310</v>
      </c>
      <c r="B71" t="s">
        <v>311</v>
      </c>
      <c r="C71" t="s">
        <v>312</v>
      </c>
      <c r="D71" t="s">
        <v>115</v>
      </c>
      <c r="E71" t="s">
        <v>116</v>
      </c>
      <c r="F71" s="2">
        <v>187.3966661</v>
      </c>
      <c r="G71" s="2">
        <f t="shared" si="1"/>
        <v>1.8739666610000001</v>
      </c>
      <c r="H71">
        <v>88</v>
      </c>
      <c r="I71">
        <v>104</v>
      </c>
      <c r="J71">
        <v>192</v>
      </c>
      <c r="K71">
        <v>0.96291410200000005</v>
      </c>
      <c r="L71">
        <v>3.2097136733333302E-5</v>
      </c>
      <c r="M71" t="s">
        <v>313</v>
      </c>
      <c r="N71" s="5">
        <v>255.418396</v>
      </c>
      <c r="O71" s="5">
        <v>301.93098070000002</v>
      </c>
      <c r="P71" s="23">
        <v>8682228.9059999995</v>
      </c>
      <c r="Q71" s="24">
        <v>1208708.496</v>
      </c>
      <c r="R71">
        <v>33216</v>
      </c>
      <c r="S71">
        <v>33128</v>
      </c>
      <c r="T71">
        <v>274.76318359999999</v>
      </c>
      <c r="U71">
        <v>16495</v>
      </c>
      <c r="V71">
        <v>47</v>
      </c>
      <c r="W71">
        <v>16448</v>
      </c>
      <c r="X71">
        <v>236.34346009999999</v>
      </c>
      <c r="Y71">
        <v>16721</v>
      </c>
      <c r="Z71">
        <v>41</v>
      </c>
      <c r="AA71">
        <v>16680</v>
      </c>
      <c r="AB71">
        <v>33216</v>
      </c>
      <c r="AC71">
        <v>33112</v>
      </c>
      <c r="AD71">
        <v>356.75930019999998</v>
      </c>
      <c r="AE71">
        <v>16495</v>
      </c>
      <c r="AF71">
        <v>61</v>
      </c>
      <c r="AG71">
        <v>16434</v>
      </c>
      <c r="AH71">
        <v>247.8872681</v>
      </c>
      <c r="AI71">
        <v>16721</v>
      </c>
      <c r="AJ71">
        <v>43</v>
      </c>
      <c r="AK71">
        <v>16678</v>
      </c>
      <c r="AL71">
        <v>34776</v>
      </c>
      <c r="AM71">
        <v>31124</v>
      </c>
      <c r="AN71">
        <v>3652</v>
      </c>
      <c r="AO71" s="16">
        <v>8653232.0309999995</v>
      </c>
      <c r="AP71">
        <v>17083</v>
      </c>
      <c r="AQ71">
        <v>15268</v>
      </c>
      <c r="AR71">
        <v>1815</v>
      </c>
      <c r="AS71" s="8">
        <v>8710628.125</v>
      </c>
      <c r="AT71">
        <v>17693</v>
      </c>
      <c r="AU71">
        <v>15856</v>
      </c>
      <c r="AV71" s="17">
        <v>1837</v>
      </c>
      <c r="AW71">
        <v>34776</v>
      </c>
      <c r="AX71">
        <v>9365</v>
      </c>
      <c r="AY71">
        <v>25411</v>
      </c>
      <c r="AZ71" s="23">
        <v>1209584.18</v>
      </c>
      <c r="BA71">
        <v>17083</v>
      </c>
      <c r="BB71">
        <v>4596</v>
      </c>
      <c r="BC71">
        <v>12487</v>
      </c>
      <c r="BD71" s="10">
        <v>1207866.602</v>
      </c>
      <c r="BE71">
        <v>17693</v>
      </c>
      <c r="BF71">
        <v>4769</v>
      </c>
      <c r="BG71" s="17">
        <v>12924</v>
      </c>
      <c r="BH71">
        <v>645000</v>
      </c>
      <c r="BI71">
        <v>40</v>
      </c>
      <c r="BJ71">
        <v>6450</v>
      </c>
    </row>
    <row r="72" spans="1:62" x14ac:dyDescent="0.2">
      <c r="A72" t="s">
        <v>314</v>
      </c>
      <c r="B72" t="s">
        <v>315</v>
      </c>
      <c r="C72" t="s">
        <v>316</v>
      </c>
      <c r="D72" t="s">
        <v>131</v>
      </c>
      <c r="E72" t="s">
        <v>132</v>
      </c>
      <c r="F72" s="2">
        <v>219.20419999999999</v>
      </c>
      <c r="G72" s="2">
        <f t="shared" si="1"/>
        <v>2.1920419999999998</v>
      </c>
      <c r="H72">
        <v>16</v>
      </c>
      <c r="I72">
        <v>20</v>
      </c>
      <c r="J72">
        <v>36</v>
      </c>
      <c r="K72">
        <v>1.6085252590000001</v>
      </c>
      <c r="L72">
        <v>5.3617508633333299E-5</v>
      </c>
      <c r="M72" t="s">
        <v>313</v>
      </c>
      <c r="N72" s="5">
        <v>46.856322290000001</v>
      </c>
      <c r="O72" s="5">
        <v>58.573942180000003</v>
      </c>
      <c r="P72" s="23">
        <v>983170.11719999998</v>
      </c>
      <c r="Q72" s="24">
        <v>1413867.09</v>
      </c>
      <c r="R72">
        <v>33145</v>
      </c>
      <c r="S72">
        <v>33129</v>
      </c>
      <c r="T72">
        <v>34.172687529999997</v>
      </c>
      <c r="U72">
        <v>16912</v>
      </c>
      <c r="V72">
        <v>6</v>
      </c>
      <c r="W72">
        <v>16906</v>
      </c>
      <c r="X72">
        <v>60.28064251</v>
      </c>
      <c r="Y72">
        <v>16233</v>
      </c>
      <c r="Z72">
        <v>10</v>
      </c>
      <c r="AA72">
        <v>16223</v>
      </c>
      <c r="AB72">
        <v>33145</v>
      </c>
      <c r="AC72">
        <v>33125</v>
      </c>
      <c r="AD72">
        <v>74.056153300000005</v>
      </c>
      <c r="AE72">
        <v>16912</v>
      </c>
      <c r="AF72">
        <v>13</v>
      </c>
      <c r="AG72">
        <v>16899</v>
      </c>
      <c r="AH72">
        <v>42.192549710000002</v>
      </c>
      <c r="AI72">
        <v>16233</v>
      </c>
      <c r="AJ72">
        <v>7</v>
      </c>
      <c r="AK72">
        <v>16226</v>
      </c>
      <c r="AL72">
        <v>34833</v>
      </c>
      <c r="AM72">
        <v>7809</v>
      </c>
      <c r="AN72">
        <v>27024</v>
      </c>
      <c r="AO72" s="16">
        <v>973177.73439999996</v>
      </c>
      <c r="AP72">
        <v>17148</v>
      </c>
      <c r="AQ72">
        <v>3812</v>
      </c>
      <c r="AR72">
        <v>13336</v>
      </c>
      <c r="AS72" s="8">
        <v>992892.48049999995</v>
      </c>
      <c r="AT72">
        <v>17685</v>
      </c>
      <c r="AU72">
        <v>3997</v>
      </c>
      <c r="AV72" s="17">
        <v>13688</v>
      </c>
      <c r="AW72">
        <v>34833</v>
      </c>
      <c r="AX72">
        <v>10653</v>
      </c>
      <c r="AY72">
        <v>24180</v>
      </c>
      <c r="AZ72" s="23">
        <v>1422966.9920000001</v>
      </c>
      <c r="BA72">
        <v>17148</v>
      </c>
      <c r="BB72">
        <v>5275</v>
      </c>
      <c r="BC72">
        <v>11873</v>
      </c>
      <c r="BD72" s="10">
        <v>1405057.031</v>
      </c>
      <c r="BE72">
        <v>17685</v>
      </c>
      <c r="BF72">
        <v>5378</v>
      </c>
      <c r="BG72" s="17">
        <v>12307</v>
      </c>
      <c r="BH72">
        <v>645000</v>
      </c>
      <c r="BI72">
        <v>40</v>
      </c>
      <c r="BJ72">
        <v>6450</v>
      </c>
    </row>
    <row r="73" spans="1:62" x14ac:dyDescent="0.2">
      <c r="A73" t="s">
        <v>317</v>
      </c>
      <c r="B73" t="s">
        <v>318</v>
      </c>
      <c r="C73" t="s">
        <v>319</v>
      </c>
      <c r="D73" t="s">
        <v>126</v>
      </c>
      <c r="E73" t="s">
        <v>127</v>
      </c>
      <c r="F73" s="2">
        <v>269.62209300000001</v>
      </c>
      <c r="G73" s="2">
        <f t="shared" si="1"/>
        <v>2.69622093</v>
      </c>
      <c r="H73">
        <v>80</v>
      </c>
      <c r="I73">
        <v>94</v>
      </c>
      <c r="J73">
        <v>174</v>
      </c>
      <c r="K73">
        <v>4.3155175510000001</v>
      </c>
      <c r="L73">
        <v>1.43850585033333E-4</v>
      </c>
      <c r="M73" t="s">
        <v>313</v>
      </c>
      <c r="N73" s="5">
        <v>240.194931</v>
      </c>
      <c r="O73" s="5">
        <v>282.28708269999998</v>
      </c>
      <c r="P73" s="23">
        <v>1816058.0079999999</v>
      </c>
      <c r="Q73" s="24">
        <v>1739062.5</v>
      </c>
      <c r="R73">
        <v>34127</v>
      </c>
      <c r="S73">
        <v>34047</v>
      </c>
      <c r="T73">
        <v>266.37031560000003</v>
      </c>
      <c r="U73">
        <v>17394</v>
      </c>
      <c r="V73">
        <v>45</v>
      </c>
      <c r="W73">
        <v>17349</v>
      </c>
      <c r="X73">
        <v>213.25176239999999</v>
      </c>
      <c r="Y73">
        <v>16733</v>
      </c>
      <c r="Z73">
        <v>35</v>
      </c>
      <c r="AA73">
        <v>16698</v>
      </c>
      <c r="AB73">
        <v>34127</v>
      </c>
      <c r="AC73">
        <v>34033</v>
      </c>
      <c r="AD73">
        <v>296.00965500000001</v>
      </c>
      <c r="AE73">
        <v>17394</v>
      </c>
      <c r="AF73">
        <v>50</v>
      </c>
      <c r="AG73">
        <v>17344</v>
      </c>
      <c r="AH73">
        <v>268.16017149999999</v>
      </c>
      <c r="AI73">
        <v>16733</v>
      </c>
      <c r="AJ73">
        <v>44</v>
      </c>
      <c r="AK73">
        <v>16689</v>
      </c>
      <c r="AL73">
        <v>34423</v>
      </c>
      <c r="AM73">
        <v>12525</v>
      </c>
      <c r="AN73">
        <v>21898</v>
      </c>
      <c r="AO73" s="16">
        <v>1840155.8589999999</v>
      </c>
      <c r="AP73">
        <v>17045</v>
      </c>
      <c r="AQ73">
        <v>6279</v>
      </c>
      <c r="AR73">
        <v>10766</v>
      </c>
      <c r="AS73" s="8">
        <v>1792503.906</v>
      </c>
      <c r="AT73">
        <v>17378</v>
      </c>
      <c r="AU73">
        <v>6246</v>
      </c>
      <c r="AV73" s="17">
        <v>11132</v>
      </c>
      <c r="AW73">
        <v>34423</v>
      </c>
      <c r="AX73">
        <v>12101</v>
      </c>
      <c r="AY73">
        <v>22322</v>
      </c>
      <c r="AZ73" s="23">
        <v>1734788.672</v>
      </c>
      <c r="BA73">
        <v>17045</v>
      </c>
      <c r="BB73">
        <v>5992</v>
      </c>
      <c r="BC73">
        <v>11053</v>
      </c>
      <c r="BD73" s="10">
        <v>1743275.3910000001</v>
      </c>
      <c r="BE73">
        <v>17378</v>
      </c>
      <c r="BF73">
        <v>6109</v>
      </c>
      <c r="BG73" s="17">
        <v>11269</v>
      </c>
      <c r="BH73">
        <v>645000</v>
      </c>
      <c r="BI73">
        <v>40</v>
      </c>
      <c r="BJ73">
        <v>6450</v>
      </c>
    </row>
    <row r="74" spans="1:62" x14ac:dyDescent="0.2">
      <c r="A74" t="s">
        <v>320</v>
      </c>
      <c r="B74" t="s">
        <v>321</v>
      </c>
      <c r="C74" t="s">
        <v>322</v>
      </c>
      <c r="D74" t="s">
        <v>137</v>
      </c>
      <c r="E74" t="s">
        <v>138</v>
      </c>
      <c r="F74" s="2">
        <v>248.1189287</v>
      </c>
      <c r="G74" s="2">
        <f t="shared" si="1"/>
        <v>2.4811892869999999</v>
      </c>
      <c r="H74">
        <v>44</v>
      </c>
      <c r="I74">
        <v>51</v>
      </c>
      <c r="J74">
        <v>95</v>
      </c>
      <c r="K74">
        <v>1.5852534460000001</v>
      </c>
      <c r="L74">
        <v>5.28417815333333E-5</v>
      </c>
      <c r="M74" t="s">
        <v>323</v>
      </c>
      <c r="N74" s="5">
        <v>134.0760612</v>
      </c>
      <c r="O74" s="5">
        <v>155.4232121</v>
      </c>
      <c r="P74" s="23">
        <v>2739302.7340000002</v>
      </c>
      <c r="Q74" s="24">
        <v>1600367.09</v>
      </c>
      <c r="R74">
        <v>32288</v>
      </c>
      <c r="S74">
        <v>32244</v>
      </c>
      <c r="T74">
        <v>122.9184628</v>
      </c>
      <c r="U74">
        <v>16200</v>
      </c>
      <c r="V74">
        <v>20</v>
      </c>
      <c r="W74">
        <v>16180</v>
      </c>
      <c r="X74">
        <v>145.04822730000001</v>
      </c>
      <c r="Y74">
        <v>16088</v>
      </c>
      <c r="Z74">
        <v>24</v>
      </c>
      <c r="AA74">
        <v>16064</v>
      </c>
      <c r="AB74">
        <v>32288</v>
      </c>
      <c r="AC74">
        <v>32237</v>
      </c>
      <c r="AD74">
        <v>135.21865840000001</v>
      </c>
      <c r="AE74">
        <v>16200</v>
      </c>
      <c r="AF74">
        <v>22</v>
      </c>
      <c r="AG74">
        <v>16178</v>
      </c>
      <c r="AH74">
        <v>175.2938843</v>
      </c>
      <c r="AI74">
        <v>16088</v>
      </c>
      <c r="AJ74">
        <v>29</v>
      </c>
      <c r="AK74">
        <v>16059</v>
      </c>
      <c r="AL74">
        <v>33754</v>
      </c>
      <c r="AM74">
        <v>17170</v>
      </c>
      <c r="AN74">
        <v>16584</v>
      </c>
      <c r="AO74" s="16">
        <v>2727328.125</v>
      </c>
      <c r="AP74">
        <v>16577</v>
      </c>
      <c r="AQ74">
        <v>8435</v>
      </c>
      <c r="AR74">
        <v>8142</v>
      </c>
      <c r="AS74" s="8">
        <v>2750969.727</v>
      </c>
      <c r="AT74">
        <v>17177</v>
      </c>
      <c r="AU74">
        <v>8735</v>
      </c>
      <c r="AV74" s="17">
        <v>8442</v>
      </c>
      <c r="AW74">
        <v>33754</v>
      </c>
      <c r="AX74">
        <v>11469</v>
      </c>
      <c r="AY74">
        <v>22285</v>
      </c>
      <c r="AZ74" s="23">
        <v>1588953.125</v>
      </c>
      <c r="BA74">
        <v>16577</v>
      </c>
      <c r="BB74">
        <v>5622</v>
      </c>
      <c r="BC74">
        <v>10955</v>
      </c>
      <c r="BD74" s="10">
        <v>1611490.9180000001</v>
      </c>
      <c r="BE74">
        <v>17177</v>
      </c>
      <c r="BF74">
        <v>5847</v>
      </c>
      <c r="BG74" s="17">
        <v>11330</v>
      </c>
      <c r="BH74">
        <v>645000</v>
      </c>
      <c r="BI74">
        <v>40</v>
      </c>
      <c r="BJ74">
        <v>6450</v>
      </c>
    </row>
    <row r="75" spans="1:62" x14ac:dyDescent="0.2">
      <c r="A75" t="s">
        <v>324</v>
      </c>
      <c r="B75" t="s">
        <v>325</v>
      </c>
      <c r="C75" t="s">
        <v>326</v>
      </c>
      <c r="D75" t="s">
        <v>121</v>
      </c>
      <c r="E75" t="s">
        <v>122</v>
      </c>
      <c r="F75" s="2">
        <v>23.752460330000002</v>
      </c>
      <c r="G75" s="2">
        <f t="shared" si="1"/>
        <v>0.23752460330000003</v>
      </c>
      <c r="H75">
        <v>9</v>
      </c>
      <c r="I75">
        <v>10</v>
      </c>
      <c r="J75">
        <v>19</v>
      </c>
      <c r="K75">
        <v>1.0068898239999999</v>
      </c>
      <c r="L75">
        <v>3.35629941333333E-5</v>
      </c>
      <c r="M75" t="s">
        <v>327</v>
      </c>
      <c r="N75" s="5">
        <v>27.728285759999999</v>
      </c>
      <c r="O75" s="5">
        <v>30.809686159999998</v>
      </c>
      <c r="P75" s="23">
        <v>872061.2304</v>
      </c>
      <c r="Q75" s="24">
        <v>153203.36919999999</v>
      </c>
      <c r="R75">
        <v>32197</v>
      </c>
      <c r="S75">
        <v>32188</v>
      </c>
      <c r="T75">
        <v>36.435720959999998</v>
      </c>
      <c r="U75">
        <v>16225</v>
      </c>
      <c r="V75">
        <v>6</v>
      </c>
      <c r="W75">
        <v>16219</v>
      </c>
      <c r="X75">
        <v>18.761181839999999</v>
      </c>
      <c r="Y75">
        <v>15972</v>
      </c>
      <c r="Z75">
        <v>3</v>
      </c>
      <c r="AA75">
        <v>15969</v>
      </c>
      <c r="AB75">
        <v>32197</v>
      </c>
      <c r="AC75">
        <v>32187</v>
      </c>
      <c r="AD75">
        <v>48.583955760000002</v>
      </c>
      <c r="AE75">
        <v>16225</v>
      </c>
      <c r="AF75">
        <v>8</v>
      </c>
      <c r="AG75">
        <v>16217</v>
      </c>
      <c r="AH75">
        <v>12.50706312</v>
      </c>
      <c r="AI75">
        <v>15972</v>
      </c>
      <c r="AJ75">
        <v>2</v>
      </c>
      <c r="AK75">
        <v>15970</v>
      </c>
      <c r="AL75">
        <v>33210</v>
      </c>
      <c r="AM75">
        <v>6686</v>
      </c>
      <c r="AN75">
        <v>26524</v>
      </c>
      <c r="AO75" s="16">
        <v>861045.31259999995</v>
      </c>
      <c r="AP75">
        <v>16371</v>
      </c>
      <c r="AQ75">
        <v>3246</v>
      </c>
      <c r="AR75">
        <v>13125</v>
      </c>
      <c r="AS75" s="8">
        <v>882733.10560000001</v>
      </c>
      <c r="AT75">
        <v>16839</v>
      </c>
      <c r="AU75">
        <v>3440</v>
      </c>
      <c r="AV75" s="17">
        <v>13399</v>
      </c>
      <c r="AW75">
        <v>33210</v>
      </c>
      <c r="AX75">
        <v>1286</v>
      </c>
      <c r="AY75">
        <v>31924</v>
      </c>
      <c r="AZ75" s="23">
        <v>155871.2524</v>
      </c>
      <c r="BA75">
        <v>16371</v>
      </c>
      <c r="BB75">
        <v>642</v>
      </c>
      <c r="BC75">
        <v>15729</v>
      </c>
      <c r="BD75" s="10">
        <v>150632.8125</v>
      </c>
      <c r="BE75">
        <v>16839</v>
      </c>
      <c r="BF75">
        <v>644</v>
      </c>
      <c r="BG75" s="17">
        <v>16195</v>
      </c>
      <c r="BH75">
        <v>645000</v>
      </c>
      <c r="BI75">
        <v>40</v>
      </c>
      <c r="BJ75">
        <v>6450</v>
      </c>
    </row>
    <row r="76" spans="1:62" x14ac:dyDescent="0.2">
      <c r="A76" t="s">
        <v>328</v>
      </c>
      <c r="B76" t="s">
        <v>329</v>
      </c>
      <c r="C76" t="s">
        <v>330</v>
      </c>
      <c r="D76" t="s">
        <v>115</v>
      </c>
      <c r="E76" t="s">
        <v>116</v>
      </c>
      <c r="F76" s="2">
        <v>38.396552509999999</v>
      </c>
      <c r="G76" s="2">
        <f t="shared" si="1"/>
        <v>0.38396552509999998</v>
      </c>
      <c r="H76">
        <v>22</v>
      </c>
      <c r="I76">
        <v>19</v>
      </c>
      <c r="J76">
        <v>41</v>
      </c>
      <c r="K76">
        <v>1.0362956999999999</v>
      </c>
      <c r="L76">
        <v>3.4543189999999997E-5</v>
      </c>
      <c r="M76" t="s">
        <v>331</v>
      </c>
      <c r="N76" s="5">
        <v>65.37067888</v>
      </c>
      <c r="O76" s="5">
        <v>56.454057679999998</v>
      </c>
      <c r="P76" s="23">
        <v>1763368.3589999999</v>
      </c>
      <c r="Q76" s="24">
        <v>247657.76370000001</v>
      </c>
      <c r="R76">
        <v>34701</v>
      </c>
      <c r="S76">
        <v>34679</v>
      </c>
      <c r="T76">
        <v>54.484348320000002</v>
      </c>
      <c r="U76">
        <v>17218</v>
      </c>
      <c r="V76">
        <v>9</v>
      </c>
      <c r="W76">
        <v>17209</v>
      </c>
      <c r="X76">
        <v>75.864973039999995</v>
      </c>
      <c r="Y76">
        <v>17483</v>
      </c>
      <c r="Z76">
        <v>13</v>
      </c>
      <c r="AA76">
        <v>17470</v>
      </c>
      <c r="AB76">
        <v>34701</v>
      </c>
      <c r="AC76">
        <v>34682</v>
      </c>
      <c r="AD76">
        <v>60.539927519999999</v>
      </c>
      <c r="AE76">
        <v>17218</v>
      </c>
      <c r="AF76">
        <v>10</v>
      </c>
      <c r="AG76">
        <v>17208</v>
      </c>
      <c r="AH76">
        <v>52.515892960000002</v>
      </c>
      <c r="AI76">
        <v>17483</v>
      </c>
      <c r="AJ76">
        <v>9</v>
      </c>
      <c r="AK76">
        <v>17474</v>
      </c>
      <c r="AL76">
        <v>32600</v>
      </c>
      <c r="AM76">
        <v>11984</v>
      </c>
      <c r="AN76">
        <v>20616</v>
      </c>
      <c r="AO76" s="16">
        <v>1762197.852</v>
      </c>
      <c r="AP76">
        <v>16680</v>
      </c>
      <c r="AQ76">
        <v>6075</v>
      </c>
      <c r="AR76">
        <v>10605</v>
      </c>
      <c r="AS76" s="8">
        <v>1764685.547</v>
      </c>
      <c r="AT76">
        <v>15920</v>
      </c>
      <c r="AU76">
        <v>5909</v>
      </c>
      <c r="AV76" s="17">
        <v>10011</v>
      </c>
      <c r="AW76">
        <v>32600</v>
      </c>
      <c r="AX76">
        <v>2032</v>
      </c>
      <c r="AY76">
        <v>30568</v>
      </c>
      <c r="AZ76" s="23">
        <v>235354.0772</v>
      </c>
      <c r="BA76">
        <v>16680</v>
      </c>
      <c r="BB76">
        <v>979</v>
      </c>
      <c r="BC76">
        <v>15701</v>
      </c>
      <c r="BD76" s="10">
        <v>260322.16800000001</v>
      </c>
      <c r="BE76">
        <v>15920</v>
      </c>
      <c r="BF76">
        <v>1053</v>
      </c>
      <c r="BG76" s="17">
        <v>14867</v>
      </c>
      <c r="BH76">
        <v>645000</v>
      </c>
      <c r="BI76">
        <v>40</v>
      </c>
      <c r="BJ76">
        <v>6450</v>
      </c>
    </row>
    <row r="77" spans="1:62" x14ac:dyDescent="0.2">
      <c r="A77" t="s">
        <v>332</v>
      </c>
      <c r="B77" t="s">
        <v>333</v>
      </c>
      <c r="C77" t="s">
        <v>334</v>
      </c>
      <c r="D77" t="s">
        <v>137</v>
      </c>
      <c r="E77" t="s">
        <v>138</v>
      </c>
      <c r="F77" s="2">
        <v>41.111842899999999</v>
      </c>
      <c r="G77" s="2">
        <f t="shared" si="1"/>
        <v>0.41111842900000001</v>
      </c>
      <c r="H77">
        <v>25</v>
      </c>
      <c r="I77">
        <v>27</v>
      </c>
      <c r="J77">
        <v>52</v>
      </c>
      <c r="K77">
        <v>1.801236622</v>
      </c>
      <c r="L77">
        <v>6.0041220733333301E-5</v>
      </c>
      <c r="M77" t="s">
        <v>331</v>
      </c>
      <c r="N77" s="5">
        <v>76.701808</v>
      </c>
      <c r="O77" s="5">
        <v>82.840509440000005</v>
      </c>
      <c r="P77" s="23">
        <v>1328606.5430000001</v>
      </c>
      <c r="Q77" s="24">
        <v>265171.38669999997</v>
      </c>
      <c r="R77">
        <v>32377</v>
      </c>
      <c r="S77">
        <v>32352</v>
      </c>
      <c r="T77">
        <v>80.521879200000001</v>
      </c>
      <c r="U77">
        <v>16127</v>
      </c>
      <c r="V77">
        <v>13</v>
      </c>
      <c r="W77">
        <v>16114</v>
      </c>
      <c r="X77">
        <v>72.952408800000001</v>
      </c>
      <c r="Y77">
        <v>16250</v>
      </c>
      <c r="Z77">
        <v>12</v>
      </c>
      <c r="AA77">
        <v>16238</v>
      </c>
      <c r="AB77">
        <v>32377</v>
      </c>
      <c r="AC77">
        <v>32350</v>
      </c>
      <c r="AD77">
        <v>80.521879200000001</v>
      </c>
      <c r="AE77">
        <v>16127</v>
      </c>
      <c r="AF77">
        <v>13</v>
      </c>
      <c r="AG77">
        <v>16114</v>
      </c>
      <c r="AH77">
        <v>85.116386399999996</v>
      </c>
      <c r="AI77">
        <v>16250</v>
      </c>
      <c r="AJ77">
        <v>14</v>
      </c>
      <c r="AK77">
        <v>16236</v>
      </c>
      <c r="AL77">
        <v>33183</v>
      </c>
      <c r="AM77">
        <v>9434</v>
      </c>
      <c r="AN77">
        <v>23749</v>
      </c>
      <c r="AO77" s="16">
        <v>1293905.469</v>
      </c>
      <c r="AP77">
        <v>16651</v>
      </c>
      <c r="AQ77">
        <v>4696</v>
      </c>
      <c r="AR77">
        <v>11955</v>
      </c>
      <c r="AS77" s="8">
        <v>1365159.9609999999</v>
      </c>
      <c r="AT77">
        <v>16532</v>
      </c>
      <c r="AU77">
        <v>4739</v>
      </c>
      <c r="AV77" s="17">
        <v>11793</v>
      </c>
      <c r="AW77">
        <v>33183</v>
      </c>
      <c r="AX77">
        <v>2143</v>
      </c>
      <c r="AY77">
        <v>31040</v>
      </c>
      <c r="AZ77" s="23">
        <v>259382.1777</v>
      </c>
      <c r="BA77">
        <v>16651</v>
      </c>
      <c r="BB77">
        <v>1070</v>
      </c>
      <c r="BC77">
        <v>15581</v>
      </c>
      <c r="BD77" s="10">
        <v>271206.00589999999</v>
      </c>
      <c r="BE77">
        <v>16532</v>
      </c>
      <c r="BF77">
        <v>1073</v>
      </c>
      <c r="BG77" s="17">
        <v>15459</v>
      </c>
      <c r="BH77">
        <v>645000</v>
      </c>
      <c r="BI77">
        <v>40</v>
      </c>
      <c r="BJ77">
        <v>6450</v>
      </c>
    </row>
    <row r="78" spans="1:62" x14ac:dyDescent="0.2">
      <c r="A78" t="s">
        <v>335</v>
      </c>
      <c r="B78" t="s">
        <v>336</v>
      </c>
      <c r="C78" t="s">
        <v>337</v>
      </c>
      <c r="D78" t="s">
        <v>131</v>
      </c>
      <c r="E78" t="s">
        <v>132</v>
      </c>
      <c r="F78" s="2">
        <v>27.42946418</v>
      </c>
      <c r="G78" s="2">
        <f t="shared" si="1"/>
        <v>0.27429464180000002</v>
      </c>
      <c r="H78">
        <v>8</v>
      </c>
      <c r="I78">
        <v>7</v>
      </c>
      <c r="J78">
        <v>15</v>
      </c>
      <c r="K78">
        <v>1.9532795469999999</v>
      </c>
      <c r="L78">
        <v>6.5109318233333297E-5</v>
      </c>
      <c r="M78" t="s">
        <v>331</v>
      </c>
      <c r="N78" s="5">
        <v>23.957092800000002</v>
      </c>
      <c r="O78" s="5">
        <v>20.962131039999999</v>
      </c>
      <c r="P78" s="23">
        <v>344952.34370000003</v>
      </c>
      <c r="Q78" s="24">
        <v>176920.04389999999</v>
      </c>
      <c r="R78">
        <v>32290</v>
      </c>
      <c r="S78">
        <v>32282</v>
      </c>
      <c r="T78">
        <v>24.374616159999999</v>
      </c>
      <c r="U78">
        <v>15848</v>
      </c>
      <c r="V78">
        <v>4</v>
      </c>
      <c r="W78">
        <v>15844</v>
      </c>
      <c r="X78">
        <v>23.553628960000001</v>
      </c>
      <c r="Y78">
        <v>16442</v>
      </c>
      <c r="Z78">
        <v>4</v>
      </c>
      <c r="AA78">
        <v>16438</v>
      </c>
      <c r="AB78">
        <v>32290</v>
      </c>
      <c r="AC78">
        <v>32283</v>
      </c>
      <c r="AD78">
        <v>30.469231600000001</v>
      </c>
      <c r="AE78">
        <v>15848</v>
      </c>
      <c r="AF78">
        <v>5</v>
      </c>
      <c r="AG78">
        <v>15843</v>
      </c>
      <c r="AH78">
        <v>11.776097999999999</v>
      </c>
      <c r="AI78">
        <v>16442</v>
      </c>
      <c r="AJ78">
        <v>2</v>
      </c>
      <c r="AK78">
        <v>16440</v>
      </c>
      <c r="AL78">
        <v>33757</v>
      </c>
      <c r="AM78">
        <v>2833</v>
      </c>
      <c r="AN78">
        <v>30924</v>
      </c>
      <c r="AO78" s="16">
        <v>336893.92099999997</v>
      </c>
      <c r="AP78">
        <v>17023</v>
      </c>
      <c r="AQ78">
        <v>1415</v>
      </c>
      <c r="AR78">
        <v>15608</v>
      </c>
      <c r="AS78" s="8">
        <v>353383.08100000001</v>
      </c>
      <c r="AT78">
        <v>16734</v>
      </c>
      <c r="AU78">
        <v>1418</v>
      </c>
      <c r="AV78" s="17">
        <v>15316</v>
      </c>
      <c r="AW78">
        <v>33757</v>
      </c>
      <c r="AX78">
        <v>1484</v>
      </c>
      <c r="AY78">
        <v>32273</v>
      </c>
      <c r="AZ78" s="23">
        <v>174919.14060000001</v>
      </c>
      <c r="BA78">
        <v>17023</v>
      </c>
      <c r="BB78">
        <v>750</v>
      </c>
      <c r="BC78">
        <v>16273</v>
      </c>
      <c r="BD78" s="10">
        <v>179012.6465</v>
      </c>
      <c r="BE78">
        <v>16734</v>
      </c>
      <c r="BF78">
        <v>734</v>
      </c>
      <c r="BG78" s="17">
        <v>16000</v>
      </c>
      <c r="BH78">
        <v>645000</v>
      </c>
      <c r="BI78">
        <v>40</v>
      </c>
      <c r="BJ78">
        <v>6450</v>
      </c>
    </row>
    <row r="79" spans="1:62" x14ac:dyDescent="0.2">
      <c r="A79" t="s">
        <v>338</v>
      </c>
      <c r="B79" t="s">
        <v>339</v>
      </c>
      <c r="C79" t="s">
        <v>340</v>
      </c>
      <c r="D79" t="s">
        <v>121</v>
      </c>
      <c r="E79" t="s">
        <v>122</v>
      </c>
      <c r="F79" s="2">
        <v>29.656927540000002</v>
      </c>
      <c r="G79" s="2">
        <f t="shared" si="1"/>
        <v>0.2965692754</v>
      </c>
      <c r="H79">
        <v>33</v>
      </c>
      <c r="I79">
        <v>28</v>
      </c>
      <c r="J79">
        <v>61</v>
      </c>
      <c r="K79">
        <v>4.0144644280000001</v>
      </c>
      <c r="L79">
        <v>1.33815480933333E-4</v>
      </c>
      <c r="M79" t="s">
        <v>331</v>
      </c>
      <c r="N79" s="5">
        <v>98.285799040000001</v>
      </c>
      <c r="O79" s="5">
        <v>83.387756319999994</v>
      </c>
      <c r="P79" s="23">
        <v>678821.14269999997</v>
      </c>
      <c r="Q79" s="24">
        <v>191287.1826</v>
      </c>
      <c r="R79">
        <v>33374</v>
      </c>
      <c r="S79">
        <v>33341</v>
      </c>
      <c r="T79">
        <v>59.535174400000002</v>
      </c>
      <c r="U79">
        <v>16846</v>
      </c>
      <c r="V79">
        <v>10</v>
      </c>
      <c r="W79">
        <v>16836</v>
      </c>
      <c r="X79">
        <v>137.0785904</v>
      </c>
      <c r="Y79">
        <v>16528</v>
      </c>
      <c r="Z79">
        <v>23</v>
      </c>
      <c r="AA79">
        <v>16505</v>
      </c>
      <c r="AB79">
        <v>33374</v>
      </c>
      <c r="AC79">
        <v>33346</v>
      </c>
      <c r="AD79">
        <v>41.670908959999998</v>
      </c>
      <c r="AE79">
        <v>16846</v>
      </c>
      <c r="AF79">
        <v>7</v>
      </c>
      <c r="AG79">
        <v>16839</v>
      </c>
      <c r="AH79">
        <v>125.1511383</v>
      </c>
      <c r="AI79">
        <v>16528</v>
      </c>
      <c r="AJ79">
        <v>21</v>
      </c>
      <c r="AK79">
        <v>16507</v>
      </c>
      <c r="AL79">
        <v>34146</v>
      </c>
      <c r="AM79">
        <v>5369</v>
      </c>
      <c r="AN79">
        <v>28777</v>
      </c>
      <c r="AO79" s="16">
        <v>671562.06050000002</v>
      </c>
      <c r="AP79">
        <v>17499</v>
      </c>
      <c r="AQ79">
        <v>2734</v>
      </c>
      <c r="AR79">
        <v>14765</v>
      </c>
      <c r="AS79" s="8">
        <v>686517.57819999999</v>
      </c>
      <c r="AT79">
        <v>16647</v>
      </c>
      <c r="AU79">
        <v>2635</v>
      </c>
      <c r="AV79" s="17">
        <v>14012</v>
      </c>
      <c r="AW79">
        <v>34146</v>
      </c>
      <c r="AX79">
        <v>1607</v>
      </c>
      <c r="AY79">
        <v>32539</v>
      </c>
      <c r="AZ79" s="23">
        <v>188772.31450000001</v>
      </c>
      <c r="BA79">
        <v>17499</v>
      </c>
      <c r="BB79">
        <v>816</v>
      </c>
      <c r="BC79">
        <v>16683</v>
      </c>
      <c r="BD79" s="10">
        <v>193952.356</v>
      </c>
      <c r="BE79">
        <v>16647</v>
      </c>
      <c r="BF79">
        <v>791</v>
      </c>
      <c r="BG79" s="17">
        <v>15856</v>
      </c>
      <c r="BH79">
        <v>645000</v>
      </c>
      <c r="BI79">
        <v>40</v>
      </c>
      <c r="BJ79">
        <v>6450</v>
      </c>
    </row>
    <row r="80" spans="1:62" x14ac:dyDescent="0.2">
      <c r="A80" t="s">
        <v>341</v>
      </c>
      <c r="B80" t="s">
        <v>342</v>
      </c>
      <c r="C80" t="s">
        <v>343</v>
      </c>
      <c r="D80" t="s">
        <v>126</v>
      </c>
      <c r="E80" t="s">
        <v>127</v>
      </c>
      <c r="F80" s="2">
        <v>41.943355590000003</v>
      </c>
      <c r="G80" s="2">
        <f t="shared" si="1"/>
        <v>0.41943355590000003</v>
      </c>
      <c r="H80">
        <v>59</v>
      </c>
      <c r="I80">
        <v>44</v>
      </c>
      <c r="J80">
        <v>103</v>
      </c>
      <c r="K80">
        <v>5.199256331</v>
      </c>
      <c r="L80">
        <v>1.7330854436666701E-4</v>
      </c>
      <c r="M80" t="s">
        <v>331</v>
      </c>
      <c r="N80" s="5">
        <v>178.03241729999999</v>
      </c>
      <c r="O80" s="5">
        <v>132.73935320000001</v>
      </c>
      <c r="P80" s="23">
        <v>896585.25379999995</v>
      </c>
      <c r="Q80" s="24">
        <v>270534.64360000001</v>
      </c>
      <c r="R80">
        <v>32590</v>
      </c>
      <c r="S80">
        <v>32531</v>
      </c>
      <c r="T80">
        <v>180.80802919999999</v>
      </c>
      <c r="U80">
        <v>16185</v>
      </c>
      <c r="V80">
        <v>29</v>
      </c>
      <c r="W80">
        <v>16156</v>
      </c>
      <c r="X80">
        <v>175.42924880000001</v>
      </c>
      <c r="Y80">
        <v>16405</v>
      </c>
      <c r="Z80">
        <v>30</v>
      </c>
      <c r="AA80">
        <v>16375</v>
      </c>
      <c r="AB80">
        <v>32590</v>
      </c>
      <c r="AC80">
        <v>32546</v>
      </c>
      <c r="AD80">
        <v>124.66048240000001</v>
      </c>
      <c r="AE80">
        <v>16185</v>
      </c>
      <c r="AF80">
        <v>20</v>
      </c>
      <c r="AG80">
        <v>16165</v>
      </c>
      <c r="AH80">
        <v>140.31770700000001</v>
      </c>
      <c r="AI80">
        <v>16405</v>
      </c>
      <c r="AJ80">
        <v>24</v>
      </c>
      <c r="AK80">
        <v>16381</v>
      </c>
      <c r="AL80">
        <v>14859</v>
      </c>
      <c r="AM80">
        <v>2922</v>
      </c>
      <c r="AN80">
        <v>11937</v>
      </c>
      <c r="AO80" s="16">
        <v>896585.25379999995</v>
      </c>
      <c r="AP80">
        <v>14859</v>
      </c>
      <c r="AQ80">
        <v>2922</v>
      </c>
      <c r="AR80">
        <v>11937</v>
      </c>
      <c r="AS80" s="6">
        <v>0</v>
      </c>
      <c r="AT80" s="6">
        <v>0</v>
      </c>
      <c r="AU80" s="6">
        <v>0</v>
      </c>
      <c r="AV80" s="20">
        <v>0</v>
      </c>
      <c r="AW80">
        <v>14859</v>
      </c>
      <c r="AX80">
        <v>950</v>
      </c>
      <c r="AY80">
        <v>13909</v>
      </c>
      <c r="AZ80" s="23">
        <v>270534.64360000001</v>
      </c>
      <c r="BA80">
        <v>14859</v>
      </c>
      <c r="BB80">
        <v>950</v>
      </c>
      <c r="BC80">
        <v>13909</v>
      </c>
      <c r="BD80" s="6">
        <v>0</v>
      </c>
      <c r="BE80" s="6">
        <v>0</v>
      </c>
      <c r="BF80" s="6">
        <v>0</v>
      </c>
      <c r="BG80" s="20">
        <v>0</v>
      </c>
      <c r="BH80">
        <v>645000</v>
      </c>
      <c r="BI80">
        <v>40</v>
      </c>
      <c r="BJ80">
        <v>6450</v>
      </c>
    </row>
    <row r="81" spans="1:62" x14ac:dyDescent="0.2">
      <c r="A81" t="s">
        <v>344</v>
      </c>
      <c r="B81" t="s">
        <v>345</v>
      </c>
      <c r="C81" t="s">
        <v>346</v>
      </c>
      <c r="D81" t="s">
        <v>115</v>
      </c>
      <c r="E81" t="s">
        <v>116</v>
      </c>
      <c r="F81" s="2">
        <v>45.525602589999998</v>
      </c>
      <c r="G81" s="2">
        <f t="shared" si="1"/>
        <v>0.45525602589999997</v>
      </c>
      <c r="H81">
        <v>124</v>
      </c>
      <c r="I81">
        <v>153</v>
      </c>
      <c r="J81">
        <v>277</v>
      </c>
      <c r="K81">
        <v>5.8046278429999996</v>
      </c>
      <c r="L81">
        <v>1.9348759476666699E-4</v>
      </c>
      <c r="M81" t="s">
        <v>347</v>
      </c>
      <c r="N81" s="5">
        <v>393.77273559999998</v>
      </c>
      <c r="O81" s="5">
        <v>486.09622960000002</v>
      </c>
      <c r="P81" s="23">
        <v>2273708.9840000002</v>
      </c>
      <c r="Q81" s="24">
        <v>293640.13669999997</v>
      </c>
      <c r="R81">
        <v>30554</v>
      </c>
      <c r="S81">
        <v>30430</v>
      </c>
      <c r="T81">
        <v>329.83570099999997</v>
      </c>
      <c r="U81">
        <v>14984</v>
      </c>
      <c r="V81">
        <v>50</v>
      </c>
      <c r="W81">
        <v>14934</v>
      </c>
      <c r="X81">
        <v>453.12660219999998</v>
      </c>
      <c r="Y81">
        <v>15570</v>
      </c>
      <c r="Z81">
        <v>74</v>
      </c>
      <c r="AA81">
        <v>15496</v>
      </c>
      <c r="AB81">
        <v>30554</v>
      </c>
      <c r="AC81">
        <v>30401</v>
      </c>
      <c r="AD81">
        <v>415.77388760000002</v>
      </c>
      <c r="AE81">
        <v>14984</v>
      </c>
      <c r="AF81">
        <v>63</v>
      </c>
      <c r="AG81">
        <v>14921</v>
      </c>
      <c r="AH81">
        <v>551.3843918</v>
      </c>
      <c r="AI81">
        <v>15570</v>
      </c>
      <c r="AJ81">
        <v>90</v>
      </c>
      <c r="AK81">
        <v>15480</v>
      </c>
      <c r="AL81">
        <v>32138</v>
      </c>
      <c r="AM81">
        <v>14105</v>
      </c>
      <c r="AN81">
        <v>18033</v>
      </c>
      <c r="AO81" s="16">
        <v>2242870.898</v>
      </c>
      <c r="AP81">
        <v>16281</v>
      </c>
      <c r="AQ81">
        <v>6948</v>
      </c>
      <c r="AR81">
        <v>9333</v>
      </c>
      <c r="AS81" s="8">
        <v>2303985.9380000001</v>
      </c>
      <c r="AT81">
        <v>15857</v>
      </c>
      <c r="AU81">
        <v>7153</v>
      </c>
      <c r="AV81" s="17">
        <v>8704</v>
      </c>
      <c r="AW81">
        <v>32138</v>
      </c>
      <c r="AX81">
        <v>2311</v>
      </c>
      <c r="AY81">
        <v>29827</v>
      </c>
      <c r="AZ81" s="23">
        <v>290737.96389999997</v>
      </c>
      <c r="BA81">
        <v>16281</v>
      </c>
      <c r="BB81">
        <v>1133</v>
      </c>
      <c r="BC81">
        <v>15148</v>
      </c>
      <c r="BD81" s="10">
        <v>296504.66310000001</v>
      </c>
      <c r="BE81">
        <v>15857</v>
      </c>
      <c r="BF81">
        <v>1178</v>
      </c>
      <c r="BG81" s="17">
        <v>14679</v>
      </c>
      <c r="BH81">
        <v>645000</v>
      </c>
      <c r="BI81">
        <v>40</v>
      </c>
      <c r="BJ81">
        <v>6450</v>
      </c>
    </row>
    <row r="82" spans="1:62" x14ac:dyDescent="0.2">
      <c r="A82" t="s">
        <v>348</v>
      </c>
      <c r="B82" t="s">
        <v>349</v>
      </c>
      <c r="C82" t="s">
        <v>350</v>
      </c>
      <c r="D82" t="s">
        <v>137</v>
      </c>
      <c r="E82" t="s">
        <v>138</v>
      </c>
      <c r="F82" s="2">
        <v>64.531144019999999</v>
      </c>
      <c r="G82" s="2">
        <f t="shared" si="1"/>
        <v>0.64531144019999997</v>
      </c>
      <c r="H82">
        <v>15</v>
      </c>
      <c r="I82">
        <v>13</v>
      </c>
      <c r="J82">
        <v>28</v>
      </c>
      <c r="K82">
        <v>0.94946328099999999</v>
      </c>
      <c r="L82">
        <v>3.1648776033333303E-5</v>
      </c>
      <c r="M82" t="s">
        <v>347</v>
      </c>
      <c r="N82" s="5">
        <v>48.906221389999999</v>
      </c>
      <c r="O82" s="5">
        <v>42.383980749999999</v>
      </c>
      <c r="P82" s="23">
        <v>1442239.0630000001</v>
      </c>
      <c r="Q82" s="24">
        <v>416225.87890000001</v>
      </c>
      <c r="R82">
        <v>30015</v>
      </c>
      <c r="S82">
        <v>30000</v>
      </c>
      <c r="T82">
        <v>34.155006409999999</v>
      </c>
      <c r="U82">
        <v>14567</v>
      </c>
      <c r="V82">
        <v>5</v>
      </c>
      <c r="W82">
        <v>14562</v>
      </c>
      <c r="X82">
        <v>62.376165389999997</v>
      </c>
      <c r="Y82">
        <v>15448</v>
      </c>
      <c r="Z82">
        <v>10</v>
      </c>
      <c r="AA82">
        <v>15438</v>
      </c>
      <c r="AB82">
        <v>30015</v>
      </c>
      <c r="AC82">
        <v>30002</v>
      </c>
      <c r="AD82">
        <v>40.987415310000003</v>
      </c>
      <c r="AE82">
        <v>14567</v>
      </c>
      <c r="AF82">
        <v>6</v>
      </c>
      <c r="AG82">
        <v>14561</v>
      </c>
      <c r="AH82">
        <v>43.659076689999999</v>
      </c>
      <c r="AI82">
        <v>15448</v>
      </c>
      <c r="AJ82">
        <v>7</v>
      </c>
      <c r="AK82">
        <v>15441</v>
      </c>
      <c r="AL82">
        <v>31771</v>
      </c>
      <c r="AM82">
        <v>9551</v>
      </c>
      <c r="AN82">
        <v>22220</v>
      </c>
      <c r="AO82" s="16">
        <v>1435641.797</v>
      </c>
      <c r="AP82">
        <v>15892</v>
      </c>
      <c r="AQ82">
        <v>4720</v>
      </c>
      <c r="AR82">
        <v>11172</v>
      </c>
      <c r="AS82" s="8">
        <v>1448819.0430000001</v>
      </c>
      <c r="AT82">
        <v>15879</v>
      </c>
      <c r="AU82">
        <v>4831</v>
      </c>
      <c r="AV82" s="17">
        <v>11048</v>
      </c>
      <c r="AW82">
        <v>31771</v>
      </c>
      <c r="AX82">
        <v>3115</v>
      </c>
      <c r="AY82">
        <v>28656</v>
      </c>
      <c r="AZ82" s="23">
        <v>424610.10739999998</v>
      </c>
      <c r="BA82">
        <v>15892</v>
      </c>
      <c r="BB82">
        <v>1573</v>
      </c>
      <c r="BC82">
        <v>14319</v>
      </c>
      <c r="BD82" s="10">
        <v>408003.49119999999</v>
      </c>
      <c r="BE82">
        <v>15879</v>
      </c>
      <c r="BF82">
        <v>1542</v>
      </c>
      <c r="BG82" s="17">
        <v>14337</v>
      </c>
      <c r="BH82">
        <v>645000</v>
      </c>
      <c r="BI82">
        <v>40</v>
      </c>
      <c r="BJ82">
        <v>6450</v>
      </c>
    </row>
    <row r="83" spans="1:62" x14ac:dyDescent="0.2">
      <c r="A83" t="s">
        <v>351</v>
      </c>
      <c r="B83" t="s">
        <v>352</v>
      </c>
      <c r="C83" t="s">
        <v>353</v>
      </c>
      <c r="D83" t="s">
        <v>131</v>
      </c>
      <c r="E83" t="s">
        <v>132</v>
      </c>
      <c r="F83" s="2">
        <v>65.556178840000001</v>
      </c>
      <c r="G83" s="2">
        <f t="shared" si="1"/>
        <v>0.65556178840000001</v>
      </c>
      <c r="H83">
        <v>27</v>
      </c>
      <c r="I83">
        <v>27</v>
      </c>
      <c r="J83">
        <v>54</v>
      </c>
      <c r="K83">
        <v>4.4104573010000001</v>
      </c>
      <c r="L83">
        <v>1.47015243366667E-4</v>
      </c>
      <c r="M83" t="s">
        <v>347</v>
      </c>
      <c r="N83" s="5">
        <v>82.474517820000003</v>
      </c>
      <c r="O83" s="5">
        <v>82.474517820000003</v>
      </c>
      <c r="P83" s="23">
        <v>560992.96880000003</v>
      </c>
      <c r="Q83" s="24">
        <v>422837.35350000003</v>
      </c>
      <c r="R83">
        <v>31551</v>
      </c>
      <c r="S83">
        <v>31524</v>
      </c>
      <c r="T83">
        <v>102.6924801</v>
      </c>
      <c r="U83">
        <v>15283</v>
      </c>
      <c r="V83">
        <v>16</v>
      </c>
      <c r="W83">
        <v>15267</v>
      </c>
      <c r="X83">
        <v>64.114003179999997</v>
      </c>
      <c r="Y83">
        <v>16268</v>
      </c>
      <c r="Z83">
        <v>11</v>
      </c>
      <c r="AA83">
        <v>16257</v>
      </c>
      <c r="AB83">
        <v>31551</v>
      </c>
      <c r="AC83">
        <v>31524</v>
      </c>
      <c r="AD83">
        <v>96.271047589999995</v>
      </c>
      <c r="AE83">
        <v>15283</v>
      </c>
      <c r="AF83">
        <v>15</v>
      </c>
      <c r="AG83">
        <v>15268</v>
      </c>
      <c r="AH83">
        <v>69.944701190000004</v>
      </c>
      <c r="AI83">
        <v>16268</v>
      </c>
      <c r="AJ83">
        <v>12</v>
      </c>
      <c r="AK83">
        <v>16256</v>
      </c>
      <c r="AL83">
        <v>22632</v>
      </c>
      <c r="AM83">
        <v>2707</v>
      </c>
      <c r="AN83">
        <v>19925</v>
      </c>
      <c r="AO83" s="16">
        <v>498795.21480000002</v>
      </c>
      <c r="AP83">
        <v>11945</v>
      </c>
      <c r="AQ83">
        <v>1393</v>
      </c>
      <c r="AR83">
        <v>10552</v>
      </c>
      <c r="AS83" s="8">
        <v>647757.22660000005</v>
      </c>
      <c r="AT83">
        <v>10687</v>
      </c>
      <c r="AU83">
        <v>1317</v>
      </c>
      <c r="AV83" s="17">
        <v>9370</v>
      </c>
      <c r="AW83">
        <v>22632</v>
      </c>
      <c r="AX83">
        <v>2072</v>
      </c>
      <c r="AY83">
        <v>20560</v>
      </c>
      <c r="AZ83" s="23">
        <v>371594.31150000001</v>
      </c>
      <c r="BA83">
        <v>11945</v>
      </c>
      <c r="BB83">
        <v>1054</v>
      </c>
      <c r="BC83">
        <v>10891</v>
      </c>
      <c r="BD83" s="10">
        <v>494062.01169999997</v>
      </c>
      <c r="BE83">
        <v>10687</v>
      </c>
      <c r="BF83">
        <v>1020</v>
      </c>
      <c r="BG83" s="17">
        <v>9667</v>
      </c>
      <c r="BH83">
        <v>645000</v>
      </c>
      <c r="BI83">
        <v>40</v>
      </c>
      <c r="BJ83">
        <v>6450</v>
      </c>
    </row>
    <row r="84" spans="1:62" x14ac:dyDescent="0.2">
      <c r="A84" t="s">
        <v>354</v>
      </c>
      <c r="B84" t="s">
        <v>355</v>
      </c>
      <c r="C84" t="s">
        <v>356</v>
      </c>
      <c r="D84" t="s">
        <v>121</v>
      </c>
      <c r="E84" t="s">
        <v>122</v>
      </c>
      <c r="F84" s="2">
        <v>61.594287489999999</v>
      </c>
      <c r="G84" s="2">
        <f t="shared" si="1"/>
        <v>0.61594287489999999</v>
      </c>
      <c r="H84">
        <v>20</v>
      </c>
      <c r="I84">
        <v>9</v>
      </c>
      <c r="J84">
        <v>29</v>
      </c>
      <c r="K84">
        <v>2.729811518</v>
      </c>
      <c r="L84">
        <v>9.0993717266666703E-5</v>
      </c>
      <c r="M84" t="s">
        <v>347</v>
      </c>
      <c r="N84" s="5">
        <v>65.069022180000005</v>
      </c>
      <c r="O84" s="5">
        <v>29.27569866</v>
      </c>
      <c r="P84" s="23">
        <v>518413.37890000001</v>
      </c>
      <c r="Q84" s="24">
        <v>397283.15429999999</v>
      </c>
      <c r="R84">
        <v>30059</v>
      </c>
      <c r="S84">
        <v>30039</v>
      </c>
      <c r="T84">
        <v>46.858253480000002</v>
      </c>
      <c r="U84">
        <v>14989</v>
      </c>
      <c r="V84">
        <v>7</v>
      </c>
      <c r="W84">
        <v>14982</v>
      </c>
      <c r="X84">
        <v>82.289714810000007</v>
      </c>
      <c r="Y84">
        <v>15070</v>
      </c>
      <c r="Z84">
        <v>13</v>
      </c>
      <c r="AA84">
        <v>15057</v>
      </c>
      <c r="AB84">
        <v>30059</v>
      </c>
      <c r="AC84">
        <v>30050</v>
      </c>
      <c r="AD84">
        <v>20.079426770000001</v>
      </c>
      <c r="AE84">
        <v>14989</v>
      </c>
      <c r="AF84">
        <v>3</v>
      </c>
      <c r="AG84">
        <v>14986</v>
      </c>
      <c r="AH84">
        <v>37.971041200000002</v>
      </c>
      <c r="AI84">
        <v>15070</v>
      </c>
      <c r="AJ84">
        <v>6</v>
      </c>
      <c r="AK84">
        <v>15064</v>
      </c>
      <c r="AL84">
        <v>30481</v>
      </c>
      <c r="AM84">
        <v>3828</v>
      </c>
      <c r="AN84">
        <v>26653</v>
      </c>
      <c r="AO84" s="16">
        <v>518927.14840000001</v>
      </c>
      <c r="AP84">
        <v>15215</v>
      </c>
      <c r="AQ84">
        <v>1932</v>
      </c>
      <c r="AR84">
        <v>13283</v>
      </c>
      <c r="AS84" s="8">
        <v>517899.90230000002</v>
      </c>
      <c r="AT84">
        <v>15266</v>
      </c>
      <c r="AU84">
        <v>1896</v>
      </c>
      <c r="AV84" s="17">
        <v>13370</v>
      </c>
      <c r="AW84">
        <v>30481</v>
      </c>
      <c r="AX84">
        <v>2979</v>
      </c>
      <c r="AY84">
        <v>27502</v>
      </c>
      <c r="AZ84" s="23">
        <v>393560.76659999997</v>
      </c>
      <c r="BA84">
        <v>15215</v>
      </c>
      <c r="BB84">
        <v>1489</v>
      </c>
      <c r="BC84">
        <v>13726</v>
      </c>
      <c r="BD84" s="10">
        <v>401074.6826</v>
      </c>
      <c r="BE84">
        <v>15266</v>
      </c>
      <c r="BF84">
        <v>1490</v>
      </c>
      <c r="BG84" s="17">
        <v>13776</v>
      </c>
      <c r="BH84">
        <v>645000</v>
      </c>
      <c r="BI84">
        <v>40</v>
      </c>
      <c r="BJ84">
        <v>6450</v>
      </c>
    </row>
    <row r="85" spans="1:62" x14ac:dyDescent="0.2">
      <c r="A85" t="s">
        <v>357</v>
      </c>
      <c r="B85" t="s">
        <v>358</v>
      </c>
      <c r="C85" t="s">
        <v>359</v>
      </c>
      <c r="D85" t="s">
        <v>126</v>
      </c>
      <c r="E85" t="s">
        <v>127</v>
      </c>
      <c r="F85" s="2">
        <v>266.7117854</v>
      </c>
      <c r="G85" s="2">
        <f t="shared" si="1"/>
        <v>2.6671178539999998</v>
      </c>
      <c r="H85">
        <v>86</v>
      </c>
      <c r="I85">
        <v>86</v>
      </c>
      <c r="J85">
        <v>172</v>
      </c>
      <c r="K85">
        <v>8.4322523779999994</v>
      </c>
      <c r="L85">
        <v>2.81075079266667E-4</v>
      </c>
      <c r="M85" t="s">
        <v>347</v>
      </c>
      <c r="N85" s="5">
        <v>250.3037262</v>
      </c>
      <c r="O85" s="5">
        <v>250.3037262</v>
      </c>
      <c r="P85" s="23">
        <v>890522.65630000003</v>
      </c>
      <c r="Q85" s="24">
        <v>1720291.0160000001</v>
      </c>
      <c r="R85">
        <v>32311</v>
      </c>
      <c r="S85">
        <v>32225</v>
      </c>
      <c r="T85">
        <v>262.37112050000002</v>
      </c>
      <c r="U85">
        <v>16297</v>
      </c>
      <c r="V85">
        <v>45</v>
      </c>
      <c r="W85">
        <v>16252</v>
      </c>
      <c r="X85">
        <v>238.27514650000001</v>
      </c>
      <c r="Y85">
        <v>16014</v>
      </c>
      <c r="Z85">
        <v>41</v>
      </c>
      <c r="AA85">
        <v>15973</v>
      </c>
      <c r="AB85">
        <v>32311</v>
      </c>
      <c r="AC85">
        <v>32225</v>
      </c>
      <c r="AD85">
        <v>262.37112050000002</v>
      </c>
      <c r="AE85">
        <v>16297</v>
      </c>
      <c r="AF85">
        <v>45</v>
      </c>
      <c r="AG85">
        <v>16252</v>
      </c>
      <c r="AH85">
        <v>238.27514650000001</v>
      </c>
      <c r="AI85">
        <v>16014</v>
      </c>
      <c r="AJ85">
        <v>41</v>
      </c>
      <c r="AK85">
        <v>15973</v>
      </c>
      <c r="AL85">
        <v>32234</v>
      </c>
      <c r="AM85">
        <v>6761</v>
      </c>
      <c r="AN85">
        <v>25473</v>
      </c>
      <c r="AO85" s="16">
        <v>869563.37890000001</v>
      </c>
      <c r="AP85">
        <v>16081</v>
      </c>
      <c r="AQ85">
        <v>3310</v>
      </c>
      <c r="AR85">
        <v>12771</v>
      </c>
      <c r="AS85" s="8">
        <v>911589.74609999999</v>
      </c>
      <c r="AT85">
        <v>16153</v>
      </c>
      <c r="AU85">
        <v>3451</v>
      </c>
      <c r="AV85" s="17">
        <v>12702</v>
      </c>
      <c r="AW85">
        <v>32234</v>
      </c>
      <c r="AX85">
        <v>11778</v>
      </c>
      <c r="AY85">
        <v>20456</v>
      </c>
      <c r="AZ85" s="23">
        <v>1693756.4450000001</v>
      </c>
      <c r="BA85">
        <v>16081</v>
      </c>
      <c r="BB85">
        <v>5816</v>
      </c>
      <c r="BC85">
        <v>10265</v>
      </c>
      <c r="BD85" s="10">
        <v>1746974.8049999999</v>
      </c>
      <c r="BE85">
        <v>16153</v>
      </c>
      <c r="BF85">
        <v>5962</v>
      </c>
      <c r="BG85" s="17">
        <v>10191</v>
      </c>
      <c r="BH85">
        <v>645000</v>
      </c>
      <c r="BI85">
        <v>40</v>
      </c>
      <c r="BJ85">
        <v>6450</v>
      </c>
    </row>
    <row r="86" spans="1:62" x14ac:dyDescent="0.2">
      <c r="A86" t="s">
        <v>360</v>
      </c>
      <c r="B86" t="s">
        <v>361</v>
      </c>
      <c r="C86" t="s">
        <v>362</v>
      </c>
      <c r="D86" t="s">
        <v>115</v>
      </c>
      <c r="E86" t="s">
        <v>116</v>
      </c>
      <c r="F86" s="2">
        <v>127.08987399999999</v>
      </c>
      <c r="G86" s="2">
        <f t="shared" si="1"/>
        <v>1.27089874</v>
      </c>
      <c r="H86">
        <v>88</v>
      </c>
      <c r="I86">
        <v>93</v>
      </c>
      <c r="J86">
        <v>181</v>
      </c>
      <c r="K86">
        <v>2.511810756</v>
      </c>
      <c r="L86">
        <v>8.3727025199999998E-5</v>
      </c>
      <c r="M86" t="s">
        <v>363</v>
      </c>
      <c r="N86" s="5">
        <v>262.688942</v>
      </c>
      <c r="O86" s="5">
        <v>277.636776</v>
      </c>
      <c r="P86" s="23">
        <v>3226710.352</v>
      </c>
      <c r="Q86" s="24">
        <v>819729.6875</v>
      </c>
      <c r="R86">
        <v>31167</v>
      </c>
      <c r="S86">
        <v>31079</v>
      </c>
      <c r="T86">
        <v>284.042778</v>
      </c>
      <c r="U86">
        <v>15039</v>
      </c>
      <c r="V86">
        <v>46</v>
      </c>
      <c r="W86">
        <v>14993</v>
      </c>
      <c r="X86">
        <v>242.7051544</v>
      </c>
      <c r="Y86">
        <v>16128</v>
      </c>
      <c r="Z86">
        <v>42</v>
      </c>
      <c r="AA86">
        <v>16086</v>
      </c>
      <c r="AB86">
        <v>31167</v>
      </c>
      <c r="AC86">
        <v>31074</v>
      </c>
      <c r="AD86">
        <v>277.85867689999998</v>
      </c>
      <c r="AE86">
        <v>15039</v>
      </c>
      <c r="AF86">
        <v>45</v>
      </c>
      <c r="AG86">
        <v>14994</v>
      </c>
      <c r="AH86">
        <v>277.42902759999998</v>
      </c>
      <c r="AI86">
        <v>16128</v>
      </c>
      <c r="AJ86">
        <v>48</v>
      </c>
      <c r="AK86">
        <v>16080</v>
      </c>
      <c r="AL86">
        <v>31870</v>
      </c>
      <c r="AM86">
        <v>18349</v>
      </c>
      <c r="AN86">
        <v>13521</v>
      </c>
      <c r="AO86" s="16">
        <v>3243895.3130000001</v>
      </c>
      <c r="AP86">
        <v>16003</v>
      </c>
      <c r="AQ86">
        <v>9282</v>
      </c>
      <c r="AR86">
        <v>6721</v>
      </c>
      <c r="AS86" s="8">
        <v>3208984.375</v>
      </c>
      <c r="AT86">
        <v>15867</v>
      </c>
      <c r="AU86">
        <v>9066</v>
      </c>
      <c r="AV86" s="17">
        <v>6801</v>
      </c>
      <c r="AW86">
        <v>31870</v>
      </c>
      <c r="AX86">
        <v>6238</v>
      </c>
      <c r="AY86">
        <v>25632</v>
      </c>
      <c r="AZ86" s="23">
        <v>825158.39839999995</v>
      </c>
      <c r="BA86">
        <v>16003</v>
      </c>
      <c r="BB86">
        <v>3169</v>
      </c>
      <c r="BC86">
        <v>12834</v>
      </c>
      <c r="BD86" s="10">
        <v>814214.30660000001</v>
      </c>
      <c r="BE86">
        <v>15867</v>
      </c>
      <c r="BF86">
        <v>3069</v>
      </c>
      <c r="BG86" s="17">
        <v>12798</v>
      </c>
      <c r="BH86">
        <v>645000</v>
      </c>
      <c r="BI86">
        <v>40</v>
      </c>
      <c r="BJ86">
        <v>6450</v>
      </c>
    </row>
    <row r="87" spans="1:62" x14ac:dyDescent="0.2">
      <c r="A87" t="s">
        <v>364</v>
      </c>
      <c r="B87" t="s">
        <v>365</v>
      </c>
      <c r="C87" t="s">
        <v>366</v>
      </c>
      <c r="D87" t="s">
        <v>137</v>
      </c>
      <c r="E87" t="s">
        <v>138</v>
      </c>
      <c r="F87" s="2">
        <v>113.219931</v>
      </c>
      <c r="G87" s="2">
        <f t="shared" si="1"/>
        <v>1.1321993100000001</v>
      </c>
      <c r="H87">
        <v>36</v>
      </c>
      <c r="I87">
        <v>28</v>
      </c>
      <c r="J87">
        <v>64</v>
      </c>
      <c r="K87">
        <v>2.1264900550000001</v>
      </c>
      <c r="L87">
        <v>7.0883001833333295E-5</v>
      </c>
      <c r="M87" t="s">
        <v>363</v>
      </c>
      <c r="N87" s="5">
        <v>110.6480408</v>
      </c>
      <c r="O87" s="5">
        <v>86.048288350000007</v>
      </c>
      <c r="P87" s="23">
        <v>1387471.777</v>
      </c>
      <c r="Q87" s="24">
        <v>730268.55469999998</v>
      </c>
      <c r="R87">
        <v>30496</v>
      </c>
      <c r="S87">
        <v>30460</v>
      </c>
      <c r="T87">
        <v>87.109060290000002</v>
      </c>
      <c r="U87">
        <v>14909</v>
      </c>
      <c r="V87">
        <v>14</v>
      </c>
      <c r="W87">
        <v>14895</v>
      </c>
      <c r="X87">
        <v>133.62627029999999</v>
      </c>
      <c r="Y87">
        <v>15587</v>
      </c>
      <c r="Z87">
        <v>22</v>
      </c>
      <c r="AA87">
        <v>15565</v>
      </c>
      <c r="AB87">
        <v>30496</v>
      </c>
      <c r="AC87">
        <v>30468</v>
      </c>
      <c r="AD87">
        <v>87.109060290000002</v>
      </c>
      <c r="AE87">
        <v>14909</v>
      </c>
      <c r="AF87">
        <v>14</v>
      </c>
      <c r="AG87">
        <v>14895</v>
      </c>
      <c r="AH87">
        <v>85.013055800000004</v>
      </c>
      <c r="AI87">
        <v>15587</v>
      </c>
      <c r="AJ87">
        <v>14</v>
      </c>
      <c r="AK87">
        <v>15573</v>
      </c>
      <c r="AL87">
        <v>32030</v>
      </c>
      <c r="AM87">
        <v>9623</v>
      </c>
      <c r="AN87">
        <v>22407</v>
      </c>
      <c r="AO87" s="16">
        <v>1385238.1839999999</v>
      </c>
      <c r="AP87">
        <v>16158</v>
      </c>
      <c r="AQ87">
        <v>4934</v>
      </c>
      <c r="AR87">
        <v>11224</v>
      </c>
      <c r="AS87" s="8">
        <v>1389693.0660000001</v>
      </c>
      <c r="AT87">
        <v>15872</v>
      </c>
      <c r="AU87">
        <v>4688</v>
      </c>
      <c r="AV87" s="17">
        <v>11184</v>
      </c>
      <c r="AW87">
        <v>32030</v>
      </c>
      <c r="AX87">
        <v>5491</v>
      </c>
      <c r="AY87">
        <v>26539</v>
      </c>
      <c r="AZ87" s="23">
        <v>723772.11910000001</v>
      </c>
      <c r="BA87">
        <v>16158</v>
      </c>
      <c r="BB87">
        <v>2801</v>
      </c>
      <c r="BC87">
        <v>13357</v>
      </c>
      <c r="BD87" s="10">
        <v>737196.04489999998</v>
      </c>
      <c r="BE87">
        <v>15872</v>
      </c>
      <c r="BF87">
        <v>2690</v>
      </c>
      <c r="BG87" s="17">
        <v>13182</v>
      </c>
      <c r="BH87">
        <v>645000</v>
      </c>
      <c r="BI87">
        <v>40</v>
      </c>
      <c r="BJ87">
        <v>6450</v>
      </c>
    </row>
    <row r="88" spans="1:62" x14ac:dyDescent="0.2">
      <c r="A88" t="s">
        <v>367</v>
      </c>
      <c r="B88" t="s">
        <v>368</v>
      </c>
      <c r="C88" t="s">
        <v>369</v>
      </c>
      <c r="D88" t="s">
        <v>131</v>
      </c>
      <c r="E88" t="s">
        <v>132</v>
      </c>
      <c r="F88" s="2">
        <v>130.5769138</v>
      </c>
      <c r="G88" s="2">
        <f t="shared" si="1"/>
        <v>1.3057691380000001</v>
      </c>
      <c r="H88">
        <v>11</v>
      </c>
      <c r="I88">
        <v>20</v>
      </c>
      <c r="J88">
        <v>31</v>
      </c>
      <c r="K88">
        <v>1.703615849</v>
      </c>
      <c r="L88">
        <v>5.6787194966666703E-5</v>
      </c>
      <c r="M88" t="s">
        <v>363</v>
      </c>
      <c r="N88" s="5">
        <v>32.673857210000001</v>
      </c>
      <c r="O88" s="5">
        <v>59.415435789999997</v>
      </c>
      <c r="P88" s="23">
        <v>810827.97849999997</v>
      </c>
      <c r="Q88" s="24">
        <v>842221.09380000003</v>
      </c>
      <c r="R88">
        <v>31762</v>
      </c>
      <c r="S88">
        <v>31751</v>
      </c>
      <c r="T88">
        <v>23.64263296</v>
      </c>
      <c r="U88">
        <v>15931</v>
      </c>
      <c r="V88">
        <v>4</v>
      </c>
      <c r="W88">
        <v>15927</v>
      </c>
      <c r="X88">
        <v>41.797351839999997</v>
      </c>
      <c r="Y88">
        <v>15831</v>
      </c>
      <c r="Z88">
        <v>7</v>
      </c>
      <c r="AA88">
        <v>15824</v>
      </c>
      <c r="AB88">
        <v>31762</v>
      </c>
      <c r="AC88">
        <v>31742</v>
      </c>
      <c r="AD88">
        <v>65.031538010000006</v>
      </c>
      <c r="AE88">
        <v>15931</v>
      </c>
      <c r="AF88">
        <v>11</v>
      </c>
      <c r="AG88">
        <v>15920</v>
      </c>
      <c r="AH88">
        <v>53.742847439999998</v>
      </c>
      <c r="AI88">
        <v>15831</v>
      </c>
      <c r="AJ88">
        <v>9</v>
      </c>
      <c r="AK88">
        <v>15822</v>
      </c>
      <c r="AL88">
        <v>33138</v>
      </c>
      <c r="AM88">
        <v>6227</v>
      </c>
      <c r="AN88">
        <v>26911</v>
      </c>
      <c r="AO88" s="16">
        <v>816271.875</v>
      </c>
      <c r="AP88">
        <v>16594</v>
      </c>
      <c r="AQ88">
        <v>3168</v>
      </c>
      <c r="AR88">
        <v>13426</v>
      </c>
      <c r="AS88" s="8">
        <v>805300.04879999999</v>
      </c>
      <c r="AT88">
        <v>16544</v>
      </c>
      <c r="AU88">
        <v>3059</v>
      </c>
      <c r="AV88" s="17">
        <v>13485</v>
      </c>
      <c r="AW88">
        <v>33138</v>
      </c>
      <c r="AX88">
        <v>6443</v>
      </c>
      <c r="AY88">
        <v>26695</v>
      </c>
      <c r="AZ88" s="23">
        <v>846234.76560000004</v>
      </c>
      <c r="BA88">
        <v>16594</v>
      </c>
      <c r="BB88">
        <v>3272</v>
      </c>
      <c r="BC88">
        <v>13322</v>
      </c>
      <c r="BD88" s="10">
        <v>838151.66020000004</v>
      </c>
      <c r="BE88">
        <v>16544</v>
      </c>
      <c r="BF88">
        <v>3171</v>
      </c>
      <c r="BG88" s="17">
        <v>13373</v>
      </c>
      <c r="BH88">
        <v>645000</v>
      </c>
      <c r="BI88">
        <v>40</v>
      </c>
      <c r="BJ88">
        <v>6450</v>
      </c>
    </row>
    <row r="89" spans="1:62" x14ac:dyDescent="0.2">
      <c r="A89" t="s">
        <v>370</v>
      </c>
      <c r="B89" t="s">
        <v>371</v>
      </c>
      <c r="C89" t="s">
        <v>372</v>
      </c>
      <c r="D89" t="s">
        <v>121</v>
      </c>
      <c r="E89" t="s">
        <v>122</v>
      </c>
      <c r="F89" s="2">
        <v>111.4955033</v>
      </c>
      <c r="G89" s="2">
        <f t="shared" si="1"/>
        <v>1.114955033</v>
      </c>
      <c r="H89">
        <v>17</v>
      </c>
      <c r="I89">
        <v>19</v>
      </c>
      <c r="J89">
        <v>36</v>
      </c>
      <c r="K89">
        <v>0.75650210399999995</v>
      </c>
      <c r="L89">
        <v>2.52167368E-5</v>
      </c>
      <c r="M89" t="s">
        <v>363</v>
      </c>
      <c r="N89" s="5">
        <v>50.556674000000001</v>
      </c>
      <c r="O89" s="5">
        <v>56.50626183</v>
      </c>
      <c r="P89" s="23">
        <v>2122854.6880000001</v>
      </c>
      <c r="Q89" s="24">
        <v>719145.99609999999</v>
      </c>
      <c r="R89">
        <v>32359</v>
      </c>
      <c r="S89">
        <v>32342</v>
      </c>
      <c r="T89">
        <v>43.971366879999998</v>
      </c>
      <c r="U89">
        <v>15495</v>
      </c>
      <c r="V89">
        <v>7</v>
      </c>
      <c r="W89">
        <v>15488</v>
      </c>
      <c r="X89">
        <v>56.477499010000002</v>
      </c>
      <c r="Y89">
        <v>16864</v>
      </c>
      <c r="Z89">
        <v>10</v>
      </c>
      <c r="AA89">
        <v>16854</v>
      </c>
      <c r="AB89">
        <v>32359</v>
      </c>
      <c r="AC89">
        <v>32340</v>
      </c>
      <c r="AD89">
        <v>50.254607200000002</v>
      </c>
      <c r="AE89">
        <v>15495</v>
      </c>
      <c r="AF89">
        <v>8</v>
      </c>
      <c r="AG89">
        <v>15487</v>
      </c>
      <c r="AH89">
        <v>62.127099039999997</v>
      </c>
      <c r="AI89">
        <v>16864</v>
      </c>
      <c r="AJ89">
        <v>11</v>
      </c>
      <c r="AK89">
        <v>16853</v>
      </c>
      <c r="AL89">
        <v>33754</v>
      </c>
      <c r="AM89">
        <v>13931</v>
      </c>
      <c r="AN89">
        <v>19823</v>
      </c>
      <c r="AO89" s="16">
        <v>2144838.281</v>
      </c>
      <c r="AP89">
        <v>17005</v>
      </c>
      <c r="AQ89">
        <v>7095</v>
      </c>
      <c r="AR89">
        <v>9910</v>
      </c>
      <c r="AS89" s="8">
        <v>2100591.9920000001</v>
      </c>
      <c r="AT89">
        <v>16749</v>
      </c>
      <c r="AU89">
        <v>6836</v>
      </c>
      <c r="AV89" s="17">
        <v>9913</v>
      </c>
      <c r="AW89">
        <v>33754</v>
      </c>
      <c r="AX89">
        <v>5569</v>
      </c>
      <c r="AY89">
        <v>28185</v>
      </c>
      <c r="AZ89" s="23">
        <v>746094.09180000005</v>
      </c>
      <c r="BA89">
        <v>17005</v>
      </c>
      <c r="BB89">
        <v>2912</v>
      </c>
      <c r="BC89">
        <v>14093</v>
      </c>
      <c r="BD89" s="10">
        <v>691789.89260000002</v>
      </c>
      <c r="BE89">
        <v>16749</v>
      </c>
      <c r="BF89">
        <v>2657</v>
      </c>
      <c r="BG89" s="17">
        <v>14092</v>
      </c>
      <c r="BH89">
        <v>645000</v>
      </c>
      <c r="BI89">
        <v>40</v>
      </c>
      <c r="BJ89">
        <v>6450</v>
      </c>
    </row>
    <row r="90" spans="1:62" x14ac:dyDescent="0.2">
      <c r="A90" t="s">
        <v>373</v>
      </c>
      <c r="B90" t="s">
        <v>374</v>
      </c>
      <c r="C90" t="s">
        <v>375</v>
      </c>
      <c r="D90" t="s">
        <v>126</v>
      </c>
      <c r="E90" t="s">
        <v>127</v>
      </c>
      <c r="F90" s="2">
        <v>135.17856710000001</v>
      </c>
      <c r="G90" s="2">
        <f t="shared" si="1"/>
        <v>1.351785671</v>
      </c>
      <c r="H90">
        <v>70</v>
      </c>
      <c r="I90">
        <v>70</v>
      </c>
      <c r="J90">
        <v>140</v>
      </c>
      <c r="K90">
        <v>3.4105689400000001</v>
      </c>
      <c r="L90">
        <v>1.13685631333333E-4</v>
      </c>
      <c r="M90" t="s">
        <v>363</v>
      </c>
      <c r="N90" s="5">
        <v>211.32591249999999</v>
      </c>
      <c r="O90" s="5">
        <v>211.32591249999999</v>
      </c>
      <c r="P90" s="23">
        <v>1858862.1089999999</v>
      </c>
      <c r="Q90" s="24">
        <v>871901.75780000002</v>
      </c>
      <c r="R90">
        <v>31785</v>
      </c>
      <c r="S90">
        <v>31715</v>
      </c>
      <c r="T90">
        <v>243.2414818</v>
      </c>
      <c r="U90">
        <v>15537</v>
      </c>
      <c r="V90">
        <v>39</v>
      </c>
      <c r="W90">
        <v>15498</v>
      </c>
      <c r="X90">
        <v>181.3842583</v>
      </c>
      <c r="Y90">
        <v>16248</v>
      </c>
      <c r="Z90">
        <v>31</v>
      </c>
      <c r="AA90">
        <v>16217</v>
      </c>
      <c r="AB90">
        <v>31785</v>
      </c>
      <c r="AC90">
        <v>31715</v>
      </c>
      <c r="AD90">
        <v>193.2959366</v>
      </c>
      <c r="AE90">
        <v>15537</v>
      </c>
      <c r="AF90">
        <v>31</v>
      </c>
      <c r="AG90">
        <v>15506</v>
      </c>
      <c r="AH90">
        <v>228.2493973</v>
      </c>
      <c r="AI90">
        <v>16248</v>
      </c>
      <c r="AJ90">
        <v>39</v>
      </c>
      <c r="AK90">
        <v>16209</v>
      </c>
      <c r="AL90">
        <v>14523</v>
      </c>
      <c r="AM90">
        <v>5540</v>
      </c>
      <c r="AN90">
        <v>8983</v>
      </c>
      <c r="AO90" s="16">
        <v>1858862.1089999999</v>
      </c>
      <c r="AP90">
        <v>14523</v>
      </c>
      <c r="AQ90">
        <v>5540</v>
      </c>
      <c r="AR90">
        <v>8983</v>
      </c>
      <c r="AS90" s="6">
        <v>0</v>
      </c>
      <c r="AT90" s="6">
        <v>0</v>
      </c>
      <c r="AU90" s="6">
        <v>0</v>
      </c>
      <c r="AV90" s="20">
        <v>0</v>
      </c>
      <c r="AW90">
        <v>14523</v>
      </c>
      <c r="AX90">
        <v>2930</v>
      </c>
      <c r="AY90">
        <v>11593</v>
      </c>
      <c r="AZ90" s="23">
        <v>871901.75780000002</v>
      </c>
      <c r="BA90">
        <v>14523</v>
      </c>
      <c r="BB90">
        <v>2930</v>
      </c>
      <c r="BC90">
        <v>11593</v>
      </c>
      <c r="BD90" s="6">
        <v>0</v>
      </c>
      <c r="BE90" s="6">
        <v>0</v>
      </c>
      <c r="BF90" s="6">
        <v>0</v>
      </c>
      <c r="BG90" s="20">
        <v>0</v>
      </c>
      <c r="BH90">
        <v>645000</v>
      </c>
      <c r="BI90">
        <v>40</v>
      </c>
      <c r="BJ90">
        <v>6450</v>
      </c>
    </row>
    <row r="91" spans="1:62" x14ac:dyDescent="0.2">
      <c r="A91" t="s">
        <v>376</v>
      </c>
      <c r="B91" t="s">
        <v>377</v>
      </c>
      <c r="C91" t="s">
        <v>378</v>
      </c>
      <c r="D91" t="s">
        <v>126</v>
      </c>
      <c r="E91" t="s">
        <v>127</v>
      </c>
      <c r="F91" s="2">
        <v>95.828162849999998</v>
      </c>
      <c r="G91" s="2">
        <f t="shared" si="1"/>
        <v>0.95828162849999998</v>
      </c>
      <c r="H91">
        <v>145</v>
      </c>
      <c r="I91">
        <v>155</v>
      </c>
      <c r="J91">
        <v>300</v>
      </c>
      <c r="K91">
        <v>14.734306979999999</v>
      </c>
      <c r="L91">
        <v>4.91143566E-4</v>
      </c>
      <c r="M91" t="s">
        <v>379</v>
      </c>
      <c r="N91" s="5">
        <v>428.20064539999998</v>
      </c>
      <c r="O91" s="5">
        <v>457.80498499999999</v>
      </c>
      <c r="P91" s="23">
        <v>901982.32420000003</v>
      </c>
      <c r="Q91" s="24">
        <v>618091.65040000004</v>
      </c>
      <c r="R91">
        <v>31364</v>
      </c>
      <c r="S91">
        <v>31219</v>
      </c>
      <c r="T91">
        <v>437.03617100000002</v>
      </c>
      <c r="U91">
        <v>15220</v>
      </c>
      <c r="V91">
        <v>72</v>
      </c>
      <c r="W91">
        <v>15148</v>
      </c>
      <c r="X91">
        <v>419.82936860000001</v>
      </c>
      <c r="Y91">
        <v>16144</v>
      </c>
      <c r="Z91">
        <v>73</v>
      </c>
      <c r="AA91">
        <v>16071</v>
      </c>
      <c r="AB91">
        <v>31364</v>
      </c>
      <c r="AC91">
        <v>31209</v>
      </c>
      <c r="AD91">
        <v>491.81167599999998</v>
      </c>
      <c r="AE91">
        <v>15220</v>
      </c>
      <c r="AF91">
        <v>81</v>
      </c>
      <c r="AG91">
        <v>15139</v>
      </c>
      <c r="AH91">
        <v>425.59368130000001</v>
      </c>
      <c r="AI91">
        <v>16144</v>
      </c>
      <c r="AJ91">
        <v>74</v>
      </c>
      <c r="AK91">
        <v>16070</v>
      </c>
      <c r="AL91">
        <v>33443</v>
      </c>
      <c r="AM91">
        <v>6948</v>
      </c>
      <c r="AN91">
        <v>26495</v>
      </c>
      <c r="AO91" s="16">
        <v>903456.83589999995</v>
      </c>
      <c r="AP91">
        <v>16640</v>
      </c>
      <c r="AQ91">
        <v>3446</v>
      </c>
      <c r="AR91">
        <v>13194</v>
      </c>
      <c r="AS91" s="8">
        <v>900539.74609999999</v>
      </c>
      <c r="AT91">
        <v>16803</v>
      </c>
      <c r="AU91">
        <v>3502</v>
      </c>
      <c r="AV91" s="17">
        <v>13301</v>
      </c>
      <c r="AW91">
        <v>33443</v>
      </c>
      <c r="AX91">
        <v>4933</v>
      </c>
      <c r="AY91">
        <v>28510</v>
      </c>
      <c r="AZ91" s="23">
        <v>621209.86329999997</v>
      </c>
      <c r="BA91">
        <v>16640</v>
      </c>
      <c r="BB91">
        <v>2454</v>
      </c>
      <c r="BC91">
        <v>14186</v>
      </c>
      <c r="BD91" s="10">
        <v>615035.69339999999</v>
      </c>
      <c r="BE91">
        <v>16803</v>
      </c>
      <c r="BF91">
        <v>2479</v>
      </c>
      <c r="BG91" s="17">
        <v>14324</v>
      </c>
      <c r="BH91">
        <v>645000</v>
      </c>
      <c r="BI91">
        <v>40</v>
      </c>
      <c r="BJ91">
        <v>6450</v>
      </c>
    </row>
    <row r="92" spans="1:62" x14ac:dyDescent="0.2">
      <c r="A92" t="s">
        <v>380</v>
      </c>
      <c r="B92" t="s">
        <v>381</v>
      </c>
      <c r="C92" t="s">
        <v>382</v>
      </c>
      <c r="D92" t="s">
        <v>115</v>
      </c>
      <c r="E92" t="s">
        <v>116</v>
      </c>
      <c r="F92" s="2">
        <v>59.482879879999999</v>
      </c>
      <c r="G92" s="2">
        <f t="shared" si="1"/>
        <v>0.59482879879999995</v>
      </c>
      <c r="H92">
        <v>76</v>
      </c>
      <c r="I92">
        <v>79</v>
      </c>
      <c r="J92">
        <v>155</v>
      </c>
      <c r="K92">
        <v>2.8940759570000001</v>
      </c>
      <c r="L92">
        <v>9.6469198566666704E-5</v>
      </c>
      <c r="M92" t="s">
        <v>379</v>
      </c>
      <c r="N92" s="5">
        <v>249.25760270000001</v>
      </c>
      <c r="O92" s="5">
        <v>259.11020280000002</v>
      </c>
      <c r="P92" s="23">
        <v>2634871.094</v>
      </c>
      <c r="Q92" s="24">
        <v>383664.57520000002</v>
      </c>
      <c r="R92">
        <v>28855</v>
      </c>
      <c r="S92">
        <v>28779</v>
      </c>
      <c r="T92">
        <v>242.9392052</v>
      </c>
      <c r="U92">
        <v>14064</v>
      </c>
      <c r="V92">
        <v>36</v>
      </c>
      <c r="W92">
        <v>14028</v>
      </c>
      <c r="X92">
        <v>255.23189540000001</v>
      </c>
      <c r="Y92">
        <v>14791</v>
      </c>
      <c r="Z92">
        <v>40</v>
      </c>
      <c r="AA92">
        <v>14751</v>
      </c>
      <c r="AB92">
        <v>28855</v>
      </c>
      <c r="AC92">
        <v>28776</v>
      </c>
      <c r="AD92">
        <v>303.77141949999998</v>
      </c>
      <c r="AE92">
        <v>14064</v>
      </c>
      <c r="AF92">
        <v>45</v>
      </c>
      <c r="AG92">
        <v>14019</v>
      </c>
      <c r="AH92">
        <v>216.903019</v>
      </c>
      <c r="AI92">
        <v>14791</v>
      </c>
      <c r="AJ92">
        <v>34</v>
      </c>
      <c r="AK92">
        <v>14757</v>
      </c>
      <c r="AL92">
        <v>28382</v>
      </c>
      <c r="AM92">
        <v>13722</v>
      </c>
      <c r="AN92">
        <v>14660</v>
      </c>
      <c r="AO92" s="16">
        <v>2685773.0469999998</v>
      </c>
      <c r="AP92">
        <v>12127</v>
      </c>
      <c r="AQ92">
        <v>5884</v>
      </c>
      <c r="AR92">
        <v>6243</v>
      </c>
      <c r="AS92" s="8">
        <v>2598311.1329999999</v>
      </c>
      <c r="AT92">
        <v>16255</v>
      </c>
      <c r="AU92">
        <v>7839</v>
      </c>
      <c r="AV92" s="17">
        <v>8416</v>
      </c>
      <c r="AW92">
        <v>28382</v>
      </c>
      <c r="AX92">
        <v>2603</v>
      </c>
      <c r="AY92">
        <v>25779</v>
      </c>
      <c r="AZ92" s="23">
        <v>393442.65139999997</v>
      </c>
      <c r="BA92">
        <v>12127</v>
      </c>
      <c r="BB92">
        <v>1124</v>
      </c>
      <c r="BC92">
        <v>11003</v>
      </c>
      <c r="BD92" s="10">
        <v>376548.90139999997</v>
      </c>
      <c r="BE92">
        <v>16255</v>
      </c>
      <c r="BF92">
        <v>1479</v>
      </c>
      <c r="BG92" s="17">
        <v>14776</v>
      </c>
      <c r="BH92">
        <v>645000</v>
      </c>
      <c r="BI92">
        <v>40</v>
      </c>
      <c r="BJ92">
        <v>6450</v>
      </c>
    </row>
    <row r="93" spans="1:62" x14ac:dyDescent="0.2">
      <c r="A93" t="s">
        <v>383</v>
      </c>
      <c r="B93" t="s">
        <v>384</v>
      </c>
      <c r="C93" t="s">
        <v>385</v>
      </c>
      <c r="D93" t="s">
        <v>137</v>
      </c>
      <c r="E93" t="s">
        <v>138</v>
      </c>
      <c r="F93" s="2">
        <v>119.81355979999999</v>
      </c>
      <c r="G93" s="2">
        <f t="shared" si="1"/>
        <v>1.1981355979999999</v>
      </c>
      <c r="H93">
        <v>49</v>
      </c>
      <c r="I93">
        <v>47</v>
      </c>
      <c r="J93">
        <v>96</v>
      </c>
      <c r="K93">
        <v>2.5996747039999999</v>
      </c>
      <c r="L93">
        <v>8.6655823466666698E-5</v>
      </c>
      <c r="M93" t="s">
        <v>379</v>
      </c>
      <c r="N93" s="5">
        <v>155.8301544</v>
      </c>
      <c r="O93" s="5">
        <v>149.4649124</v>
      </c>
      <c r="P93" s="23">
        <v>1761538.0859999999</v>
      </c>
      <c r="Q93" s="24">
        <v>772797.46089999995</v>
      </c>
      <c r="R93">
        <v>30975</v>
      </c>
      <c r="S93">
        <v>30926</v>
      </c>
      <c r="T93">
        <v>174.1247559</v>
      </c>
      <c r="U93">
        <v>14678</v>
      </c>
      <c r="V93">
        <v>25</v>
      </c>
      <c r="W93">
        <v>14653</v>
      </c>
      <c r="X93">
        <v>140.45739169999999</v>
      </c>
      <c r="Y93">
        <v>16297</v>
      </c>
      <c r="Z93">
        <v>24</v>
      </c>
      <c r="AA93">
        <v>16273</v>
      </c>
      <c r="AB93">
        <v>30975</v>
      </c>
      <c r="AC93">
        <v>30928</v>
      </c>
      <c r="AD93">
        <v>118.3725262</v>
      </c>
      <c r="AE93">
        <v>14678</v>
      </c>
      <c r="AF93">
        <v>17</v>
      </c>
      <c r="AG93">
        <v>14661</v>
      </c>
      <c r="AH93">
        <v>175.6040955</v>
      </c>
      <c r="AI93">
        <v>16297</v>
      </c>
      <c r="AJ93">
        <v>30</v>
      </c>
      <c r="AK93">
        <v>16267</v>
      </c>
      <c r="AL93">
        <v>33945</v>
      </c>
      <c r="AM93">
        <v>12438</v>
      </c>
      <c r="AN93">
        <v>21507</v>
      </c>
      <c r="AO93" s="16">
        <v>1746323.047</v>
      </c>
      <c r="AP93">
        <v>16828</v>
      </c>
      <c r="AQ93">
        <v>6001</v>
      </c>
      <c r="AR93">
        <v>10827</v>
      </c>
      <c r="AS93" s="8">
        <v>1775939.844</v>
      </c>
      <c r="AT93">
        <v>17117</v>
      </c>
      <c r="AU93">
        <v>6435</v>
      </c>
      <c r="AV93" s="17">
        <v>10682</v>
      </c>
      <c r="AW93">
        <v>33945</v>
      </c>
      <c r="AX93">
        <v>6159</v>
      </c>
      <c r="AY93">
        <v>27786</v>
      </c>
      <c r="AZ93" s="23">
        <v>784114.11129999999</v>
      </c>
      <c r="BA93">
        <v>16828</v>
      </c>
      <c r="BB93">
        <v>3023</v>
      </c>
      <c r="BC93">
        <v>13805</v>
      </c>
      <c r="BD93" s="10">
        <v>762232.95900000003</v>
      </c>
      <c r="BE93">
        <v>17117</v>
      </c>
      <c r="BF93">
        <v>3136</v>
      </c>
      <c r="BG93" s="17">
        <v>13981</v>
      </c>
      <c r="BH93">
        <v>645000</v>
      </c>
      <c r="BI93">
        <v>40</v>
      </c>
      <c r="BJ93">
        <v>6450</v>
      </c>
    </row>
    <row r="94" spans="1:62" x14ac:dyDescent="0.2">
      <c r="A94" t="s">
        <v>386</v>
      </c>
      <c r="B94" t="s">
        <v>387</v>
      </c>
      <c r="C94" t="s">
        <v>388</v>
      </c>
      <c r="D94" t="s">
        <v>131</v>
      </c>
      <c r="E94" t="s">
        <v>132</v>
      </c>
      <c r="F94" s="2">
        <v>64.235048750000004</v>
      </c>
      <c r="G94" s="2">
        <f t="shared" si="1"/>
        <v>0.64235048750000001</v>
      </c>
      <c r="H94">
        <v>41</v>
      </c>
      <c r="I94">
        <v>53</v>
      </c>
      <c r="J94">
        <v>94</v>
      </c>
      <c r="K94">
        <v>12.45523738</v>
      </c>
      <c r="L94">
        <v>4.1517457933333302E-4</v>
      </c>
      <c r="M94" t="s">
        <v>379</v>
      </c>
      <c r="N94" s="5">
        <v>136.27442360000001</v>
      </c>
      <c r="O94" s="5">
        <v>176.19573589999999</v>
      </c>
      <c r="P94" s="23">
        <v>376311.76760000002</v>
      </c>
      <c r="Q94" s="24">
        <v>414316.06449999998</v>
      </c>
      <c r="R94">
        <v>29309</v>
      </c>
      <c r="S94">
        <v>29268</v>
      </c>
      <c r="T94">
        <v>154.1753387</v>
      </c>
      <c r="U94">
        <v>14023</v>
      </c>
      <c r="V94">
        <v>22</v>
      </c>
      <c r="W94">
        <v>14001</v>
      </c>
      <c r="X94">
        <v>120.1246452</v>
      </c>
      <c r="Y94">
        <v>15286</v>
      </c>
      <c r="Z94">
        <v>19</v>
      </c>
      <c r="AA94">
        <v>15267</v>
      </c>
      <c r="AB94">
        <v>29309</v>
      </c>
      <c r="AC94">
        <v>29256</v>
      </c>
      <c r="AD94">
        <v>154.1753387</v>
      </c>
      <c r="AE94">
        <v>14023</v>
      </c>
      <c r="AF94">
        <v>22</v>
      </c>
      <c r="AG94">
        <v>14001</v>
      </c>
      <c r="AH94">
        <v>196.06988910000001</v>
      </c>
      <c r="AI94">
        <v>15286</v>
      </c>
      <c r="AJ94">
        <v>31</v>
      </c>
      <c r="AK94">
        <v>15255</v>
      </c>
      <c r="AL94">
        <v>32802</v>
      </c>
      <c r="AM94">
        <v>3019</v>
      </c>
      <c r="AN94">
        <v>29783</v>
      </c>
      <c r="AO94" s="16">
        <v>385348.26659999997</v>
      </c>
      <c r="AP94">
        <v>16532</v>
      </c>
      <c r="AQ94">
        <v>1542</v>
      </c>
      <c r="AR94">
        <v>14990</v>
      </c>
      <c r="AS94" s="8">
        <v>367314.23340000003</v>
      </c>
      <c r="AT94">
        <v>16270</v>
      </c>
      <c r="AU94">
        <v>1477</v>
      </c>
      <c r="AV94" s="17">
        <v>14793</v>
      </c>
      <c r="AW94">
        <v>32802</v>
      </c>
      <c r="AX94">
        <v>3308</v>
      </c>
      <c r="AY94">
        <v>29494</v>
      </c>
      <c r="AZ94" s="23">
        <v>399551.31839999999</v>
      </c>
      <c r="BA94">
        <v>16532</v>
      </c>
      <c r="BB94">
        <v>1596</v>
      </c>
      <c r="BC94">
        <v>14936</v>
      </c>
      <c r="BD94" s="10">
        <v>429119.72659999999</v>
      </c>
      <c r="BE94">
        <v>16270</v>
      </c>
      <c r="BF94">
        <v>1712</v>
      </c>
      <c r="BG94" s="17">
        <v>14558</v>
      </c>
      <c r="BH94">
        <v>645000</v>
      </c>
      <c r="BI94">
        <v>40</v>
      </c>
      <c r="BJ94">
        <v>6450</v>
      </c>
    </row>
    <row r="95" spans="1:62" x14ac:dyDescent="0.2">
      <c r="A95" t="s">
        <v>389</v>
      </c>
      <c r="B95" t="s">
        <v>390</v>
      </c>
      <c r="C95" t="s">
        <v>391</v>
      </c>
      <c r="D95" t="s">
        <v>121</v>
      </c>
      <c r="E95" t="s">
        <v>122</v>
      </c>
      <c r="F95" s="2">
        <v>43.20530145</v>
      </c>
      <c r="G95" s="2">
        <f t="shared" si="1"/>
        <v>0.4320530145</v>
      </c>
      <c r="H95">
        <v>29</v>
      </c>
      <c r="I95">
        <v>28</v>
      </c>
      <c r="J95">
        <v>57</v>
      </c>
      <c r="K95">
        <v>9.3461995190000007</v>
      </c>
      <c r="L95">
        <v>3.1153998396666699E-4</v>
      </c>
      <c r="M95" t="s">
        <v>379</v>
      </c>
      <c r="N95" s="5">
        <v>169.96097560000001</v>
      </c>
      <c r="O95" s="5">
        <v>164.09513469999999</v>
      </c>
      <c r="P95" s="23">
        <v>536136.81640000001</v>
      </c>
      <c r="Q95" s="24">
        <v>278674.19429999997</v>
      </c>
      <c r="R95">
        <v>16066</v>
      </c>
      <c r="S95">
        <v>16037</v>
      </c>
      <c r="T95">
        <v>169.96097560000001</v>
      </c>
      <c r="U95">
        <v>16066</v>
      </c>
      <c r="V95">
        <v>29</v>
      </c>
      <c r="W95">
        <v>16037</v>
      </c>
      <c r="X95">
        <v>0</v>
      </c>
      <c r="Y95">
        <v>0</v>
      </c>
      <c r="Z95">
        <v>0</v>
      </c>
      <c r="AA95">
        <v>0</v>
      </c>
      <c r="AB95">
        <v>16066</v>
      </c>
      <c r="AC95">
        <v>16038</v>
      </c>
      <c r="AD95">
        <v>164.09513469999999</v>
      </c>
      <c r="AE95">
        <v>16066</v>
      </c>
      <c r="AF95">
        <v>28</v>
      </c>
      <c r="AG95">
        <v>16038</v>
      </c>
      <c r="AH95">
        <v>0</v>
      </c>
      <c r="AI95">
        <v>0</v>
      </c>
      <c r="AJ95">
        <v>0</v>
      </c>
      <c r="AK95">
        <v>0</v>
      </c>
      <c r="AL95">
        <v>40114</v>
      </c>
      <c r="AM95">
        <v>4200</v>
      </c>
      <c r="AN95">
        <v>35914</v>
      </c>
      <c r="AO95" s="16">
        <v>543446.875</v>
      </c>
      <c r="AP95">
        <v>16602</v>
      </c>
      <c r="AQ95">
        <v>2060</v>
      </c>
      <c r="AR95">
        <v>14542</v>
      </c>
      <c r="AS95" s="8">
        <v>529154.39450000005</v>
      </c>
      <c r="AT95">
        <v>23512</v>
      </c>
      <c r="AU95">
        <v>2134</v>
      </c>
      <c r="AV95" s="17">
        <v>21378</v>
      </c>
      <c r="AW95">
        <v>40114</v>
      </c>
      <c r="AX95">
        <v>2241</v>
      </c>
      <c r="AY95">
        <v>37873</v>
      </c>
      <c r="AZ95" s="23">
        <v>289688.01270000002</v>
      </c>
      <c r="BA95">
        <v>16602</v>
      </c>
      <c r="BB95">
        <v>1132</v>
      </c>
      <c r="BC95">
        <v>15470</v>
      </c>
      <c r="BD95" s="10">
        <v>268205.95699999999</v>
      </c>
      <c r="BE95">
        <v>23512</v>
      </c>
      <c r="BF95">
        <v>1107</v>
      </c>
      <c r="BG95" s="17">
        <v>22405</v>
      </c>
      <c r="BH95">
        <v>645000</v>
      </c>
      <c r="BI95">
        <v>40</v>
      </c>
      <c r="BJ95">
        <v>6450</v>
      </c>
    </row>
    <row r="96" spans="1:62" s="11" customFormat="1" x14ac:dyDescent="0.2">
      <c r="A96" s="11" t="s">
        <v>392</v>
      </c>
      <c r="B96" s="11" t="s">
        <v>393</v>
      </c>
      <c r="C96" s="11" t="s">
        <v>394</v>
      </c>
      <c r="D96" s="11" t="s">
        <v>115</v>
      </c>
      <c r="E96" s="11" t="s">
        <v>116</v>
      </c>
      <c r="F96" s="11">
        <v>175.7261991</v>
      </c>
      <c r="G96" s="11">
        <f t="shared" si="1"/>
        <v>1.757261991</v>
      </c>
      <c r="H96" s="11">
        <v>41</v>
      </c>
      <c r="I96" s="11">
        <v>28</v>
      </c>
      <c r="J96" s="11">
        <v>69</v>
      </c>
      <c r="K96" s="11">
        <v>0.240858401</v>
      </c>
      <c r="L96" s="11">
        <v>8.0286133666666701E-6</v>
      </c>
      <c r="M96" s="11" t="s">
        <v>395</v>
      </c>
      <c r="N96" s="11">
        <v>124.6525764</v>
      </c>
      <c r="O96" s="11">
        <v>85.111255650000004</v>
      </c>
      <c r="P96" s="18">
        <v>13063515.630000001</v>
      </c>
      <c r="Q96" s="19">
        <v>1133433.9839999999</v>
      </c>
      <c r="R96" s="11">
        <v>31939</v>
      </c>
      <c r="S96" s="11">
        <v>31898</v>
      </c>
      <c r="T96" s="11">
        <v>123.8421822</v>
      </c>
      <c r="U96" s="11">
        <v>15262</v>
      </c>
      <c r="V96" s="11">
        <v>19</v>
      </c>
      <c r="W96" s="11">
        <v>15243</v>
      </c>
      <c r="X96" s="11">
        <v>125.36115650000001</v>
      </c>
      <c r="Y96" s="11">
        <v>16677</v>
      </c>
      <c r="Z96" s="11">
        <v>22</v>
      </c>
      <c r="AA96" s="11">
        <v>16655</v>
      </c>
      <c r="AB96" s="11">
        <v>31939</v>
      </c>
      <c r="AC96" s="11">
        <v>31911</v>
      </c>
      <c r="AD96" s="11">
        <v>97.757320399999998</v>
      </c>
      <c r="AE96" s="11">
        <v>15262</v>
      </c>
      <c r="AF96" s="11">
        <v>15</v>
      </c>
      <c r="AG96" s="11">
        <v>15247</v>
      </c>
      <c r="AH96" s="11">
        <v>74.057040209999997</v>
      </c>
      <c r="AI96" s="11">
        <v>16677</v>
      </c>
      <c r="AJ96" s="11">
        <v>13</v>
      </c>
      <c r="AK96" s="11">
        <v>16664</v>
      </c>
      <c r="AL96" s="11">
        <v>33792</v>
      </c>
      <c r="AM96" s="11">
        <v>32462</v>
      </c>
      <c r="AN96" s="11">
        <v>1330</v>
      </c>
      <c r="AO96" s="18">
        <v>13156268.75</v>
      </c>
      <c r="AP96" s="11">
        <v>16761</v>
      </c>
      <c r="AQ96" s="11">
        <v>16083</v>
      </c>
      <c r="AR96" s="11">
        <v>678</v>
      </c>
      <c r="AS96" s="11">
        <v>12977982.029999999</v>
      </c>
      <c r="AT96" s="11">
        <v>17031</v>
      </c>
      <c r="AU96" s="11">
        <v>16379</v>
      </c>
      <c r="AV96" s="19">
        <v>652</v>
      </c>
      <c r="AW96" s="11">
        <v>33792</v>
      </c>
      <c r="AX96" s="11">
        <v>8270</v>
      </c>
      <c r="AY96" s="11">
        <v>25522</v>
      </c>
      <c r="AZ96" s="18">
        <v>1134425.098</v>
      </c>
      <c r="BA96" s="11">
        <v>16761</v>
      </c>
      <c r="BB96" s="11">
        <v>4050</v>
      </c>
      <c r="BC96" s="11">
        <v>12711</v>
      </c>
      <c r="BD96" s="11">
        <v>1132553.5160000001</v>
      </c>
      <c r="BE96" s="11">
        <v>17031</v>
      </c>
      <c r="BF96" s="11">
        <v>4220</v>
      </c>
      <c r="BG96" s="19">
        <v>12811</v>
      </c>
      <c r="BH96" s="11">
        <v>645000</v>
      </c>
      <c r="BI96" s="11">
        <v>40</v>
      </c>
      <c r="BJ96" s="11">
        <v>6450</v>
      </c>
    </row>
    <row r="97" spans="1:62" x14ac:dyDescent="0.2">
      <c r="A97" t="s">
        <v>396</v>
      </c>
      <c r="B97" t="s">
        <v>397</v>
      </c>
      <c r="C97" t="s">
        <v>398</v>
      </c>
      <c r="D97" t="s">
        <v>131</v>
      </c>
      <c r="E97" t="s">
        <v>132</v>
      </c>
      <c r="F97" s="2">
        <v>182.74682050000001</v>
      </c>
      <c r="G97" s="2">
        <f t="shared" si="1"/>
        <v>1.8274682050000002</v>
      </c>
      <c r="H97">
        <v>128</v>
      </c>
      <c r="I97">
        <v>146</v>
      </c>
      <c r="J97">
        <v>274</v>
      </c>
      <c r="K97">
        <v>25.721345020000001</v>
      </c>
      <c r="L97">
        <v>8.5737816733333296E-4</v>
      </c>
      <c r="M97" t="s">
        <v>395</v>
      </c>
      <c r="N97" s="5">
        <v>380.60432429999997</v>
      </c>
      <c r="O97" s="5">
        <v>434.24755099999999</v>
      </c>
      <c r="P97" s="23">
        <v>475199.80469999998</v>
      </c>
      <c r="Q97" s="24">
        <v>1178716.9920000001</v>
      </c>
      <c r="R97">
        <v>32482</v>
      </c>
      <c r="S97">
        <v>32354</v>
      </c>
      <c r="T97">
        <v>428.3948135</v>
      </c>
      <c r="U97">
        <v>16191</v>
      </c>
      <c r="V97">
        <v>71</v>
      </c>
      <c r="W97">
        <v>16120</v>
      </c>
      <c r="X97">
        <v>334.16751859999999</v>
      </c>
      <c r="Y97">
        <v>16291</v>
      </c>
      <c r="Z97">
        <v>57</v>
      </c>
      <c r="AA97">
        <v>16234</v>
      </c>
      <c r="AB97">
        <v>32482</v>
      </c>
      <c r="AC97">
        <v>32336</v>
      </c>
      <c r="AD97">
        <v>464.68360899999999</v>
      </c>
      <c r="AE97">
        <v>16191</v>
      </c>
      <c r="AF97">
        <v>77</v>
      </c>
      <c r="AG97">
        <v>16114</v>
      </c>
      <c r="AH97">
        <v>404.66808320000001</v>
      </c>
      <c r="AI97">
        <v>16291</v>
      </c>
      <c r="AJ97">
        <v>69</v>
      </c>
      <c r="AK97">
        <v>16222</v>
      </c>
      <c r="AL97">
        <v>31794</v>
      </c>
      <c r="AM97">
        <v>3468</v>
      </c>
      <c r="AN97">
        <v>28326</v>
      </c>
      <c r="AO97" s="16">
        <v>479320.9473</v>
      </c>
      <c r="AP97">
        <v>16011</v>
      </c>
      <c r="AQ97">
        <v>1764</v>
      </c>
      <c r="AR97">
        <v>14247</v>
      </c>
      <c r="AS97" s="8">
        <v>471008.88669999997</v>
      </c>
      <c r="AT97">
        <v>15783</v>
      </c>
      <c r="AU97">
        <v>1704</v>
      </c>
      <c r="AV97" s="17">
        <v>14079</v>
      </c>
      <c r="AW97">
        <v>31794</v>
      </c>
      <c r="AX97">
        <v>7920</v>
      </c>
      <c r="AY97">
        <v>23874</v>
      </c>
      <c r="AZ97" s="23">
        <v>1193365.82</v>
      </c>
      <c r="BA97">
        <v>16011</v>
      </c>
      <c r="BB97">
        <v>4038</v>
      </c>
      <c r="BC97">
        <v>11973</v>
      </c>
      <c r="BD97" s="10">
        <v>1163869.0430000001</v>
      </c>
      <c r="BE97">
        <v>15783</v>
      </c>
      <c r="BF97">
        <v>3882</v>
      </c>
      <c r="BG97" s="17">
        <v>11901</v>
      </c>
      <c r="BH97">
        <v>645000</v>
      </c>
      <c r="BI97">
        <v>40</v>
      </c>
      <c r="BJ97">
        <v>6450</v>
      </c>
    </row>
    <row r="98" spans="1:62" x14ac:dyDescent="0.2">
      <c r="A98" t="s">
        <v>399</v>
      </c>
      <c r="B98" t="s">
        <v>400</v>
      </c>
      <c r="C98" t="s">
        <v>401</v>
      </c>
      <c r="D98" t="s">
        <v>121</v>
      </c>
      <c r="E98" t="s">
        <v>122</v>
      </c>
      <c r="F98" s="2">
        <v>150.25062080000001</v>
      </c>
      <c r="G98" s="2">
        <f t="shared" si="1"/>
        <v>1.502506208</v>
      </c>
      <c r="H98">
        <v>20</v>
      </c>
      <c r="I98">
        <v>9</v>
      </c>
      <c r="J98">
        <v>29</v>
      </c>
      <c r="K98">
        <v>1.1512003260000001</v>
      </c>
      <c r="L98">
        <v>3.8373344199999998E-5</v>
      </c>
      <c r="M98" t="s">
        <v>395</v>
      </c>
      <c r="N98" s="5">
        <v>59.199948310000003</v>
      </c>
      <c r="O98" s="5">
        <v>26.63554907</v>
      </c>
      <c r="P98" s="23">
        <v>1118426.074</v>
      </c>
      <c r="Q98" s="24">
        <v>969116.50390000001</v>
      </c>
      <c r="R98">
        <v>33098</v>
      </c>
      <c r="S98">
        <v>33078</v>
      </c>
      <c r="T98">
        <v>47.939090729999997</v>
      </c>
      <c r="U98">
        <v>16496</v>
      </c>
      <c r="V98">
        <v>8</v>
      </c>
      <c r="W98">
        <v>16488</v>
      </c>
      <c r="X98">
        <v>70.192046169999998</v>
      </c>
      <c r="Y98">
        <v>16602</v>
      </c>
      <c r="Z98">
        <v>12</v>
      </c>
      <c r="AA98">
        <v>16590</v>
      </c>
      <c r="AB98">
        <v>33098</v>
      </c>
      <c r="AC98">
        <v>33089</v>
      </c>
      <c r="AD98">
        <v>17.97443509</v>
      </c>
      <c r="AE98">
        <v>16496</v>
      </c>
      <c r="AF98">
        <v>3</v>
      </c>
      <c r="AG98">
        <v>16493</v>
      </c>
      <c r="AH98">
        <v>35.089678759999998</v>
      </c>
      <c r="AI98">
        <v>16602</v>
      </c>
      <c r="AJ98">
        <v>6</v>
      </c>
      <c r="AK98">
        <v>16596</v>
      </c>
      <c r="AL98">
        <v>32843</v>
      </c>
      <c r="AM98">
        <v>7868</v>
      </c>
      <c r="AN98">
        <v>24975</v>
      </c>
      <c r="AO98" s="16">
        <v>1143641.2109999999</v>
      </c>
      <c r="AP98">
        <v>16371</v>
      </c>
      <c r="AQ98">
        <v>3973</v>
      </c>
      <c r="AR98">
        <v>12398</v>
      </c>
      <c r="AS98" s="8">
        <v>1093798.4380000001</v>
      </c>
      <c r="AT98">
        <v>16472</v>
      </c>
      <c r="AU98">
        <v>3895</v>
      </c>
      <c r="AV98" s="17">
        <v>12577</v>
      </c>
      <c r="AW98">
        <v>32843</v>
      </c>
      <c r="AX98">
        <v>6938</v>
      </c>
      <c r="AY98">
        <v>25905</v>
      </c>
      <c r="AZ98" s="23">
        <v>968557.61719999998</v>
      </c>
      <c r="BA98">
        <v>16371</v>
      </c>
      <c r="BB98">
        <v>3434</v>
      </c>
      <c r="BC98">
        <v>12937</v>
      </c>
      <c r="BD98" s="10">
        <v>969678.125</v>
      </c>
      <c r="BE98">
        <v>16472</v>
      </c>
      <c r="BF98">
        <v>3504</v>
      </c>
      <c r="BG98" s="17">
        <v>12968</v>
      </c>
      <c r="BH98">
        <v>645000</v>
      </c>
      <c r="BI98">
        <v>40</v>
      </c>
      <c r="BJ98">
        <v>6450</v>
      </c>
    </row>
    <row r="99" spans="1:62" x14ac:dyDescent="0.2">
      <c r="A99" t="s">
        <v>402</v>
      </c>
      <c r="B99" t="s">
        <v>403</v>
      </c>
      <c r="C99" t="s">
        <v>404</v>
      </c>
      <c r="D99" t="s">
        <v>126</v>
      </c>
      <c r="E99" t="s">
        <v>127</v>
      </c>
      <c r="F99" s="2">
        <v>147.83292449999999</v>
      </c>
      <c r="G99" s="2">
        <f t="shared" si="1"/>
        <v>1.4783292449999998</v>
      </c>
      <c r="H99">
        <v>162</v>
      </c>
      <c r="I99">
        <v>172</v>
      </c>
      <c r="J99">
        <v>334</v>
      </c>
      <c r="K99">
        <v>13.292801280000001</v>
      </c>
      <c r="L99">
        <v>4.43093376E-4</v>
      </c>
      <c r="M99" t="s">
        <v>395</v>
      </c>
      <c r="N99" s="5">
        <v>465.77011110000001</v>
      </c>
      <c r="O99" s="5">
        <v>494.59869379999998</v>
      </c>
      <c r="P99" s="23">
        <v>1083709.277</v>
      </c>
      <c r="Q99" s="24">
        <v>953522.36329999997</v>
      </c>
      <c r="R99">
        <v>32120</v>
      </c>
      <c r="S99">
        <v>31958</v>
      </c>
      <c r="T99">
        <v>517.11860660000002</v>
      </c>
      <c r="U99">
        <v>15962</v>
      </c>
      <c r="V99">
        <v>89</v>
      </c>
      <c r="W99">
        <v>15873</v>
      </c>
      <c r="X99">
        <v>415.47172549999999</v>
      </c>
      <c r="Y99">
        <v>16158</v>
      </c>
      <c r="Z99">
        <v>73</v>
      </c>
      <c r="AA99">
        <v>16085</v>
      </c>
      <c r="AB99">
        <v>32120</v>
      </c>
      <c r="AC99">
        <v>31948</v>
      </c>
      <c r="AD99">
        <v>499.64042660000001</v>
      </c>
      <c r="AE99">
        <v>15962</v>
      </c>
      <c r="AF99">
        <v>86</v>
      </c>
      <c r="AG99">
        <v>15876</v>
      </c>
      <c r="AH99">
        <v>489.65759279999997</v>
      </c>
      <c r="AI99">
        <v>16158</v>
      </c>
      <c r="AJ99">
        <v>86</v>
      </c>
      <c r="AK99">
        <v>16072</v>
      </c>
      <c r="AL99">
        <v>32142</v>
      </c>
      <c r="AM99">
        <v>7794</v>
      </c>
      <c r="AN99">
        <v>24348</v>
      </c>
      <c r="AO99" s="16">
        <v>1086404.102</v>
      </c>
      <c r="AP99">
        <v>15959</v>
      </c>
      <c r="AQ99">
        <v>3825</v>
      </c>
      <c r="AR99">
        <v>12134</v>
      </c>
      <c r="AS99" s="8">
        <v>1081185.352</v>
      </c>
      <c r="AT99">
        <v>16183</v>
      </c>
      <c r="AU99">
        <v>3969</v>
      </c>
      <c r="AV99" s="17">
        <v>12214</v>
      </c>
      <c r="AW99">
        <v>32142</v>
      </c>
      <c r="AX99">
        <v>6968</v>
      </c>
      <c r="AY99">
        <v>25174</v>
      </c>
      <c r="AZ99" s="23">
        <v>957495.01950000005</v>
      </c>
      <c r="BA99">
        <v>15959</v>
      </c>
      <c r="BB99">
        <v>3424</v>
      </c>
      <c r="BC99">
        <v>12535</v>
      </c>
      <c r="BD99" s="10">
        <v>949756.25</v>
      </c>
      <c r="BE99">
        <v>16183</v>
      </c>
      <c r="BF99">
        <v>3544</v>
      </c>
      <c r="BG99" s="17">
        <v>12639</v>
      </c>
      <c r="BH99">
        <v>645000</v>
      </c>
      <c r="BI99">
        <v>40</v>
      </c>
      <c r="BJ99">
        <v>6450</v>
      </c>
    </row>
    <row r="100" spans="1:62" x14ac:dyDescent="0.2">
      <c r="A100" t="s">
        <v>405</v>
      </c>
      <c r="B100" t="s">
        <v>406</v>
      </c>
      <c r="C100" t="s">
        <v>407</v>
      </c>
      <c r="D100" t="s">
        <v>137</v>
      </c>
      <c r="E100" t="s">
        <v>138</v>
      </c>
      <c r="F100" s="2" t="s">
        <v>431</v>
      </c>
      <c r="G100" s="2" t="s">
        <v>431</v>
      </c>
      <c r="H100">
        <v>33</v>
      </c>
      <c r="I100">
        <v>37</v>
      </c>
      <c r="J100">
        <v>70</v>
      </c>
      <c r="K100">
        <v>6.7653061130000003</v>
      </c>
      <c r="L100">
        <v>2.2551020376666701E-4</v>
      </c>
      <c r="M100" t="s">
        <v>408</v>
      </c>
      <c r="N100" s="5">
        <v>98.829126360000004</v>
      </c>
      <c r="O100" s="5">
        <v>110.8155537</v>
      </c>
      <c r="P100" s="23">
        <v>464823.04690000002</v>
      </c>
      <c r="Q100" s="20" t="s">
        <v>431</v>
      </c>
      <c r="R100">
        <v>31088</v>
      </c>
      <c r="S100">
        <v>31055</v>
      </c>
      <c r="T100">
        <v>109.9383354</v>
      </c>
      <c r="U100">
        <v>14947</v>
      </c>
      <c r="V100">
        <v>17</v>
      </c>
      <c r="W100">
        <v>14930</v>
      </c>
      <c r="X100">
        <v>89.246892930000001</v>
      </c>
      <c r="Y100">
        <v>16141</v>
      </c>
      <c r="Z100">
        <v>16</v>
      </c>
      <c r="AA100">
        <v>16125</v>
      </c>
      <c r="AB100">
        <v>31088</v>
      </c>
      <c r="AC100">
        <v>31051</v>
      </c>
      <c r="AD100">
        <v>109.9383354</v>
      </c>
      <c r="AE100">
        <v>14947</v>
      </c>
      <c r="AF100">
        <v>17</v>
      </c>
      <c r="AG100">
        <v>14930</v>
      </c>
      <c r="AH100">
        <v>111.57245639999999</v>
      </c>
      <c r="AI100">
        <v>16141</v>
      </c>
      <c r="AJ100">
        <v>20</v>
      </c>
      <c r="AK100">
        <v>16121</v>
      </c>
      <c r="AL100">
        <v>33399</v>
      </c>
      <c r="AM100">
        <v>3753</v>
      </c>
      <c r="AN100">
        <v>29646</v>
      </c>
      <c r="AO100" s="16">
        <v>467856.15230000002</v>
      </c>
      <c r="AP100">
        <v>16800</v>
      </c>
      <c r="AQ100">
        <v>1847</v>
      </c>
      <c r="AR100">
        <v>14953</v>
      </c>
      <c r="AS100" s="8">
        <v>461957.66600000003</v>
      </c>
      <c r="AT100">
        <v>16599</v>
      </c>
      <c r="AU100">
        <v>1906</v>
      </c>
      <c r="AV100" s="17">
        <v>14693</v>
      </c>
      <c r="AW100" s="6">
        <v>33399</v>
      </c>
      <c r="AX100" s="6">
        <v>0</v>
      </c>
      <c r="AY100" s="6">
        <v>33399</v>
      </c>
      <c r="AZ100" s="26">
        <v>0</v>
      </c>
      <c r="BA100" s="6">
        <v>16800</v>
      </c>
      <c r="BB100" s="6">
        <v>0</v>
      </c>
      <c r="BC100" s="6">
        <v>16800</v>
      </c>
      <c r="BD100" s="6">
        <v>0</v>
      </c>
      <c r="BE100" s="6">
        <v>16599</v>
      </c>
      <c r="BF100" s="6">
        <v>0</v>
      </c>
      <c r="BG100" s="17">
        <v>16599</v>
      </c>
      <c r="BH100">
        <v>645000</v>
      </c>
      <c r="BI100">
        <v>40</v>
      </c>
      <c r="BJ100">
        <v>6450</v>
      </c>
    </row>
    <row r="101" spans="1:62" x14ac:dyDescent="0.2">
      <c r="A101" t="s">
        <v>409</v>
      </c>
      <c r="B101" t="s">
        <v>410</v>
      </c>
      <c r="C101" t="s">
        <v>411</v>
      </c>
      <c r="D101" t="s">
        <v>131</v>
      </c>
      <c r="E101" t="s">
        <v>132</v>
      </c>
      <c r="F101" s="2">
        <v>164.80512659999999</v>
      </c>
      <c r="G101" s="2">
        <f t="shared" si="1"/>
        <v>1.648051266</v>
      </c>
      <c r="H101">
        <v>71</v>
      </c>
      <c r="I101">
        <v>90</v>
      </c>
      <c r="J101">
        <v>161</v>
      </c>
      <c r="K101">
        <v>17.75003512</v>
      </c>
      <c r="L101">
        <v>5.9166783733333303E-4</v>
      </c>
      <c r="M101" t="s">
        <v>408</v>
      </c>
      <c r="N101" s="5">
        <v>214.38262940000001</v>
      </c>
      <c r="O101" s="5">
        <v>271.83769230000001</v>
      </c>
      <c r="P101" s="23">
        <v>410889.59960000002</v>
      </c>
      <c r="Q101" s="24">
        <v>1062993.0660000001</v>
      </c>
      <c r="R101">
        <v>30420</v>
      </c>
      <c r="S101">
        <v>30349</v>
      </c>
      <c r="T101">
        <v>247.23434449999999</v>
      </c>
      <c r="U101">
        <v>15285</v>
      </c>
      <c r="V101">
        <v>40</v>
      </c>
      <c r="W101">
        <v>15245</v>
      </c>
      <c r="X101">
        <v>183.00416949999999</v>
      </c>
      <c r="Y101">
        <v>15135</v>
      </c>
      <c r="Z101">
        <v>31</v>
      </c>
      <c r="AA101">
        <v>15104</v>
      </c>
      <c r="AB101">
        <v>30420</v>
      </c>
      <c r="AC101">
        <v>30330</v>
      </c>
      <c r="AD101">
        <v>302.95145029999998</v>
      </c>
      <c r="AE101">
        <v>15285</v>
      </c>
      <c r="AF101">
        <v>49</v>
      </c>
      <c r="AG101">
        <v>15236</v>
      </c>
      <c r="AH101">
        <v>242.1179199</v>
      </c>
      <c r="AI101">
        <v>15135</v>
      </c>
      <c r="AJ101">
        <v>41</v>
      </c>
      <c r="AK101">
        <v>15094</v>
      </c>
      <c r="AL101">
        <v>30901</v>
      </c>
      <c r="AM101">
        <v>3216</v>
      </c>
      <c r="AN101">
        <v>27685</v>
      </c>
      <c r="AO101" s="16">
        <v>407083.22749999998</v>
      </c>
      <c r="AP101">
        <v>15218</v>
      </c>
      <c r="AQ101">
        <v>1531</v>
      </c>
      <c r="AR101">
        <v>13687</v>
      </c>
      <c r="AS101" s="8">
        <v>414449.80469999998</v>
      </c>
      <c r="AT101">
        <v>15683</v>
      </c>
      <c r="AU101">
        <v>1685</v>
      </c>
      <c r="AV101" s="17">
        <v>13998</v>
      </c>
      <c r="AW101">
        <v>30901</v>
      </c>
      <c r="AX101">
        <v>7647</v>
      </c>
      <c r="AY101">
        <v>23254</v>
      </c>
      <c r="AZ101" s="23">
        <v>1054184.473</v>
      </c>
      <c r="BA101">
        <v>15218</v>
      </c>
      <c r="BB101">
        <v>3654</v>
      </c>
      <c r="BC101">
        <v>11564</v>
      </c>
      <c r="BD101" s="10">
        <v>1071132.227</v>
      </c>
      <c r="BE101">
        <v>15683</v>
      </c>
      <c r="BF101">
        <v>3992</v>
      </c>
      <c r="BG101" s="17">
        <v>11691</v>
      </c>
      <c r="BH101">
        <v>645000</v>
      </c>
      <c r="BI101">
        <v>40</v>
      </c>
      <c r="BJ101">
        <v>6450</v>
      </c>
    </row>
    <row r="102" spans="1:62" x14ac:dyDescent="0.2">
      <c r="A102" t="s">
        <v>412</v>
      </c>
      <c r="B102" t="s">
        <v>413</v>
      </c>
      <c r="C102" t="s">
        <v>414</v>
      </c>
      <c r="D102" t="s">
        <v>115</v>
      </c>
      <c r="E102" t="s">
        <v>116</v>
      </c>
      <c r="F102" s="2">
        <v>167.0403494</v>
      </c>
      <c r="G102" s="2">
        <f t="shared" si="1"/>
        <v>1.6704034939999999</v>
      </c>
      <c r="H102">
        <v>244</v>
      </c>
      <c r="I102">
        <v>255</v>
      </c>
      <c r="J102">
        <v>499</v>
      </c>
      <c r="K102">
        <v>7.8072841620000002</v>
      </c>
      <c r="L102">
        <v>2.6024280539999999E-4</v>
      </c>
      <c r="M102" t="s">
        <v>415</v>
      </c>
      <c r="N102" s="5">
        <v>719.65354920000004</v>
      </c>
      <c r="O102" s="5">
        <v>752.23167420000004</v>
      </c>
      <c r="P102" s="23">
        <v>2827907.6170000001</v>
      </c>
      <c r="Q102" s="24">
        <v>1077410.254</v>
      </c>
      <c r="R102">
        <v>30914</v>
      </c>
      <c r="S102">
        <v>30670</v>
      </c>
      <c r="T102">
        <v>691.28822330000003</v>
      </c>
      <c r="U102">
        <v>14695</v>
      </c>
      <c r="V102">
        <v>112</v>
      </c>
      <c r="W102">
        <v>14583</v>
      </c>
      <c r="X102">
        <v>745.61149599999999</v>
      </c>
      <c r="Y102">
        <v>16219</v>
      </c>
      <c r="Z102">
        <v>132</v>
      </c>
      <c r="AA102">
        <v>16087</v>
      </c>
      <c r="AB102">
        <v>30914</v>
      </c>
      <c r="AC102">
        <v>30659</v>
      </c>
      <c r="AD102">
        <v>722.27302550000002</v>
      </c>
      <c r="AE102">
        <v>14695</v>
      </c>
      <c r="AF102">
        <v>117</v>
      </c>
      <c r="AG102">
        <v>14578</v>
      </c>
      <c r="AH102">
        <v>779.64813230000004</v>
      </c>
      <c r="AI102">
        <v>16219</v>
      </c>
      <c r="AJ102">
        <v>138</v>
      </c>
      <c r="AK102">
        <v>16081</v>
      </c>
      <c r="AL102">
        <v>32676</v>
      </c>
      <c r="AM102">
        <v>16903</v>
      </c>
      <c r="AN102">
        <v>15773</v>
      </c>
      <c r="AO102" s="16">
        <v>2880650.977</v>
      </c>
      <c r="AP102">
        <v>16511</v>
      </c>
      <c r="AQ102">
        <v>8599</v>
      </c>
      <c r="AR102">
        <v>7912</v>
      </c>
      <c r="AS102" s="8">
        <v>2775650</v>
      </c>
      <c r="AT102">
        <v>16165</v>
      </c>
      <c r="AU102">
        <v>8305</v>
      </c>
      <c r="AV102" s="17">
        <v>7860</v>
      </c>
      <c r="AW102">
        <v>32676</v>
      </c>
      <c r="AX102">
        <v>7918</v>
      </c>
      <c r="AY102">
        <v>24758</v>
      </c>
      <c r="AZ102" s="23">
        <v>1101370.898</v>
      </c>
      <c r="BA102">
        <v>16511</v>
      </c>
      <c r="BB102">
        <v>4048</v>
      </c>
      <c r="BC102">
        <v>12463</v>
      </c>
      <c r="BD102" s="10">
        <v>1053408.398</v>
      </c>
      <c r="BE102">
        <v>16165</v>
      </c>
      <c r="BF102">
        <v>3870</v>
      </c>
      <c r="BG102" s="17">
        <v>12295</v>
      </c>
      <c r="BH102">
        <v>645000</v>
      </c>
      <c r="BI102">
        <v>40</v>
      </c>
      <c r="BJ102">
        <v>6450</v>
      </c>
    </row>
    <row r="103" spans="1:62" x14ac:dyDescent="0.2">
      <c r="A103" t="s">
        <v>416</v>
      </c>
      <c r="B103" t="s">
        <v>417</v>
      </c>
      <c r="C103" t="s">
        <v>418</v>
      </c>
      <c r="D103" t="s">
        <v>121</v>
      </c>
      <c r="E103" t="s">
        <v>122</v>
      </c>
      <c r="F103" s="2">
        <v>121.6817693</v>
      </c>
      <c r="G103" s="2">
        <f t="shared" si="1"/>
        <v>1.2168176930000001</v>
      </c>
      <c r="H103">
        <v>80</v>
      </c>
      <c r="I103">
        <v>94</v>
      </c>
      <c r="J103">
        <v>174</v>
      </c>
      <c r="K103">
        <v>8.2013820820000003</v>
      </c>
      <c r="L103">
        <v>2.7337940273333298E-4</v>
      </c>
      <c r="M103" t="s">
        <v>415</v>
      </c>
      <c r="N103" s="5">
        <v>248.5660934</v>
      </c>
      <c r="O103" s="5">
        <v>292.13100429999997</v>
      </c>
      <c r="P103" s="23">
        <v>988913.37890000001</v>
      </c>
      <c r="Q103" s="24">
        <v>784847.41209999996</v>
      </c>
      <c r="R103">
        <v>31119</v>
      </c>
      <c r="S103">
        <v>31039</v>
      </c>
      <c r="T103">
        <v>276.67177199999998</v>
      </c>
      <c r="U103">
        <v>14651</v>
      </c>
      <c r="V103">
        <v>42</v>
      </c>
      <c r="W103">
        <v>14609</v>
      </c>
      <c r="X103">
        <v>223.47492220000001</v>
      </c>
      <c r="Y103">
        <v>16468</v>
      </c>
      <c r="Z103">
        <v>38</v>
      </c>
      <c r="AA103">
        <v>16430</v>
      </c>
      <c r="AB103">
        <v>31119</v>
      </c>
      <c r="AC103">
        <v>31025</v>
      </c>
      <c r="AD103">
        <v>296.46448140000001</v>
      </c>
      <c r="AE103">
        <v>14651</v>
      </c>
      <c r="AF103">
        <v>45</v>
      </c>
      <c r="AG103">
        <v>14606</v>
      </c>
      <c r="AH103">
        <v>288.26147079999998</v>
      </c>
      <c r="AI103">
        <v>16468</v>
      </c>
      <c r="AJ103">
        <v>49</v>
      </c>
      <c r="AK103">
        <v>16419</v>
      </c>
      <c r="AL103">
        <v>32951</v>
      </c>
      <c r="AM103">
        <v>7206</v>
      </c>
      <c r="AN103">
        <v>25745</v>
      </c>
      <c r="AO103" s="16">
        <v>998929.00390000001</v>
      </c>
      <c r="AP103">
        <v>16205</v>
      </c>
      <c r="AQ103">
        <v>3489</v>
      </c>
      <c r="AR103">
        <v>12716</v>
      </c>
      <c r="AS103" s="8">
        <v>979799.51170000003</v>
      </c>
      <c r="AT103">
        <v>16746</v>
      </c>
      <c r="AU103">
        <v>3717</v>
      </c>
      <c r="AV103" s="17">
        <v>13029</v>
      </c>
      <c r="AW103">
        <v>32951</v>
      </c>
      <c r="AX103">
        <v>5861</v>
      </c>
      <c r="AY103">
        <v>27090</v>
      </c>
      <c r="AZ103" s="23">
        <v>789837.10939999996</v>
      </c>
      <c r="BA103">
        <v>16205</v>
      </c>
      <c r="BB103">
        <v>2827</v>
      </c>
      <c r="BC103">
        <v>13378</v>
      </c>
      <c r="BD103" s="10">
        <v>780336.47459999996</v>
      </c>
      <c r="BE103">
        <v>16746</v>
      </c>
      <c r="BF103">
        <v>3034</v>
      </c>
      <c r="BG103" s="17">
        <v>13712</v>
      </c>
      <c r="BH103">
        <v>645000</v>
      </c>
      <c r="BI103">
        <v>40</v>
      </c>
      <c r="BJ103">
        <v>6450</v>
      </c>
    </row>
    <row r="104" spans="1:62" x14ac:dyDescent="0.2">
      <c r="A104" t="s">
        <v>419</v>
      </c>
      <c r="B104" t="s">
        <v>420</v>
      </c>
      <c r="C104" t="s">
        <v>421</v>
      </c>
      <c r="D104" t="s">
        <v>126</v>
      </c>
      <c r="E104" t="s">
        <v>127</v>
      </c>
      <c r="F104" s="2">
        <v>174.39917940000001</v>
      </c>
      <c r="G104" s="2">
        <f t="shared" si="1"/>
        <v>1.743991794</v>
      </c>
      <c r="H104">
        <v>160</v>
      </c>
      <c r="I104">
        <v>169</v>
      </c>
      <c r="J104">
        <v>329</v>
      </c>
      <c r="K104">
        <v>16.551393990000001</v>
      </c>
      <c r="L104">
        <v>5.5171313300000002E-4</v>
      </c>
      <c r="M104" t="s">
        <v>415</v>
      </c>
      <c r="N104" s="5">
        <v>510.48572539999998</v>
      </c>
      <c r="O104" s="5">
        <v>539.28115839999998</v>
      </c>
      <c r="P104" s="23">
        <v>951370.21479999996</v>
      </c>
      <c r="Q104" s="24">
        <v>1124874.7069999999</v>
      </c>
      <c r="R104">
        <v>30234</v>
      </c>
      <c r="S104">
        <v>30074</v>
      </c>
      <c r="T104">
        <v>519.55402370000002</v>
      </c>
      <c r="U104">
        <v>14563</v>
      </c>
      <c r="V104">
        <v>77</v>
      </c>
      <c r="W104">
        <v>14486</v>
      </c>
      <c r="X104">
        <v>502.35149380000001</v>
      </c>
      <c r="Y104">
        <v>15671</v>
      </c>
      <c r="Z104">
        <v>83</v>
      </c>
      <c r="AA104">
        <v>15588</v>
      </c>
      <c r="AB104">
        <v>30234</v>
      </c>
      <c r="AC104">
        <v>30065</v>
      </c>
      <c r="AD104">
        <v>546.61926270000004</v>
      </c>
      <c r="AE104">
        <v>14563</v>
      </c>
      <c r="AF104">
        <v>81</v>
      </c>
      <c r="AG104">
        <v>14482</v>
      </c>
      <c r="AH104">
        <v>532.69897460000004</v>
      </c>
      <c r="AI104">
        <v>15671</v>
      </c>
      <c r="AJ104">
        <v>88</v>
      </c>
      <c r="AK104">
        <v>15583</v>
      </c>
      <c r="AL104">
        <v>32016</v>
      </c>
      <c r="AM104">
        <v>6812</v>
      </c>
      <c r="AN104">
        <v>25204</v>
      </c>
      <c r="AO104" s="16">
        <v>959016.79689999996</v>
      </c>
      <c r="AP104">
        <v>16077</v>
      </c>
      <c r="AQ104">
        <v>3425</v>
      </c>
      <c r="AR104">
        <v>12652</v>
      </c>
      <c r="AS104" s="8">
        <v>943758.69140000001</v>
      </c>
      <c r="AT104">
        <v>15939</v>
      </c>
      <c r="AU104">
        <v>3387</v>
      </c>
      <c r="AV104" s="17">
        <v>12552</v>
      </c>
      <c r="AW104">
        <v>32016</v>
      </c>
      <c r="AX104">
        <v>7888</v>
      </c>
      <c r="AY104">
        <v>24128</v>
      </c>
      <c r="AZ104" s="23">
        <v>1140568.652</v>
      </c>
      <c r="BA104">
        <v>16077</v>
      </c>
      <c r="BB104">
        <v>3986</v>
      </c>
      <c r="BC104">
        <v>12091</v>
      </c>
      <c r="BD104" s="10">
        <v>1109268.848</v>
      </c>
      <c r="BE104">
        <v>15939</v>
      </c>
      <c r="BF104">
        <v>3902</v>
      </c>
      <c r="BG104" s="17">
        <v>12037</v>
      </c>
      <c r="BH104">
        <v>645000</v>
      </c>
      <c r="BI104">
        <v>40</v>
      </c>
      <c r="BJ104">
        <v>6450</v>
      </c>
    </row>
    <row r="105" spans="1:62" x14ac:dyDescent="0.2">
      <c r="A105" t="s">
        <v>422</v>
      </c>
      <c r="B105" t="s">
        <v>423</v>
      </c>
      <c r="C105" t="s">
        <v>424</v>
      </c>
      <c r="D105" t="s">
        <v>115</v>
      </c>
      <c r="E105" t="s">
        <v>116</v>
      </c>
      <c r="F105" s="2">
        <v>16.079820739999999</v>
      </c>
      <c r="G105" s="2">
        <f t="shared" si="1"/>
        <v>0.16079820739999998</v>
      </c>
      <c r="H105">
        <v>473</v>
      </c>
      <c r="I105">
        <v>440</v>
      </c>
      <c r="J105">
        <v>913</v>
      </c>
      <c r="K105">
        <v>41.02150838</v>
      </c>
      <c r="L105">
        <v>1.36738361266667E-3</v>
      </c>
      <c r="M105" t="s">
        <v>425</v>
      </c>
      <c r="N105" s="5">
        <v>1438.1358339999999</v>
      </c>
      <c r="O105" s="5">
        <v>1337.0733640000001</v>
      </c>
      <c r="P105" s="23">
        <v>1014788.086</v>
      </c>
      <c r="Q105" s="24">
        <v>103714.8438</v>
      </c>
      <c r="R105">
        <v>30715</v>
      </c>
      <c r="S105">
        <v>30242</v>
      </c>
      <c r="T105">
        <v>1512.73056</v>
      </c>
      <c r="U105">
        <v>14537</v>
      </c>
      <c r="V105">
        <v>234</v>
      </c>
      <c r="W105">
        <v>14303</v>
      </c>
      <c r="X105">
        <v>1371.8960569999999</v>
      </c>
      <c r="Y105">
        <v>16178</v>
      </c>
      <c r="Z105">
        <v>239</v>
      </c>
      <c r="AA105">
        <v>15939</v>
      </c>
      <c r="AB105">
        <v>30715</v>
      </c>
      <c r="AC105">
        <v>30275</v>
      </c>
      <c r="AD105">
        <v>1349.937897</v>
      </c>
      <c r="AE105">
        <v>14537</v>
      </c>
      <c r="AF105">
        <v>209</v>
      </c>
      <c r="AG105">
        <v>14328</v>
      </c>
      <c r="AH105">
        <v>1325.6430049999999</v>
      </c>
      <c r="AI105">
        <v>16178</v>
      </c>
      <c r="AJ105">
        <v>231</v>
      </c>
      <c r="AK105">
        <v>15947</v>
      </c>
      <c r="AL105">
        <v>32554</v>
      </c>
      <c r="AM105">
        <v>7386</v>
      </c>
      <c r="AN105">
        <v>25168</v>
      </c>
      <c r="AO105" s="16">
        <v>1013210.547</v>
      </c>
      <c r="AP105">
        <v>16155</v>
      </c>
      <c r="AQ105">
        <v>3609</v>
      </c>
      <c r="AR105">
        <v>12546</v>
      </c>
      <c r="AS105" s="8">
        <v>1016370.898</v>
      </c>
      <c r="AT105">
        <v>16399</v>
      </c>
      <c r="AU105">
        <v>3777</v>
      </c>
      <c r="AV105" s="17">
        <v>12622</v>
      </c>
      <c r="AW105">
        <v>32554</v>
      </c>
      <c r="AX105">
        <v>845</v>
      </c>
      <c r="AY105">
        <v>31709</v>
      </c>
      <c r="AZ105" s="23">
        <v>109133.4351</v>
      </c>
      <c r="BA105">
        <v>16155</v>
      </c>
      <c r="BB105">
        <v>434</v>
      </c>
      <c r="BC105">
        <v>15721</v>
      </c>
      <c r="BD105" s="10">
        <v>98546.630860000005</v>
      </c>
      <c r="BE105">
        <v>16399</v>
      </c>
      <c r="BF105">
        <v>411</v>
      </c>
      <c r="BG105" s="17">
        <v>15988</v>
      </c>
      <c r="BH105">
        <v>645000</v>
      </c>
      <c r="BI105">
        <v>40</v>
      </c>
      <c r="BJ105">
        <v>6450</v>
      </c>
    </row>
    <row r="106" spans="1:62" x14ac:dyDescent="0.2">
      <c r="A106" t="s">
        <v>426</v>
      </c>
      <c r="B106" t="s">
        <v>427</v>
      </c>
      <c r="C106" t="s">
        <v>428</v>
      </c>
      <c r="D106" t="s">
        <v>121</v>
      </c>
      <c r="E106" t="s">
        <v>122</v>
      </c>
      <c r="F106" s="2">
        <v>16.102249499999999</v>
      </c>
      <c r="G106" s="2">
        <f t="shared" si="1"/>
        <v>0.16102249499999999</v>
      </c>
      <c r="H106">
        <v>64</v>
      </c>
      <c r="I106">
        <v>76</v>
      </c>
      <c r="J106">
        <v>140</v>
      </c>
      <c r="K106">
        <v>6.7047860049999999</v>
      </c>
      <c r="L106">
        <v>2.23492866833333E-4</v>
      </c>
      <c r="M106" t="s">
        <v>425</v>
      </c>
      <c r="N106" s="5">
        <v>192.98067090000001</v>
      </c>
      <c r="O106" s="5">
        <v>229.2086601</v>
      </c>
      <c r="P106" s="23">
        <v>944525.29299999995</v>
      </c>
      <c r="Q106" s="24">
        <v>103859.50930000001</v>
      </c>
      <c r="R106">
        <v>31216</v>
      </c>
      <c r="S106">
        <v>31152</v>
      </c>
      <c r="T106">
        <v>120.0733662</v>
      </c>
      <c r="U106">
        <v>15199</v>
      </c>
      <c r="V106">
        <v>19</v>
      </c>
      <c r="W106">
        <v>15180</v>
      </c>
      <c r="X106">
        <v>259.51519009999998</v>
      </c>
      <c r="Y106">
        <v>16017</v>
      </c>
      <c r="Z106">
        <v>45</v>
      </c>
      <c r="AA106">
        <v>15972</v>
      </c>
      <c r="AB106">
        <v>31216</v>
      </c>
      <c r="AC106">
        <v>31140</v>
      </c>
      <c r="AD106">
        <v>208.6446953</v>
      </c>
      <c r="AE106">
        <v>15199</v>
      </c>
      <c r="AF106">
        <v>33</v>
      </c>
      <c r="AG106">
        <v>15166</v>
      </c>
      <c r="AH106">
        <v>247.96567920000001</v>
      </c>
      <c r="AI106">
        <v>16017</v>
      </c>
      <c r="AJ106">
        <v>43</v>
      </c>
      <c r="AK106">
        <v>15974</v>
      </c>
      <c r="AL106">
        <v>14748</v>
      </c>
      <c r="AM106">
        <v>3168</v>
      </c>
      <c r="AN106">
        <v>11580</v>
      </c>
      <c r="AO106" s="16">
        <v>944525.29299999995</v>
      </c>
      <c r="AP106">
        <v>14748</v>
      </c>
      <c r="AQ106">
        <v>3168</v>
      </c>
      <c r="AR106">
        <v>11580</v>
      </c>
      <c r="AS106" s="6">
        <v>0</v>
      </c>
      <c r="AT106" s="6">
        <v>0</v>
      </c>
      <c r="AU106" s="6">
        <v>0</v>
      </c>
      <c r="AV106" s="20">
        <v>0</v>
      </c>
      <c r="AW106">
        <v>14748</v>
      </c>
      <c r="AX106">
        <v>387</v>
      </c>
      <c r="AY106">
        <v>14361</v>
      </c>
      <c r="AZ106" s="23">
        <v>103859.50930000001</v>
      </c>
      <c r="BA106">
        <v>14748</v>
      </c>
      <c r="BB106">
        <v>387</v>
      </c>
      <c r="BC106">
        <v>14361</v>
      </c>
      <c r="BD106" s="6">
        <v>0</v>
      </c>
      <c r="BE106" s="6">
        <v>0</v>
      </c>
      <c r="BF106" s="6">
        <v>0</v>
      </c>
      <c r="BG106" s="20">
        <v>0</v>
      </c>
      <c r="BH106">
        <v>645000</v>
      </c>
      <c r="BI106">
        <v>40</v>
      </c>
      <c r="BJ106">
        <v>6450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347FD-7530-7D43-AB52-7DA4F1A53CA5}">
  <dimension ref="A1:AQ12"/>
  <sheetViews>
    <sheetView topLeftCell="J1" workbookViewId="0">
      <selection activeCell="R12" sqref="R12"/>
    </sheetView>
  </sheetViews>
  <sheetFormatPr baseColWidth="10" defaultRowHeight="15" x14ac:dyDescent="0.2"/>
  <cols>
    <col min="14" max="14" width="22.5" customWidth="1"/>
    <col min="15" max="15" width="22.33203125" customWidth="1"/>
    <col min="16" max="16" width="13.1640625" customWidth="1"/>
    <col min="17" max="17" width="14.33203125" customWidth="1"/>
    <col min="42" max="42" width="14.5" customWidth="1"/>
    <col min="43" max="43" width="21.6640625" customWidth="1"/>
  </cols>
  <sheetData>
    <row r="1" spans="1:43" s="1" customFormat="1" ht="5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429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4" t="s">
        <v>12</v>
      </c>
      <c r="O1" s="4" t="s">
        <v>13</v>
      </c>
      <c r="P1" s="9" t="s">
        <v>14</v>
      </c>
      <c r="Q1" s="3" t="s">
        <v>15</v>
      </c>
      <c r="R1" s="1" t="s">
        <v>36</v>
      </c>
      <c r="S1" s="1" t="s">
        <v>37</v>
      </c>
      <c r="T1" s="1" t="s">
        <v>38</v>
      </c>
      <c r="U1" s="7" t="s">
        <v>39</v>
      </c>
      <c r="V1" s="1" t="s">
        <v>40</v>
      </c>
      <c r="W1" s="1" t="s">
        <v>41</v>
      </c>
      <c r="X1" s="1" t="s">
        <v>42</v>
      </c>
      <c r="Y1" s="7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9" t="s">
        <v>50</v>
      </c>
      <c r="AG1" s="1" t="s">
        <v>51</v>
      </c>
      <c r="AH1" s="1" t="s">
        <v>52</v>
      </c>
      <c r="AI1" s="1" t="s">
        <v>53</v>
      </c>
      <c r="AJ1" s="9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</row>
    <row r="2" spans="1:43" x14ac:dyDescent="0.2">
      <c r="A2" t="s">
        <v>62</v>
      </c>
      <c r="B2" t="s">
        <v>63</v>
      </c>
      <c r="C2" t="s">
        <v>64</v>
      </c>
      <c r="D2" t="s">
        <v>65</v>
      </c>
      <c r="E2" t="s">
        <v>66</v>
      </c>
      <c r="F2" s="2">
        <v>157.91825639999999</v>
      </c>
      <c r="G2" s="2">
        <f>F2/100</f>
        <v>1.5791825639999999</v>
      </c>
      <c r="H2">
        <v>94</v>
      </c>
      <c r="I2">
        <v>91</v>
      </c>
      <c r="J2">
        <v>185</v>
      </c>
      <c r="K2">
        <v>16.77503737</v>
      </c>
      <c r="L2">
        <v>5.5916791233333297E-4</v>
      </c>
      <c r="M2" t="s">
        <v>67</v>
      </c>
      <c r="N2" s="5">
        <v>373.87359620000001</v>
      </c>
      <c r="O2" s="5">
        <v>361.92104339999997</v>
      </c>
      <c r="P2" s="10">
        <v>657937.10939999996</v>
      </c>
      <c r="Q2" s="2">
        <v>1018572.754</v>
      </c>
      <c r="R2">
        <v>29115</v>
      </c>
      <c r="S2">
        <v>4468</v>
      </c>
      <c r="T2">
        <v>24647</v>
      </c>
      <c r="U2" s="8">
        <v>662766.50390000001</v>
      </c>
      <c r="V2">
        <v>14868</v>
      </c>
      <c r="W2">
        <v>2253</v>
      </c>
      <c r="X2">
        <v>12615</v>
      </c>
      <c r="Y2" s="8">
        <v>653128.51560000004</v>
      </c>
      <c r="Z2">
        <v>14247</v>
      </c>
      <c r="AA2">
        <v>2215</v>
      </c>
      <c r="AB2">
        <v>12032</v>
      </c>
      <c r="AC2">
        <v>29115</v>
      </c>
      <c r="AD2">
        <v>6619</v>
      </c>
      <c r="AE2">
        <v>22496</v>
      </c>
      <c r="AF2" s="10">
        <v>1019903.027</v>
      </c>
      <c r="AG2">
        <v>14868</v>
      </c>
      <c r="AH2">
        <v>3322</v>
      </c>
      <c r="AI2">
        <v>11546</v>
      </c>
      <c r="AJ2" s="10">
        <v>1017347.656</v>
      </c>
      <c r="AK2">
        <v>14247</v>
      </c>
      <c r="AL2">
        <v>3297</v>
      </c>
      <c r="AM2">
        <v>10950</v>
      </c>
      <c r="AN2">
        <v>645000</v>
      </c>
      <c r="AO2">
        <v>40</v>
      </c>
      <c r="AP2">
        <v>6450</v>
      </c>
      <c r="AQ2">
        <v>5</v>
      </c>
    </row>
    <row r="4" spans="1:43" x14ac:dyDescent="0.2">
      <c r="Q4" t="s">
        <v>430</v>
      </c>
    </row>
    <row r="5" spans="1:43" x14ac:dyDescent="0.2">
      <c r="U5">
        <f>AVERAGE(U2,Y2)</f>
        <v>657947.50974999997</v>
      </c>
      <c r="AF5">
        <f>AVERAGE(AJ2)</f>
        <v>1017347.656</v>
      </c>
    </row>
    <row r="12" spans="1:43" x14ac:dyDescent="0.2">
      <c r="R12">
        <f>AVERAGE(V2,Z2)</f>
        <v>14557.5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 Milo Pender</cp:lastModifiedBy>
  <dcterms:created xsi:type="dcterms:W3CDTF">2025-06-18T23:40:16Z</dcterms:created>
  <dcterms:modified xsi:type="dcterms:W3CDTF">2025-06-24T23:57:20Z</dcterms:modified>
</cp:coreProperties>
</file>