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Dashboard\Aug24\"/>
    </mc:Choice>
  </mc:AlternateContent>
  <xr:revisionPtr revIDLastSave="0" documentId="8_{05FAEC8D-6871-4C9B-B2C4-C6D7D0EB9EF4}" xr6:coauthVersionLast="47" xr6:coauthVersionMax="47" xr10:uidLastSave="{00000000-0000-0000-0000-000000000000}"/>
  <bookViews>
    <workbookView xWindow="-110" yWindow="-110" windowWidth="19420" windowHeight="10420" xr2:uid="{BC8B873B-24F5-445B-9007-E3B30B0B33BE}"/>
  </bookViews>
  <sheets>
    <sheet name="Patna260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D9" i="1"/>
  <c r="D10" i="1" s="1"/>
  <c r="AF8" i="1" a="1"/>
  <c r="AF8" i="1" s="1"/>
  <c r="V6" i="1"/>
  <c r="AF5" i="1"/>
  <c r="U1" i="1" s="1"/>
  <c r="D2" i="1"/>
  <c r="D3" i="1" s="1"/>
  <c r="D4" i="1" s="1"/>
  <c r="D5" i="1" s="1"/>
  <c r="D6" i="1" s="1"/>
  <c r="D7" i="1" s="1"/>
  <c r="D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<sst xmlns="http://schemas.openxmlformats.org/spreadsheetml/2006/main" count="116" uniqueCount="57">
  <si>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</si>
  <si>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</si>
  <si>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</si>
  <si>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</si>
  <si>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</si>
  <si>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</si>
  <si>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</si>
  <si>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</si>
  <si>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</si>
  <si>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</si>
  <si>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</si>
  <si>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</si>
  <si>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</si>
  <si>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</si>
  <si>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</si>
  <si>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</si>
  <si>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</si>
  <si>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</si>
  <si>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Patna2601</t>
  </si>
  <si>
    <t>Sweta singh</t>
  </si>
  <si>
    <t>Baby Lotions</t>
  </si>
  <si>
    <t>Johnson's Baby Cream 50 G</t>
  </si>
  <si>
    <t>Plastic Tube</t>
  </si>
  <si>
    <t xml:space="preserve">Kirana                        </t>
  </si>
  <si>
    <t>100.0</t>
  </si>
  <si>
    <t xml:space="preserve"> </t>
  </si>
  <si>
    <t>Yes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</si>
  <si>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Aug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Jul 2024  to  19 Aug 2024</t>
    </r>
  </si>
  <si>
    <t>Baby Powders</t>
  </si>
  <si>
    <t>Himalaya Baby Powder 200 G</t>
  </si>
  <si>
    <t>Plasticbottle (pet)</t>
  </si>
  <si>
    <t>195.0</t>
  </si>
  <si>
    <t>Baby Shampoos /Conditioners</t>
  </si>
  <si>
    <t>Johnson &amp; Johnson Baby 100 M</t>
  </si>
  <si>
    <t>115.0</t>
  </si>
  <si>
    <t>Select Member ID</t>
  </si>
  <si>
    <t/>
  </si>
  <si>
    <t>&lt;&lt;-- Click on left cell to select memberID</t>
  </si>
  <si>
    <t>Baby Wipes</t>
  </si>
  <si>
    <t>LuvLap Moist. Aloe BabyWipes 72 N</t>
  </si>
  <si>
    <t>NA(Others)</t>
  </si>
  <si>
    <t>Member Name</t>
  </si>
  <si>
    <t>MeberID</t>
  </si>
  <si>
    <t>Disposable Diapers/Nappy Pads</t>
  </si>
  <si>
    <t>Mamy Poko Pants Standard Medium 1 N</t>
  </si>
  <si>
    <t>12.0</t>
  </si>
  <si>
    <t>Purchase_ID</t>
  </si>
  <si>
    <t>Purchase Date</t>
  </si>
  <si>
    <t>No. of packs</t>
  </si>
  <si>
    <t>Trip_ID</t>
  </si>
  <si>
    <t>Rinki Kaur</t>
  </si>
  <si>
    <t>Pampers Happy SkinPants XL Aloe Vera Lotion(12-17kg) 2 N</t>
  </si>
  <si>
    <t>36.0</t>
  </si>
  <si>
    <t>Baby Milk Food Drinks</t>
  </si>
  <si>
    <t>Junior Horlicks 123 Vanilla Carton 500 G</t>
  </si>
  <si>
    <t>Poly Pouch</t>
  </si>
  <si>
    <t>225.0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</si>
</sst>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4" xfId="1" applyFont="1" applyFill="1" applyBorder="1" applyAlignment="1" applyProtection="1">
      <alignment horizontal="center" vertical="center"/>
      <protection hidden="1"/>
    </xf>
    <xf numFmtId="0" fontId="12" fillId="8" borderId="5" xfId="1" applyFont="1" applyFill="1" applyBorder="1" applyAlignment="1" applyProtection="1">
      <alignment horizontal="center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6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33227CF5-314D-412F-97E9-9E81811E9415}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B9244-330A-461F-A11F-0D860DB466F8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3" width="0" hidden="1" customWidth="1"/>
    <col min="14" max="14" width="15.296875" hidden="1" customWidth="1"/>
    <col min="15" max="18" width="0" hidden="1" customWidth="1"/>
    <col min="19" max="19" width="5.5" customWidth="1"/>
    <col min="20" max="20" width="11.19921875" customWidth="1"/>
    <col min="21" max="21" width="14.19921875" customWidth="1"/>
    <col min="22" max="22" width="30.3984375" customWidth="1"/>
    <col min="23" max="23" width="43.19921875" customWidth="1"/>
    <col min="24" max="24" width="17.69921875" customWidth="1"/>
    <col min="25" max="25" width="20.59765625" customWidth="1"/>
    <col min="26" max="26" width="18.8984375" customWidth="1"/>
    <col min="27" max="27" width="9.59765625" customWidth="1"/>
    <col min="28" max="28" width="21.19921875" customWidth="1"/>
    <col min="29" max="29" width="22.09765625" customWidth="1"/>
    <col min="30" max="30" width="19.796875" customWidth="1"/>
    <col min="31" max="31" width="9.59765625" customWidth="1"/>
    <col min="33" max="16384" width="9.59765625" hidden="1"/>
  </cols>
  <sheetData>
    <row r="1" spans="1:32" ht="2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Patna2601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5.5" customHeight="1" x14ac:dyDescent="0.3">
      <c r="A2" s="14" t="s">
        <v>18</v>
      </c>
      <c r="B2" s="14">
        <v>180030271109</v>
      </c>
      <c r="C2" s="14" t="s">
        <v>19</v>
      </c>
      <c r="D2" s="15">
        <f t="shared" ref="D2:D10" si="0">IF(B2=B1,1+D1,1)</f>
        <v>1</v>
      </c>
      <c r="E2" s="15">
        <v>9</v>
      </c>
      <c r="F2" s="14" t="s">
        <v>20</v>
      </c>
      <c r="G2" s="14" t="s">
        <v>21</v>
      </c>
      <c r="H2" s="15">
        <v>1</v>
      </c>
      <c r="I2" s="14" t="s">
        <v>22</v>
      </c>
      <c r="J2" s="16" t="s">
        <v>23</v>
      </c>
      <c r="K2" s="17" t="s">
        <v>24</v>
      </c>
      <c r="L2" s="14" t="s">
        <v>25</v>
      </c>
      <c r="M2" s="14" t="s">
        <v>26</v>
      </c>
      <c r="N2" s="14">
        <v>1723297936071</v>
      </c>
      <c r="O2" s="15">
        <v>1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180030271109</v>
      </c>
      <c r="C3" s="14" t="s">
        <v>19</v>
      </c>
      <c r="D3" s="15">
        <f t="shared" si="0"/>
        <v>2</v>
      </c>
      <c r="E3" s="15">
        <v>9</v>
      </c>
      <c r="F3" s="14" t="s">
        <v>20</v>
      </c>
      <c r="G3" s="14" t="s">
        <v>21</v>
      </c>
      <c r="H3" s="15">
        <v>1</v>
      </c>
      <c r="I3" s="14" t="s">
        <v>22</v>
      </c>
      <c r="J3" s="16" t="s">
        <v>23</v>
      </c>
      <c r="K3" s="17" t="s">
        <v>24</v>
      </c>
      <c r="L3" s="14" t="s">
        <v>25</v>
      </c>
      <c r="M3" s="14" t="s">
        <v>26</v>
      </c>
      <c r="N3" s="14">
        <v>1723298393299</v>
      </c>
      <c r="O3" s="15">
        <v>1</v>
      </c>
      <c r="P3" s="14">
        <v>2</v>
      </c>
      <c r="S3" s="18"/>
      <c r="T3" s="18" t="s">
        <v>27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180030271109</v>
      </c>
      <c r="C4" s="14" t="s">
        <v>19</v>
      </c>
      <c r="D4" s="15">
        <f t="shared" si="0"/>
        <v>3</v>
      </c>
      <c r="E4" s="15">
        <v>9</v>
      </c>
      <c r="F4" s="14" t="s">
        <v>28</v>
      </c>
      <c r="G4" s="14" t="s">
        <v>29</v>
      </c>
      <c r="H4" s="15">
        <v>1</v>
      </c>
      <c r="I4" s="14" t="s">
        <v>30</v>
      </c>
      <c r="J4" s="16" t="s">
        <v>23</v>
      </c>
      <c r="K4" s="17" t="s">
        <v>31</v>
      </c>
      <c r="L4" s="14" t="s">
        <v>25</v>
      </c>
      <c r="M4" s="14" t="s">
        <v>26</v>
      </c>
      <c r="N4" s="14">
        <v>1723298454755</v>
      </c>
      <c r="O4" s="15">
        <v>1</v>
      </c>
      <c r="P4" s="14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180030271109</v>
      </c>
      <c r="C5" s="14" t="s">
        <v>19</v>
      </c>
      <c r="D5" s="15">
        <f t="shared" si="0"/>
        <v>4</v>
      </c>
      <c r="E5" s="15">
        <v>9</v>
      </c>
      <c r="F5" s="14" t="s">
        <v>32</v>
      </c>
      <c r="G5" s="14" t="s">
        <v>33</v>
      </c>
      <c r="H5" s="15">
        <v>1</v>
      </c>
      <c r="I5" s="14" t="s">
        <v>30</v>
      </c>
      <c r="J5" s="16" t="s">
        <v>23</v>
      </c>
      <c r="K5" s="17" t="s">
        <v>34</v>
      </c>
      <c r="L5" s="14" t="s">
        <v>25</v>
      </c>
      <c r="M5" s="14" t="s">
        <v>26</v>
      </c>
      <c r="N5" s="14">
        <v>1723298554419</v>
      </c>
      <c r="O5" s="15">
        <v>1</v>
      </c>
      <c r="P5" s="14">
        <v>2</v>
      </c>
      <c r="S5" s="21"/>
      <c r="T5" s="22" t="s">
        <v>35</v>
      </c>
      <c r="U5" s="23"/>
      <c r="V5" s="24" t="s">
        <v>36</v>
      </c>
      <c r="W5" s="25" t="s">
        <v>37</v>
      </c>
      <c r="X5" s="19"/>
      <c r="Y5" s="19"/>
      <c r="Z5" s="19"/>
      <c r="AA5" s="19"/>
      <c r="AB5" s="19"/>
      <c r="AC5" s="20"/>
      <c r="AD5" s="19"/>
      <c r="AE5" s="19"/>
      <c r="AF5" s="26" t="str">
        <f>A2</f>
        <v>Patna2601</v>
      </c>
    </row>
    <row r="6" spans="1:32" ht="12.5" customHeight="1" x14ac:dyDescent="0.35">
      <c r="A6" s="14" t="s">
        <v>18</v>
      </c>
      <c r="B6" s="14">
        <v>180030271109</v>
      </c>
      <c r="C6" s="14" t="s">
        <v>19</v>
      </c>
      <c r="D6" s="15">
        <f t="shared" si="0"/>
        <v>5</v>
      </c>
      <c r="E6" s="15">
        <v>9</v>
      </c>
      <c r="F6" s="14" t="s">
        <v>38</v>
      </c>
      <c r="G6" s="14" t="s">
        <v>39</v>
      </c>
      <c r="H6" s="15">
        <v>1</v>
      </c>
      <c r="I6" s="14" t="s">
        <v>40</v>
      </c>
      <c r="J6" s="16" t="s">
        <v>23</v>
      </c>
      <c r="K6" s="17" t="s">
        <v>34</v>
      </c>
      <c r="L6" s="14" t="s">
        <v>25</v>
      </c>
      <c r="M6" s="14" t="s">
        <v>26</v>
      </c>
      <c r="N6" s="14">
        <v>1723294892535</v>
      </c>
      <c r="O6" s="15">
        <v>1</v>
      </c>
      <c r="P6" s="14">
        <v>2</v>
      </c>
      <c r="S6" s="21"/>
      <c r="T6" s="22" t="s">
        <v>41</v>
      </c>
      <c r="U6" s="23"/>
      <c r="V6" s="27" t="str">
        <f>IFERROR(VLOOKUP($V$5,$B$1:$C$149,2,0),"Pls Select Correct MemberID")</f>
        <v>Pls Select Correct MemberID</v>
      </c>
      <c r="W6" s="28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180030271109</v>
      </c>
      <c r="C7" s="14" t="s">
        <v>19</v>
      </c>
      <c r="D7" s="15">
        <f t="shared" si="0"/>
        <v>6</v>
      </c>
      <c r="E7" s="15">
        <v>9</v>
      </c>
      <c r="F7" s="14" t="s">
        <v>38</v>
      </c>
      <c r="G7" s="14" t="s">
        <v>39</v>
      </c>
      <c r="H7" s="15">
        <v>1</v>
      </c>
      <c r="I7" s="14" t="s">
        <v>40</v>
      </c>
      <c r="J7" s="16" t="s">
        <v>23</v>
      </c>
      <c r="K7" s="17" t="s">
        <v>34</v>
      </c>
      <c r="L7" s="14" t="s">
        <v>25</v>
      </c>
      <c r="M7" s="14" t="s">
        <v>26</v>
      </c>
      <c r="N7" s="14">
        <v>1723298311197</v>
      </c>
      <c r="O7" s="15">
        <v>1</v>
      </c>
      <c r="P7" s="14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9" t="s">
        <v>42</v>
      </c>
    </row>
    <row r="8" spans="1:32" ht="43.5" customHeight="1" x14ac:dyDescent="0.35">
      <c r="A8" s="14" t="s">
        <v>18</v>
      </c>
      <c r="B8" s="14">
        <v>180030271109</v>
      </c>
      <c r="C8" s="14" t="s">
        <v>19</v>
      </c>
      <c r="D8" s="15">
        <f t="shared" si="0"/>
        <v>7</v>
      </c>
      <c r="E8" s="15">
        <v>9</v>
      </c>
      <c r="F8" s="14" t="s">
        <v>43</v>
      </c>
      <c r="G8" s="14" t="s">
        <v>44</v>
      </c>
      <c r="H8" s="15">
        <v>24</v>
      </c>
      <c r="I8" s="14" t="s">
        <v>40</v>
      </c>
      <c r="J8" s="16" t="s">
        <v>23</v>
      </c>
      <c r="K8" s="17" t="s">
        <v>45</v>
      </c>
      <c r="L8" s="14" t="s">
        <v>25</v>
      </c>
      <c r="M8" s="14" t="s">
        <v>26</v>
      </c>
      <c r="N8" s="14">
        <v>1723297438297</v>
      </c>
      <c r="O8" s="15">
        <v>1</v>
      </c>
      <c r="P8" s="14">
        <v>2</v>
      </c>
      <c r="S8" s="21"/>
      <c r="T8" s="30" t="s">
        <v>46</v>
      </c>
      <c r="U8" s="31" t="s">
        <v>47</v>
      </c>
      <c r="V8" s="31" t="s">
        <v>5</v>
      </c>
      <c r="W8" s="31" t="s">
        <v>6</v>
      </c>
      <c r="X8" s="31" t="s">
        <v>48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49</v>
      </c>
      <c r="AE8" s="33"/>
      <c r="AF8" s="34" cm="1">
        <f t="array" ref="AF8:AF9">IF(B2="","",_xlfn.UNIQUE(_xlfn._xlws.FILTER($B$2:$B$2034,$A$2:$A$2034=AF5)))</f>
        <v>180030271109</v>
      </c>
    </row>
    <row r="9" spans="1:32" ht="12.5" customHeight="1" x14ac:dyDescent="0.35">
      <c r="A9" s="14" t="s">
        <v>18</v>
      </c>
      <c r="B9" s="14">
        <v>180030368809</v>
      </c>
      <c r="C9" s="14" t="s">
        <v>50</v>
      </c>
      <c r="D9" s="15">
        <f t="shared" si="0"/>
        <v>1</v>
      </c>
      <c r="E9" s="15">
        <v>24</v>
      </c>
      <c r="F9" s="14" t="s">
        <v>43</v>
      </c>
      <c r="G9" s="14" t="s">
        <v>51</v>
      </c>
      <c r="H9" s="15">
        <v>1</v>
      </c>
      <c r="I9" s="14" t="s">
        <v>40</v>
      </c>
      <c r="J9" s="16" t="s">
        <v>23</v>
      </c>
      <c r="K9" s="17" t="s">
        <v>52</v>
      </c>
      <c r="L9" s="14">
        <v>171293771</v>
      </c>
      <c r="M9" s="14" t="s">
        <v>26</v>
      </c>
      <c r="N9" s="14">
        <v>1721829315764</v>
      </c>
      <c r="O9" s="15">
        <v>1</v>
      </c>
      <c r="P9" s="14">
        <v>1</v>
      </c>
      <c r="S9" s="21"/>
      <c r="T9" s="35" t="str" cm="1">
        <f t="array" ref="T9">IF(V5="","",IFERROR(_xlfn._xlws.FILTER(D1:N200,B1:B200=V5),""))</f>
        <v/>
      </c>
      <c r="U9" s="35"/>
      <c r="V9" s="36"/>
      <c r="W9" s="36"/>
      <c r="X9" s="35"/>
      <c r="Y9" s="37"/>
      <c r="Z9" s="37"/>
      <c r="AA9" s="38"/>
      <c r="AB9" s="37"/>
      <c r="AC9" s="35"/>
      <c r="AD9" s="35"/>
      <c r="AE9" s="19"/>
      <c r="AF9" s="34">
        <v>180030368809</v>
      </c>
    </row>
    <row r="10" spans="1:32" ht="12.5" customHeight="1" x14ac:dyDescent="0.35">
      <c r="A10" s="14" t="s">
        <v>18</v>
      </c>
      <c r="B10" s="14">
        <v>180030368809</v>
      </c>
      <c r="C10" s="14" t="s">
        <v>50</v>
      </c>
      <c r="D10" s="15">
        <f t="shared" si="0"/>
        <v>2</v>
      </c>
      <c r="E10" s="15">
        <v>1</v>
      </c>
      <c r="F10" s="14" t="s">
        <v>53</v>
      </c>
      <c r="G10" s="14" t="s">
        <v>54</v>
      </c>
      <c r="H10" s="15">
        <v>1</v>
      </c>
      <c r="I10" s="14" t="s">
        <v>55</v>
      </c>
      <c r="J10" s="16" t="s">
        <v>23</v>
      </c>
      <c r="K10" s="17" t="s">
        <v>56</v>
      </c>
      <c r="L10" s="14" t="s">
        <v>25</v>
      </c>
      <c r="M10" s="14" t="s">
        <v>26</v>
      </c>
      <c r="N10" s="14">
        <v>1722520844879</v>
      </c>
      <c r="O10" s="15">
        <v>1</v>
      </c>
      <c r="P10" s="14">
        <v>2</v>
      </c>
      <c r="S10" s="21"/>
      <c r="T10" s="35"/>
      <c r="U10" s="35"/>
      <c r="V10" s="36"/>
      <c r="W10" s="36"/>
      <c r="X10" s="35"/>
      <c r="Y10" s="37"/>
      <c r="Z10" s="37"/>
      <c r="AA10" s="38"/>
      <c r="AB10" s="37"/>
      <c r="AC10" s="35"/>
      <c r="AD10" s="35"/>
      <c r="AE10" s="19"/>
      <c r="AF10" s="34"/>
    </row>
    <row r="11" spans="1:32" ht="14.5" x14ac:dyDescent="0.35">
      <c r="S11" s="21"/>
      <c r="T11" s="35"/>
      <c r="U11" s="35"/>
      <c r="V11" s="36"/>
      <c r="W11" s="36"/>
      <c r="X11" s="35"/>
      <c r="Y11" s="37"/>
      <c r="Z11" s="37"/>
      <c r="AA11" s="38"/>
      <c r="AB11" s="37"/>
      <c r="AC11" s="35"/>
      <c r="AD11" s="35"/>
      <c r="AE11" s="19"/>
      <c r="AF11" s="34"/>
    </row>
    <row r="12" spans="1:32" ht="14.5" x14ac:dyDescent="0.35">
      <c r="S12" s="21"/>
      <c r="T12" s="35"/>
      <c r="U12" s="35"/>
      <c r="V12" s="36"/>
      <c r="W12" s="36"/>
      <c r="X12" s="35"/>
      <c r="Y12" s="37"/>
      <c r="Z12" s="37"/>
      <c r="AA12" s="38"/>
      <c r="AB12" s="37"/>
      <c r="AC12" s="35"/>
      <c r="AD12" s="35"/>
      <c r="AE12" s="19"/>
      <c r="AF12" s="34"/>
    </row>
    <row r="13" spans="1:32" ht="14.5" x14ac:dyDescent="0.35">
      <c r="S13" s="21"/>
      <c r="T13" s="35"/>
      <c r="U13" s="35"/>
      <c r="V13" s="36"/>
      <c r="W13" s="36"/>
      <c r="X13" s="35"/>
      <c r="Y13" s="37"/>
      <c r="Z13" s="37"/>
      <c r="AA13" s="38"/>
      <c r="AB13" s="37"/>
      <c r="AC13" s="35"/>
      <c r="AD13" s="35"/>
      <c r="AE13" s="19"/>
      <c r="AF13" s="34"/>
    </row>
    <row r="14" spans="1:32" ht="14.5" x14ac:dyDescent="0.35">
      <c r="S14" s="21"/>
      <c r="T14" s="35"/>
      <c r="U14" s="35"/>
      <c r="V14" s="36"/>
      <c r="W14" s="36"/>
      <c r="X14" s="35"/>
      <c r="Y14" s="37"/>
      <c r="Z14" s="37"/>
      <c r="AA14" s="38"/>
      <c r="AB14" s="37"/>
      <c r="AC14" s="35"/>
      <c r="AD14" s="35"/>
      <c r="AE14" s="19"/>
      <c r="AF14" s="34"/>
    </row>
    <row r="15" spans="1:32" ht="14.5" x14ac:dyDescent="0.35">
      <c r="S15" s="21"/>
      <c r="T15" s="35"/>
      <c r="U15" s="35"/>
      <c r="V15" s="36"/>
      <c r="W15" s="36"/>
      <c r="X15" s="35"/>
      <c r="Y15" s="37"/>
      <c r="Z15" s="37"/>
      <c r="AA15" s="38"/>
      <c r="AB15" s="37"/>
      <c r="AC15" s="35"/>
      <c r="AD15" s="35"/>
      <c r="AE15" s="19"/>
      <c r="AF15" s="34"/>
    </row>
    <row r="16" spans="1:32" ht="14.5" x14ac:dyDescent="0.35">
      <c r="S16" s="21"/>
      <c r="T16" s="35"/>
      <c r="U16" s="35"/>
      <c r="V16" s="36"/>
      <c r="W16" s="36"/>
      <c r="X16" s="35"/>
      <c r="Y16" s="37"/>
      <c r="Z16" s="37"/>
      <c r="AA16" s="38"/>
      <c r="AB16" s="37"/>
      <c r="AC16" s="35"/>
      <c r="AD16" s="35"/>
      <c r="AE16" s="19"/>
      <c r="AF16" s="34"/>
    </row>
    <row r="17" spans="19:32" ht="14.5" x14ac:dyDescent="0.35">
      <c r="S17" s="21"/>
      <c r="T17" s="35"/>
      <c r="U17" s="35"/>
      <c r="V17" s="36"/>
      <c r="W17" s="36"/>
      <c r="X17" s="35"/>
      <c r="Y17" s="37"/>
      <c r="Z17" s="37"/>
      <c r="AA17" s="38"/>
      <c r="AB17" s="37"/>
      <c r="AC17" s="35"/>
      <c r="AD17" s="35"/>
      <c r="AE17" s="19"/>
      <c r="AF17" s="34"/>
    </row>
    <row r="18" spans="19:32" ht="14.5" x14ac:dyDescent="0.35">
      <c r="S18" s="21"/>
      <c r="T18" s="35"/>
      <c r="U18" s="35"/>
      <c r="V18" s="36"/>
      <c r="W18" s="36"/>
      <c r="X18" s="35"/>
      <c r="Y18" s="37"/>
      <c r="Z18" s="37"/>
      <c r="AA18" s="38"/>
      <c r="AB18" s="37"/>
      <c r="AC18" s="35"/>
      <c r="AD18" s="35"/>
      <c r="AE18" s="19"/>
      <c r="AF18" s="34"/>
    </row>
    <row r="19" spans="19:32" ht="14.5" x14ac:dyDescent="0.35">
      <c r="S19" s="21"/>
      <c r="T19" s="35"/>
      <c r="U19" s="35"/>
      <c r="V19" s="36"/>
      <c r="W19" s="36"/>
      <c r="X19" s="35"/>
      <c r="Y19" s="37"/>
      <c r="Z19" s="37"/>
      <c r="AA19" s="38"/>
      <c r="AB19" s="37"/>
      <c r="AC19" s="35"/>
      <c r="AD19" s="35"/>
      <c r="AE19" s="19"/>
      <c r="AF19" s="34"/>
    </row>
    <row r="20" spans="19:32" ht="14.5" x14ac:dyDescent="0.35">
      <c r="S20" s="21"/>
      <c r="T20" s="35"/>
      <c r="U20" s="35"/>
      <c r="V20" s="36"/>
      <c r="W20" s="36"/>
      <c r="X20" s="35"/>
      <c r="Y20" s="37"/>
      <c r="Z20" s="37"/>
      <c r="AA20" s="38"/>
      <c r="AB20" s="37"/>
      <c r="AC20" s="35"/>
      <c r="AD20" s="35"/>
      <c r="AE20" s="19"/>
      <c r="AF20" s="34"/>
    </row>
    <row r="21" spans="19:32" ht="14.5" x14ac:dyDescent="0.35">
      <c r="S21" s="21"/>
      <c r="T21" s="35"/>
      <c r="U21" s="35"/>
      <c r="V21" s="36"/>
      <c r="W21" s="36"/>
      <c r="X21" s="35"/>
      <c r="Y21" s="37"/>
      <c r="Z21" s="37"/>
      <c r="AA21" s="38"/>
      <c r="AB21" s="37"/>
      <c r="AC21" s="35"/>
      <c r="AD21" s="35"/>
      <c r="AE21" s="19"/>
      <c r="AF21" s="34"/>
    </row>
    <row r="22" spans="19:32" ht="14.5" x14ac:dyDescent="0.35">
      <c r="S22" s="21"/>
      <c r="T22" s="35"/>
      <c r="U22" s="35"/>
      <c r="V22" s="36"/>
      <c r="W22" s="36"/>
      <c r="X22" s="35"/>
      <c r="Y22" s="37"/>
      <c r="Z22" s="37"/>
      <c r="AA22" s="38"/>
      <c r="AB22" s="37"/>
      <c r="AC22" s="35"/>
      <c r="AD22" s="35"/>
      <c r="AE22" s="19"/>
      <c r="AF22" s="34"/>
    </row>
    <row r="23" spans="19:32" ht="14.5" x14ac:dyDescent="0.35">
      <c r="S23" s="21"/>
      <c r="T23" s="35"/>
      <c r="U23" s="35"/>
      <c r="V23" s="36"/>
      <c r="W23" s="36"/>
      <c r="X23" s="35"/>
      <c r="Y23" s="37"/>
      <c r="Z23" s="37"/>
      <c r="AA23" s="38"/>
      <c r="AB23" s="37"/>
      <c r="AC23" s="35"/>
      <c r="AD23" s="35"/>
      <c r="AE23" s="19"/>
      <c r="AF23" s="34"/>
    </row>
    <row r="24" spans="19:32" ht="14.5" x14ac:dyDescent="0.35">
      <c r="S24" s="21"/>
      <c r="T24" s="35"/>
      <c r="U24" s="35"/>
      <c r="V24" s="36"/>
      <c r="W24" s="36"/>
      <c r="X24" s="35"/>
      <c r="Y24" s="37"/>
      <c r="Z24" s="37"/>
      <c r="AA24" s="38"/>
      <c r="AB24" s="37"/>
      <c r="AC24" s="35"/>
      <c r="AD24" s="35"/>
      <c r="AE24" s="19"/>
      <c r="AF24" s="34"/>
    </row>
    <row r="25" spans="19:32" ht="14.5" x14ac:dyDescent="0.35">
      <c r="S25" s="21"/>
      <c r="T25" s="35"/>
      <c r="U25" s="35"/>
      <c r="V25" s="36"/>
      <c r="W25" s="36"/>
      <c r="X25" s="35"/>
      <c r="Y25" s="37"/>
      <c r="Z25" s="37"/>
      <c r="AA25" s="38"/>
      <c r="AB25" s="37"/>
      <c r="AC25" s="35"/>
      <c r="AD25" s="35"/>
      <c r="AE25" s="39"/>
      <c r="AF25" s="34"/>
    </row>
    <row r="26" spans="19:32" ht="14.5" x14ac:dyDescent="0.35">
      <c r="S26" s="21"/>
      <c r="T26" s="35"/>
      <c r="U26" s="35"/>
      <c r="V26" s="36"/>
      <c r="W26" s="36"/>
      <c r="X26" s="35"/>
      <c r="Y26" s="37"/>
      <c r="Z26" s="37"/>
      <c r="AA26" s="38"/>
      <c r="AB26" s="37"/>
      <c r="AC26" s="35"/>
      <c r="AD26" s="35"/>
      <c r="AE26" s="40"/>
      <c r="AF26" s="34"/>
    </row>
    <row r="27" spans="19:32" ht="14.5" x14ac:dyDescent="0.35">
      <c r="S27" s="21"/>
      <c r="T27" s="35"/>
      <c r="U27" s="35"/>
      <c r="V27" s="36"/>
      <c r="W27" s="36"/>
      <c r="X27" s="35"/>
      <c r="Y27" s="37"/>
      <c r="Z27" s="37"/>
      <c r="AA27" s="38"/>
      <c r="AB27" s="37"/>
      <c r="AC27" s="35"/>
      <c r="AD27" s="35"/>
      <c r="AE27" s="40"/>
      <c r="AF27" s="34"/>
    </row>
    <row r="28" spans="19:32" ht="14.5" x14ac:dyDescent="0.35">
      <c r="S28" s="21"/>
      <c r="T28" s="35"/>
      <c r="U28" s="35"/>
      <c r="V28" s="36"/>
      <c r="W28" s="36"/>
      <c r="X28" s="35"/>
      <c r="Y28" s="37"/>
      <c r="Z28" s="37"/>
      <c r="AA28" s="38"/>
      <c r="AB28" s="37"/>
      <c r="AC28" s="35"/>
      <c r="AD28" s="35"/>
      <c r="AE28" s="40"/>
      <c r="AF28" s="34"/>
    </row>
    <row r="29" spans="19:32" ht="14.5" x14ac:dyDescent="0.35">
      <c r="S29" s="21"/>
      <c r="T29" s="35"/>
      <c r="U29" s="35"/>
      <c r="V29" s="36"/>
      <c r="W29" s="36"/>
      <c r="X29" s="35"/>
      <c r="Y29" s="37"/>
      <c r="Z29" s="37"/>
      <c r="AA29" s="38"/>
      <c r="AB29" s="37"/>
      <c r="AC29" s="35"/>
      <c r="AD29" s="35"/>
      <c r="AE29" s="40"/>
      <c r="AF29" s="34"/>
    </row>
    <row r="30" spans="19:32" ht="14.5" x14ac:dyDescent="0.35">
      <c r="S30" s="21"/>
      <c r="T30" s="35"/>
      <c r="U30" s="35"/>
      <c r="V30" s="36"/>
      <c r="W30" s="36"/>
      <c r="X30" s="35"/>
      <c r="Y30" s="37"/>
      <c r="Z30" s="37"/>
      <c r="AA30" s="38"/>
      <c r="AB30" s="37"/>
      <c r="AC30" s="35"/>
      <c r="AD30" s="35"/>
      <c r="AE30" s="40"/>
      <c r="AF30" s="34"/>
    </row>
    <row r="31" spans="19:32" ht="14.5" x14ac:dyDescent="0.35">
      <c r="S31" s="19"/>
      <c r="T31" s="35"/>
      <c r="U31" s="35"/>
      <c r="V31" s="36"/>
      <c r="W31" s="36"/>
      <c r="X31" s="35"/>
      <c r="Y31" s="37"/>
      <c r="Z31" s="37"/>
      <c r="AA31" s="38"/>
      <c r="AB31" s="37"/>
      <c r="AC31" s="41"/>
      <c r="AD31" s="42"/>
      <c r="AE31" s="39"/>
      <c r="AF31" s="34"/>
    </row>
    <row r="32" spans="19:32" ht="14.5" x14ac:dyDescent="0.35">
      <c r="S32" s="21"/>
      <c r="T32" s="35"/>
      <c r="U32" s="35"/>
      <c r="V32" s="36"/>
      <c r="W32" s="36"/>
      <c r="X32" s="35"/>
      <c r="Y32" s="37"/>
      <c r="Z32" s="37"/>
      <c r="AA32" s="38"/>
      <c r="AB32" s="37"/>
      <c r="AC32" s="41"/>
      <c r="AD32" s="41"/>
      <c r="AE32" s="21"/>
      <c r="AF32" s="34"/>
    </row>
    <row r="33" spans="19:32" ht="14.5" x14ac:dyDescent="0.35">
      <c r="S33" s="21"/>
      <c r="T33" s="35"/>
      <c r="U33" s="35"/>
      <c r="V33" s="36"/>
      <c r="W33" s="36"/>
      <c r="X33" s="35"/>
      <c r="Y33" s="37"/>
      <c r="Z33" s="37"/>
      <c r="AA33" s="38"/>
      <c r="AB33" s="37"/>
      <c r="AC33" s="41"/>
      <c r="AD33" s="41"/>
      <c r="AE33" s="21"/>
      <c r="AF33" s="34"/>
    </row>
    <row r="34" spans="19:32" ht="14.5" x14ac:dyDescent="0.35">
      <c r="S34" s="21"/>
      <c r="T34" s="35"/>
      <c r="U34" s="35"/>
      <c r="V34" s="36"/>
      <c r="W34" s="36"/>
      <c r="X34" s="35"/>
      <c r="Y34" s="37"/>
      <c r="Z34" s="37"/>
      <c r="AA34" s="38"/>
      <c r="AB34" s="37"/>
      <c r="AC34" s="41"/>
      <c r="AD34" s="41"/>
      <c r="AE34" s="21"/>
      <c r="AF34" s="34"/>
    </row>
    <row r="35" spans="19:32" ht="14.5" x14ac:dyDescent="0.35">
      <c r="S35" s="21"/>
      <c r="T35" s="35"/>
      <c r="U35" s="35"/>
      <c r="V35" s="36"/>
      <c r="W35" s="36"/>
      <c r="X35" s="35"/>
      <c r="Y35" s="37"/>
      <c r="Z35" s="37"/>
      <c r="AA35" s="38"/>
      <c r="AB35" s="37"/>
      <c r="AC35" s="41"/>
      <c r="AD35" s="41"/>
      <c r="AE35" s="21"/>
      <c r="AF35" s="34"/>
    </row>
    <row r="36" spans="19:32" ht="14.5" x14ac:dyDescent="0.35">
      <c r="S36" s="21"/>
      <c r="T36" s="35"/>
      <c r="U36" s="35"/>
      <c r="V36" s="36"/>
      <c r="W36" s="36"/>
      <c r="X36" s="35"/>
      <c r="Y36" s="37"/>
      <c r="Z36" s="37"/>
      <c r="AA36" s="38"/>
      <c r="AB36" s="37"/>
      <c r="AC36" s="41"/>
      <c r="AD36" s="41"/>
      <c r="AE36" s="21"/>
      <c r="AF36" s="34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4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4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4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4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4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4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4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4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4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4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4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4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4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4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4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4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4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4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4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4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4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4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4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4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4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4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4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4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4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4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4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4"/>
    </row>
  </sheetData>
  <protectedRanges>
    <protectedRange sqref="V5" name="Range2_1_1_1"/>
    <protectedRange sqref="S9:S26" name="Range1_2_1_1"/>
    <protectedRange sqref="AF5" name="Range1_1_1_1_1"/>
  </protectedRanges>
  <mergeCells count="5">
    <mergeCell ref="S1:T1"/>
    <mergeCell ref="U1:V1"/>
    <mergeCell ref="W1:AC2"/>
    <mergeCell ref="T5:U5"/>
    <mergeCell ref="T6:U6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576F44E-1F72-4AD2-BC9D-E61D73953B2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Patna2601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2024-08-19T08:28:45Z</dcterms:created>
  <dcterms:modified xsi:type="dcterms:W3CDTF">2024-08-19T08:28:46Z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2024-08-19T08:28:46Z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ef272621-c37b-42b7-b514-7e28e81ce7bd</vt:lpwstr>
  </property>
  <property fmtid="{D5CDD505-2E9C-101B-9397-08002B2CF9AE}" pid="8" name="MSIP_Label_3741da7a-79c1-417c-b408-16c0bfe99fca_ContentBits">
    <vt:lpwstr>0</vt:lpwstr>
  </property>
</Properties>
</file>