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3D57CF7-B00A-4945-9F1F-803932BC2B46}" xr6:coauthVersionLast="47" xr6:coauthVersionMax="47" xr10:uidLastSave="{00000000-0000-0000-0000-000000000000}"/>
  <bookViews>
    <workbookView xWindow="-110" yWindow="-110" windowWidth="19420" windowHeight="10420" xr2:uid="{4C5E0E51-F74C-4A73-90DE-610C0AC2D982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<sst xmlns="http://schemas.openxmlformats.org/spreadsheetml/2006/main" count="116" uniqueCount="58">
  <si>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</si>
  <si>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</si>
  <si>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</si>
  <si>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</si>
  <si>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</si>
  <si>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</si>
  <si>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</si>
  <si>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</si>
  <si>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</si>
  <si>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</si>
  <si>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</si>
  <si>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</si>
  <si>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</si>
  <si>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</si>
  <si>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</si>
  <si>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</si>
  <si>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</si>
  <si>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</si>
  <si>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</si>
  <si>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Rupa Singh</t>
  </si>
  <si>
    <t>Disposable Diapers/Nappy Pads</t>
  </si>
  <si>
    <t>Pampers All-Round Protection XL 12-17kg 56 N</t>
  </si>
  <si>
    <t>NA(Others)</t>
  </si>
  <si>
    <t xml:space="preserve">Kirana                        </t>
  </si>
  <si>
    <t>1333.0</t>
  </si>
  <si>
    <t xml:space="preserve"> </t>
  </si>
  <si>
    <t>Yes</t>
  </si>
  <si>
    <t>Arti devi</t>
  </si>
  <si>
    <t>Baby Bar Soaps / Liquid Soaps</t>
  </si>
  <si>
    <t>Johnson's Baby 25 G</t>
  </si>
  <si>
    <t xml:space="preserve">Chemist                       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</si>
  <si>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</si>
  <si>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</si>
  <si>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</si>
  <si>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Himalaya Herbal Baby Lotion 40 M</t>
  </si>
  <si>
    <t>Plasticbottle (pet)</t>
  </si>
  <si>
    <t>42.0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</si>
  <si>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</si>
  <si>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</si>
  <si>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</si>
  <si>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</si>
  <si>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</si>
  <si>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</si>
  <si>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Baby Shampoos /Conditioners</t>
  </si>
  <si>
    <t>Himalaya Herbals Gentle Baby 40 M</t>
  </si>
  <si>
    <t>37.0</t>
  </si>
  <si>
    <t>Member Name</t>
  </si>
  <si>
    <t>Prity devi</t>
  </si>
  <si>
    <t>Johnson's Baby Powder 50 G</t>
  </si>
  <si>
    <t>MeberID</t>
  </si>
  <si>
    <t>Tripti kumari</t>
  </si>
  <si>
    <t>Baby Massage Oil</t>
  </si>
  <si>
    <t>Johnson's Baby Oil 50 M</t>
  </si>
  <si>
    <t>Plastic Tub</t>
  </si>
  <si>
    <t>Apollo Pharmacy</t>
  </si>
  <si>
    <t>65.0</t>
  </si>
  <si>
    <t>Nikky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</si>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</sst>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259F-C629-4E39-B87E-7DD8A8BB70D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180020166209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1705377607174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180020271709</v>
      </c>
      <c r="C3" s="13" t="s">
        <v>27</v>
      </c>
      <c r="D3" s="11">
        <v>1</v>
      </c>
      <c r="E3" s="14">
        <v>15</v>
      </c>
      <c r="F3" s="13" t="s">
        <v>28</v>
      </c>
      <c r="G3" s="13" t="s">
        <v>29</v>
      </c>
      <c r="H3" s="14">
        <v>1</v>
      </c>
      <c r="I3" s="13" t="s">
        <v>22</v>
      </c>
      <c r="J3" s="13" t="s">
        <v>30</v>
      </c>
      <c r="K3" s="13" t="s">
        <v>31</v>
      </c>
      <c r="L3" s="14" t="s">
        <v>25</v>
      </c>
      <c r="M3" s="15" t="s">
        <v>26</v>
      </c>
      <c r="N3" s="14">
        <v>1705380071787</v>
      </c>
      <c r="O3" s="15">
        <v>4</v>
      </c>
      <c r="P3" s="15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180020271709</v>
      </c>
      <c r="C4" s="11" t="s">
        <v>27</v>
      </c>
      <c r="D4" s="11">
        <v>2</v>
      </c>
      <c r="E4" s="11">
        <v>15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1" t="s">
        <v>36</v>
      </c>
      <c r="L4" s="11" t="s">
        <v>25</v>
      </c>
      <c r="M4" s="11" t="s">
        <v>26</v>
      </c>
      <c r="N4" s="11">
        <v>1705380071787</v>
      </c>
      <c r="O4" s="12">
        <v>3</v>
      </c>
      <c r="P4" s="12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180020271709</v>
      </c>
      <c r="C5" s="11" t="s">
        <v>27</v>
      </c>
      <c r="D5" s="11">
        <v>3</v>
      </c>
      <c r="E5" s="11">
        <v>15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30</v>
      </c>
      <c r="K5" s="19" t="s">
        <v>39</v>
      </c>
      <c r="L5" s="11" t="s">
        <v>25</v>
      </c>
      <c r="M5" s="11" t="s">
        <v>26</v>
      </c>
      <c r="N5" s="11">
        <v>1705380071787</v>
      </c>
      <c r="O5" s="11">
        <v>2</v>
      </c>
      <c r="P5" s="11">
        <v>2</v>
      </c>
      <c r="T5" s="20" t="s">
        <v>40</v>
      </c>
      <c r="U5" s="20"/>
      <c r="V5" s="21" t="s">
        <v>41</v>
      </c>
      <c r="W5" s="22" t="s">
        <v>42</v>
      </c>
      <c r="X5" s="17"/>
      <c r="Y5" s="17"/>
      <c r="Z5" s="17"/>
      <c r="AA5" s="17"/>
      <c r="AB5" s="17"/>
      <c r="AC5" s="18"/>
      <c r="AD5" s="17"/>
      <c r="AE5" s="17"/>
      <c r="AF5" s="23" t="str">
        <f>A2</f>
        <v>Patna0154</v>
      </c>
    </row>
    <row r="6" spans="1:32" ht="14.5" customHeight="1" x14ac:dyDescent="0.35">
      <c r="A6" s="13" t="s">
        <v>18</v>
      </c>
      <c r="B6" s="11">
        <v>180020271709</v>
      </c>
      <c r="C6" s="13" t="s">
        <v>27</v>
      </c>
      <c r="D6" s="11">
        <v>4</v>
      </c>
      <c r="E6" s="14">
        <v>15</v>
      </c>
      <c r="F6" s="13" t="s">
        <v>43</v>
      </c>
      <c r="G6" s="13" t="s">
        <v>44</v>
      </c>
      <c r="H6" s="14">
        <v>1</v>
      </c>
      <c r="I6" s="13" t="s">
        <v>35</v>
      </c>
      <c r="J6" s="13" t="s">
        <v>30</v>
      </c>
      <c r="K6" s="13" t="s">
        <v>45</v>
      </c>
      <c r="L6" s="14" t="s">
        <v>25</v>
      </c>
      <c r="M6" s="15" t="s">
        <v>26</v>
      </c>
      <c r="N6" s="14">
        <v>1705380071787</v>
      </c>
      <c r="O6" s="15">
        <v>1</v>
      </c>
      <c r="P6" s="15">
        <v>2</v>
      </c>
      <c r="T6" s="20" t="s">
        <v>46</v>
      </c>
      <c r="U6" s="20"/>
      <c r="V6" s="24" t="str">
        <f>IFERROR(VLOOKUP($V$5,$B$1:$C$149,2,0),"Pls Select Correct MemberID")</f>
        <v>Pls Select Correct MemberID</v>
      </c>
      <c r="W6" s="25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3" t="s">
        <v>18</v>
      </c>
      <c r="B7" s="11">
        <v>180020273309</v>
      </c>
      <c r="C7" s="13" t="s">
        <v>47</v>
      </c>
      <c r="D7" s="11">
        <v>1</v>
      </c>
      <c r="E7" s="14">
        <v>28</v>
      </c>
      <c r="F7" s="13" t="s">
        <v>37</v>
      </c>
      <c r="G7" s="13" t="s">
        <v>48</v>
      </c>
      <c r="H7" s="14">
        <v>1</v>
      </c>
      <c r="I7" s="13" t="s">
        <v>35</v>
      </c>
      <c r="J7" s="13" t="s">
        <v>30</v>
      </c>
      <c r="K7" s="13" t="s">
        <v>39</v>
      </c>
      <c r="L7" s="14" t="s">
        <v>25</v>
      </c>
      <c r="M7" s="15" t="s">
        <v>26</v>
      </c>
      <c r="N7" s="14">
        <v>1703829533512</v>
      </c>
      <c r="O7" s="15">
        <v>2</v>
      </c>
      <c r="P7" s="15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6" t="s">
        <v>49</v>
      </c>
    </row>
    <row r="8" spans="1:32" s="29" customFormat="1" ht="28.5" customHeight="1" x14ac:dyDescent="0.35">
      <c r="A8" s="27" t="s">
        <v>18</v>
      </c>
      <c r="B8" s="27">
        <v>180020273309</v>
      </c>
      <c r="C8" s="27" t="s">
        <v>47</v>
      </c>
      <c r="D8" s="27">
        <v>2</v>
      </c>
      <c r="E8" s="27">
        <v>29</v>
      </c>
      <c r="F8" s="27" t="s">
        <v>28</v>
      </c>
      <c r="G8" s="27" t="s">
        <v>29</v>
      </c>
      <c r="H8" s="27">
        <v>1</v>
      </c>
      <c r="I8" s="27" t="s">
        <v>22</v>
      </c>
      <c r="J8" s="27" t="s">
        <v>30</v>
      </c>
      <c r="K8" s="27" t="s">
        <v>31</v>
      </c>
      <c r="L8" s="27" t="s">
        <v>25</v>
      </c>
      <c r="M8" s="27" t="s">
        <v>26</v>
      </c>
      <c r="N8" s="27">
        <v>1703829533512</v>
      </c>
      <c r="O8" s="28">
        <v>1</v>
      </c>
      <c r="P8" s="28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7" cm="1">
        <f t="array" ref="AF8:AF12">IF(B2="","",_xlfn.UNIQUE(_xlfn._xlws.FILTER($B$2:$B$2034,$A$2:$A$2034=AF5)))</f>
        <v>180020166209</v>
      </c>
    </row>
    <row r="9" spans="1:32" ht="14.5" customHeight="1" x14ac:dyDescent="0.35">
      <c r="A9" s="11" t="s">
        <v>18</v>
      </c>
      <c r="B9" s="11">
        <v>180020369509</v>
      </c>
      <c r="C9" s="11" t="s">
        <v>50</v>
      </c>
      <c r="D9" s="11">
        <v>1</v>
      </c>
      <c r="E9" s="11">
        <v>21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54</v>
      </c>
      <c r="K9" s="19" t="s">
        <v>55</v>
      </c>
      <c r="L9" s="11">
        <v>6135548</v>
      </c>
      <c r="M9" s="11" t="s">
        <v>26</v>
      </c>
      <c r="N9" s="11">
        <v>1703149348245</v>
      </c>
      <c r="O9" s="11">
        <v>1</v>
      </c>
      <c r="P9" s="11">
        <v>1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7"/>
      <c r="AF9" s="11">
        <v>180020271709</v>
      </c>
    </row>
    <row r="10" spans="1:32" ht="14.5" customHeight="1" x14ac:dyDescent="0.35">
      <c r="A10" s="11" t="s">
        <v>18</v>
      </c>
      <c r="B10" s="11">
        <v>180020669709</v>
      </c>
      <c r="C10" s="11" t="s">
        <v>56</v>
      </c>
      <c r="D10" s="11">
        <v>1</v>
      </c>
      <c r="E10" s="11">
        <v>8</v>
      </c>
      <c r="F10" s="11" t="s">
        <v>37</v>
      </c>
      <c r="G10" s="11" t="s">
        <v>38</v>
      </c>
      <c r="H10" s="11">
        <v>1</v>
      </c>
      <c r="I10" s="11" t="s">
        <v>35</v>
      </c>
      <c r="J10" s="11" t="s">
        <v>30</v>
      </c>
      <c r="K10" s="19" t="s">
        <v>57</v>
      </c>
      <c r="L10" s="11" t="s">
        <v>25</v>
      </c>
      <c r="M10" s="11" t="s">
        <v>26</v>
      </c>
      <c r="N10" s="11">
        <v>1704981927925</v>
      </c>
      <c r="O10" s="11">
        <v>1</v>
      </c>
      <c r="P10" s="11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7"/>
      <c r="AF10" s="11">
        <v>180020273309</v>
      </c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7"/>
      <c r="AF11" s="11">
        <v>180020369509</v>
      </c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7"/>
      <c r="AF12" s="11">
        <v>180020669709</v>
      </c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7"/>
      <c r="AF13" s="11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7"/>
      <c r="AF14" s="11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7"/>
      <c r="AF15" s="11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7"/>
      <c r="AF16" s="11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7"/>
      <c r="AF17" s="11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7"/>
      <c r="AF18" s="11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7"/>
      <c r="AF19" s="11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7"/>
      <c r="AF20" s="11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7"/>
      <c r="AF21" s="11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7"/>
      <c r="AF22" s="11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7"/>
      <c r="AF23" s="11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7"/>
      <c r="AF24" s="11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1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1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1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1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1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1"/>
    </row>
    <row r="31" spans="19:32" x14ac:dyDescent="0.35">
      <c r="S31" s="17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1"/>
    </row>
    <row r="32" spans="19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1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1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1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1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741110-6D20-4D7C-AFF7-23C2A72DEE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2024-01-18T07:21:11Z</dcterms:created>
  <dcterms:modified xsi:type="dcterms:W3CDTF">2024-01-18T07:21:12Z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d8ebfed4-7e07-48aa-afea-4e43a0986f79</vt:lpwstr>
  </property>
  <property fmtid="{D5CDD505-2E9C-101B-9397-08002B2CF9AE}" pid="8" name="MSIP_Label_3741da7a-79c1-417c-b408-16c0bfe99fca_ContentBits">
    <vt:lpwstr>0</vt:lpwstr>
  </property>
</Properties>
</file>