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E5A3F753-FDF2-4967-91A0-70D339EC9A96}" xr6:coauthVersionLast="47" xr6:coauthVersionMax="47" xr10:uidLastSave="{00000000-0000-0000-0000-000000000000}"/>
  <bookViews>
    <workbookView xWindow="-110" yWindow="-110" windowWidth="19420" windowHeight="10420" xr2:uid="{979118A8-DA13-4EEE-ADB6-62AF1D12D725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<sst xmlns="http://schemas.openxmlformats.org/spreadsheetml/2006/main" count="89" uniqueCount="49">
  <si>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</si>
  <si>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</si>
  <si>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</si>
  <si>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</si>
  <si>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</si>
  <si>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</si>
  <si>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</si>
  <si>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</si>
  <si>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</si>
  <si>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</si>
  <si>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</si>
  <si>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</si>
  <si>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</si>
  <si>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</si>
  <si>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</si>
  <si>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</si>
  <si>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</si>
  <si>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</si>
  <si>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</si>
  <si>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Bangalore0172</t>
  </si>
  <si>
    <t>Veena</t>
  </si>
  <si>
    <t>A</t>
  </si>
  <si>
    <t>Disposable Diapers/Nappy Pads</t>
  </si>
  <si>
    <t>Mamy Poko Pants Small (3-5)Kg +  + 52</t>
  </si>
  <si>
    <t>NA(Others)</t>
  </si>
  <si>
    <t>Amazon</t>
  </si>
  <si>
    <t xml:space="preserve"> </t>
  </si>
  <si>
    <t>Bangalore</t>
  </si>
  <si>
    <t>B</t>
  </si>
  <si>
    <t>Baby Wipes</t>
  </si>
  <si>
    <t>Mee Mee Caring Baby Wipes 72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</si>
  <si>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</si>
  <si>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Ashwini</t>
  </si>
  <si>
    <t>Mamy Poko Pants Extra Absorb Small +  + 74</t>
  </si>
  <si>
    <t>Supermarket Not Specified</t>
  </si>
  <si>
    <t>Select Member ID</t>
  </si>
  <si>
    <t>C</t>
  </si>
  <si>
    <t>Baby Bar Soaps / Liquid Soaps</t>
  </si>
  <si>
    <t>Curattio Tedibar +  + 100</t>
  </si>
  <si>
    <t xml:space="preserve">Chemist                       </t>
  </si>
  <si>
    <t>Member Name</t>
  </si>
  <si>
    <t>Latha</t>
  </si>
  <si>
    <t>Baby Powders</t>
  </si>
  <si>
    <t>Himalaya Baby Powder 200 G</t>
  </si>
  <si>
    <t>Plasticbottle (pet)</t>
  </si>
  <si>
    <t xml:space="preserve">Kirana                        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</si>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</sst>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A832-468E-495F-AA02-DEC539FB2136}">
  <sheetPr codeName="Sheet9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Bangalore0172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200010238209</v>
      </c>
      <c r="C2" s="14" t="s">
        <v>20</v>
      </c>
      <c r="D2" s="15" t="s">
        <v>21</v>
      </c>
      <c r="E2" s="15">
        <v>22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699</v>
      </c>
      <c r="L2" s="14" t="s">
        <v>26</v>
      </c>
      <c r="M2" s="15">
        <v>1662027075341</v>
      </c>
      <c r="N2" s="15">
        <v>2</v>
      </c>
      <c r="O2" s="14" t="s">
        <v>27</v>
      </c>
      <c r="P2" s="17">
        <v>52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200010238209</v>
      </c>
      <c r="C3" s="14" t="s">
        <v>20</v>
      </c>
      <c r="D3" s="15" t="s">
        <v>28</v>
      </c>
      <c r="E3" s="15">
        <v>25</v>
      </c>
      <c r="F3" s="14" t="s">
        <v>29</v>
      </c>
      <c r="G3" s="14" t="s">
        <v>30</v>
      </c>
      <c r="H3" s="15">
        <v>3</v>
      </c>
      <c r="I3" s="14" t="s">
        <v>24</v>
      </c>
      <c r="J3" s="14" t="s">
        <v>25</v>
      </c>
      <c r="K3" s="16">
        <v>150</v>
      </c>
      <c r="L3" s="14" t="s">
        <v>26</v>
      </c>
      <c r="M3" s="15">
        <v>1662027075341</v>
      </c>
      <c r="N3" s="15">
        <v>1</v>
      </c>
      <c r="O3" s="14" t="s">
        <v>27</v>
      </c>
      <c r="P3" s="17">
        <v>216</v>
      </c>
      <c r="Q3" s="18">
        <v>1</v>
      </c>
      <c r="S3" s="20"/>
      <c r="T3" s="20" t="s">
        <v>31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200010238809</v>
      </c>
      <c r="C4" s="14" t="s">
        <v>32</v>
      </c>
      <c r="D4" s="15" t="s">
        <v>21</v>
      </c>
      <c r="E4" s="15">
        <v>24</v>
      </c>
      <c r="F4" s="14" t="s">
        <v>22</v>
      </c>
      <c r="G4" s="14" t="s">
        <v>33</v>
      </c>
      <c r="H4" s="15">
        <v>2</v>
      </c>
      <c r="I4" s="14" t="s">
        <v>24</v>
      </c>
      <c r="J4" s="14" t="s">
        <v>25</v>
      </c>
      <c r="K4" s="16">
        <v>999</v>
      </c>
      <c r="L4" s="14" t="s">
        <v>26</v>
      </c>
      <c r="M4" s="15">
        <v>1661856302618</v>
      </c>
      <c r="N4" s="15">
        <v>1</v>
      </c>
      <c r="O4" s="14" t="s">
        <v>27</v>
      </c>
      <c r="P4" s="17">
        <v>148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200010238809</v>
      </c>
      <c r="C5" s="14" t="s">
        <v>32</v>
      </c>
      <c r="D5" s="15" t="s">
        <v>28</v>
      </c>
      <c r="E5" s="15">
        <v>29</v>
      </c>
      <c r="F5" s="14" t="s">
        <v>29</v>
      </c>
      <c r="G5" s="14" t="s">
        <v>30</v>
      </c>
      <c r="H5" s="15">
        <v>2</v>
      </c>
      <c r="I5" s="14" t="s">
        <v>24</v>
      </c>
      <c r="J5" s="14" t="s">
        <v>34</v>
      </c>
      <c r="K5" s="16">
        <v>358</v>
      </c>
      <c r="L5" s="14" t="s">
        <v>26</v>
      </c>
      <c r="M5" s="15">
        <v>1661856302618</v>
      </c>
      <c r="N5" s="15">
        <v>2</v>
      </c>
      <c r="O5" s="14" t="s">
        <v>27</v>
      </c>
      <c r="P5" s="17">
        <v>144</v>
      </c>
      <c r="Q5" s="18">
        <v>1</v>
      </c>
      <c r="T5" s="23" t="s">
        <v>35</v>
      </c>
      <c r="U5" s="23"/>
      <c r="V5" s="24">
        <v>200010238809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Bangalore0172</v>
      </c>
    </row>
    <row r="6" spans="1:32" ht="14.5" customHeight="1" x14ac:dyDescent="0.35">
      <c r="A6" s="14" t="s">
        <v>19</v>
      </c>
      <c r="B6" s="15">
        <v>200010238809</v>
      </c>
      <c r="C6" s="14" t="s">
        <v>32</v>
      </c>
      <c r="D6" s="15" t="s">
        <v>36</v>
      </c>
      <c r="E6" s="15">
        <v>30</v>
      </c>
      <c r="F6" s="14" t="s">
        <v>37</v>
      </c>
      <c r="G6" s="14" t="s">
        <v>38</v>
      </c>
      <c r="H6" s="15">
        <v>1</v>
      </c>
      <c r="I6" s="14" t="s">
        <v>24</v>
      </c>
      <c r="J6" s="14" t="s">
        <v>39</v>
      </c>
      <c r="K6" s="16">
        <v>390</v>
      </c>
      <c r="L6" s="14" t="s">
        <v>26</v>
      </c>
      <c r="M6" s="15">
        <v>1661856302618</v>
      </c>
      <c r="N6" s="15">
        <v>3</v>
      </c>
      <c r="O6" s="14" t="s">
        <v>27</v>
      </c>
      <c r="P6" s="17">
        <v>100</v>
      </c>
      <c r="Q6" s="18">
        <v>1</v>
      </c>
      <c r="T6" s="23" t="s">
        <v>40</v>
      </c>
      <c r="U6" s="23"/>
      <c r="V6" s="26" t="str">
        <f>IFERROR(VLOOKUP($V$5,$B$1:$C$149,2,0),"Pls Select Correct MemberID")</f>
        <v>Ashwini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200010438409</v>
      </c>
      <c r="C7" s="14" t="s">
        <v>41</v>
      </c>
      <c r="D7" s="15" t="s">
        <v>21</v>
      </c>
      <c r="E7" s="15">
        <v>27</v>
      </c>
      <c r="F7" s="14" t="s">
        <v>42</v>
      </c>
      <c r="G7" s="14" t="s">
        <v>43</v>
      </c>
      <c r="H7" s="15">
        <v>1</v>
      </c>
      <c r="I7" s="14" t="s">
        <v>44</v>
      </c>
      <c r="J7" s="14" t="s">
        <v>45</v>
      </c>
      <c r="K7" s="16">
        <v>145</v>
      </c>
      <c r="L7" s="14" t="s">
        <v>26</v>
      </c>
      <c r="M7" s="15">
        <v>1661577849421</v>
      </c>
      <c r="N7" s="15">
        <v>1</v>
      </c>
      <c r="O7" s="14" t="s">
        <v>27</v>
      </c>
      <c r="P7" s="17">
        <v>200</v>
      </c>
      <c r="Q7" s="18">
        <v>1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46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47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48</v>
      </c>
      <c r="AE8" s="32"/>
      <c r="AF8" s="18" cm="1">
        <f t="array" ref="AF8:AF10">_xlfn.UNIQUE(_xlfn._xlws.FILTER($B$2:$B$2034,$A$2:$A$2034=AF5))</f>
        <v>200010238209</v>
      </c>
    </row>
    <row r="9" spans="1:32" x14ac:dyDescent="0.35">
      <c r="T9" s="33" t="str" cm="1">
        <f t="array" ref="T9:AD11">IFERROR(_xlfn._xlws.FILTER(D1:N100,B1:B100=V5),"")</f>
        <v>A</v>
      </c>
      <c r="U9" s="33">
        <v>24</v>
      </c>
      <c r="V9" s="34" t="str">
        <v>Disposable Diapers/Nappy Pads</v>
      </c>
      <c r="W9" s="34" t="str">
        <v>Mamy Poko Pants Extra Absorb Small +  + 74</v>
      </c>
      <c r="X9" s="33">
        <v>2</v>
      </c>
      <c r="Y9" s="35" t="str">
        <v>NA(Others)</v>
      </c>
      <c r="Z9" s="35" t="str">
        <v>Amazon</v>
      </c>
      <c r="AA9" s="36">
        <v>999</v>
      </c>
      <c r="AB9" s="35" t="str">
        <v xml:space="preserve"> </v>
      </c>
      <c r="AC9" s="33">
        <v>1661856302618</v>
      </c>
      <c r="AD9" s="33">
        <v>1</v>
      </c>
      <c r="AE9" s="21"/>
      <c r="AF9" s="18">
        <v>200010238809</v>
      </c>
    </row>
    <row r="10" spans="1:32" x14ac:dyDescent="0.35">
      <c r="T10" s="33" t="str">
        <v>B</v>
      </c>
      <c r="U10" s="33">
        <v>29</v>
      </c>
      <c r="V10" s="34" t="str">
        <v>Baby Wipes</v>
      </c>
      <c r="W10" s="34" t="str">
        <v>Mee Mee Caring Baby Wipes 72 N</v>
      </c>
      <c r="X10" s="33">
        <v>2</v>
      </c>
      <c r="Y10" s="35" t="str">
        <v>NA(Others)</v>
      </c>
      <c r="Z10" s="35" t="str">
        <v>Supermarket Not Specified</v>
      </c>
      <c r="AA10" s="36">
        <v>358</v>
      </c>
      <c r="AB10" s="35" t="str">
        <v xml:space="preserve"> </v>
      </c>
      <c r="AC10" s="33">
        <v>1661856302618</v>
      </c>
      <c r="AD10" s="33">
        <v>2</v>
      </c>
      <c r="AE10" s="21"/>
      <c r="AF10" s="18">
        <v>200010438409</v>
      </c>
    </row>
    <row r="11" spans="1:32" x14ac:dyDescent="0.35">
      <c r="T11" s="33" t="str">
        <v>C</v>
      </c>
      <c r="U11" s="33">
        <v>30</v>
      </c>
      <c r="V11" s="34" t="str">
        <v>Baby Bar Soaps / Liquid Soaps</v>
      </c>
      <c r="W11" s="34" t="str">
        <v>Curattio Tedibar +  + 100</v>
      </c>
      <c r="X11" s="33">
        <v>1</v>
      </c>
      <c r="Y11" s="35" t="str">
        <v>NA(Others)</v>
      </c>
      <c r="Z11" s="35" t="str">
        <v xml:space="preserve">Chemist                       </v>
      </c>
      <c r="AA11" s="36">
        <v>390</v>
      </c>
      <c r="AB11" s="35" t="str">
        <v xml:space="preserve"> </v>
      </c>
      <c r="AC11" s="33">
        <v>1661856302618</v>
      </c>
      <c r="AD11" s="33">
        <v>3</v>
      </c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8DBB052-7E8D-450B-AA2F-5A7DF1A7BC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2022-09-19T09:21:33Z</dcterms:created>
  <dcterms:modified xsi:type="dcterms:W3CDTF">2022-09-19T09:21:33Z</dcterms:modified>
</cp:coreProperties>
</file>