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/>
  <mc:AlternateContent xmlns:mc="http://schemas.openxmlformats.org/markup-compatibility/2006">
    <mc:Choice Requires="x15">
      <x15ac:absPath xmlns:x15ac="http://schemas.microsoft.com/office/spreadsheetml/2010/11/ac" url="C:\Dashboard\Oct24\"/>
    </mc:Choice>
  </mc:AlternateContent>
  <xr:revisionPtr revIDLastSave="0" documentId="8_{3BFC15E0-8D71-4307-8C7A-F0D66702E330}" xr6:coauthVersionLast="47" xr6:coauthVersionMax="47" xr10:uidLastSave="{00000000-0000-0000-0000-000000000000}"/>
  <bookViews>
    <workbookView xWindow="-110" yWindow="-110" windowWidth="19420" windowHeight="10420" xr2:uid="{8B7EF3A6-34A5-4158-BB8E-B4886E3DD97E}"/>
  </bookViews>
  <sheets>
    <sheet name="Pune1428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72" i="1" l="1"/>
  <c r="D73" i="1" s="1"/>
  <c r="D70" i="1"/>
  <c r="D71" i="1" s="1"/>
  <c r="D69" i="1"/>
  <c r="D67" i="1"/>
  <c r="D68" i="1" s="1"/>
  <c r="D66" i="1"/>
  <c r="D64" i="1"/>
  <c r="D65" i="1" s="1"/>
  <c r="D62" i="1"/>
  <c r="D63" i="1" s="1"/>
  <c r="D61" i="1"/>
  <c r="D58" i="1"/>
  <c r="D59" i="1" s="1"/>
  <c r="D60" i="1" s="1"/>
  <c r="D56" i="1"/>
  <c r="D57" i="1" s="1"/>
  <c r="D54" i="1"/>
  <c r="D55" i="1" s="1"/>
  <c r="D51" i="1"/>
  <c r="D52" i="1" s="1"/>
  <c r="D53" i="1" s="1"/>
  <c r="D50" i="1"/>
  <c r="D49" i="1"/>
  <c r="D46" i="1"/>
  <c r="D47" i="1" s="1"/>
  <c r="D48" i="1" s="1"/>
  <c r="D45" i="1"/>
  <c r="D42" i="1"/>
  <c r="D43" i="1" s="1"/>
  <c r="D44" i="1" s="1"/>
  <c r="D40" i="1"/>
  <c r="D41" i="1" s="1"/>
  <c r="D39" i="1"/>
  <c r="D38" i="1"/>
  <c r="D37" i="1"/>
  <c r="D36" i="1"/>
  <c r="D34" i="1"/>
  <c r="D35" i="1" s="1"/>
  <c r="D31" i="1"/>
  <c r="D32" i="1" s="1"/>
  <c r="D33" i="1" s="1"/>
  <c r="D30" i="1"/>
  <c r="D27" i="1"/>
  <c r="D28" i="1" s="1"/>
  <c r="D29" i="1" s="1"/>
  <c r="D26" i="1"/>
  <c r="D23" i="1"/>
  <c r="D24" i="1" s="1"/>
  <c r="D25" i="1" s="1"/>
  <c r="D22" i="1"/>
  <c r="D21" i="1"/>
  <c r="D20" i="1"/>
  <c r="D18" i="1"/>
  <c r="D19" i="1" s="1"/>
  <c r="D16" i="1"/>
  <c r="D17" i="1" s="1"/>
  <c r="D14" i="1"/>
  <c r="D15" i="1" s="1"/>
  <c r="D13" i="1"/>
  <c r="D11" i="1"/>
  <c r="D12" i="1" s="1"/>
  <c r="D10" i="1"/>
  <c r="T9" i="1" a="1"/>
  <c r="T9" i="1" s="1"/>
  <c r="D9" i="1"/>
  <c r="AF8" i="1"/>
  <c r="AF8" i="1" a="1"/>
  <c r="D7" i="1"/>
  <c r="D8" i="1" s="1"/>
  <c r="V6" i="1"/>
  <c r="AF5" i="1"/>
  <c r="D5" i="1"/>
  <c r="D6" i="1" s="1"/>
  <c r="D4" i="1"/>
  <c r="D3" i="1"/>
  <c r="D2" i="1"/>
  <c r="U1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<sst xmlns="http://schemas.openxmlformats.org/spreadsheetml/2006/main" count="684" uniqueCount="143">
  <si>
    <t>FLP</t>
  </si>
  <si>
    <t>Panelist id</t>
  </si>
  <si>
    <t>HH Name</t>
  </si>
  <si>
    <t>Purchase ID</t>
  </si>
  <si>
    <t>Purchase Day</t>
  </si>
  <si>
    <t>Category Name</t>
  </si>
  <si>
    <t>SKU Name</t>
  </si>
  <si>
    <t>Number of packs bought</t>
  </si>
  <si>
    <t>Packtype</t>
  </si>
  <si>
    <t>Outlet</t>
  </si>
  <si>
    <t>MRP</t>
  </si>
  <si>
    <t>Promo type</t>
  </si>
  <si>
    <t>Image / Barcode Status</t>
  </si>
  <si>
    <t>TripID</t>
  </si>
  <si>
    <t>Item_No.</t>
  </si>
  <si>
    <t>Datesort</t>
  </si>
  <si>
    <t>UserID</t>
  </si>
  <si>
    <t>Baby Panel Self Filling - Member Purchase Details</t>
  </si>
  <si>
    <t>Pune1428</t>
  </si>
  <si>
    <t>Vanashree Nagesh Vitkar</t>
  </si>
  <si>
    <t xml:space="preserve">Baby Hair Oils </t>
  </si>
  <si>
    <t>Parachute 100% Pure Coconut Oil (Plastic Jar) 250 M</t>
  </si>
  <si>
    <t>Plasticbottle (pet)</t>
  </si>
  <si>
    <t xml:space="preserve">Kirana                        </t>
  </si>
  <si>
    <t>99.0</t>
  </si>
  <si>
    <t xml:space="preserve"> </t>
  </si>
  <si>
    <t>Yes</t>
  </si>
  <si>
    <t>Baby Powders</t>
  </si>
  <si>
    <t>Himalaya Baby Powder 50 G</t>
  </si>
  <si>
    <t xml:space="preserve">Chemist                       </t>
  </si>
  <si>
    <t>55.0</t>
  </si>
  <si>
    <r>
      <t>Month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Oct - 2024</t>
    </r>
    <r>
      <rPr>
        <b/>
        <sz val="10.5"/>
        <color rgb="FFFF0000"/>
        <rFont val="Aptos Narrow"/>
        <family val="2"/>
        <scheme val="minor"/>
      </rPr>
      <t xml:space="preserve">         </t>
    </r>
    <r>
      <rPr>
        <b/>
        <sz val="10.5"/>
        <color rgb="FF002060"/>
        <rFont val="Aptos Narrow"/>
        <family val="2"/>
        <scheme val="minor"/>
      </rPr>
      <t>Purchase Cycle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21 Sep 2024  to  18 Oct 2024</t>
    </r>
  </si>
  <si>
    <t>Disposable Diapers/Nappy Pads</t>
  </si>
  <si>
    <t>Pampers Happy SkinPants New Born Aloe vera 10 N</t>
  </si>
  <si>
    <t>NA(Others)</t>
  </si>
  <si>
    <t>Sweta Yogesh More</t>
  </si>
  <si>
    <t>Pampers Happy SkinPants Medium Aloe Vera Lotion(7-12kg) 8 N</t>
  </si>
  <si>
    <t>Apollo Pharmacy</t>
  </si>
  <si>
    <t>Select Member ID</t>
  </si>
  <si>
    <t/>
  </si>
  <si>
    <t>&lt;&lt;-- Click on left cell to select memberID</t>
  </si>
  <si>
    <t>Pampers Happy SkinPants Medium Aloe Vera Lotion(7-12kg) 2 N</t>
  </si>
  <si>
    <t>25.0</t>
  </si>
  <si>
    <t>Member Name</t>
  </si>
  <si>
    <t>Sharayu Kunal Jadhav</t>
  </si>
  <si>
    <t>Babyhug Super Dry Pants Large      30 N</t>
  </si>
  <si>
    <t>399.0</t>
  </si>
  <si>
    <t>MeberID</t>
  </si>
  <si>
    <t>Snuggy Diaper Pants XL 28 N</t>
  </si>
  <si>
    <t>Purchase_ID</t>
  </si>
  <si>
    <t>Purchase Date</t>
  </si>
  <si>
    <t>No. of packs</t>
  </si>
  <si>
    <t>Trip_ID</t>
  </si>
  <si>
    <t>Shubhra Nandan Gavankar</t>
  </si>
  <si>
    <t>Baby Bar Soaps / Liquid Soaps</t>
  </si>
  <si>
    <t>Curatio Tedibar 75 G</t>
  </si>
  <si>
    <t>199.0</t>
  </si>
  <si>
    <t>Mamy Poko Pants standard Extra Large 24 N</t>
  </si>
  <si>
    <t>Sharmishtha Dheeraj Alim</t>
  </si>
  <si>
    <t>Baby Cereals</t>
  </si>
  <si>
    <t>Cerelac Khichdi Veg &amp; Ghee Stage 2 8 Months+ 300 G</t>
  </si>
  <si>
    <t>Carton Box</t>
  </si>
  <si>
    <t>310.0</t>
  </si>
  <si>
    <t>Mamy Poko Pants Extra Absorb Small 60 N</t>
  </si>
  <si>
    <t>599.0</t>
  </si>
  <si>
    <t>Srisha Swapnil Rasal</t>
  </si>
  <si>
    <t>Himalaya Baby Powder 200 G</t>
  </si>
  <si>
    <t>205.0</t>
  </si>
  <si>
    <t xml:space="preserve">Rafiya Asif Patel </t>
  </si>
  <si>
    <t>Snuggy Diaper Pants Small 42 N</t>
  </si>
  <si>
    <t>Infant Milk Powder</t>
  </si>
  <si>
    <t>Similac Stage 1 Upto 6 Months 400 G</t>
  </si>
  <si>
    <t>600.0</t>
  </si>
  <si>
    <t>Nidhi Santosh Sawant</t>
  </si>
  <si>
    <t>Candid Dusting Powder +  + 60</t>
  </si>
  <si>
    <t>Yasmin  Mainuddin Shaikh</t>
  </si>
  <si>
    <t>Johnson's Baby 25 G</t>
  </si>
  <si>
    <t>20.0</t>
  </si>
  <si>
    <t>Mamy Poko Pants Standard Medium 8 N</t>
  </si>
  <si>
    <t>Bhumi Amar Shivgan</t>
  </si>
  <si>
    <t>Mamy Poko Pants standard Extra Large 1 N</t>
  </si>
  <si>
    <t>17.0</t>
  </si>
  <si>
    <t>Cuddles Premium Pants XL (12-17kg) 20 N</t>
  </si>
  <si>
    <t xml:space="preserve">D Mart / D Mart miniMax                        </t>
  </si>
  <si>
    <t>340.0</t>
  </si>
  <si>
    <t>Pampers Happy SkinPants XL Aloe Vera Lotion(12-17kg) 2 N</t>
  </si>
  <si>
    <t>36.0</t>
  </si>
  <si>
    <t>Sadaf Sabir Majgaonkar</t>
  </si>
  <si>
    <t>LuvLap Diaper Pants XL 54 N</t>
  </si>
  <si>
    <t>999.0</t>
  </si>
  <si>
    <t>Johnson's Baby Blossom 75 G</t>
  </si>
  <si>
    <t>68.0</t>
  </si>
  <si>
    <t>Baby Wipes</t>
  </si>
  <si>
    <t>Himalaya Herbal Gentle Baby Wipes 72 N</t>
  </si>
  <si>
    <t>Purvi Lov Shinde</t>
  </si>
  <si>
    <t>Piyusha Prasad Yadav</t>
  </si>
  <si>
    <t>Himalaya Baby Soap 75 G</t>
  </si>
  <si>
    <t>Parachute 100% Pure Coconut Oil (Plastic Jar) 100 G</t>
  </si>
  <si>
    <t>40.0</t>
  </si>
  <si>
    <t>Pari Paresh Hahban</t>
  </si>
  <si>
    <t>Snuggy Diaper Pants Medium 34 N</t>
  </si>
  <si>
    <t>Sonali Ram Dhotre</t>
  </si>
  <si>
    <t xml:space="preserve">Parachute 100% Pure Coconut Oil (Plastic Jar) 25 M </t>
  </si>
  <si>
    <t>10.0</t>
  </si>
  <si>
    <t>Pampers Happy SkinPants Small Aloe Vera Lotion( 4-8kg) 10 N</t>
  </si>
  <si>
    <t>Fareen Satish Chavan</t>
  </si>
  <si>
    <t>65.0</t>
  </si>
  <si>
    <t>Parachute 100% Pure Coconut Oil (Plastic Jar) 50 M</t>
  </si>
  <si>
    <t>Reshma Sanket Kshirsagar</t>
  </si>
  <si>
    <t>Baby Shampoos /Conditioners</t>
  </si>
  <si>
    <t>Himalaya Herbals Gentle Baby 60 M</t>
  </si>
  <si>
    <t>Extra Care Baby Diaper Pant style XL 50 N</t>
  </si>
  <si>
    <t>749.0</t>
  </si>
  <si>
    <t>Sanvi Prathmesh Rasal</t>
  </si>
  <si>
    <t>Himalaya Baby Powder 100 G</t>
  </si>
  <si>
    <t>105.0</t>
  </si>
  <si>
    <t>Maithili Vaibhav Chavan</t>
  </si>
  <si>
    <t>Tanaya Vikrant Peje</t>
  </si>
  <si>
    <t>Tulips Rash Free Baby Wipes 72 N</t>
  </si>
  <si>
    <t>155.0</t>
  </si>
  <si>
    <t>Mayuri Sandesh Wadekar</t>
  </si>
  <si>
    <t>Mamy Poko Pants Standard Medium 1 N</t>
  </si>
  <si>
    <t>12.0</t>
  </si>
  <si>
    <t>Mamy Poko Pants standard Large 7 N</t>
  </si>
  <si>
    <t>Saloni Ritesh Desai</t>
  </si>
  <si>
    <t>Harshada Haresh Shinde</t>
  </si>
  <si>
    <t>Sanvi Swapnil Gavade</t>
  </si>
  <si>
    <t>Mamy Poko Pants Standard Medium 32 N</t>
  </si>
  <si>
    <t>Siddhi Vinayak Devrukhkar</t>
  </si>
  <si>
    <t>Vaidahi Vijendra Ayare</t>
  </si>
  <si>
    <t>Mamy Poko Pants standard Large 1 N</t>
  </si>
  <si>
    <t>14.0</t>
  </si>
  <si>
    <t>Priyanka Manoj Kamble</t>
  </si>
  <si>
    <t>Mamy Poko Pants Standard Small 1 N</t>
  </si>
  <si>
    <t>Parvinbanu Kasim Sumbad</t>
  </si>
  <si>
    <t>Lactogen Stage 3 After 12 Months 400 G</t>
  </si>
  <si>
    <t>470.0</t>
  </si>
  <si>
    <t>Nikita Mrunal More</t>
  </si>
  <si>
    <t>Little Angel Popular Pants Medium 32 N</t>
  </si>
  <si>
    <t>Jabin Irfan Shaikh</t>
  </si>
  <si>
    <t>Kajal Husen Mulla</t>
  </si>
  <si>
    <t>62.0</t>
  </si>
  <si>
    <t>Komal Anil Halkutaki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</si>
</sst>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0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0"/>
      <color theme="0"/>
      <name val="Aptos Narrow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Aptos Narrow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Aptos Narrow"/>
      <family val="2"/>
      <scheme val="minor"/>
    </font>
    <font>
      <b/>
      <sz val="10.5"/>
      <color rgb="FFFF0000"/>
      <name val="Aptos Narrow"/>
      <family val="2"/>
      <scheme val="minor"/>
    </font>
    <font>
      <b/>
      <sz val="10.5"/>
      <color rgb="FFC00000"/>
      <name val="Aptos Narrow"/>
      <family val="2"/>
      <scheme val="minor"/>
    </font>
    <font>
      <b/>
      <sz val="11"/>
      <color rgb="FF000000"/>
      <name val="Aptos Narrow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Aptos Narrow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3">
    <xf numFmtId="0" fontId="0" fillId="0" borderId="0"/>
    <xf numFmtId="0" fontId="1" fillId="0" borderId="0"/>
    <xf numFmtId="0" fontId="7" fillId="0" borderId="0" applyNumberFormat="0" applyFill="0" applyBorder="0" applyAlignment="0" applyProtection="0"/>
  </cellStyleXfs>
  <cellXfs count="49">
    <xf numFmtId="0" fontId="0" fillId="0" borderId="0" xfId="0"/>
    <xf numFmtId="1" fontId="4" fillId="2" borderId="1" xfId="0" applyNumberFormat="1" applyFont="1" applyFill="1" applyBorder="1" applyAlignment="1">
      <alignment horizontal="center" vertical="center" wrapText="1"/>
    </xf>
    <xf numFmtId="1" fontId="3" fillId="3" borderId="2" xfId="0" applyNumberFormat="1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1" fontId="2" fillId="2" borderId="1" xfId="0" applyNumberFormat="1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3" fillId="4" borderId="3" xfId="1" applyFont="1" applyFill="1" applyBorder="1" applyAlignment="1" applyProtection="1">
      <alignment horizontal="center" vertical="center"/>
      <protection hidden="1"/>
    </xf>
    <xf numFmtId="0" fontId="3" fillId="4" borderId="4" xfId="1" applyFont="1" applyFill="1" applyBorder="1" applyAlignment="1" applyProtection="1">
      <alignment horizontal="center" vertical="center"/>
      <protection hidden="1"/>
    </xf>
    <xf numFmtId="0" fontId="5" fillId="5" borderId="3" xfId="1" applyFont="1" applyFill="1" applyBorder="1" applyAlignment="1" applyProtection="1">
      <alignment horizontal="center" vertical="center"/>
      <protection hidden="1"/>
    </xf>
    <xf numFmtId="0" fontId="5" fillId="5" borderId="0" xfId="1" applyFont="1" applyFill="1" applyAlignment="1" applyProtection="1">
      <alignment horizontal="center" vertical="center"/>
      <protection hidden="1"/>
    </xf>
    <xf numFmtId="0" fontId="6" fillId="6" borderId="0" xfId="1" applyFont="1" applyFill="1" applyAlignment="1" applyProtection="1">
      <alignment horizontal="center" vertical="center"/>
      <protection hidden="1"/>
    </xf>
    <xf numFmtId="0" fontId="6" fillId="6" borderId="0" xfId="1" applyFont="1" applyFill="1" applyAlignment="1" applyProtection="1">
      <alignment vertical="center"/>
      <protection hidden="1"/>
    </xf>
    <xf numFmtId="0" fontId="8" fillId="6" borderId="0" xfId="2" applyFont="1" applyFill="1" applyAlignment="1" applyProtection="1">
      <alignment vertical="center"/>
      <protection hidden="1"/>
    </xf>
    <xf numFmtId="0" fontId="6" fillId="7" borderId="0" xfId="1" applyFont="1" applyFill="1" applyAlignment="1" applyProtection="1">
      <alignment vertical="center"/>
      <protection hidden="1"/>
    </xf>
    <xf numFmtId="1" fontId="0" fillId="0" borderId="2" xfId="0" applyNumberFormat="1" applyBorder="1" applyAlignment="1">
      <alignment horizontal="center"/>
    </xf>
    <xf numFmtId="1" fontId="0" fillId="0" borderId="1" xfId="0" applyNumberFormat="1" applyBorder="1" applyAlignment="1">
      <alignment horizontal="center"/>
    </xf>
    <xf numFmtId="0" fontId="0" fillId="0" borderId="1" xfId="0" applyBorder="1" applyAlignment="1">
      <alignment horizontal="center"/>
    </xf>
    <xf numFmtId="1" fontId="0" fillId="0" borderId="1" xfId="0" applyNumberFormat="1" applyBorder="1" applyAlignment="1">
      <alignment horizontal="center" vertical="center"/>
    </xf>
    <xf numFmtId="0" fontId="9" fillId="0" borderId="0" xfId="1" applyFont="1" applyProtection="1">
      <protection hidden="1"/>
    </xf>
    <xf numFmtId="0" fontId="1" fillId="0" borderId="0" xfId="1" applyProtection="1">
      <protection hidden="1"/>
    </xf>
    <xf numFmtId="1" fontId="1" fillId="0" borderId="0" xfId="1" applyNumberFormat="1" applyProtection="1">
      <protection hidden="1"/>
    </xf>
    <xf numFmtId="0" fontId="1" fillId="0" borderId="0" xfId="1"/>
    <xf numFmtId="0" fontId="12" fillId="8" borderId="1" xfId="1" applyFont="1" applyFill="1" applyBorder="1" applyAlignment="1" applyProtection="1">
      <alignment horizontal="left" vertical="center"/>
      <protection hidden="1"/>
    </xf>
    <xf numFmtId="164" fontId="13" fillId="3" borderId="1" xfId="1" applyNumberFormat="1" applyFont="1" applyFill="1" applyBorder="1" applyAlignment="1" applyProtection="1">
      <alignment horizontal="left" vertical="center"/>
      <protection hidden="1"/>
    </xf>
    <xf numFmtId="0" fontId="14" fillId="0" borderId="0" xfId="1" applyFont="1" applyAlignment="1">
      <alignment vertical="center"/>
    </xf>
    <xf numFmtId="0" fontId="15" fillId="9" borderId="1" xfId="1" applyFont="1" applyFill="1" applyBorder="1" applyAlignment="1" applyProtection="1">
      <alignment vertical="center"/>
      <protection hidden="1"/>
    </xf>
    <xf numFmtId="1" fontId="16" fillId="10" borderId="1" xfId="1" applyNumberFormat="1" applyFont="1" applyFill="1" applyBorder="1" applyAlignment="1" applyProtection="1">
      <alignment horizontal="left" vertical="center"/>
      <protection hidden="1"/>
    </xf>
    <xf numFmtId="0" fontId="1" fillId="0" borderId="0" xfId="1" quotePrefix="1"/>
    <xf numFmtId="0" fontId="3" fillId="0" borderId="0" xfId="1" applyFont="1"/>
    <xf numFmtId="1" fontId="0" fillId="0" borderId="2" xfId="0" applyNumberFormat="1" applyBorder="1" applyAlignment="1">
      <alignment horizontal="center" wrapText="1"/>
    </xf>
    <xf numFmtId="1" fontId="0" fillId="0" borderId="1" xfId="0" applyNumberFormat="1" applyBorder="1" applyAlignment="1">
      <alignment horizontal="center" wrapText="1"/>
    </xf>
    <xf numFmtId="0" fontId="0" fillId="0" borderId="1" xfId="0" applyBorder="1" applyAlignment="1">
      <alignment horizontal="center" wrapText="1"/>
    </xf>
    <xf numFmtId="1" fontId="0" fillId="0" borderId="1" xfId="0" applyNumberFormat="1" applyBorder="1" applyAlignment="1">
      <alignment horizontal="center" vertical="center" wrapText="1"/>
    </xf>
    <xf numFmtId="0" fontId="0" fillId="0" borderId="0" xfId="0" applyAlignment="1">
      <alignment wrapText="1"/>
    </xf>
    <xf numFmtId="0" fontId="1" fillId="0" borderId="0" xfId="1" applyAlignment="1">
      <alignment wrapText="1"/>
    </xf>
    <xf numFmtId="1" fontId="2" fillId="11" borderId="5" xfId="1" applyNumberFormat="1" applyFont="1" applyFill="1" applyBorder="1" applyAlignment="1" applyProtection="1">
      <alignment horizontal="center" vertical="center" wrapText="1"/>
      <protection hidden="1"/>
    </xf>
    <xf numFmtId="0" fontId="2" fillId="11" borderId="1" xfId="1" applyFont="1" applyFill="1" applyBorder="1" applyAlignment="1" applyProtection="1">
      <alignment horizontal="center" vertical="center" wrapText="1"/>
      <protection hidden="1"/>
    </xf>
    <xf numFmtId="0" fontId="2" fillId="12" borderId="1" xfId="1" applyFont="1" applyFill="1" applyBorder="1" applyAlignment="1" applyProtection="1">
      <alignment horizontal="center" vertical="center" wrapText="1"/>
      <protection hidden="1"/>
    </xf>
    <xf numFmtId="0" fontId="1" fillId="0" borderId="0" xfId="1" applyAlignment="1" applyProtection="1">
      <alignment horizontal="center" vertical="center" wrapText="1"/>
      <protection hidden="1"/>
    </xf>
    <xf numFmtId="1" fontId="1" fillId="0" borderId="1" xfId="1" applyNumberFormat="1" applyBorder="1" applyAlignment="1">
      <alignment wrapText="1"/>
    </xf>
    <xf numFmtId="1" fontId="1" fillId="0" borderId="1" xfId="1" applyNumberFormat="1" applyBorder="1"/>
    <xf numFmtId="1" fontId="1" fillId="0" borderId="0" xfId="1" applyNumberFormat="1" applyAlignment="1">
      <alignment horizontal="center" vertical="center"/>
    </xf>
    <xf numFmtId="1" fontId="1" fillId="0" borderId="0" xfId="1" applyNumberFormat="1" applyAlignment="1">
      <alignment horizontal="left"/>
    </xf>
    <xf numFmtId="1" fontId="1" fillId="0" borderId="0" xfId="1" applyNumberFormat="1" applyAlignment="1">
      <alignment horizontal="left" vertical="center"/>
    </xf>
    <xf numFmtId="2" fontId="1" fillId="0" borderId="0" xfId="1" applyNumberFormat="1" applyAlignment="1">
      <alignment horizontal="center" vertical="center"/>
    </xf>
    <xf numFmtId="0" fontId="1" fillId="0" borderId="0" xfId="1" applyAlignment="1" applyProtection="1">
      <alignment horizontal="left"/>
      <protection hidden="1"/>
    </xf>
    <xf numFmtId="0" fontId="1" fillId="0" borderId="0" xfId="1" applyAlignment="1" applyProtection="1">
      <alignment horizontal="left" vertical="center"/>
      <protection hidden="1"/>
    </xf>
    <xf numFmtId="0" fontId="1" fillId="0" borderId="0" xfId="1" applyAlignment="1">
      <alignment horizontal="center"/>
    </xf>
    <xf numFmtId="0" fontId="1" fillId="0" borderId="0" xfId="1" applyAlignment="1">
      <alignment horizontal="center" vertical="center"/>
    </xf>
  </cellXfs>
  <cellStyles count="3">
    <cellStyle name="Hyperlink" xfId="2" builtinId="8"/>
    <cellStyle name="Normal" xfId="0" builtinId="0"/>
    <cellStyle name="Normal 2" xfId="1" xr:uid="{45BC97F4-F4E9-41EE-BC5D-00FF60F5E0BD}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temp_ASAPUtilities_colorscheme">
      <a:dk1>
        <a:srgbClr val="333333"/>
      </a:dk1>
      <a:lt1>
        <a:srgbClr val="FFFFFF"/>
      </a:lt1>
      <a:dk2>
        <a:srgbClr val="0060FF"/>
      </a:dk2>
      <a:lt2>
        <a:srgbClr val="802AB7"/>
      </a:lt2>
      <a:accent1>
        <a:srgbClr val="AEAE9F"/>
      </a:accent1>
      <a:accent2>
        <a:srgbClr val="00E5BA"/>
      </a:accent2>
      <a:accent3>
        <a:srgbClr val="00B600"/>
      </a:accent3>
      <a:accent4>
        <a:srgbClr val="FEDB00"/>
      </a:accent4>
      <a:accent5>
        <a:srgbClr val="FF5000"/>
      </a:accent5>
      <a:accent6>
        <a:srgbClr val="FA0028"/>
      </a:accent6>
      <a:hlink>
        <a:srgbClr val="0060FF"/>
      </a:hlink>
      <a:folHlink>
        <a:srgbClr val="802AB7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6806F5-0480-4AC0-BFDC-BF9813D47952}">
  <dimension ref="A1:AF73"/>
  <sheetViews>
    <sheetView showGridLines="0" showRowColHeaders="0" tabSelected="1" topLeftCell="S1" zoomScale="90" zoomScaleNormal="90" workbookViewId="0"/>
  </sheetViews>
  <sheetFormatPr defaultColWidth="0" defaultRowHeight="13" x14ac:dyDescent="0.3"/>
  <cols>
    <col min="1" max="1" width="18.296875" hidden="1" customWidth="1"/>
    <col min="2" max="2" width="14.19921875" hidden="1" customWidth="1"/>
    <col min="3" max="5" width="0" hidden="1" customWidth="1"/>
    <col min="6" max="6" width="29.69921875" hidden="1" customWidth="1"/>
    <col min="7" max="7" width="31" hidden="1" customWidth="1"/>
    <col min="8" max="13" width="0" hidden="1" customWidth="1"/>
    <col min="14" max="14" width="15.296875" hidden="1" customWidth="1"/>
    <col min="15" max="18" width="0" hidden="1" customWidth="1"/>
    <col min="19" max="19" width="2.09765625" customWidth="1"/>
    <col min="20" max="20" width="11.296875" customWidth="1"/>
    <col min="21" max="21" width="12.296875" customWidth="1"/>
    <col min="22" max="22" width="31.296875" customWidth="1"/>
    <col min="23" max="23" width="50.8984375" customWidth="1"/>
    <col min="24" max="24" width="9.59765625" customWidth="1"/>
    <col min="25" max="25" width="13" customWidth="1"/>
    <col min="26" max="28" width="9.59765625" customWidth="1"/>
    <col min="29" max="29" width="20.69921875" customWidth="1"/>
    <col min="30" max="30" width="23.09765625" customWidth="1"/>
    <col min="31" max="31" width="24.09765625" customWidth="1"/>
    <col min="32" max="32" width="21.296875" hidden="1" customWidth="1"/>
    <col min="33" max="16384" width="9.59765625" hidden="1"/>
  </cols>
  <sheetData>
    <row r="1" spans="1:32" ht="30.5" customHeight="1" x14ac:dyDescent="0.3">
      <c r="A1" s="1" t="s">
        <v>0</v>
      </c>
      <c r="B1" s="2" t="s">
        <v>1</v>
      </c>
      <c r="C1" s="1" t="s">
        <v>2</v>
      </c>
      <c r="D1" s="1" t="s">
        <v>3</v>
      </c>
      <c r="E1" s="3" t="s">
        <v>4</v>
      </c>
      <c r="F1" s="1" t="s">
        <v>5</v>
      </c>
      <c r="G1" s="1" t="s">
        <v>6</v>
      </c>
      <c r="H1" s="3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4" t="s">
        <v>13</v>
      </c>
      <c r="O1" s="5" t="s">
        <v>14</v>
      </c>
      <c r="P1" s="1" t="s">
        <v>15</v>
      </c>
      <c r="S1" s="6" t="s">
        <v>16</v>
      </c>
      <c r="T1" s="7"/>
      <c r="U1" s="8" t="str">
        <f>AF5</f>
        <v>Pune1428</v>
      </c>
      <c r="V1" s="9"/>
      <c r="W1" s="10" t="s">
        <v>17</v>
      </c>
      <c r="X1" s="10"/>
      <c r="Y1" s="10"/>
      <c r="Z1" s="10"/>
      <c r="AA1" s="10"/>
      <c r="AB1" s="10"/>
      <c r="AC1" s="10"/>
      <c r="AD1" s="11"/>
      <c r="AE1" s="12"/>
      <c r="AF1" s="13"/>
    </row>
    <row r="2" spans="1:32" ht="6" customHeight="1" x14ac:dyDescent="0.3">
      <c r="A2" s="14" t="s">
        <v>18</v>
      </c>
      <c r="B2" s="14">
        <v>150100214809</v>
      </c>
      <c r="C2" s="15" t="s">
        <v>19</v>
      </c>
      <c r="D2" s="16">
        <f t="shared" ref="D2:D65" si="0">IF(B2=B1,1+D1,1)</f>
        <v>1</v>
      </c>
      <c r="E2" s="16">
        <v>17</v>
      </c>
      <c r="F2" s="15" t="s">
        <v>20</v>
      </c>
      <c r="G2" s="15" t="s">
        <v>21</v>
      </c>
      <c r="H2" s="16">
        <v>1</v>
      </c>
      <c r="I2" s="15" t="s">
        <v>22</v>
      </c>
      <c r="J2" s="15" t="s">
        <v>23</v>
      </c>
      <c r="K2" s="17" t="s">
        <v>24</v>
      </c>
      <c r="L2" s="15" t="s">
        <v>25</v>
      </c>
      <c r="M2" s="15" t="s">
        <v>26</v>
      </c>
      <c r="N2" s="15">
        <v>1729222770961</v>
      </c>
      <c r="O2" s="16">
        <v>3</v>
      </c>
      <c r="P2" s="15">
        <v>2</v>
      </c>
      <c r="S2" s="11"/>
      <c r="T2" s="11"/>
      <c r="U2" s="11"/>
      <c r="V2" s="11"/>
      <c r="W2" s="10"/>
      <c r="X2" s="10"/>
      <c r="Y2" s="10"/>
      <c r="Z2" s="10"/>
      <c r="AA2" s="10"/>
      <c r="AB2" s="10"/>
      <c r="AC2" s="10"/>
      <c r="AD2" s="11"/>
      <c r="AE2" s="12"/>
      <c r="AF2" s="13"/>
    </row>
    <row r="3" spans="1:32" ht="12.5" customHeight="1" x14ac:dyDescent="0.35">
      <c r="A3" s="14" t="s">
        <v>18</v>
      </c>
      <c r="B3" s="14">
        <v>150100214809</v>
      </c>
      <c r="C3" s="15" t="s">
        <v>19</v>
      </c>
      <c r="D3" s="16">
        <f t="shared" si="0"/>
        <v>2</v>
      </c>
      <c r="E3" s="16">
        <v>17</v>
      </c>
      <c r="F3" s="15" t="s">
        <v>27</v>
      </c>
      <c r="G3" s="15" t="s">
        <v>28</v>
      </c>
      <c r="H3" s="16">
        <v>1</v>
      </c>
      <c r="I3" s="15" t="s">
        <v>22</v>
      </c>
      <c r="J3" s="15" t="s">
        <v>29</v>
      </c>
      <c r="K3" s="17" t="s">
        <v>30</v>
      </c>
      <c r="L3" s="15" t="s">
        <v>25</v>
      </c>
      <c r="M3" s="15" t="s">
        <v>26</v>
      </c>
      <c r="N3" s="15">
        <v>1729222770961</v>
      </c>
      <c r="O3" s="16">
        <v>1</v>
      </c>
      <c r="P3" s="15">
        <v>2</v>
      </c>
      <c r="S3" s="18"/>
      <c r="T3" s="18" t="s">
        <v>31</v>
      </c>
      <c r="U3" s="19"/>
      <c r="V3" s="19"/>
      <c r="W3" s="19"/>
      <c r="X3" s="19"/>
      <c r="Y3" s="19"/>
      <c r="Z3" s="19"/>
      <c r="AA3" s="19"/>
      <c r="AB3" s="19" t="s">
        <v>25</v>
      </c>
      <c r="AC3" s="20"/>
      <c r="AD3" s="19"/>
      <c r="AE3" s="19"/>
      <c r="AF3" s="19"/>
    </row>
    <row r="4" spans="1:32" ht="12.5" customHeight="1" x14ac:dyDescent="0.35">
      <c r="A4" s="14" t="s">
        <v>18</v>
      </c>
      <c r="B4" s="14">
        <v>150100214809</v>
      </c>
      <c r="C4" s="15" t="s">
        <v>19</v>
      </c>
      <c r="D4" s="16">
        <f t="shared" si="0"/>
        <v>3</v>
      </c>
      <c r="E4" s="16">
        <v>17</v>
      </c>
      <c r="F4" s="15" t="s">
        <v>32</v>
      </c>
      <c r="G4" s="15" t="s">
        <v>33</v>
      </c>
      <c r="H4" s="16">
        <v>2</v>
      </c>
      <c r="I4" s="15" t="s">
        <v>34</v>
      </c>
      <c r="J4" s="15" t="s">
        <v>29</v>
      </c>
      <c r="K4" s="17" t="s">
        <v>24</v>
      </c>
      <c r="L4" s="15" t="s">
        <v>25</v>
      </c>
      <c r="M4" s="15" t="s">
        <v>26</v>
      </c>
      <c r="N4" s="15">
        <v>1729222770961</v>
      </c>
      <c r="O4" s="16">
        <v>2</v>
      </c>
      <c r="P4" s="15">
        <v>2</v>
      </c>
      <c r="S4" s="19"/>
      <c r="T4" s="18"/>
      <c r="U4" s="19"/>
      <c r="V4" s="19"/>
      <c r="W4" s="19"/>
      <c r="X4" s="19"/>
      <c r="Y4" s="19"/>
      <c r="Z4" s="19"/>
      <c r="AA4" s="19"/>
      <c r="AB4" s="19"/>
      <c r="AC4" s="20"/>
      <c r="AD4" s="19"/>
      <c r="AE4" s="19"/>
      <c r="AF4" s="19"/>
    </row>
    <row r="5" spans="1:32" ht="12.5" customHeight="1" x14ac:dyDescent="0.35">
      <c r="A5" s="14" t="s">
        <v>18</v>
      </c>
      <c r="B5" s="14">
        <v>150100239509</v>
      </c>
      <c r="C5" s="15" t="s">
        <v>35</v>
      </c>
      <c r="D5" s="16">
        <f t="shared" si="0"/>
        <v>1</v>
      </c>
      <c r="E5" s="16">
        <v>30</v>
      </c>
      <c r="F5" s="15" t="s">
        <v>32</v>
      </c>
      <c r="G5" s="15" t="s">
        <v>36</v>
      </c>
      <c r="H5" s="16">
        <v>1</v>
      </c>
      <c r="I5" s="15" t="s">
        <v>34</v>
      </c>
      <c r="J5" s="15" t="s">
        <v>37</v>
      </c>
      <c r="K5" s="17" t="s">
        <v>24</v>
      </c>
      <c r="L5" s="15" t="s">
        <v>25</v>
      </c>
      <c r="M5" s="15" t="s">
        <v>26</v>
      </c>
      <c r="N5" s="15">
        <v>1728440320674</v>
      </c>
      <c r="O5" s="16">
        <v>1</v>
      </c>
      <c r="P5" s="15">
        <v>1</v>
      </c>
      <c r="S5" s="21"/>
      <c r="T5" s="22" t="s">
        <v>38</v>
      </c>
      <c r="U5" s="22"/>
      <c r="V5" s="23" t="s">
        <v>39</v>
      </c>
      <c r="W5" s="24" t="s">
        <v>40</v>
      </c>
      <c r="X5" s="19"/>
      <c r="Y5" s="19"/>
      <c r="Z5" s="19"/>
      <c r="AA5" s="19"/>
      <c r="AB5" s="19"/>
      <c r="AC5" s="20"/>
      <c r="AD5" s="19"/>
      <c r="AE5" s="19"/>
      <c r="AF5" s="25" t="str">
        <f>A2</f>
        <v>Pune1428</v>
      </c>
    </row>
    <row r="6" spans="1:32" ht="12.5" customHeight="1" x14ac:dyDescent="0.35">
      <c r="A6" s="14" t="s">
        <v>18</v>
      </c>
      <c r="B6" s="14">
        <v>150100239509</v>
      </c>
      <c r="C6" s="15" t="s">
        <v>35</v>
      </c>
      <c r="D6" s="16">
        <f t="shared" si="0"/>
        <v>2</v>
      </c>
      <c r="E6" s="16">
        <v>9</v>
      </c>
      <c r="F6" s="15" t="s">
        <v>32</v>
      </c>
      <c r="G6" s="15" t="s">
        <v>41</v>
      </c>
      <c r="H6" s="16">
        <v>1</v>
      </c>
      <c r="I6" s="15" t="s">
        <v>34</v>
      </c>
      <c r="J6" s="15" t="s">
        <v>29</v>
      </c>
      <c r="K6" s="17" t="s">
        <v>42</v>
      </c>
      <c r="L6" s="15" t="s">
        <v>25</v>
      </c>
      <c r="M6" s="15" t="s">
        <v>26</v>
      </c>
      <c r="N6" s="15">
        <v>1728573704472</v>
      </c>
      <c r="O6" s="16">
        <v>1</v>
      </c>
      <c r="P6" s="15">
        <v>2</v>
      </c>
      <c r="S6" s="21"/>
      <c r="T6" s="22" t="s">
        <v>43</v>
      </c>
      <c r="U6" s="22"/>
      <c r="V6" s="26" t="str">
        <f>IFERROR(VLOOKUP($V$5,$B$1:$C$149,2,0),"Pls Select Correct MemberID")</f>
        <v>Pls Select Correct MemberID</v>
      </c>
      <c r="W6" s="27"/>
      <c r="X6" s="19"/>
      <c r="Y6" s="19"/>
      <c r="Z6" s="19"/>
      <c r="AA6" s="19"/>
      <c r="AB6" s="19"/>
      <c r="AC6" s="20"/>
      <c r="AD6" s="19"/>
      <c r="AE6" s="19"/>
      <c r="AF6" s="21"/>
    </row>
    <row r="7" spans="1:32" ht="12.5" customHeight="1" x14ac:dyDescent="0.35">
      <c r="A7" s="14" t="s">
        <v>18</v>
      </c>
      <c r="B7" s="14">
        <v>150100240709</v>
      </c>
      <c r="C7" s="15" t="s">
        <v>44</v>
      </c>
      <c r="D7" s="16">
        <f t="shared" si="0"/>
        <v>1</v>
      </c>
      <c r="E7" s="16">
        <v>1</v>
      </c>
      <c r="F7" s="15" t="s">
        <v>32</v>
      </c>
      <c r="G7" s="15" t="s">
        <v>45</v>
      </c>
      <c r="H7" s="16">
        <v>1</v>
      </c>
      <c r="I7" s="15" t="s">
        <v>34</v>
      </c>
      <c r="J7" s="15" t="s">
        <v>29</v>
      </c>
      <c r="K7" s="17" t="s">
        <v>46</v>
      </c>
      <c r="L7" s="15" t="s">
        <v>25</v>
      </c>
      <c r="M7" s="15" t="s">
        <v>26</v>
      </c>
      <c r="N7" s="15">
        <v>1728881746538</v>
      </c>
      <c r="O7" s="16">
        <v>2</v>
      </c>
      <c r="P7" s="15">
        <v>2</v>
      </c>
      <c r="S7" s="21"/>
      <c r="T7" s="19"/>
      <c r="U7" s="19"/>
      <c r="V7" s="19"/>
      <c r="W7" s="19"/>
      <c r="X7" s="19"/>
      <c r="Y7" s="19"/>
      <c r="Z7" s="19"/>
      <c r="AA7" s="19"/>
      <c r="AB7" s="19"/>
      <c r="AC7" s="20"/>
      <c r="AD7" s="19"/>
      <c r="AE7" s="19"/>
      <c r="AF7" s="28" t="s">
        <v>47</v>
      </c>
    </row>
    <row r="8" spans="1:32" s="33" customFormat="1" ht="27.5" customHeight="1" x14ac:dyDescent="0.35">
      <c r="A8" s="29" t="s">
        <v>18</v>
      </c>
      <c r="B8" s="29">
        <v>150100240709</v>
      </c>
      <c r="C8" s="30" t="s">
        <v>44</v>
      </c>
      <c r="D8" s="31">
        <f t="shared" si="0"/>
        <v>2</v>
      </c>
      <c r="E8" s="31">
        <v>13</v>
      </c>
      <c r="F8" s="30" t="s">
        <v>32</v>
      </c>
      <c r="G8" s="30" t="s">
        <v>48</v>
      </c>
      <c r="H8" s="31">
        <v>1</v>
      </c>
      <c r="I8" s="30" t="s">
        <v>34</v>
      </c>
      <c r="J8" s="30" t="s">
        <v>29</v>
      </c>
      <c r="K8" s="32" t="s">
        <v>46</v>
      </c>
      <c r="L8" s="30" t="s">
        <v>25</v>
      </c>
      <c r="M8" s="30" t="s">
        <v>26</v>
      </c>
      <c r="N8" s="30">
        <v>1728881746538</v>
      </c>
      <c r="O8" s="31">
        <v>1</v>
      </c>
      <c r="P8" s="30">
        <v>2</v>
      </c>
      <c r="S8" s="34"/>
      <c r="T8" s="35" t="s">
        <v>49</v>
      </c>
      <c r="U8" s="36" t="s">
        <v>50</v>
      </c>
      <c r="V8" s="36" t="s">
        <v>5</v>
      </c>
      <c r="W8" s="36" t="s">
        <v>6</v>
      </c>
      <c r="X8" s="36" t="s">
        <v>51</v>
      </c>
      <c r="Y8" s="36" t="s">
        <v>8</v>
      </c>
      <c r="Z8" s="36" t="s">
        <v>9</v>
      </c>
      <c r="AA8" s="36" t="s">
        <v>10</v>
      </c>
      <c r="AB8" s="36" t="s">
        <v>11</v>
      </c>
      <c r="AC8" s="37" t="s">
        <v>12</v>
      </c>
      <c r="AD8" s="36" t="s">
        <v>52</v>
      </c>
      <c r="AE8" s="38"/>
      <c r="AF8" s="39" cm="1">
        <f t="array" ref="AF8:AF39">IF(B2="","",_xlfn.UNIQUE(_xlfn._xlws.FILTER($B$2:$B$2034,$A$2:$A$2034=AF5)))</f>
        <v>150100214809</v>
      </c>
    </row>
    <row r="9" spans="1:32" ht="12.5" customHeight="1" x14ac:dyDescent="0.35">
      <c r="A9" s="14" t="s">
        <v>18</v>
      </c>
      <c r="B9" s="14">
        <v>150100241709</v>
      </c>
      <c r="C9" s="15" t="s">
        <v>53</v>
      </c>
      <c r="D9" s="16">
        <f t="shared" si="0"/>
        <v>1</v>
      </c>
      <c r="E9" s="16">
        <v>22</v>
      </c>
      <c r="F9" s="15" t="s">
        <v>54</v>
      </c>
      <c r="G9" s="15" t="s">
        <v>55</v>
      </c>
      <c r="H9" s="16">
        <v>1</v>
      </c>
      <c r="I9" s="15" t="s">
        <v>34</v>
      </c>
      <c r="J9" s="15" t="s">
        <v>29</v>
      </c>
      <c r="K9" s="17" t="s">
        <v>56</v>
      </c>
      <c r="L9" s="15" t="s">
        <v>25</v>
      </c>
      <c r="M9" s="15" t="s">
        <v>26</v>
      </c>
      <c r="N9" s="15">
        <v>1727273522490</v>
      </c>
      <c r="O9" s="16">
        <v>2</v>
      </c>
      <c r="P9" s="15">
        <v>1</v>
      </c>
      <c r="S9" s="21"/>
      <c r="T9" s="41" t="str" cm="1">
        <f t="array" ref="T9">IF(V5="","",IFERROR(_xlfn._xlws.FILTER(D1:N200,B1:B200=V5),""))</f>
        <v/>
      </c>
      <c r="U9" s="41"/>
      <c r="V9" s="42"/>
      <c r="W9" s="42"/>
      <c r="X9" s="41"/>
      <c r="Y9" s="43"/>
      <c r="Z9" s="43"/>
      <c r="AA9" s="44"/>
      <c r="AB9" s="43"/>
      <c r="AC9" s="41"/>
      <c r="AD9" s="41"/>
      <c r="AE9" s="19"/>
      <c r="AF9" s="40">
        <v>150100239509</v>
      </c>
    </row>
    <row r="10" spans="1:32" ht="12.5" customHeight="1" x14ac:dyDescent="0.35">
      <c r="A10" s="14" t="s">
        <v>18</v>
      </c>
      <c r="B10" s="14">
        <v>150100241709</v>
      </c>
      <c r="C10" s="15" t="s">
        <v>53</v>
      </c>
      <c r="D10" s="16">
        <f t="shared" si="0"/>
        <v>2</v>
      </c>
      <c r="E10" s="16">
        <v>22</v>
      </c>
      <c r="F10" s="15" t="s">
        <v>32</v>
      </c>
      <c r="G10" s="15" t="s">
        <v>57</v>
      </c>
      <c r="H10" s="16">
        <v>1</v>
      </c>
      <c r="I10" s="15" t="s">
        <v>34</v>
      </c>
      <c r="J10" s="15" t="s">
        <v>29</v>
      </c>
      <c r="K10" s="17" t="s">
        <v>46</v>
      </c>
      <c r="L10" s="15" t="s">
        <v>25</v>
      </c>
      <c r="M10" s="15" t="s">
        <v>26</v>
      </c>
      <c r="N10" s="15">
        <v>1727273522490</v>
      </c>
      <c r="O10" s="16">
        <v>1</v>
      </c>
      <c r="P10" s="15">
        <v>1</v>
      </c>
      <c r="S10" s="21"/>
      <c r="T10" s="41"/>
      <c r="U10" s="41"/>
      <c r="V10" s="42"/>
      <c r="W10" s="42"/>
      <c r="X10" s="41"/>
      <c r="Y10" s="43"/>
      <c r="Z10" s="43"/>
      <c r="AA10" s="44"/>
      <c r="AB10" s="43"/>
      <c r="AC10" s="41"/>
      <c r="AD10" s="41"/>
      <c r="AE10" s="19"/>
      <c r="AF10" s="40">
        <v>150100240709</v>
      </c>
    </row>
    <row r="11" spans="1:32" ht="12.5" customHeight="1" x14ac:dyDescent="0.35">
      <c r="A11" s="14" t="s">
        <v>18</v>
      </c>
      <c r="B11" s="14">
        <v>150100244209</v>
      </c>
      <c r="C11" s="15" t="s">
        <v>58</v>
      </c>
      <c r="D11" s="16">
        <f t="shared" si="0"/>
        <v>1</v>
      </c>
      <c r="E11" s="16">
        <v>21</v>
      </c>
      <c r="F11" s="15" t="s">
        <v>59</v>
      </c>
      <c r="G11" s="15" t="s">
        <v>60</v>
      </c>
      <c r="H11" s="16">
        <v>1</v>
      </c>
      <c r="I11" s="15" t="s">
        <v>61</v>
      </c>
      <c r="J11" s="15" t="s">
        <v>29</v>
      </c>
      <c r="K11" s="17" t="s">
        <v>62</v>
      </c>
      <c r="L11" s="15" t="s">
        <v>25</v>
      </c>
      <c r="M11" s="15" t="s">
        <v>26</v>
      </c>
      <c r="N11" s="15">
        <v>1727333072113</v>
      </c>
      <c r="O11" s="16">
        <v>2</v>
      </c>
      <c r="P11" s="15">
        <v>1</v>
      </c>
      <c r="S11" s="21"/>
      <c r="T11" s="41"/>
      <c r="U11" s="41"/>
      <c r="V11" s="42"/>
      <c r="W11" s="42"/>
      <c r="X11" s="41"/>
      <c r="Y11" s="43"/>
      <c r="Z11" s="43"/>
      <c r="AA11" s="44"/>
      <c r="AB11" s="43"/>
      <c r="AC11" s="41"/>
      <c r="AD11" s="41"/>
      <c r="AE11" s="19"/>
      <c r="AF11" s="40">
        <v>150100241709</v>
      </c>
    </row>
    <row r="12" spans="1:32" ht="12.5" customHeight="1" x14ac:dyDescent="0.35">
      <c r="A12" s="14" t="s">
        <v>18</v>
      </c>
      <c r="B12" s="14">
        <v>150100244209</v>
      </c>
      <c r="C12" s="15" t="s">
        <v>58</v>
      </c>
      <c r="D12" s="16">
        <f t="shared" si="0"/>
        <v>2</v>
      </c>
      <c r="E12" s="16">
        <v>21</v>
      </c>
      <c r="F12" s="15" t="s">
        <v>32</v>
      </c>
      <c r="G12" s="15" t="s">
        <v>63</v>
      </c>
      <c r="H12" s="16">
        <v>1</v>
      </c>
      <c r="I12" s="15" t="s">
        <v>34</v>
      </c>
      <c r="J12" s="15" t="s">
        <v>29</v>
      </c>
      <c r="K12" s="17" t="s">
        <v>64</v>
      </c>
      <c r="L12" s="15" t="s">
        <v>25</v>
      </c>
      <c r="M12" s="15" t="s">
        <v>26</v>
      </c>
      <c r="N12" s="15">
        <v>1727333072113</v>
      </c>
      <c r="O12" s="16">
        <v>1</v>
      </c>
      <c r="P12" s="15">
        <v>1</v>
      </c>
      <c r="S12" s="21"/>
      <c r="T12" s="41"/>
      <c r="U12" s="41"/>
      <c r="V12" s="42"/>
      <c r="W12" s="42"/>
      <c r="X12" s="41"/>
      <c r="Y12" s="43"/>
      <c r="Z12" s="43"/>
      <c r="AA12" s="44"/>
      <c r="AB12" s="43"/>
      <c r="AC12" s="41"/>
      <c r="AD12" s="41"/>
      <c r="AE12" s="19"/>
      <c r="AF12" s="40">
        <v>150100244209</v>
      </c>
    </row>
    <row r="13" spans="1:32" ht="12.5" customHeight="1" x14ac:dyDescent="0.35">
      <c r="A13" s="14" t="s">
        <v>18</v>
      </c>
      <c r="B13" s="14">
        <v>150100244509</v>
      </c>
      <c r="C13" s="15" t="s">
        <v>65</v>
      </c>
      <c r="D13" s="16">
        <f t="shared" si="0"/>
        <v>1</v>
      </c>
      <c r="E13" s="16">
        <v>25</v>
      </c>
      <c r="F13" s="15" t="s">
        <v>27</v>
      </c>
      <c r="G13" s="15" t="s">
        <v>66</v>
      </c>
      <c r="H13" s="16">
        <v>1</v>
      </c>
      <c r="I13" s="15" t="s">
        <v>22</v>
      </c>
      <c r="J13" s="15" t="s">
        <v>29</v>
      </c>
      <c r="K13" s="17" t="s">
        <v>67</v>
      </c>
      <c r="L13" s="15" t="s">
        <v>25</v>
      </c>
      <c r="M13" s="15" t="s">
        <v>26</v>
      </c>
      <c r="N13" s="15">
        <v>1727266836965</v>
      </c>
      <c r="O13" s="16">
        <v>1</v>
      </c>
      <c r="P13" s="15">
        <v>1</v>
      </c>
      <c r="S13" s="21"/>
      <c r="T13" s="41"/>
      <c r="U13" s="41"/>
      <c r="V13" s="42"/>
      <c r="W13" s="42"/>
      <c r="X13" s="41"/>
      <c r="Y13" s="43"/>
      <c r="Z13" s="43"/>
      <c r="AA13" s="44"/>
      <c r="AB13" s="43"/>
      <c r="AC13" s="41"/>
      <c r="AD13" s="41"/>
      <c r="AE13" s="19"/>
      <c r="AF13" s="40">
        <v>150100244509</v>
      </c>
    </row>
    <row r="14" spans="1:32" ht="12.5" customHeight="1" x14ac:dyDescent="0.35">
      <c r="A14" s="14" t="s">
        <v>18</v>
      </c>
      <c r="B14" s="14">
        <v>150100319909</v>
      </c>
      <c r="C14" s="15" t="s">
        <v>68</v>
      </c>
      <c r="D14" s="16">
        <f t="shared" si="0"/>
        <v>1</v>
      </c>
      <c r="E14" s="16">
        <v>17</v>
      </c>
      <c r="F14" s="15" t="s">
        <v>32</v>
      </c>
      <c r="G14" s="15" t="s">
        <v>69</v>
      </c>
      <c r="H14" s="16">
        <v>1</v>
      </c>
      <c r="I14" s="15" t="s">
        <v>34</v>
      </c>
      <c r="J14" s="15" t="s">
        <v>29</v>
      </c>
      <c r="K14" s="17" t="s">
        <v>46</v>
      </c>
      <c r="L14" s="15" t="s">
        <v>25</v>
      </c>
      <c r="M14" s="15" t="s">
        <v>26</v>
      </c>
      <c r="N14" s="15">
        <v>1729219177491</v>
      </c>
      <c r="O14" s="16">
        <v>1</v>
      </c>
      <c r="P14" s="15">
        <v>2</v>
      </c>
      <c r="S14" s="21"/>
      <c r="T14" s="41"/>
      <c r="U14" s="41"/>
      <c r="V14" s="42"/>
      <c r="W14" s="42"/>
      <c r="X14" s="41"/>
      <c r="Y14" s="43"/>
      <c r="Z14" s="43"/>
      <c r="AA14" s="44"/>
      <c r="AB14" s="43"/>
      <c r="AC14" s="41"/>
      <c r="AD14" s="41"/>
      <c r="AE14" s="19"/>
      <c r="AF14" s="40">
        <v>150100319909</v>
      </c>
    </row>
    <row r="15" spans="1:32" ht="12.5" customHeight="1" x14ac:dyDescent="0.35">
      <c r="A15" s="14" t="s">
        <v>18</v>
      </c>
      <c r="B15" s="14">
        <v>150100319909</v>
      </c>
      <c r="C15" s="15" t="s">
        <v>68</v>
      </c>
      <c r="D15" s="16">
        <f t="shared" si="0"/>
        <v>2</v>
      </c>
      <c r="E15" s="16">
        <v>17</v>
      </c>
      <c r="F15" s="15" t="s">
        <v>70</v>
      </c>
      <c r="G15" s="15" t="s">
        <v>71</v>
      </c>
      <c r="H15" s="16">
        <v>2</v>
      </c>
      <c r="I15" s="15" t="s">
        <v>61</v>
      </c>
      <c r="J15" s="15" t="s">
        <v>29</v>
      </c>
      <c r="K15" s="17" t="s">
        <v>72</v>
      </c>
      <c r="L15" s="15" t="s">
        <v>25</v>
      </c>
      <c r="M15" s="15" t="s">
        <v>26</v>
      </c>
      <c r="N15" s="15">
        <v>1729219177491</v>
      </c>
      <c r="O15" s="16">
        <v>2</v>
      </c>
      <c r="P15" s="15">
        <v>2</v>
      </c>
      <c r="S15" s="21"/>
      <c r="T15" s="41"/>
      <c r="U15" s="41"/>
      <c r="V15" s="42"/>
      <c r="W15" s="42"/>
      <c r="X15" s="41"/>
      <c r="Y15" s="43"/>
      <c r="Z15" s="43"/>
      <c r="AA15" s="44"/>
      <c r="AB15" s="43"/>
      <c r="AC15" s="41"/>
      <c r="AD15" s="41"/>
      <c r="AE15" s="19"/>
      <c r="AF15" s="40">
        <v>150100339309</v>
      </c>
    </row>
    <row r="16" spans="1:32" ht="12.5" customHeight="1" x14ac:dyDescent="0.35">
      <c r="A16" s="14" t="s">
        <v>18</v>
      </c>
      <c r="B16" s="14">
        <v>150100339309</v>
      </c>
      <c r="C16" s="15" t="s">
        <v>73</v>
      </c>
      <c r="D16" s="16">
        <f t="shared" si="0"/>
        <v>1</v>
      </c>
      <c r="E16" s="16">
        <v>1</v>
      </c>
      <c r="F16" s="15" t="s">
        <v>54</v>
      </c>
      <c r="G16" s="15" t="s">
        <v>55</v>
      </c>
      <c r="H16" s="16">
        <v>1</v>
      </c>
      <c r="I16" s="15" t="s">
        <v>34</v>
      </c>
      <c r="J16" s="15" t="s">
        <v>29</v>
      </c>
      <c r="K16" s="17" t="s">
        <v>56</v>
      </c>
      <c r="L16" s="15" t="s">
        <v>25</v>
      </c>
      <c r="M16" s="15" t="s">
        <v>26</v>
      </c>
      <c r="N16" s="15">
        <v>1727767827741</v>
      </c>
      <c r="O16" s="16">
        <v>2</v>
      </c>
      <c r="P16" s="15">
        <v>2</v>
      </c>
      <c r="S16" s="21"/>
      <c r="T16" s="41"/>
      <c r="U16" s="41"/>
      <c r="V16" s="42"/>
      <c r="W16" s="42"/>
      <c r="X16" s="41"/>
      <c r="Y16" s="43"/>
      <c r="Z16" s="43"/>
      <c r="AA16" s="44"/>
      <c r="AB16" s="43"/>
      <c r="AC16" s="41"/>
      <c r="AD16" s="41"/>
      <c r="AE16" s="19"/>
      <c r="AF16" s="40">
        <v>150100339709</v>
      </c>
    </row>
    <row r="17" spans="1:32" ht="12.5" customHeight="1" x14ac:dyDescent="0.35">
      <c r="A17" s="14" t="s">
        <v>18</v>
      </c>
      <c r="B17" s="14">
        <v>150100339309</v>
      </c>
      <c r="C17" s="15" t="s">
        <v>73</v>
      </c>
      <c r="D17" s="16">
        <f t="shared" si="0"/>
        <v>2</v>
      </c>
      <c r="E17" s="16">
        <v>1</v>
      </c>
      <c r="F17" s="15" t="s">
        <v>27</v>
      </c>
      <c r="G17" s="15" t="s">
        <v>74</v>
      </c>
      <c r="H17" s="16">
        <v>1</v>
      </c>
      <c r="I17" s="15" t="s">
        <v>22</v>
      </c>
      <c r="J17" s="15" t="s">
        <v>29</v>
      </c>
      <c r="K17" s="17" t="s">
        <v>56</v>
      </c>
      <c r="L17" s="15" t="s">
        <v>25</v>
      </c>
      <c r="M17" s="15" t="s">
        <v>26</v>
      </c>
      <c r="N17" s="15">
        <v>1727767827741</v>
      </c>
      <c r="O17" s="16">
        <v>1</v>
      </c>
      <c r="P17" s="15">
        <v>2</v>
      </c>
      <c r="S17" s="21"/>
      <c r="T17" s="41"/>
      <c r="U17" s="41"/>
      <c r="V17" s="42"/>
      <c r="W17" s="42"/>
      <c r="X17" s="41"/>
      <c r="Y17" s="43"/>
      <c r="Z17" s="43"/>
      <c r="AA17" s="44"/>
      <c r="AB17" s="43"/>
      <c r="AC17" s="41"/>
      <c r="AD17" s="41"/>
      <c r="AE17" s="19"/>
      <c r="AF17" s="40">
        <v>150100341109</v>
      </c>
    </row>
    <row r="18" spans="1:32" ht="12.5" customHeight="1" x14ac:dyDescent="0.35">
      <c r="A18" s="14" t="s">
        <v>18</v>
      </c>
      <c r="B18" s="14">
        <v>150100339709</v>
      </c>
      <c r="C18" s="15" t="s">
        <v>75</v>
      </c>
      <c r="D18" s="16">
        <f t="shared" si="0"/>
        <v>1</v>
      </c>
      <c r="E18" s="16">
        <v>15</v>
      </c>
      <c r="F18" s="15" t="s">
        <v>54</v>
      </c>
      <c r="G18" s="15" t="s">
        <v>76</v>
      </c>
      <c r="H18" s="16">
        <v>1</v>
      </c>
      <c r="I18" s="15" t="s">
        <v>34</v>
      </c>
      <c r="J18" s="15" t="s">
        <v>29</v>
      </c>
      <c r="K18" s="17" t="s">
        <v>77</v>
      </c>
      <c r="L18" s="15" t="s">
        <v>25</v>
      </c>
      <c r="M18" s="15" t="s">
        <v>26</v>
      </c>
      <c r="N18" s="15">
        <v>1729057606832</v>
      </c>
      <c r="O18" s="16">
        <v>2</v>
      </c>
      <c r="P18" s="15">
        <v>2</v>
      </c>
      <c r="S18" s="21"/>
      <c r="T18" s="41"/>
      <c r="U18" s="41"/>
      <c r="V18" s="42"/>
      <c r="W18" s="42"/>
      <c r="X18" s="41"/>
      <c r="Y18" s="43"/>
      <c r="Z18" s="43"/>
      <c r="AA18" s="44"/>
      <c r="AB18" s="43"/>
      <c r="AC18" s="41"/>
      <c r="AD18" s="41"/>
      <c r="AE18" s="19"/>
      <c r="AF18" s="40">
        <v>150100341209</v>
      </c>
    </row>
    <row r="19" spans="1:32" ht="12.5" customHeight="1" x14ac:dyDescent="0.35">
      <c r="A19" s="14" t="s">
        <v>18</v>
      </c>
      <c r="B19" s="14">
        <v>150100339709</v>
      </c>
      <c r="C19" s="15" t="s">
        <v>75</v>
      </c>
      <c r="D19" s="16">
        <f t="shared" si="0"/>
        <v>2</v>
      </c>
      <c r="E19" s="16">
        <v>15</v>
      </c>
      <c r="F19" s="15" t="s">
        <v>32</v>
      </c>
      <c r="G19" s="15" t="s">
        <v>78</v>
      </c>
      <c r="H19" s="16">
        <v>1</v>
      </c>
      <c r="I19" s="15" t="s">
        <v>34</v>
      </c>
      <c r="J19" s="15" t="s">
        <v>29</v>
      </c>
      <c r="K19" s="17" t="s">
        <v>24</v>
      </c>
      <c r="L19" s="15" t="s">
        <v>25</v>
      </c>
      <c r="M19" s="15" t="s">
        <v>26</v>
      </c>
      <c r="N19" s="15">
        <v>1729057606832</v>
      </c>
      <c r="O19" s="16">
        <v>1</v>
      </c>
      <c r="P19" s="15">
        <v>2</v>
      </c>
      <c r="S19" s="21"/>
      <c r="T19" s="41"/>
      <c r="U19" s="41"/>
      <c r="V19" s="42"/>
      <c r="W19" s="42"/>
      <c r="X19" s="41"/>
      <c r="Y19" s="43"/>
      <c r="Z19" s="43"/>
      <c r="AA19" s="44"/>
      <c r="AB19" s="43"/>
      <c r="AC19" s="41"/>
      <c r="AD19" s="41"/>
      <c r="AE19" s="19"/>
      <c r="AF19" s="40">
        <v>150100341609</v>
      </c>
    </row>
    <row r="20" spans="1:32" ht="12.5" customHeight="1" x14ac:dyDescent="0.35">
      <c r="A20" s="14" t="s">
        <v>18</v>
      </c>
      <c r="B20" s="14">
        <v>150100341109</v>
      </c>
      <c r="C20" s="15" t="s">
        <v>79</v>
      </c>
      <c r="D20" s="16">
        <f t="shared" si="0"/>
        <v>1</v>
      </c>
      <c r="E20" s="16">
        <v>21</v>
      </c>
      <c r="F20" s="15" t="s">
        <v>32</v>
      </c>
      <c r="G20" s="15" t="s">
        <v>80</v>
      </c>
      <c r="H20" s="16">
        <v>5</v>
      </c>
      <c r="I20" s="15" t="s">
        <v>34</v>
      </c>
      <c r="J20" s="15" t="s">
        <v>29</v>
      </c>
      <c r="K20" s="17" t="s">
        <v>81</v>
      </c>
      <c r="L20" s="15" t="s">
        <v>25</v>
      </c>
      <c r="M20" s="15" t="s">
        <v>26</v>
      </c>
      <c r="N20" s="15">
        <v>1727592348910</v>
      </c>
      <c r="O20" s="16">
        <v>1</v>
      </c>
      <c r="P20" s="15">
        <v>1</v>
      </c>
      <c r="S20" s="21"/>
      <c r="T20" s="41"/>
      <c r="U20" s="41"/>
      <c r="V20" s="42"/>
      <c r="W20" s="42"/>
      <c r="X20" s="41"/>
      <c r="Y20" s="43"/>
      <c r="Z20" s="43"/>
      <c r="AA20" s="44"/>
      <c r="AB20" s="43"/>
      <c r="AC20" s="41"/>
      <c r="AD20" s="41"/>
      <c r="AE20" s="19"/>
      <c r="AF20" s="40">
        <v>150100439209</v>
      </c>
    </row>
    <row r="21" spans="1:32" ht="12.5" customHeight="1" x14ac:dyDescent="0.35">
      <c r="A21" s="14" t="s">
        <v>18</v>
      </c>
      <c r="B21" s="14">
        <v>150100341109</v>
      </c>
      <c r="C21" s="15" t="s">
        <v>79</v>
      </c>
      <c r="D21" s="16">
        <f t="shared" si="0"/>
        <v>2</v>
      </c>
      <c r="E21" s="16">
        <v>28</v>
      </c>
      <c r="F21" s="15" t="s">
        <v>32</v>
      </c>
      <c r="G21" s="15" t="s">
        <v>82</v>
      </c>
      <c r="H21" s="16">
        <v>1</v>
      </c>
      <c r="I21" s="15" t="s">
        <v>34</v>
      </c>
      <c r="J21" s="15" t="s">
        <v>83</v>
      </c>
      <c r="K21" s="17" t="s">
        <v>84</v>
      </c>
      <c r="L21" s="15" t="s">
        <v>25</v>
      </c>
      <c r="M21" s="15" t="s">
        <v>26</v>
      </c>
      <c r="N21" s="15">
        <v>1727592348910</v>
      </c>
      <c r="O21" s="16">
        <v>2</v>
      </c>
      <c r="P21" s="15">
        <v>1</v>
      </c>
      <c r="S21" s="21"/>
      <c r="T21" s="41"/>
      <c r="U21" s="41"/>
      <c r="V21" s="42"/>
      <c r="W21" s="42"/>
      <c r="X21" s="41"/>
      <c r="Y21" s="43"/>
      <c r="Z21" s="43"/>
      <c r="AA21" s="44"/>
      <c r="AB21" s="43"/>
      <c r="AC21" s="41"/>
      <c r="AD21" s="41"/>
      <c r="AE21" s="19"/>
      <c r="AF21" s="40">
        <v>150100439409</v>
      </c>
    </row>
    <row r="22" spans="1:32" ht="12.5" customHeight="1" x14ac:dyDescent="0.35">
      <c r="A22" s="14" t="s">
        <v>18</v>
      </c>
      <c r="B22" s="14">
        <v>150100341109</v>
      </c>
      <c r="C22" s="15" t="s">
        <v>79</v>
      </c>
      <c r="D22" s="16">
        <f t="shared" si="0"/>
        <v>3</v>
      </c>
      <c r="E22" s="16">
        <v>28</v>
      </c>
      <c r="F22" s="15" t="s">
        <v>32</v>
      </c>
      <c r="G22" s="15" t="s">
        <v>85</v>
      </c>
      <c r="H22" s="16">
        <v>1</v>
      </c>
      <c r="I22" s="15" t="s">
        <v>34</v>
      </c>
      <c r="J22" s="15" t="s">
        <v>29</v>
      </c>
      <c r="K22" s="17" t="s">
        <v>86</v>
      </c>
      <c r="L22" s="15" t="s">
        <v>25</v>
      </c>
      <c r="M22" s="15" t="s">
        <v>26</v>
      </c>
      <c r="N22" s="15">
        <v>1727592348910</v>
      </c>
      <c r="O22" s="16">
        <v>3</v>
      </c>
      <c r="P22" s="15">
        <v>1</v>
      </c>
      <c r="S22" s="21"/>
      <c r="T22" s="41"/>
      <c r="U22" s="41"/>
      <c r="V22" s="42"/>
      <c r="W22" s="42"/>
      <c r="X22" s="41"/>
      <c r="Y22" s="43"/>
      <c r="Z22" s="43"/>
      <c r="AA22" s="44"/>
      <c r="AB22" s="43"/>
      <c r="AC22" s="41"/>
      <c r="AD22" s="41"/>
      <c r="AE22" s="19"/>
      <c r="AF22" s="40">
        <v>150100441009</v>
      </c>
    </row>
    <row r="23" spans="1:32" ht="12.5" customHeight="1" x14ac:dyDescent="0.35">
      <c r="A23" s="14" t="s">
        <v>18</v>
      </c>
      <c r="B23" s="14">
        <v>150100341209</v>
      </c>
      <c r="C23" s="15" t="s">
        <v>87</v>
      </c>
      <c r="D23" s="16">
        <f t="shared" si="0"/>
        <v>1</v>
      </c>
      <c r="E23" s="16">
        <v>30</v>
      </c>
      <c r="F23" s="15" t="s">
        <v>32</v>
      </c>
      <c r="G23" s="15" t="s">
        <v>88</v>
      </c>
      <c r="H23" s="16">
        <v>1</v>
      </c>
      <c r="I23" s="15" t="s">
        <v>34</v>
      </c>
      <c r="J23" s="15" t="s">
        <v>23</v>
      </c>
      <c r="K23" s="17" t="s">
        <v>89</v>
      </c>
      <c r="L23" s="15" t="s">
        <v>25</v>
      </c>
      <c r="M23" s="15" t="s">
        <v>26</v>
      </c>
      <c r="N23" s="15">
        <v>1727694678401</v>
      </c>
      <c r="O23" s="16">
        <v>1</v>
      </c>
      <c r="P23" s="15">
        <v>1</v>
      </c>
      <c r="S23" s="21"/>
      <c r="T23" s="41"/>
      <c r="U23" s="41"/>
      <c r="V23" s="42"/>
      <c r="W23" s="42"/>
      <c r="X23" s="41"/>
      <c r="Y23" s="43"/>
      <c r="Z23" s="43"/>
      <c r="AA23" s="44"/>
      <c r="AB23" s="43"/>
      <c r="AC23" s="41"/>
      <c r="AD23" s="41"/>
      <c r="AE23" s="19"/>
      <c r="AF23" s="40">
        <v>150100441309</v>
      </c>
    </row>
    <row r="24" spans="1:32" ht="12.5" customHeight="1" x14ac:dyDescent="0.35">
      <c r="A24" s="14" t="s">
        <v>18</v>
      </c>
      <c r="B24" s="14">
        <v>150100341209</v>
      </c>
      <c r="C24" s="15" t="s">
        <v>87</v>
      </c>
      <c r="D24" s="16">
        <f t="shared" si="0"/>
        <v>2</v>
      </c>
      <c r="E24" s="16">
        <v>9</v>
      </c>
      <c r="F24" s="15" t="s">
        <v>54</v>
      </c>
      <c r="G24" s="15" t="s">
        <v>90</v>
      </c>
      <c r="H24" s="16">
        <v>1</v>
      </c>
      <c r="I24" s="15" t="s">
        <v>34</v>
      </c>
      <c r="J24" s="15" t="s">
        <v>29</v>
      </c>
      <c r="K24" s="17" t="s">
        <v>91</v>
      </c>
      <c r="L24" s="15" t="s">
        <v>25</v>
      </c>
      <c r="M24" s="15" t="s">
        <v>26</v>
      </c>
      <c r="N24" s="15">
        <v>1728549618124</v>
      </c>
      <c r="O24" s="16">
        <v>1</v>
      </c>
      <c r="P24" s="15">
        <v>2</v>
      </c>
      <c r="S24" s="21"/>
      <c r="T24" s="41"/>
      <c r="U24" s="41"/>
      <c r="V24" s="42"/>
      <c r="W24" s="42"/>
      <c r="X24" s="41"/>
      <c r="Y24" s="43"/>
      <c r="Z24" s="43"/>
      <c r="AA24" s="44"/>
      <c r="AB24" s="43"/>
      <c r="AC24" s="41"/>
      <c r="AD24" s="41"/>
      <c r="AE24" s="19"/>
      <c r="AF24" s="40">
        <v>150100441809</v>
      </c>
    </row>
    <row r="25" spans="1:32" ht="12.5" customHeight="1" x14ac:dyDescent="0.35">
      <c r="A25" s="14" t="s">
        <v>18</v>
      </c>
      <c r="B25" s="14">
        <v>150100341209</v>
      </c>
      <c r="C25" s="15" t="s">
        <v>87</v>
      </c>
      <c r="D25" s="16">
        <f t="shared" si="0"/>
        <v>3</v>
      </c>
      <c r="E25" s="16">
        <v>9</v>
      </c>
      <c r="F25" s="15" t="s">
        <v>92</v>
      </c>
      <c r="G25" s="15" t="s">
        <v>93</v>
      </c>
      <c r="H25" s="16">
        <v>1</v>
      </c>
      <c r="I25" s="15" t="s">
        <v>34</v>
      </c>
      <c r="J25" s="15" t="s">
        <v>29</v>
      </c>
      <c r="K25" s="17" t="s">
        <v>24</v>
      </c>
      <c r="L25" s="15" t="s">
        <v>25</v>
      </c>
      <c r="M25" s="15" t="s">
        <v>26</v>
      </c>
      <c r="N25" s="15">
        <v>1728549618124</v>
      </c>
      <c r="O25" s="16">
        <v>2</v>
      </c>
      <c r="P25" s="15">
        <v>2</v>
      </c>
      <c r="S25" s="21"/>
      <c r="T25" s="41"/>
      <c r="U25" s="41"/>
      <c r="V25" s="42"/>
      <c r="W25" s="42"/>
      <c r="X25" s="41"/>
      <c r="Y25" s="43"/>
      <c r="Z25" s="43"/>
      <c r="AA25" s="44"/>
      <c r="AB25" s="43"/>
      <c r="AC25" s="41"/>
      <c r="AD25" s="41"/>
      <c r="AE25" s="45"/>
      <c r="AF25" s="40">
        <v>150100444409</v>
      </c>
    </row>
    <row r="26" spans="1:32" ht="12.5" customHeight="1" x14ac:dyDescent="0.35">
      <c r="A26" s="14" t="s">
        <v>18</v>
      </c>
      <c r="B26" s="14">
        <v>150100341609</v>
      </c>
      <c r="C26" s="15" t="s">
        <v>94</v>
      </c>
      <c r="D26" s="16">
        <f t="shared" si="0"/>
        <v>1</v>
      </c>
      <c r="E26" s="16">
        <v>27</v>
      </c>
      <c r="F26" s="15" t="s">
        <v>32</v>
      </c>
      <c r="G26" s="15" t="s">
        <v>85</v>
      </c>
      <c r="H26" s="16">
        <v>1</v>
      </c>
      <c r="I26" s="15" t="s">
        <v>34</v>
      </c>
      <c r="J26" s="15" t="s">
        <v>23</v>
      </c>
      <c r="K26" s="17" t="s">
        <v>86</v>
      </c>
      <c r="L26" s="15" t="s">
        <v>25</v>
      </c>
      <c r="M26" s="15" t="s">
        <v>26</v>
      </c>
      <c r="N26" s="15">
        <v>1727415908695</v>
      </c>
      <c r="O26" s="16">
        <v>1</v>
      </c>
      <c r="P26" s="15">
        <v>1</v>
      </c>
      <c r="S26" s="21"/>
      <c r="T26" s="41"/>
      <c r="U26" s="41"/>
      <c r="V26" s="42"/>
      <c r="W26" s="42"/>
      <c r="X26" s="41"/>
      <c r="Y26" s="43"/>
      <c r="Z26" s="43"/>
      <c r="AA26" s="44"/>
      <c r="AB26" s="43"/>
      <c r="AC26" s="41"/>
      <c r="AD26" s="41"/>
      <c r="AE26" s="46"/>
      <c r="AF26" s="40">
        <v>150100444809</v>
      </c>
    </row>
    <row r="27" spans="1:32" ht="12.5" customHeight="1" x14ac:dyDescent="0.35">
      <c r="A27" s="14" t="s">
        <v>18</v>
      </c>
      <c r="B27" s="14">
        <v>150100439209</v>
      </c>
      <c r="C27" s="15" t="s">
        <v>95</v>
      </c>
      <c r="D27" s="16">
        <f t="shared" si="0"/>
        <v>1</v>
      </c>
      <c r="E27" s="16">
        <v>10</v>
      </c>
      <c r="F27" s="15" t="s">
        <v>54</v>
      </c>
      <c r="G27" s="15" t="s">
        <v>96</v>
      </c>
      <c r="H27" s="16">
        <v>1</v>
      </c>
      <c r="I27" s="15" t="s">
        <v>34</v>
      </c>
      <c r="J27" s="15" t="s">
        <v>29</v>
      </c>
      <c r="K27" s="17" t="s">
        <v>30</v>
      </c>
      <c r="L27" s="15" t="s">
        <v>25</v>
      </c>
      <c r="M27" s="15" t="s">
        <v>26</v>
      </c>
      <c r="N27" s="15">
        <v>1729062548075</v>
      </c>
      <c r="O27" s="16">
        <v>1</v>
      </c>
      <c r="P27" s="15">
        <v>2</v>
      </c>
      <c r="S27" s="21"/>
      <c r="T27" s="41"/>
      <c r="U27" s="41"/>
      <c r="V27" s="42"/>
      <c r="W27" s="42"/>
      <c r="X27" s="41"/>
      <c r="Y27" s="43"/>
      <c r="Z27" s="43"/>
      <c r="AA27" s="44"/>
      <c r="AB27" s="43"/>
      <c r="AC27" s="41"/>
      <c r="AD27" s="41"/>
      <c r="AE27" s="46"/>
      <c r="AF27" s="40">
        <v>150100542109</v>
      </c>
    </row>
    <row r="28" spans="1:32" ht="12.5" customHeight="1" x14ac:dyDescent="0.35">
      <c r="A28" s="14" t="s">
        <v>18</v>
      </c>
      <c r="B28" s="14">
        <v>150100439209</v>
      </c>
      <c r="C28" s="15" t="s">
        <v>95</v>
      </c>
      <c r="D28" s="16">
        <f t="shared" si="0"/>
        <v>2</v>
      </c>
      <c r="E28" s="16">
        <v>10</v>
      </c>
      <c r="F28" s="15" t="s">
        <v>20</v>
      </c>
      <c r="G28" s="15" t="s">
        <v>97</v>
      </c>
      <c r="H28" s="16">
        <v>1</v>
      </c>
      <c r="I28" s="15" t="s">
        <v>22</v>
      </c>
      <c r="J28" s="15" t="s">
        <v>23</v>
      </c>
      <c r="K28" s="17" t="s">
        <v>98</v>
      </c>
      <c r="L28" s="15" t="s">
        <v>25</v>
      </c>
      <c r="M28" s="15" t="s">
        <v>26</v>
      </c>
      <c r="N28" s="15">
        <v>1729062548075</v>
      </c>
      <c r="O28" s="16">
        <v>2</v>
      </c>
      <c r="P28" s="15">
        <v>2</v>
      </c>
      <c r="S28" s="21"/>
      <c r="T28" s="41"/>
      <c r="U28" s="41"/>
      <c r="V28" s="42"/>
      <c r="W28" s="42"/>
      <c r="X28" s="41"/>
      <c r="Y28" s="43"/>
      <c r="Z28" s="43"/>
      <c r="AA28" s="44"/>
      <c r="AB28" s="43"/>
      <c r="AC28" s="41"/>
      <c r="AD28" s="41"/>
      <c r="AE28" s="46"/>
      <c r="AF28" s="40">
        <v>150100542409</v>
      </c>
    </row>
    <row r="29" spans="1:32" ht="12.5" customHeight="1" x14ac:dyDescent="0.35">
      <c r="A29" s="14" t="s">
        <v>18</v>
      </c>
      <c r="B29" s="14">
        <v>150100439209</v>
      </c>
      <c r="C29" s="15" t="s">
        <v>95</v>
      </c>
      <c r="D29" s="16">
        <f t="shared" si="0"/>
        <v>3</v>
      </c>
      <c r="E29" s="16">
        <v>10</v>
      </c>
      <c r="F29" s="15" t="s">
        <v>27</v>
      </c>
      <c r="G29" s="15" t="s">
        <v>28</v>
      </c>
      <c r="H29" s="16">
        <v>1</v>
      </c>
      <c r="I29" s="15" t="s">
        <v>22</v>
      </c>
      <c r="J29" s="15" t="s">
        <v>29</v>
      </c>
      <c r="K29" s="17" t="s">
        <v>30</v>
      </c>
      <c r="L29" s="15" t="s">
        <v>25</v>
      </c>
      <c r="M29" s="15" t="s">
        <v>26</v>
      </c>
      <c r="N29" s="15">
        <v>1729062548075</v>
      </c>
      <c r="O29" s="16">
        <v>3</v>
      </c>
      <c r="P29" s="15">
        <v>2</v>
      </c>
      <c r="S29" s="21"/>
      <c r="T29" s="41"/>
      <c r="U29" s="41"/>
      <c r="V29" s="42"/>
      <c r="W29" s="42"/>
      <c r="X29" s="41"/>
      <c r="Y29" s="43"/>
      <c r="Z29" s="43"/>
      <c r="AA29" s="44"/>
      <c r="AB29" s="43"/>
      <c r="AC29" s="41"/>
      <c r="AD29" s="41"/>
      <c r="AE29" s="46"/>
      <c r="AF29" s="40">
        <v>150100641409</v>
      </c>
    </row>
    <row r="30" spans="1:32" ht="12.5" customHeight="1" x14ac:dyDescent="0.35">
      <c r="A30" s="14" t="s">
        <v>18</v>
      </c>
      <c r="B30" s="14">
        <v>150100439409</v>
      </c>
      <c r="C30" s="15" t="s">
        <v>99</v>
      </c>
      <c r="D30" s="16">
        <f t="shared" si="0"/>
        <v>1</v>
      </c>
      <c r="E30" s="16">
        <v>26</v>
      </c>
      <c r="F30" s="15" t="s">
        <v>32</v>
      </c>
      <c r="G30" s="15" t="s">
        <v>100</v>
      </c>
      <c r="H30" s="16">
        <v>1</v>
      </c>
      <c r="I30" s="15" t="s">
        <v>34</v>
      </c>
      <c r="J30" s="15" t="s">
        <v>23</v>
      </c>
      <c r="K30" s="17" t="s">
        <v>46</v>
      </c>
      <c r="L30" s="15" t="s">
        <v>25</v>
      </c>
      <c r="M30" s="15" t="s">
        <v>26</v>
      </c>
      <c r="N30" s="15">
        <v>1727418759431</v>
      </c>
      <c r="O30" s="16">
        <v>1</v>
      </c>
      <c r="P30" s="15">
        <v>1</v>
      </c>
      <c r="S30" s="21"/>
      <c r="T30" s="41"/>
      <c r="U30" s="41"/>
      <c r="V30" s="42"/>
      <c r="W30" s="42"/>
      <c r="X30" s="41"/>
      <c r="Y30" s="43"/>
      <c r="Z30" s="43"/>
      <c r="AA30" s="44"/>
      <c r="AB30" s="43"/>
      <c r="AC30" s="41"/>
      <c r="AD30" s="41"/>
      <c r="AE30" s="46"/>
      <c r="AF30" s="40">
        <v>150100641509</v>
      </c>
    </row>
    <row r="31" spans="1:32" ht="12.5" customHeight="1" x14ac:dyDescent="0.35">
      <c r="A31" s="14" t="s">
        <v>18</v>
      </c>
      <c r="B31" s="14">
        <v>150100441009</v>
      </c>
      <c r="C31" s="15" t="s">
        <v>101</v>
      </c>
      <c r="D31" s="16">
        <f t="shared" si="0"/>
        <v>1</v>
      </c>
      <c r="E31" s="16">
        <v>24</v>
      </c>
      <c r="F31" s="15" t="s">
        <v>54</v>
      </c>
      <c r="G31" s="15" t="s">
        <v>55</v>
      </c>
      <c r="H31" s="16">
        <v>1</v>
      </c>
      <c r="I31" s="15" t="s">
        <v>34</v>
      </c>
      <c r="J31" s="15" t="s">
        <v>29</v>
      </c>
      <c r="K31" s="17" t="s">
        <v>56</v>
      </c>
      <c r="L31" s="15" t="s">
        <v>25</v>
      </c>
      <c r="M31" s="15" t="s">
        <v>26</v>
      </c>
      <c r="N31" s="15">
        <v>1727251420898</v>
      </c>
      <c r="O31" s="16">
        <v>3</v>
      </c>
      <c r="P31" s="15">
        <v>1</v>
      </c>
      <c r="S31" s="19"/>
      <c r="T31" s="41"/>
      <c r="U31" s="41"/>
      <c r="V31" s="42"/>
      <c r="W31" s="42"/>
      <c r="X31" s="41"/>
      <c r="Y31" s="43"/>
      <c r="Z31" s="43"/>
      <c r="AA31" s="44"/>
      <c r="AB31" s="43"/>
      <c r="AC31" s="47"/>
      <c r="AD31" s="48"/>
      <c r="AE31" s="45"/>
      <c r="AF31" s="40">
        <v>150100642009</v>
      </c>
    </row>
    <row r="32" spans="1:32" ht="12.5" customHeight="1" x14ac:dyDescent="0.35">
      <c r="A32" s="14" t="s">
        <v>18</v>
      </c>
      <c r="B32" s="14">
        <v>150100441009</v>
      </c>
      <c r="C32" s="15" t="s">
        <v>101</v>
      </c>
      <c r="D32" s="16">
        <f t="shared" si="0"/>
        <v>2</v>
      </c>
      <c r="E32" s="16">
        <v>24</v>
      </c>
      <c r="F32" s="15" t="s">
        <v>20</v>
      </c>
      <c r="G32" s="15" t="s">
        <v>102</v>
      </c>
      <c r="H32" s="16">
        <v>1</v>
      </c>
      <c r="I32" s="15" t="s">
        <v>22</v>
      </c>
      <c r="J32" s="15" t="s">
        <v>29</v>
      </c>
      <c r="K32" s="17" t="s">
        <v>103</v>
      </c>
      <c r="L32" s="15" t="s">
        <v>25</v>
      </c>
      <c r="M32" s="15" t="s">
        <v>26</v>
      </c>
      <c r="N32" s="15">
        <v>1727251420898</v>
      </c>
      <c r="O32" s="16">
        <v>2</v>
      </c>
      <c r="P32" s="15">
        <v>1</v>
      </c>
      <c r="S32" s="21"/>
      <c r="T32" s="41"/>
      <c r="U32" s="41"/>
      <c r="V32" s="42"/>
      <c r="W32" s="42"/>
      <c r="X32" s="41"/>
      <c r="Y32" s="43"/>
      <c r="Z32" s="43"/>
      <c r="AA32" s="44"/>
      <c r="AB32" s="43"/>
      <c r="AC32" s="47"/>
      <c r="AD32" s="47"/>
      <c r="AE32" s="21"/>
      <c r="AF32" s="40">
        <v>150100642309</v>
      </c>
    </row>
    <row r="33" spans="1:32" ht="12.5" customHeight="1" x14ac:dyDescent="0.35">
      <c r="A33" s="14" t="s">
        <v>18</v>
      </c>
      <c r="B33" s="14">
        <v>150100441009</v>
      </c>
      <c r="C33" s="15" t="s">
        <v>101</v>
      </c>
      <c r="D33" s="16">
        <f t="shared" si="0"/>
        <v>3</v>
      </c>
      <c r="E33" s="16">
        <v>24</v>
      </c>
      <c r="F33" s="15" t="s">
        <v>32</v>
      </c>
      <c r="G33" s="15" t="s">
        <v>104</v>
      </c>
      <c r="H33" s="16">
        <v>1</v>
      </c>
      <c r="I33" s="15" t="s">
        <v>34</v>
      </c>
      <c r="J33" s="15" t="s">
        <v>29</v>
      </c>
      <c r="K33" s="17" t="s">
        <v>24</v>
      </c>
      <c r="L33" s="15" t="s">
        <v>25</v>
      </c>
      <c r="M33" s="15" t="s">
        <v>26</v>
      </c>
      <c r="N33" s="15">
        <v>1727251420898</v>
      </c>
      <c r="O33" s="16">
        <v>1</v>
      </c>
      <c r="P33" s="15">
        <v>1</v>
      </c>
      <c r="S33" s="21"/>
      <c r="T33" s="41"/>
      <c r="U33" s="41"/>
      <c r="V33" s="42"/>
      <c r="W33" s="42"/>
      <c r="X33" s="41"/>
      <c r="Y33" s="43"/>
      <c r="Z33" s="43"/>
      <c r="AA33" s="44"/>
      <c r="AB33" s="43"/>
      <c r="AC33" s="47"/>
      <c r="AD33" s="47"/>
      <c r="AE33" s="21"/>
      <c r="AF33" s="40">
        <v>150100642809</v>
      </c>
    </row>
    <row r="34" spans="1:32" ht="12.5" customHeight="1" x14ac:dyDescent="0.35">
      <c r="A34" s="14" t="s">
        <v>18</v>
      </c>
      <c r="B34" s="14">
        <v>150100441309</v>
      </c>
      <c r="C34" s="15" t="s">
        <v>105</v>
      </c>
      <c r="D34" s="16">
        <f t="shared" si="0"/>
        <v>1</v>
      </c>
      <c r="E34" s="16">
        <v>24</v>
      </c>
      <c r="F34" s="15" t="s">
        <v>54</v>
      </c>
      <c r="G34" s="15" t="s">
        <v>96</v>
      </c>
      <c r="H34" s="16">
        <v>1</v>
      </c>
      <c r="I34" s="15" t="s">
        <v>34</v>
      </c>
      <c r="J34" s="15" t="s">
        <v>29</v>
      </c>
      <c r="K34" s="17" t="s">
        <v>106</v>
      </c>
      <c r="L34" s="15" t="s">
        <v>25</v>
      </c>
      <c r="M34" s="15" t="s">
        <v>26</v>
      </c>
      <c r="N34" s="15">
        <v>1727243991963</v>
      </c>
      <c r="O34" s="16">
        <v>1</v>
      </c>
      <c r="P34" s="15">
        <v>1</v>
      </c>
      <c r="S34" s="21"/>
      <c r="T34" s="41"/>
      <c r="U34" s="41"/>
      <c r="V34" s="42"/>
      <c r="W34" s="42"/>
      <c r="X34" s="41"/>
      <c r="Y34" s="43"/>
      <c r="Z34" s="43"/>
      <c r="AA34" s="44"/>
      <c r="AB34" s="43"/>
      <c r="AC34" s="47"/>
      <c r="AD34" s="47"/>
      <c r="AE34" s="21"/>
      <c r="AF34" s="40">
        <v>150100643009</v>
      </c>
    </row>
    <row r="35" spans="1:32" ht="12.5" customHeight="1" x14ac:dyDescent="0.35">
      <c r="A35" s="14" t="s">
        <v>18</v>
      </c>
      <c r="B35" s="14">
        <v>150100441309</v>
      </c>
      <c r="C35" s="15" t="s">
        <v>105</v>
      </c>
      <c r="D35" s="16">
        <f t="shared" si="0"/>
        <v>2</v>
      </c>
      <c r="E35" s="16">
        <v>24</v>
      </c>
      <c r="F35" s="15" t="s">
        <v>20</v>
      </c>
      <c r="G35" s="15" t="s">
        <v>107</v>
      </c>
      <c r="H35" s="16">
        <v>1</v>
      </c>
      <c r="I35" s="15" t="s">
        <v>22</v>
      </c>
      <c r="J35" s="15" t="s">
        <v>23</v>
      </c>
      <c r="K35" s="17" t="s">
        <v>77</v>
      </c>
      <c r="L35" s="15" t="s">
        <v>25</v>
      </c>
      <c r="M35" s="15" t="s">
        <v>26</v>
      </c>
      <c r="N35" s="15">
        <v>1727243991963</v>
      </c>
      <c r="O35" s="16">
        <v>2</v>
      </c>
      <c r="P35" s="15">
        <v>1</v>
      </c>
      <c r="S35" s="21"/>
      <c r="T35" s="41"/>
      <c r="U35" s="41"/>
      <c r="V35" s="42"/>
      <c r="W35" s="42"/>
      <c r="X35" s="41"/>
      <c r="Y35" s="43"/>
      <c r="Z35" s="43"/>
      <c r="AA35" s="44"/>
      <c r="AB35" s="43"/>
      <c r="AC35" s="47"/>
      <c r="AD35" s="47"/>
      <c r="AE35" s="21"/>
      <c r="AF35" s="40">
        <v>150100643509</v>
      </c>
    </row>
    <row r="36" spans="1:32" ht="12.5" customHeight="1" x14ac:dyDescent="0.35">
      <c r="A36" s="14" t="s">
        <v>18</v>
      </c>
      <c r="B36" s="14">
        <v>150100441809</v>
      </c>
      <c r="C36" s="15" t="s">
        <v>108</v>
      </c>
      <c r="D36" s="16">
        <f t="shared" si="0"/>
        <v>1</v>
      </c>
      <c r="E36" s="16">
        <v>16</v>
      </c>
      <c r="F36" s="15" t="s">
        <v>54</v>
      </c>
      <c r="G36" s="15" t="s">
        <v>96</v>
      </c>
      <c r="H36" s="16">
        <v>1</v>
      </c>
      <c r="I36" s="15" t="s">
        <v>34</v>
      </c>
      <c r="J36" s="15" t="s">
        <v>29</v>
      </c>
      <c r="K36" s="17" t="s">
        <v>106</v>
      </c>
      <c r="L36" s="15" t="s">
        <v>25</v>
      </c>
      <c r="M36" s="15" t="s">
        <v>26</v>
      </c>
      <c r="N36" s="15">
        <v>1729083056534</v>
      </c>
      <c r="O36" s="16">
        <v>1</v>
      </c>
      <c r="P36" s="15">
        <v>2</v>
      </c>
      <c r="S36" s="21"/>
      <c r="T36" s="41"/>
      <c r="U36" s="41"/>
      <c r="V36" s="42"/>
      <c r="W36" s="42"/>
      <c r="X36" s="41"/>
      <c r="Y36" s="43"/>
      <c r="Z36" s="43"/>
      <c r="AA36" s="44"/>
      <c r="AB36" s="43"/>
      <c r="AC36" s="47"/>
      <c r="AD36" s="47"/>
      <c r="AE36" s="21"/>
      <c r="AF36" s="40">
        <v>150100644309</v>
      </c>
    </row>
    <row r="37" spans="1:32" ht="12.5" customHeight="1" x14ac:dyDescent="0.35">
      <c r="A37" s="14" t="s">
        <v>18</v>
      </c>
      <c r="B37" s="14">
        <v>150100441809</v>
      </c>
      <c r="C37" s="15" t="s">
        <v>108</v>
      </c>
      <c r="D37" s="16">
        <f t="shared" si="0"/>
        <v>2</v>
      </c>
      <c r="E37" s="16">
        <v>16</v>
      </c>
      <c r="F37" s="15" t="s">
        <v>109</v>
      </c>
      <c r="G37" s="15" t="s">
        <v>110</v>
      </c>
      <c r="H37" s="16">
        <v>1</v>
      </c>
      <c r="I37" s="15" t="s">
        <v>22</v>
      </c>
      <c r="J37" s="15" t="s">
        <v>29</v>
      </c>
      <c r="K37" s="17" t="s">
        <v>106</v>
      </c>
      <c r="L37" s="15" t="s">
        <v>25</v>
      </c>
      <c r="M37" s="15" t="s">
        <v>26</v>
      </c>
      <c r="N37" s="15">
        <v>1729083056534</v>
      </c>
      <c r="O37" s="16">
        <v>2</v>
      </c>
      <c r="P37" s="15">
        <v>2</v>
      </c>
      <c r="S37" s="21"/>
      <c r="T37" s="21"/>
      <c r="U37" s="21"/>
      <c r="V37" s="21"/>
      <c r="W37" s="21"/>
      <c r="X37" s="21"/>
      <c r="Y37" s="21"/>
      <c r="Z37" s="21"/>
      <c r="AA37" s="21"/>
      <c r="AB37" s="21"/>
      <c r="AC37" s="21"/>
      <c r="AD37" s="21"/>
      <c r="AE37" s="21"/>
      <c r="AF37" s="40">
        <v>150100739609</v>
      </c>
    </row>
    <row r="38" spans="1:32" ht="12.5" customHeight="1" x14ac:dyDescent="0.35">
      <c r="A38" s="14" t="s">
        <v>18</v>
      </c>
      <c r="B38" s="14">
        <v>150100441809</v>
      </c>
      <c r="C38" s="15" t="s">
        <v>108</v>
      </c>
      <c r="D38" s="16">
        <f t="shared" si="0"/>
        <v>3</v>
      </c>
      <c r="E38" s="16">
        <v>16</v>
      </c>
      <c r="F38" s="15" t="s">
        <v>32</v>
      </c>
      <c r="G38" s="15" t="s">
        <v>111</v>
      </c>
      <c r="H38" s="16">
        <v>1</v>
      </c>
      <c r="I38" s="15" t="s">
        <v>34</v>
      </c>
      <c r="J38" s="15" t="s">
        <v>23</v>
      </c>
      <c r="K38" s="17" t="s">
        <v>112</v>
      </c>
      <c r="L38" s="15" t="s">
        <v>25</v>
      </c>
      <c r="M38" s="15" t="s">
        <v>26</v>
      </c>
      <c r="N38" s="15">
        <v>1729083056534</v>
      </c>
      <c r="O38" s="16">
        <v>3</v>
      </c>
      <c r="P38" s="15">
        <v>2</v>
      </c>
      <c r="S38" s="21"/>
      <c r="T38" s="21"/>
      <c r="U38" s="21"/>
      <c r="V38" s="21"/>
      <c r="W38" s="21"/>
      <c r="X38" s="21"/>
      <c r="Y38" s="21"/>
      <c r="Z38" s="21"/>
      <c r="AA38" s="21"/>
      <c r="AB38" s="21"/>
      <c r="AC38" s="21"/>
      <c r="AD38" s="21"/>
      <c r="AE38" s="21"/>
      <c r="AF38" s="40">
        <v>150100742209</v>
      </c>
    </row>
    <row r="39" spans="1:32" ht="12.5" customHeight="1" x14ac:dyDescent="0.35">
      <c r="A39" s="14" t="s">
        <v>18</v>
      </c>
      <c r="B39" s="14">
        <v>150100444409</v>
      </c>
      <c r="C39" s="15" t="s">
        <v>113</v>
      </c>
      <c r="D39" s="16">
        <f t="shared" si="0"/>
        <v>1</v>
      </c>
      <c r="E39" s="16">
        <v>25</v>
      </c>
      <c r="F39" s="15" t="s">
        <v>27</v>
      </c>
      <c r="G39" s="15" t="s">
        <v>114</v>
      </c>
      <c r="H39" s="16">
        <v>1</v>
      </c>
      <c r="I39" s="15" t="s">
        <v>22</v>
      </c>
      <c r="J39" s="15" t="s">
        <v>29</v>
      </c>
      <c r="K39" s="17" t="s">
        <v>115</v>
      </c>
      <c r="L39" s="15" t="s">
        <v>25</v>
      </c>
      <c r="M39" s="15" t="s">
        <v>26</v>
      </c>
      <c r="N39" s="15">
        <v>1727266939203</v>
      </c>
      <c r="O39" s="16">
        <v>1</v>
      </c>
      <c r="P39" s="15">
        <v>1</v>
      </c>
      <c r="S39" s="21"/>
      <c r="T39" s="21"/>
      <c r="U39" s="21"/>
      <c r="V39" s="21"/>
      <c r="W39" s="21"/>
      <c r="X39" s="21"/>
      <c r="Y39" s="21"/>
      <c r="Z39" s="21"/>
      <c r="AA39" s="21"/>
      <c r="AB39" s="21"/>
      <c r="AC39" s="21"/>
      <c r="AD39" s="21"/>
      <c r="AE39" s="21"/>
      <c r="AF39" s="40">
        <v>150100744009</v>
      </c>
    </row>
    <row r="40" spans="1:32" ht="12.5" customHeight="1" x14ac:dyDescent="0.35">
      <c r="A40" s="14" t="s">
        <v>18</v>
      </c>
      <c r="B40" s="14">
        <v>150100444809</v>
      </c>
      <c r="C40" s="15" t="s">
        <v>116</v>
      </c>
      <c r="D40" s="16">
        <f t="shared" si="0"/>
        <v>1</v>
      </c>
      <c r="E40" s="16">
        <v>24</v>
      </c>
      <c r="F40" s="15" t="s">
        <v>20</v>
      </c>
      <c r="G40" s="15" t="s">
        <v>102</v>
      </c>
      <c r="H40" s="16">
        <v>1</v>
      </c>
      <c r="I40" s="15" t="s">
        <v>22</v>
      </c>
      <c r="J40" s="15" t="s">
        <v>23</v>
      </c>
      <c r="K40" s="17" t="s">
        <v>103</v>
      </c>
      <c r="L40" s="15" t="s">
        <v>25</v>
      </c>
      <c r="M40" s="15" t="s">
        <v>26</v>
      </c>
      <c r="N40" s="15">
        <v>1727241380005</v>
      </c>
      <c r="O40" s="16">
        <v>2</v>
      </c>
      <c r="P40" s="15">
        <v>1</v>
      </c>
      <c r="S40" s="21"/>
      <c r="T40" s="21"/>
      <c r="U40" s="21"/>
      <c r="V40" s="21"/>
      <c r="W40" s="21"/>
      <c r="X40" s="21"/>
      <c r="Y40" s="21"/>
      <c r="Z40" s="21"/>
      <c r="AA40" s="21"/>
      <c r="AB40" s="21"/>
      <c r="AC40" s="21"/>
      <c r="AD40" s="21"/>
      <c r="AE40" s="21"/>
      <c r="AF40" s="40"/>
    </row>
    <row r="41" spans="1:32" ht="12.5" customHeight="1" x14ac:dyDescent="0.35">
      <c r="A41" s="14" t="s">
        <v>18</v>
      </c>
      <c r="B41" s="14">
        <v>150100444809</v>
      </c>
      <c r="C41" s="15" t="s">
        <v>116</v>
      </c>
      <c r="D41" s="16">
        <f t="shared" si="0"/>
        <v>2</v>
      </c>
      <c r="E41" s="16">
        <v>24</v>
      </c>
      <c r="F41" s="15" t="s">
        <v>92</v>
      </c>
      <c r="G41" s="15" t="s">
        <v>93</v>
      </c>
      <c r="H41" s="16">
        <v>1</v>
      </c>
      <c r="I41" s="15" t="s">
        <v>34</v>
      </c>
      <c r="J41" s="15" t="s">
        <v>29</v>
      </c>
      <c r="K41" s="17" t="s">
        <v>24</v>
      </c>
      <c r="L41" s="15" t="s">
        <v>25</v>
      </c>
      <c r="M41" s="15" t="s">
        <v>26</v>
      </c>
      <c r="N41" s="15">
        <v>1727241380005</v>
      </c>
      <c r="O41" s="16">
        <v>1</v>
      </c>
      <c r="P41" s="15">
        <v>1</v>
      </c>
      <c r="S41" s="21"/>
      <c r="T41" s="21"/>
      <c r="U41" s="21"/>
      <c r="V41" s="21"/>
      <c r="W41" s="21"/>
      <c r="X41" s="21"/>
      <c r="Y41" s="21"/>
      <c r="Z41" s="21"/>
      <c r="AA41" s="21"/>
      <c r="AB41" s="21"/>
      <c r="AC41" s="21"/>
      <c r="AD41" s="21"/>
      <c r="AE41" s="21"/>
      <c r="AF41" s="40"/>
    </row>
    <row r="42" spans="1:32" ht="12.5" customHeight="1" x14ac:dyDescent="0.35">
      <c r="A42" s="14" t="s">
        <v>18</v>
      </c>
      <c r="B42" s="14">
        <v>150100542109</v>
      </c>
      <c r="C42" s="15" t="s">
        <v>117</v>
      </c>
      <c r="D42" s="16">
        <f t="shared" si="0"/>
        <v>1</v>
      </c>
      <c r="E42" s="16">
        <v>6</v>
      </c>
      <c r="F42" s="15" t="s">
        <v>54</v>
      </c>
      <c r="G42" s="15" t="s">
        <v>96</v>
      </c>
      <c r="H42" s="16">
        <v>1</v>
      </c>
      <c r="I42" s="15" t="s">
        <v>34</v>
      </c>
      <c r="J42" s="15" t="s">
        <v>29</v>
      </c>
      <c r="K42" s="17" t="s">
        <v>106</v>
      </c>
      <c r="L42" s="15" t="s">
        <v>25</v>
      </c>
      <c r="M42" s="15" t="s">
        <v>26</v>
      </c>
      <c r="N42" s="15">
        <v>1728275331236</v>
      </c>
      <c r="O42" s="16">
        <v>1</v>
      </c>
      <c r="P42" s="15">
        <v>2</v>
      </c>
      <c r="S42" s="21"/>
      <c r="T42" s="21"/>
      <c r="U42" s="21"/>
      <c r="V42" s="21"/>
      <c r="W42" s="21"/>
      <c r="X42" s="21"/>
      <c r="Y42" s="21"/>
      <c r="Z42" s="21"/>
      <c r="AA42" s="21"/>
      <c r="AB42" s="21"/>
      <c r="AC42" s="21"/>
      <c r="AD42" s="21"/>
      <c r="AE42" s="21"/>
      <c r="AF42" s="40"/>
    </row>
    <row r="43" spans="1:32" ht="12.5" customHeight="1" x14ac:dyDescent="0.35">
      <c r="A43" s="14" t="s">
        <v>18</v>
      </c>
      <c r="B43" s="14">
        <v>150100542109</v>
      </c>
      <c r="C43" s="15" t="s">
        <v>117</v>
      </c>
      <c r="D43" s="16">
        <f t="shared" si="0"/>
        <v>2</v>
      </c>
      <c r="E43" s="16">
        <v>6</v>
      </c>
      <c r="F43" s="15" t="s">
        <v>92</v>
      </c>
      <c r="G43" s="15" t="s">
        <v>118</v>
      </c>
      <c r="H43" s="16">
        <v>1</v>
      </c>
      <c r="I43" s="15" t="s">
        <v>34</v>
      </c>
      <c r="J43" s="15" t="s">
        <v>29</v>
      </c>
      <c r="K43" s="17" t="s">
        <v>119</v>
      </c>
      <c r="L43" s="15" t="s">
        <v>25</v>
      </c>
      <c r="M43" s="15" t="s">
        <v>26</v>
      </c>
      <c r="N43" s="15">
        <v>1728275331236</v>
      </c>
      <c r="O43" s="16">
        <v>2</v>
      </c>
      <c r="P43" s="15">
        <v>2</v>
      </c>
      <c r="S43" s="21"/>
      <c r="T43" s="21"/>
      <c r="U43" s="21"/>
      <c r="V43" s="21"/>
      <c r="W43" s="21"/>
      <c r="X43" s="21"/>
      <c r="Y43" s="21"/>
      <c r="Z43" s="21"/>
      <c r="AA43" s="21"/>
      <c r="AB43" s="21"/>
      <c r="AC43" s="21"/>
      <c r="AD43" s="21"/>
      <c r="AE43" s="21"/>
      <c r="AF43" s="40"/>
    </row>
    <row r="44" spans="1:32" ht="12.5" customHeight="1" x14ac:dyDescent="0.35">
      <c r="A44" s="14" t="s">
        <v>18</v>
      </c>
      <c r="B44" s="14">
        <v>150100542109</v>
      </c>
      <c r="C44" s="15" t="s">
        <v>117</v>
      </c>
      <c r="D44" s="16">
        <f t="shared" si="0"/>
        <v>3</v>
      </c>
      <c r="E44" s="16">
        <v>6</v>
      </c>
      <c r="F44" s="15" t="s">
        <v>32</v>
      </c>
      <c r="G44" s="15" t="s">
        <v>69</v>
      </c>
      <c r="H44" s="16">
        <v>1</v>
      </c>
      <c r="I44" s="15" t="s">
        <v>34</v>
      </c>
      <c r="J44" s="15" t="s">
        <v>29</v>
      </c>
      <c r="K44" s="17" t="s">
        <v>46</v>
      </c>
      <c r="L44" s="15" t="s">
        <v>25</v>
      </c>
      <c r="M44" s="15" t="s">
        <v>26</v>
      </c>
      <c r="N44" s="15">
        <v>1728275331236</v>
      </c>
      <c r="O44" s="16">
        <v>3</v>
      </c>
      <c r="P44" s="15">
        <v>2</v>
      </c>
      <c r="S44" s="21"/>
      <c r="T44" s="21"/>
      <c r="U44" s="21"/>
      <c r="V44" s="21"/>
      <c r="W44" s="21"/>
      <c r="X44" s="21"/>
      <c r="Y44" s="21"/>
      <c r="Z44" s="21"/>
      <c r="AA44" s="21"/>
      <c r="AB44" s="21"/>
      <c r="AC44" s="21"/>
      <c r="AD44" s="21"/>
      <c r="AE44" s="21"/>
      <c r="AF44" s="40"/>
    </row>
    <row r="45" spans="1:32" ht="12.5" customHeight="1" x14ac:dyDescent="0.35">
      <c r="A45" s="14" t="s">
        <v>18</v>
      </c>
      <c r="B45" s="14">
        <v>150100542409</v>
      </c>
      <c r="C45" s="15" t="s">
        <v>120</v>
      </c>
      <c r="D45" s="16">
        <f t="shared" si="0"/>
        <v>1</v>
      </c>
      <c r="E45" s="16">
        <v>1</v>
      </c>
      <c r="F45" s="15" t="s">
        <v>27</v>
      </c>
      <c r="G45" s="15" t="s">
        <v>114</v>
      </c>
      <c r="H45" s="16">
        <v>1</v>
      </c>
      <c r="I45" s="15" t="s">
        <v>22</v>
      </c>
      <c r="J45" s="15" t="s">
        <v>29</v>
      </c>
      <c r="K45" s="17" t="s">
        <v>115</v>
      </c>
      <c r="L45" s="15" t="s">
        <v>25</v>
      </c>
      <c r="M45" s="15" t="s">
        <v>26</v>
      </c>
      <c r="N45" s="15">
        <v>1728274191255</v>
      </c>
      <c r="O45" s="16">
        <v>4</v>
      </c>
      <c r="P45" s="15">
        <v>2</v>
      </c>
      <c r="S45" s="21"/>
      <c r="T45" s="21"/>
      <c r="U45" s="21"/>
      <c r="V45" s="21"/>
      <c r="W45" s="21"/>
      <c r="X45" s="21"/>
      <c r="Y45" s="21"/>
      <c r="Z45" s="21"/>
      <c r="AA45" s="21"/>
      <c r="AB45" s="21"/>
      <c r="AC45" s="21"/>
      <c r="AD45" s="21"/>
      <c r="AE45" s="21"/>
      <c r="AF45" s="40"/>
    </row>
    <row r="46" spans="1:32" ht="12.5" customHeight="1" x14ac:dyDescent="0.35">
      <c r="A46" s="14" t="s">
        <v>18</v>
      </c>
      <c r="B46" s="14">
        <v>150100542409</v>
      </c>
      <c r="C46" s="15" t="s">
        <v>120</v>
      </c>
      <c r="D46" s="16">
        <f t="shared" si="0"/>
        <v>2</v>
      </c>
      <c r="E46" s="16">
        <v>1</v>
      </c>
      <c r="F46" s="15" t="s">
        <v>32</v>
      </c>
      <c r="G46" s="15" t="s">
        <v>121</v>
      </c>
      <c r="H46" s="16">
        <v>4</v>
      </c>
      <c r="I46" s="15" t="s">
        <v>34</v>
      </c>
      <c r="J46" s="15" t="s">
        <v>23</v>
      </c>
      <c r="K46" s="17" t="s">
        <v>122</v>
      </c>
      <c r="L46" s="15" t="s">
        <v>25</v>
      </c>
      <c r="M46" s="15" t="s">
        <v>26</v>
      </c>
      <c r="N46" s="15">
        <v>1728274191255</v>
      </c>
      <c r="O46" s="16">
        <v>3</v>
      </c>
      <c r="P46" s="15">
        <v>2</v>
      </c>
      <c r="S46" s="21"/>
      <c r="T46" s="21"/>
      <c r="U46" s="21"/>
      <c r="V46" s="21"/>
      <c r="W46" s="21"/>
      <c r="X46" s="21"/>
      <c r="Y46" s="21"/>
      <c r="Z46" s="21"/>
      <c r="AA46" s="21"/>
      <c r="AB46" s="21"/>
      <c r="AC46" s="21"/>
      <c r="AD46" s="21"/>
      <c r="AE46" s="21"/>
      <c r="AF46" s="40"/>
    </row>
    <row r="47" spans="1:32" ht="12.5" customHeight="1" x14ac:dyDescent="0.35">
      <c r="A47" s="14" t="s">
        <v>18</v>
      </c>
      <c r="B47" s="14">
        <v>150100542409</v>
      </c>
      <c r="C47" s="15" t="s">
        <v>120</v>
      </c>
      <c r="D47" s="16">
        <f t="shared" si="0"/>
        <v>3</v>
      </c>
      <c r="E47" s="16">
        <v>6</v>
      </c>
      <c r="F47" s="15" t="s">
        <v>54</v>
      </c>
      <c r="G47" s="15" t="s">
        <v>96</v>
      </c>
      <c r="H47" s="16">
        <v>1</v>
      </c>
      <c r="I47" s="15" t="s">
        <v>34</v>
      </c>
      <c r="J47" s="15" t="s">
        <v>29</v>
      </c>
      <c r="K47" s="17" t="s">
        <v>106</v>
      </c>
      <c r="L47" s="15" t="s">
        <v>25</v>
      </c>
      <c r="M47" s="15" t="s">
        <v>26</v>
      </c>
      <c r="N47" s="15">
        <v>1728274191255</v>
      </c>
      <c r="O47" s="16">
        <v>1</v>
      </c>
      <c r="P47" s="15">
        <v>2</v>
      </c>
      <c r="S47" s="21"/>
      <c r="T47" s="21"/>
      <c r="U47" s="21"/>
      <c r="V47" s="21"/>
      <c r="W47" s="21"/>
      <c r="X47" s="21"/>
      <c r="Y47" s="21"/>
      <c r="Z47" s="21"/>
      <c r="AA47" s="21"/>
      <c r="AB47" s="21"/>
      <c r="AC47" s="21"/>
      <c r="AD47" s="21"/>
      <c r="AE47" s="21"/>
      <c r="AF47" s="40"/>
    </row>
    <row r="48" spans="1:32" ht="12.5" customHeight="1" x14ac:dyDescent="0.35">
      <c r="A48" s="14" t="s">
        <v>18</v>
      </c>
      <c r="B48" s="14">
        <v>150100542409</v>
      </c>
      <c r="C48" s="15" t="s">
        <v>120</v>
      </c>
      <c r="D48" s="16">
        <f t="shared" si="0"/>
        <v>4</v>
      </c>
      <c r="E48" s="16">
        <v>6</v>
      </c>
      <c r="F48" s="15" t="s">
        <v>32</v>
      </c>
      <c r="G48" s="15" t="s">
        <v>123</v>
      </c>
      <c r="H48" s="16">
        <v>4</v>
      </c>
      <c r="I48" s="15" t="s">
        <v>34</v>
      </c>
      <c r="J48" s="15" t="s">
        <v>29</v>
      </c>
      <c r="K48" s="17" t="s">
        <v>24</v>
      </c>
      <c r="L48" s="15" t="s">
        <v>25</v>
      </c>
      <c r="M48" s="15" t="s">
        <v>26</v>
      </c>
      <c r="N48" s="15">
        <v>1728274191255</v>
      </c>
      <c r="O48" s="16">
        <v>2</v>
      </c>
      <c r="P48" s="15">
        <v>2</v>
      </c>
      <c r="S48" s="21"/>
      <c r="T48" s="21"/>
      <c r="U48" s="21"/>
      <c r="V48" s="21"/>
      <c r="W48" s="21"/>
      <c r="X48" s="21"/>
      <c r="Y48" s="21"/>
      <c r="Z48" s="21"/>
      <c r="AA48" s="21"/>
      <c r="AB48" s="21"/>
      <c r="AC48" s="21"/>
      <c r="AD48" s="21"/>
      <c r="AE48" s="21"/>
      <c r="AF48" s="40"/>
    </row>
    <row r="49" spans="1:32" ht="12.5" customHeight="1" x14ac:dyDescent="0.35">
      <c r="A49" s="14" t="s">
        <v>18</v>
      </c>
      <c r="B49" s="14">
        <v>150100641409</v>
      </c>
      <c r="C49" s="15" t="s">
        <v>124</v>
      </c>
      <c r="D49" s="16">
        <f t="shared" si="0"/>
        <v>1</v>
      </c>
      <c r="E49" s="16">
        <v>14</v>
      </c>
      <c r="F49" s="15" t="s">
        <v>54</v>
      </c>
      <c r="G49" s="15" t="s">
        <v>76</v>
      </c>
      <c r="H49" s="16">
        <v>1</v>
      </c>
      <c r="I49" s="15" t="s">
        <v>34</v>
      </c>
      <c r="J49" s="15" t="s">
        <v>29</v>
      </c>
      <c r="K49" s="17" t="s">
        <v>77</v>
      </c>
      <c r="L49" s="15" t="s">
        <v>25</v>
      </c>
      <c r="M49" s="15" t="s">
        <v>26</v>
      </c>
      <c r="N49" s="15">
        <v>1728967282520</v>
      </c>
      <c r="O49" s="16">
        <v>1</v>
      </c>
      <c r="P49" s="15">
        <v>2</v>
      </c>
      <c r="S49" s="21"/>
      <c r="T49" s="21"/>
      <c r="U49" s="21"/>
      <c r="V49" s="21"/>
      <c r="W49" s="21"/>
      <c r="X49" s="21"/>
      <c r="Y49" s="21"/>
      <c r="Z49" s="21"/>
      <c r="AA49" s="21"/>
      <c r="AB49" s="21"/>
      <c r="AC49" s="21"/>
      <c r="AD49" s="21"/>
      <c r="AE49" s="21"/>
      <c r="AF49" s="40"/>
    </row>
    <row r="50" spans="1:32" ht="12.5" customHeight="1" x14ac:dyDescent="0.35">
      <c r="A50" s="14" t="s">
        <v>18</v>
      </c>
      <c r="B50" s="14">
        <v>150100641409</v>
      </c>
      <c r="C50" s="15" t="s">
        <v>124</v>
      </c>
      <c r="D50" s="16">
        <f t="shared" si="0"/>
        <v>2</v>
      </c>
      <c r="E50" s="16">
        <v>14</v>
      </c>
      <c r="F50" s="15" t="s">
        <v>32</v>
      </c>
      <c r="G50" s="15" t="s">
        <v>78</v>
      </c>
      <c r="H50" s="16">
        <v>1</v>
      </c>
      <c r="I50" s="15" t="s">
        <v>34</v>
      </c>
      <c r="J50" s="15" t="s">
        <v>29</v>
      </c>
      <c r="K50" s="17" t="s">
        <v>24</v>
      </c>
      <c r="L50" s="15" t="s">
        <v>25</v>
      </c>
      <c r="M50" s="15" t="s">
        <v>26</v>
      </c>
      <c r="N50" s="15">
        <v>1728967282520</v>
      </c>
      <c r="O50" s="16">
        <v>2</v>
      </c>
      <c r="P50" s="15">
        <v>2</v>
      </c>
      <c r="S50" s="21"/>
      <c r="T50" s="21"/>
      <c r="U50" s="21"/>
      <c r="V50" s="21"/>
      <c r="W50" s="21"/>
      <c r="X50" s="21"/>
      <c r="Y50" s="21"/>
      <c r="Z50" s="21"/>
      <c r="AA50" s="21"/>
      <c r="AB50" s="21"/>
      <c r="AC50" s="21"/>
      <c r="AD50" s="21"/>
      <c r="AE50" s="21"/>
      <c r="AF50" s="40"/>
    </row>
    <row r="51" spans="1:32" ht="12.5" customHeight="1" x14ac:dyDescent="0.35">
      <c r="A51" s="14" t="s">
        <v>18</v>
      </c>
      <c r="B51" s="14">
        <v>150100641509</v>
      </c>
      <c r="C51" s="15" t="s">
        <v>125</v>
      </c>
      <c r="D51" s="16">
        <f t="shared" si="0"/>
        <v>1</v>
      </c>
      <c r="E51" s="16">
        <v>14</v>
      </c>
      <c r="F51" s="15" t="s">
        <v>54</v>
      </c>
      <c r="G51" s="15" t="s">
        <v>96</v>
      </c>
      <c r="H51" s="16">
        <v>1</v>
      </c>
      <c r="I51" s="15" t="s">
        <v>34</v>
      </c>
      <c r="J51" s="15" t="s">
        <v>29</v>
      </c>
      <c r="K51" s="17" t="s">
        <v>106</v>
      </c>
      <c r="L51" s="15" t="s">
        <v>25</v>
      </c>
      <c r="M51" s="15" t="s">
        <v>26</v>
      </c>
      <c r="N51" s="15">
        <v>1728904220662</v>
      </c>
      <c r="O51" s="16">
        <v>1</v>
      </c>
      <c r="P51" s="15">
        <v>2</v>
      </c>
      <c r="S51" s="21"/>
      <c r="T51" s="21"/>
      <c r="U51" s="21"/>
      <c r="V51" s="21"/>
      <c r="W51" s="21"/>
      <c r="X51" s="21"/>
      <c r="Y51" s="21"/>
      <c r="Z51" s="21"/>
      <c r="AA51" s="21"/>
      <c r="AB51" s="21"/>
      <c r="AC51" s="21"/>
      <c r="AD51" s="21"/>
      <c r="AE51" s="21"/>
      <c r="AF51" s="40"/>
    </row>
    <row r="52" spans="1:32" ht="12.5" customHeight="1" x14ac:dyDescent="0.35">
      <c r="A52" s="14" t="s">
        <v>18</v>
      </c>
      <c r="B52" s="14">
        <v>150100641509</v>
      </c>
      <c r="C52" s="15" t="s">
        <v>125</v>
      </c>
      <c r="D52" s="16">
        <f t="shared" si="0"/>
        <v>2</v>
      </c>
      <c r="E52" s="16">
        <v>14</v>
      </c>
      <c r="F52" s="15" t="s">
        <v>27</v>
      </c>
      <c r="G52" s="15" t="s">
        <v>28</v>
      </c>
      <c r="H52" s="16">
        <v>1</v>
      </c>
      <c r="I52" s="15" t="s">
        <v>22</v>
      </c>
      <c r="J52" s="15" t="s">
        <v>29</v>
      </c>
      <c r="K52" s="17" t="s">
        <v>106</v>
      </c>
      <c r="L52" s="15" t="s">
        <v>25</v>
      </c>
      <c r="M52" s="15" t="s">
        <v>26</v>
      </c>
      <c r="N52" s="15">
        <v>1728904220662</v>
      </c>
      <c r="O52" s="16">
        <v>2</v>
      </c>
      <c r="P52" s="15">
        <v>2</v>
      </c>
      <c r="S52" s="21"/>
      <c r="T52" s="21"/>
      <c r="U52" s="21"/>
      <c r="V52" s="21"/>
      <c r="W52" s="21"/>
      <c r="X52" s="21"/>
      <c r="Y52" s="21"/>
      <c r="Z52" s="21"/>
      <c r="AA52" s="21"/>
      <c r="AB52" s="21"/>
      <c r="AC52" s="21"/>
      <c r="AD52" s="21"/>
      <c r="AE52" s="21"/>
      <c r="AF52" s="40"/>
    </row>
    <row r="53" spans="1:32" ht="12.5" customHeight="1" x14ac:dyDescent="0.35">
      <c r="A53" s="14" t="s">
        <v>18</v>
      </c>
      <c r="B53" s="14">
        <v>150100641509</v>
      </c>
      <c r="C53" s="15" t="s">
        <v>125</v>
      </c>
      <c r="D53" s="16">
        <f t="shared" si="0"/>
        <v>3</v>
      </c>
      <c r="E53" s="16">
        <v>14</v>
      </c>
      <c r="F53" s="15" t="s">
        <v>32</v>
      </c>
      <c r="G53" s="15" t="s">
        <v>78</v>
      </c>
      <c r="H53" s="16">
        <v>2</v>
      </c>
      <c r="I53" s="15" t="s">
        <v>34</v>
      </c>
      <c r="J53" s="15" t="s">
        <v>29</v>
      </c>
      <c r="K53" s="17" t="s">
        <v>24</v>
      </c>
      <c r="L53" s="15" t="s">
        <v>25</v>
      </c>
      <c r="M53" s="15" t="s">
        <v>26</v>
      </c>
      <c r="N53" s="15">
        <v>1728904220662</v>
      </c>
      <c r="O53" s="16">
        <v>3</v>
      </c>
      <c r="P53" s="15">
        <v>2</v>
      </c>
      <c r="S53" s="21"/>
      <c r="T53" s="21"/>
      <c r="U53" s="21"/>
      <c r="V53" s="21"/>
      <c r="W53" s="21"/>
      <c r="X53" s="21"/>
      <c r="Y53" s="21"/>
      <c r="Z53" s="21"/>
      <c r="AA53" s="21"/>
      <c r="AB53" s="21"/>
      <c r="AC53" s="21"/>
      <c r="AD53" s="21"/>
      <c r="AE53" s="21"/>
      <c r="AF53" s="40"/>
    </row>
    <row r="54" spans="1:32" ht="12.5" customHeight="1" x14ac:dyDescent="0.35">
      <c r="A54" s="14" t="s">
        <v>18</v>
      </c>
      <c r="B54" s="14">
        <v>150100642009</v>
      </c>
      <c r="C54" s="15" t="s">
        <v>126</v>
      </c>
      <c r="D54" s="16">
        <f t="shared" si="0"/>
        <v>1</v>
      </c>
      <c r="E54" s="16">
        <v>7</v>
      </c>
      <c r="F54" s="15" t="s">
        <v>54</v>
      </c>
      <c r="G54" s="15" t="s">
        <v>96</v>
      </c>
      <c r="H54" s="16">
        <v>1</v>
      </c>
      <c r="I54" s="15" t="s">
        <v>34</v>
      </c>
      <c r="J54" s="15" t="s">
        <v>29</v>
      </c>
      <c r="K54" s="17" t="s">
        <v>106</v>
      </c>
      <c r="L54" s="15" t="s">
        <v>25</v>
      </c>
      <c r="M54" s="15" t="s">
        <v>26</v>
      </c>
      <c r="N54" s="15">
        <v>1728361233860</v>
      </c>
      <c r="O54" s="16">
        <v>1</v>
      </c>
      <c r="P54" s="15">
        <v>2</v>
      </c>
      <c r="S54" s="21"/>
      <c r="T54" s="21"/>
      <c r="U54" s="21"/>
      <c r="V54" s="21"/>
      <c r="W54" s="21"/>
      <c r="X54" s="21"/>
      <c r="Y54" s="21"/>
      <c r="Z54" s="21"/>
      <c r="AA54" s="21"/>
      <c r="AB54" s="21"/>
      <c r="AC54" s="21"/>
      <c r="AD54" s="21"/>
      <c r="AE54" s="21"/>
      <c r="AF54" s="40"/>
    </row>
    <row r="55" spans="1:32" ht="12.5" customHeight="1" x14ac:dyDescent="0.35">
      <c r="A55" s="14" t="s">
        <v>18</v>
      </c>
      <c r="B55" s="14">
        <v>150100642009</v>
      </c>
      <c r="C55" s="15" t="s">
        <v>126</v>
      </c>
      <c r="D55" s="16">
        <f t="shared" si="0"/>
        <v>2</v>
      </c>
      <c r="E55" s="16">
        <v>7</v>
      </c>
      <c r="F55" s="15" t="s">
        <v>32</v>
      </c>
      <c r="G55" s="15" t="s">
        <v>127</v>
      </c>
      <c r="H55" s="16">
        <v>1</v>
      </c>
      <c r="I55" s="15" t="s">
        <v>34</v>
      </c>
      <c r="J55" s="15" t="s">
        <v>29</v>
      </c>
      <c r="K55" s="17" t="s">
        <v>46</v>
      </c>
      <c r="L55" s="15" t="s">
        <v>25</v>
      </c>
      <c r="M55" s="15" t="s">
        <v>26</v>
      </c>
      <c r="N55" s="15">
        <v>1728361233860</v>
      </c>
      <c r="O55" s="16">
        <v>2</v>
      </c>
      <c r="P55" s="15">
        <v>2</v>
      </c>
      <c r="S55" s="21"/>
      <c r="T55" s="21"/>
      <c r="U55" s="21"/>
      <c r="V55" s="21"/>
      <c r="W55" s="21"/>
      <c r="X55" s="21"/>
      <c r="Y55" s="21"/>
      <c r="Z55" s="21"/>
      <c r="AA55" s="21"/>
      <c r="AB55" s="21"/>
      <c r="AC55" s="21"/>
      <c r="AD55" s="21"/>
      <c r="AE55" s="21"/>
      <c r="AF55" s="40"/>
    </row>
    <row r="56" spans="1:32" ht="12.5" customHeight="1" x14ac:dyDescent="0.35">
      <c r="A56" s="14" t="s">
        <v>18</v>
      </c>
      <c r="B56" s="14">
        <v>150100642309</v>
      </c>
      <c r="C56" s="15" t="s">
        <v>128</v>
      </c>
      <c r="D56" s="16">
        <f t="shared" si="0"/>
        <v>1</v>
      </c>
      <c r="E56" s="16">
        <v>6</v>
      </c>
      <c r="F56" s="15" t="s">
        <v>54</v>
      </c>
      <c r="G56" s="15" t="s">
        <v>96</v>
      </c>
      <c r="H56" s="16">
        <v>1</v>
      </c>
      <c r="I56" s="15" t="s">
        <v>34</v>
      </c>
      <c r="J56" s="15" t="s">
        <v>29</v>
      </c>
      <c r="K56" s="17" t="s">
        <v>106</v>
      </c>
      <c r="L56" s="15" t="s">
        <v>25</v>
      </c>
      <c r="M56" s="15" t="s">
        <v>26</v>
      </c>
      <c r="N56" s="15">
        <v>1728275025162</v>
      </c>
      <c r="O56" s="16">
        <v>1</v>
      </c>
      <c r="P56" s="15">
        <v>2</v>
      </c>
      <c r="S56" s="21"/>
      <c r="T56" s="21"/>
      <c r="U56" s="21"/>
      <c r="V56" s="21"/>
      <c r="W56" s="21"/>
      <c r="X56" s="21"/>
      <c r="Y56" s="21"/>
      <c r="Z56" s="21"/>
      <c r="AA56" s="21"/>
      <c r="AB56" s="21"/>
      <c r="AC56" s="21"/>
      <c r="AD56" s="21"/>
      <c r="AE56" s="21"/>
      <c r="AF56" s="40"/>
    </row>
    <row r="57" spans="1:32" ht="12.5" customHeight="1" x14ac:dyDescent="0.35">
      <c r="A57" s="14" t="s">
        <v>18</v>
      </c>
      <c r="B57" s="14">
        <v>150100642309</v>
      </c>
      <c r="C57" s="15" t="s">
        <v>128</v>
      </c>
      <c r="D57" s="16">
        <f t="shared" si="0"/>
        <v>2</v>
      </c>
      <c r="E57" s="16">
        <v>6</v>
      </c>
      <c r="F57" s="15" t="s">
        <v>32</v>
      </c>
      <c r="G57" s="15" t="s">
        <v>36</v>
      </c>
      <c r="H57" s="16">
        <v>1</v>
      </c>
      <c r="I57" s="15" t="s">
        <v>34</v>
      </c>
      <c r="J57" s="15" t="s">
        <v>29</v>
      </c>
      <c r="K57" s="17" t="s">
        <v>24</v>
      </c>
      <c r="L57" s="15" t="s">
        <v>25</v>
      </c>
      <c r="M57" s="15" t="s">
        <v>26</v>
      </c>
      <c r="N57" s="15">
        <v>1728275025162</v>
      </c>
      <c r="O57" s="16">
        <v>2</v>
      </c>
      <c r="P57" s="15">
        <v>2</v>
      </c>
      <c r="S57" s="21"/>
      <c r="T57" s="21"/>
      <c r="U57" s="21"/>
      <c r="V57" s="21"/>
      <c r="W57" s="21"/>
      <c r="X57" s="21"/>
      <c r="Y57" s="21"/>
      <c r="Z57" s="21"/>
      <c r="AA57" s="21"/>
      <c r="AB57" s="21"/>
      <c r="AC57" s="21"/>
      <c r="AD57" s="21"/>
      <c r="AE57" s="21"/>
      <c r="AF57" s="40"/>
    </row>
    <row r="58" spans="1:32" ht="12.5" customHeight="1" x14ac:dyDescent="0.35">
      <c r="A58" s="14" t="s">
        <v>18</v>
      </c>
      <c r="B58" s="14">
        <v>150100642809</v>
      </c>
      <c r="C58" s="15" t="s">
        <v>129</v>
      </c>
      <c r="D58" s="16">
        <f t="shared" si="0"/>
        <v>1</v>
      </c>
      <c r="E58" s="16">
        <v>21</v>
      </c>
      <c r="F58" s="15" t="s">
        <v>32</v>
      </c>
      <c r="G58" s="15" t="s">
        <v>130</v>
      </c>
      <c r="H58" s="16">
        <v>15</v>
      </c>
      <c r="I58" s="15" t="s">
        <v>34</v>
      </c>
      <c r="J58" s="15" t="s">
        <v>29</v>
      </c>
      <c r="K58" s="17" t="s">
        <v>131</v>
      </c>
      <c r="L58" s="15" t="s">
        <v>25</v>
      </c>
      <c r="M58" s="15" t="s">
        <v>26</v>
      </c>
      <c r="N58" s="15">
        <v>1727682832202</v>
      </c>
      <c r="O58" s="16">
        <v>1</v>
      </c>
      <c r="P58" s="15">
        <v>1</v>
      </c>
      <c r="S58" s="21"/>
      <c r="T58" s="21"/>
      <c r="U58" s="21"/>
      <c r="V58" s="21"/>
      <c r="W58" s="21"/>
      <c r="X58" s="21"/>
      <c r="Y58" s="21"/>
      <c r="Z58" s="21"/>
      <c r="AA58" s="21"/>
      <c r="AB58" s="21"/>
      <c r="AC58" s="21"/>
      <c r="AD58" s="21"/>
      <c r="AE58" s="21"/>
      <c r="AF58" s="40"/>
    </row>
    <row r="59" spans="1:32" ht="12.5" customHeight="1" x14ac:dyDescent="0.35">
      <c r="A59" s="14" t="s">
        <v>18</v>
      </c>
      <c r="B59" s="14">
        <v>150100642809</v>
      </c>
      <c r="C59" s="15" t="s">
        <v>129</v>
      </c>
      <c r="D59" s="16">
        <f t="shared" si="0"/>
        <v>2</v>
      </c>
      <c r="E59" s="16">
        <v>30</v>
      </c>
      <c r="F59" s="15" t="s">
        <v>20</v>
      </c>
      <c r="G59" s="15" t="s">
        <v>21</v>
      </c>
      <c r="H59" s="16">
        <v>1</v>
      </c>
      <c r="I59" s="15" t="s">
        <v>22</v>
      </c>
      <c r="J59" s="15" t="s">
        <v>23</v>
      </c>
      <c r="K59" s="17" t="s">
        <v>24</v>
      </c>
      <c r="L59" s="15" t="s">
        <v>25</v>
      </c>
      <c r="M59" s="15" t="s">
        <v>26</v>
      </c>
      <c r="N59" s="15">
        <v>1727682832202</v>
      </c>
      <c r="O59" s="16">
        <v>3</v>
      </c>
      <c r="P59" s="15">
        <v>1</v>
      </c>
      <c r="S59" s="21"/>
      <c r="T59" s="21"/>
      <c r="U59" s="21"/>
      <c r="V59" s="21"/>
      <c r="W59" s="21"/>
      <c r="X59" s="21"/>
      <c r="Y59" s="21"/>
      <c r="Z59" s="21"/>
      <c r="AA59" s="21"/>
      <c r="AB59" s="21"/>
      <c r="AC59" s="21"/>
      <c r="AD59" s="21"/>
      <c r="AE59" s="21"/>
      <c r="AF59" s="40"/>
    </row>
    <row r="60" spans="1:32" ht="12.5" customHeight="1" x14ac:dyDescent="0.35">
      <c r="A60" s="14" t="s">
        <v>18</v>
      </c>
      <c r="B60" s="14">
        <v>150100642809</v>
      </c>
      <c r="C60" s="15" t="s">
        <v>129</v>
      </c>
      <c r="D60" s="16">
        <f t="shared" si="0"/>
        <v>3</v>
      </c>
      <c r="E60" s="16">
        <v>30</v>
      </c>
      <c r="F60" s="15" t="s">
        <v>27</v>
      </c>
      <c r="G60" s="15" t="s">
        <v>28</v>
      </c>
      <c r="H60" s="16">
        <v>1</v>
      </c>
      <c r="I60" s="15" t="s">
        <v>22</v>
      </c>
      <c r="J60" s="15" t="s">
        <v>29</v>
      </c>
      <c r="K60" s="17" t="s">
        <v>30</v>
      </c>
      <c r="L60" s="15" t="s">
        <v>25</v>
      </c>
      <c r="M60" s="15" t="s">
        <v>26</v>
      </c>
      <c r="N60" s="15">
        <v>1727682832202</v>
      </c>
      <c r="O60" s="16">
        <v>2</v>
      </c>
      <c r="P60" s="15">
        <v>1</v>
      </c>
      <c r="S60" s="21"/>
      <c r="T60" s="21"/>
      <c r="U60" s="21"/>
      <c r="V60" s="21"/>
      <c r="W60" s="21"/>
      <c r="X60" s="21"/>
      <c r="Y60" s="21"/>
      <c r="Z60" s="21"/>
      <c r="AA60" s="21"/>
      <c r="AB60" s="21"/>
      <c r="AC60" s="21"/>
      <c r="AD60" s="21"/>
      <c r="AE60" s="21"/>
      <c r="AF60" s="40"/>
    </row>
    <row r="61" spans="1:32" ht="12.5" customHeight="1" x14ac:dyDescent="0.35">
      <c r="A61" s="14" t="s">
        <v>18</v>
      </c>
      <c r="B61" s="14">
        <v>150100643009</v>
      </c>
      <c r="C61" s="15" t="s">
        <v>132</v>
      </c>
      <c r="D61" s="16">
        <f t="shared" si="0"/>
        <v>1</v>
      </c>
      <c r="E61" s="16">
        <v>8</v>
      </c>
      <c r="F61" s="15" t="s">
        <v>54</v>
      </c>
      <c r="G61" s="15" t="s">
        <v>76</v>
      </c>
      <c r="H61" s="16">
        <v>1</v>
      </c>
      <c r="I61" s="15" t="s">
        <v>34</v>
      </c>
      <c r="J61" s="15" t="s">
        <v>29</v>
      </c>
      <c r="K61" s="17" t="s">
        <v>77</v>
      </c>
      <c r="L61" s="15" t="s">
        <v>25</v>
      </c>
      <c r="M61" s="15" t="s">
        <v>26</v>
      </c>
      <c r="N61" s="15">
        <v>1729060868879</v>
      </c>
      <c r="O61" s="16">
        <v>1</v>
      </c>
      <c r="P61" s="15">
        <v>2</v>
      </c>
      <c r="S61" s="21"/>
      <c r="T61" s="21"/>
      <c r="U61" s="21"/>
      <c r="V61" s="21"/>
      <c r="W61" s="21"/>
      <c r="X61" s="21"/>
      <c r="Y61" s="21"/>
      <c r="Z61" s="21"/>
      <c r="AA61" s="21"/>
      <c r="AB61" s="21"/>
      <c r="AC61" s="21"/>
      <c r="AD61" s="21"/>
      <c r="AE61" s="21"/>
      <c r="AF61" s="40"/>
    </row>
    <row r="62" spans="1:32" ht="12.5" customHeight="1" x14ac:dyDescent="0.35">
      <c r="A62" s="14" t="s">
        <v>18</v>
      </c>
      <c r="B62" s="14">
        <v>150100643009</v>
      </c>
      <c r="C62" s="15" t="s">
        <v>132</v>
      </c>
      <c r="D62" s="16">
        <f t="shared" si="0"/>
        <v>2</v>
      </c>
      <c r="E62" s="16">
        <v>8</v>
      </c>
      <c r="F62" s="15" t="s">
        <v>20</v>
      </c>
      <c r="G62" s="15" t="s">
        <v>102</v>
      </c>
      <c r="H62" s="16">
        <v>1</v>
      </c>
      <c r="I62" s="15" t="s">
        <v>22</v>
      </c>
      <c r="J62" s="15" t="s">
        <v>29</v>
      </c>
      <c r="K62" s="17" t="s">
        <v>103</v>
      </c>
      <c r="L62" s="15" t="s">
        <v>25</v>
      </c>
      <c r="M62" s="15" t="s">
        <v>26</v>
      </c>
      <c r="N62" s="15">
        <v>1729060868879</v>
      </c>
      <c r="O62" s="16">
        <v>2</v>
      </c>
      <c r="P62" s="15">
        <v>2</v>
      </c>
      <c r="S62" s="21"/>
      <c r="T62" s="21"/>
      <c r="U62" s="21"/>
      <c r="V62" s="21"/>
      <c r="W62" s="21"/>
      <c r="X62" s="21"/>
      <c r="Y62" s="21"/>
      <c r="Z62" s="21"/>
      <c r="AA62" s="21"/>
      <c r="AB62" s="21"/>
      <c r="AC62" s="21"/>
      <c r="AD62" s="21"/>
      <c r="AE62" s="21"/>
      <c r="AF62" s="40"/>
    </row>
    <row r="63" spans="1:32" ht="12.5" customHeight="1" x14ac:dyDescent="0.35">
      <c r="A63" s="14" t="s">
        <v>18</v>
      </c>
      <c r="B63" s="14">
        <v>150100643009</v>
      </c>
      <c r="C63" s="15" t="s">
        <v>132</v>
      </c>
      <c r="D63" s="16">
        <f t="shared" si="0"/>
        <v>3</v>
      </c>
      <c r="E63" s="16">
        <v>8</v>
      </c>
      <c r="F63" s="15" t="s">
        <v>32</v>
      </c>
      <c r="G63" s="15" t="s">
        <v>133</v>
      </c>
      <c r="H63" s="16">
        <v>10</v>
      </c>
      <c r="I63" s="15" t="s">
        <v>34</v>
      </c>
      <c r="J63" s="15" t="s">
        <v>29</v>
      </c>
      <c r="K63" s="17" t="s">
        <v>103</v>
      </c>
      <c r="L63" s="15" t="s">
        <v>25</v>
      </c>
      <c r="M63" s="15" t="s">
        <v>26</v>
      </c>
      <c r="N63" s="15">
        <v>1729060868879</v>
      </c>
      <c r="O63" s="16">
        <v>3</v>
      </c>
      <c r="P63" s="15">
        <v>2</v>
      </c>
      <c r="S63" s="21"/>
      <c r="T63" s="21"/>
      <c r="U63" s="21"/>
      <c r="V63" s="21"/>
      <c r="W63" s="21"/>
      <c r="X63" s="21"/>
      <c r="Y63" s="21"/>
      <c r="Z63" s="21"/>
      <c r="AA63" s="21"/>
      <c r="AB63" s="21"/>
      <c r="AC63" s="21"/>
      <c r="AD63" s="21"/>
      <c r="AE63" s="21"/>
      <c r="AF63" s="40"/>
    </row>
    <row r="64" spans="1:32" ht="12.5" customHeight="1" x14ac:dyDescent="0.35">
      <c r="A64" s="14" t="s">
        <v>18</v>
      </c>
      <c r="B64" s="14">
        <v>150100643509</v>
      </c>
      <c r="C64" s="15" t="s">
        <v>134</v>
      </c>
      <c r="D64" s="16">
        <f t="shared" si="0"/>
        <v>1</v>
      </c>
      <c r="E64" s="16">
        <v>6</v>
      </c>
      <c r="F64" s="15" t="s">
        <v>54</v>
      </c>
      <c r="G64" s="15" t="s">
        <v>96</v>
      </c>
      <c r="H64" s="16">
        <v>1</v>
      </c>
      <c r="I64" s="15" t="s">
        <v>34</v>
      </c>
      <c r="J64" s="15" t="s">
        <v>29</v>
      </c>
      <c r="K64" s="17" t="s">
        <v>106</v>
      </c>
      <c r="L64" s="15" t="s">
        <v>25</v>
      </c>
      <c r="M64" s="15" t="s">
        <v>26</v>
      </c>
      <c r="N64" s="15">
        <v>1728278359658</v>
      </c>
      <c r="O64" s="16">
        <v>2</v>
      </c>
      <c r="P64" s="15">
        <v>2</v>
      </c>
      <c r="S64" s="21"/>
      <c r="T64" s="21"/>
      <c r="U64" s="21"/>
      <c r="V64" s="21"/>
      <c r="W64" s="21"/>
      <c r="X64" s="21"/>
      <c r="Y64" s="21"/>
      <c r="Z64" s="21"/>
      <c r="AA64" s="21"/>
      <c r="AB64" s="21"/>
      <c r="AC64" s="21"/>
      <c r="AD64" s="21"/>
      <c r="AE64" s="21"/>
      <c r="AF64" s="40"/>
    </row>
    <row r="65" spans="1:32" ht="12.5" customHeight="1" x14ac:dyDescent="0.35">
      <c r="A65" s="14" t="s">
        <v>18</v>
      </c>
      <c r="B65" s="14">
        <v>150100643509</v>
      </c>
      <c r="C65" s="15" t="s">
        <v>134</v>
      </c>
      <c r="D65" s="16">
        <f t="shared" si="0"/>
        <v>2</v>
      </c>
      <c r="E65" s="16">
        <v>6</v>
      </c>
      <c r="F65" s="15" t="s">
        <v>70</v>
      </c>
      <c r="G65" s="15" t="s">
        <v>135</v>
      </c>
      <c r="H65" s="16">
        <v>2</v>
      </c>
      <c r="I65" s="15" t="s">
        <v>61</v>
      </c>
      <c r="J65" s="15" t="s">
        <v>29</v>
      </c>
      <c r="K65" s="17" t="s">
        <v>136</v>
      </c>
      <c r="L65" s="15" t="s">
        <v>25</v>
      </c>
      <c r="M65" s="15" t="s">
        <v>26</v>
      </c>
      <c r="N65" s="15">
        <v>1728278359658</v>
      </c>
      <c r="O65" s="16">
        <v>1</v>
      </c>
      <c r="P65" s="15">
        <v>2</v>
      </c>
      <c r="S65" s="21"/>
      <c r="T65" s="21"/>
      <c r="U65" s="21"/>
      <c r="V65" s="21"/>
      <c r="W65" s="21"/>
      <c r="X65" s="21"/>
      <c r="Y65" s="21"/>
      <c r="Z65" s="21"/>
      <c r="AA65" s="21"/>
      <c r="AB65" s="21"/>
      <c r="AC65" s="21"/>
      <c r="AD65" s="21"/>
      <c r="AE65" s="21"/>
      <c r="AF65" s="40"/>
    </row>
    <row r="66" spans="1:32" ht="12.5" customHeight="1" x14ac:dyDescent="0.35">
      <c r="A66" s="14" t="s">
        <v>18</v>
      </c>
      <c r="B66" s="14">
        <v>150100644309</v>
      </c>
      <c r="C66" s="15" t="s">
        <v>137</v>
      </c>
      <c r="D66" s="16">
        <f t="shared" ref="D66:D73" si="1">IF(B66=B65,1+D65,1)</f>
        <v>1</v>
      </c>
      <c r="E66" s="16">
        <v>7</v>
      </c>
      <c r="F66" s="15" t="s">
        <v>32</v>
      </c>
      <c r="G66" s="15" t="s">
        <v>138</v>
      </c>
      <c r="H66" s="16">
        <v>2</v>
      </c>
      <c r="I66" s="15" t="s">
        <v>34</v>
      </c>
      <c r="J66" s="15" t="s">
        <v>29</v>
      </c>
      <c r="K66" s="17" t="s">
        <v>46</v>
      </c>
      <c r="L66" s="15" t="s">
        <v>25</v>
      </c>
      <c r="M66" s="15" t="s">
        <v>26</v>
      </c>
      <c r="N66" s="15">
        <v>1728360811070</v>
      </c>
      <c r="O66" s="16">
        <v>1</v>
      </c>
      <c r="P66" s="15">
        <v>2</v>
      </c>
      <c r="S66" s="21"/>
      <c r="T66" s="21"/>
      <c r="U66" s="21"/>
      <c r="V66" s="21"/>
      <c r="W66" s="21"/>
      <c r="X66" s="21"/>
      <c r="Y66" s="21"/>
      <c r="Z66" s="21"/>
      <c r="AA66" s="21"/>
      <c r="AB66" s="21"/>
      <c r="AC66" s="21"/>
      <c r="AD66" s="21"/>
      <c r="AE66" s="21"/>
      <c r="AF66" s="40"/>
    </row>
    <row r="67" spans="1:32" ht="12.5" customHeight="1" x14ac:dyDescent="0.35">
      <c r="A67" s="14" t="s">
        <v>18</v>
      </c>
      <c r="B67" s="14">
        <v>150100739609</v>
      </c>
      <c r="C67" s="15" t="s">
        <v>139</v>
      </c>
      <c r="D67" s="16">
        <f t="shared" si="1"/>
        <v>1</v>
      </c>
      <c r="E67" s="16">
        <v>6</v>
      </c>
      <c r="F67" s="15" t="s">
        <v>54</v>
      </c>
      <c r="G67" s="15" t="s">
        <v>96</v>
      </c>
      <c r="H67" s="16">
        <v>1</v>
      </c>
      <c r="I67" s="15" t="s">
        <v>34</v>
      </c>
      <c r="J67" s="15" t="s">
        <v>29</v>
      </c>
      <c r="K67" s="17" t="s">
        <v>106</v>
      </c>
      <c r="L67" s="15" t="s">
        <v>25</v>
      </c>
      <c r="M67" s="15" t="s">
        <v>26</v>
      </c>
      <c r="N67" s="15">
        <v>1728278736730</v>
      </c>
      <c r="O67" s="16">
        <v>1</v>
      </c>
      <c r="P67" s="15">
        <v>2</v>
      </c>
      <c r="S67" s="21"/>
      <c r="T67" s="21"/>
      <c r="U67" s="21"/>
      <c r="V67" s="21"/>
      <c r="W67" s="21"/>
      <c r="X67" s="21"/>
      <c r="Y67" s="21"/>
      <c r="Z67" s="21"/>
      <c r="AA67" s="21"/>
      <c r="AB67" s="21"/>
      <c r="AC67" s="21"/>
      <c r="AD67" s="21"/>
      <c r="AE67" s="21"/>
      <c r="AF67" s="40"/>
    </row>
    <row r="68" spans="1:32" ht="12.5" customHeight="1" x14ac:dyDescent="0.35">
      <c r="A68" s="14" t="s">
        <v>18</v>
      </c>
      <c r="B68" s="14">
        <v>150100739609</v>
      </c>
      <c r="C68" s="15" t="s">
        <v>139</v>
      </c>
      <c r="D68" s="16">
        <f t="shared" si="1"/>
        <v>2</v>
      </c>
      <c r="E68" s="16">
        <v>6</v>
      </c>
      <c r="F68" s="15" t="s">
        <v>20</v>
      </c>
      <c r="G68" s="15" t="s">
        <v>97</v>
      </c>
      <c r="H68" s="16">
        <v>1</v>
      </c>
      <c r="I68" s="15" t="s">
        <v>22</v>
      </c>
      <c r="J68" s="15" t="s">
        <v>23</v>
      </c>
      <c r="K68" s="17" t="s">
        <v>98</v>
      </c>
      <c r="L68" s="15" t="s">
        <v>25</v>
      </c>
      <c r="M68" s="15" t="s">
        <v>26</v>
      </c>
      <c r="N68" s="15">
        <v>1728278736730</v>
      </c>
      <c r="O68" s="16">
        <v>2</v>
      </c>
      <c r="P68" s="15">
        <v>2</v>
      </c>
      <c r="S68" s="21"/>
      <c r="T68" s="21"/>
      <c r="U68" s="21"/>
      <c r="V68" s="21"/>
      <c r="W68" s="21"/>
      <c r="X68" s="21"/>
      <c r="Y68" s="21"/>
      <c r="Z68" s="21"/>
      <c r="AA68" s="21"/>
      <c r="AB68" s="21"/>
      <c r="AC68" s="21"/>
      <c r="AD68" s="21"/>
      <c r="AE68" s="21"/>
      <c r="AF68" s="40"/>
    </row>
    <row r="69" spans="1:32" ht="12.5" customHeight="1" x14ac:dyDescent="0.3">
      <c r="A69" s="14" t="s">
        <v>18</v>
      </c>
      <c r="B69" s="14">
        <v>150100742209</v>
      </c>
      <c r="C69" s="15" t="s">
        <v>140</v>
      </c>
      <c r="D69" s="16">
        <f t="shared" si="1"/>
        <v>1</v>
      </c>
      <c r="E69" s="16">
        <v>23</v>
      </c>
      <c r="F69" s="15" t="s">
        <v>54</v>
      </c>
      <c r="G69" s="15" t="s">
        <v>96</v>
      </c>
      <c r="H69" s="16">
        <v>1</v>
      </c>
      <c r="I69" s="15" t="s">
        <v>34</v>
      </c>
      <c r="J69" s="15" t="s">
        <v>29</v>
      </c>
      <c r="K69" s="17" t="s">
        <v>141</v>
      </c>
      <c r="L69" s="15" t="s">
        <v>25</v>
      </c>
      <c r="M69" s="15" t="s">
        <v>26</v>
      </c>
      <c r="N69" s="15">
        <v>1727068579547</v>
      </c>
      <c r="O69" s="16">
        <v>1</v>
      </c>
      <c r="P69" s="15">
        <v>1</v>
      </c>
    </row>
    <row r="70" spans="1:32" ht="12.5" customHeight="1" x14ac:dyDescent="0.3">
      <c r="A70" s="14" t="s">
        <v>18</v>
      </c>
      <c r="B70" s="14">
        <v>150100742209</v>
      </c>
      <c r="C70" s="15" t="s">
        <v>140</v>
      </c>
      <c r="D70" s="16">
        <f t="shared" si="1"/>
        <v>2</v>
      </c>
      <c r="E70" s="16">
        <v>23</v>
      </c>
      <c r="F70" s="15" t="s">
        <v>20</v>
      </c>
      <c r="G70" s="15" t="s">
        <v>97</v>
      </c>
      <c r="H70" s="16">
        <v>1</v>
      </c>
      <c r="I70" s="15" t="s">
        <v>22</v>
      </c>
      <c r="J70" s="15" t="s">
        <v>29</v>
      </c>
      <c r="K70" s="17" t="s">
        <v>98</v>
      </c>
      <c r="L70" s="15" t="s">
        <v>25</v>
      </c>
      <c r="M70" s="15" t="s">
        <v>26</v>
      </c>
      <c r="N70" s="15">
        <v>1727068579547</v>
      </c>
      <c r="O70" s="16">
        <v>2</v>
      </c>
      <c r="P70" s="15">
        <v>1</v>
      </c>
    </row>
    <row r="71" spans="1:32" ht="12.5" customHeight="1" x14ac:dyDescent="0.3">
      <c r="A71" s="14" t="s">
        <v>18</v>
      </c>
      <c r="B71" s="14">
        <v>150100742209</v>
      </c>
      <c r="C71" s="15" t="s">
        <v>140</v>
      </c>
      <c r="D71" s="16">
        <f t="shared" si="1"/>
        <v>3</v>
      </c>
      <c r="E71" s="16">
        <v>23</v>
      </c>
      <c r="F71" s="15" t="s">
        <v>32</v>
      </c>
      <c r="G71" s="15" t="s">
        <v>78</v>
      </c>
      <c r="H71" s="16">
        <v>1</v>
      </c>
      <c r="I71" s="15" t="s">
        <v>34</v>
      </c>
      <c r="J71" s="15" t="s">
        <v>29</v>
      </c>
      <c r="K71" s="17" t="s">
        <v>24</v>
      </c>
      <c r="L71" s="15" t="s">
        <v>25</v>
      </c>
      <c r="M71" s="15" t="s">
        <v>26</v>
      </c>
      <c r="N71" s="15">
        <v>1727068579547</v>
      </c>
      <c r="O71" s="16">
        <v>3</v>
      </c>
      <c r="P71" s="15">
        <v>1</v>
      </c>
    </row>
    <row r="72" spans="1:32" ht="12.5" customHeight="1" x14ac:dyDescent="0.3">
      <c r="A72" s="14" t="s">
        <v>18</v>
      </c>
      <c r="B72" s="14">
        <v>150100744009</v>
      </c>
      <c r="C72" s="15" t="s">
        <v>142</v>
      </c>
      <c r="D72" s="16">
        <f t="shared" si="1"/>
        <v>1</v>
      </c>
      <c r="E72" s="16">
        <v>14</v>
      </c>
      <c r="F72" s="15" t="s">
        <v>54</v>
      </c>
      <c r="G72" s="15" t="s">
        <v>96</v>
      </c>
      <c r="H72" s="16">
        <v>1</v>
      </c>
      <c r="I72" s="15" t="s">
        <v>34</v>
      </c>
      <c r="J72" s="15" t="s">
        <v>29</v>
      </c>
      <c r="K72" s="17" t="s">
        <v>106</v>
      </c>
      <c r="L72" s="15" t="s">
        <v>25</v>
      </c>
      <c r="M72" s="15" t="s">
        <v>26</v>
      </c>
      <c r="N72" s="15">
        <v>1728973311863</v>
      </c>
      <c r="O72" s="16">
        <v>1</v>
      </c>
      <c r="P72" s="15">
        <v>2</v>
      </c>
    </row>
    <row r="73" spans="1:32" ht="12.5" customHeight="1" x14ac:dyDescent="0.3">
      <c r="A73" s="14" t="s">
        <v>18</v>
      </c>
      <c r="B73" s="14">
        <v>150100744009</v>
      </c>
      <c r="C73" s="15" t="s">
        <v>142</v>
      </c>
      <c r="D73" s="16">
        <f t="shared" si="1"/>
        <v>2</v>
      </c>
      <c r="E73" s="16">
        <v>14</v>
      </c>
      <c r="F73" s="15" t="s">
        <v>27</v>
      </c>
      <c r="G73" s="15" t="s">
        <v>28</v>
      </c>
      <c r="H73" s="16">
        <v>1</v>
      </c>
      <c r="I73" s="15" t="s">
        <v>22</v>
      </c>
      <c r="J73" s="15" t="s">
        <v>29</v>
      </c>
      <c r="K73" s="17" t="s">
        <v>30</v>
      </c>
      <c r="L73" s="15" t="s">
        <v>25</v>
      </c>
      <c r="M73" s="15" t="s">
        <v>26</v>
      </c>
      <c r="N73" s="15">
        <v>1728973311863</v>
      </c>
      <c r="O73" s="16">
        <v>2</v>
      </c>
      <c r="P73" s="15">
        <v>2</v>
      </c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B2:B73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DDC2CA8A-9200-477B-B3A1-38B8A6811990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Pune1428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Manali Potade</dc:creator>
  <cp:lastModifiedBy>Manali Potade</cp:lastModifiedBy>
  <dcterms:created xsi:type="dcterms:W3CDTF">2024-10-18T08:34:20Z</dcterms:created>
  <dcterms:modified xsi:type="dcterms:W3CDTF">2024-10-18T08:34:20Z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2024-10-18T08:34:20Z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c21b8819-da02-4e2f-b4f8-1c85aa6835e1</vt:lpwstr>
  </property>
  <property fmtid="{D5CDD505-2E9C-101B-9397-08002B2CF9AE}" pid="8" name="MSIP_Label_3741da7a-79c1-417c-b408-16c0bfe99fca_ContentBits">
    <vt:lpwstr>0</vt:lpwstr>
  </property>
</Properties>
</file>