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metadata.xml" ContentType="application/vnd.openxmlformats-officedocument.spreadsheetml.sheetMetadata+xml"/>
  <Override PartName="/xl/calcChain.xml" ContentType="application/vnd.openxmlformats-officedocument.spreadsheetml.calcChain+xml"/>
  <Override PartName="/docProps/core.xml" ContentType="application/vnd.openxmlformats-package.core-properties+xml"/>
  <Override PartName="/docProps/app.xml" ContentType="application/vnd.openxmlformats-officedocument.extended-properties+xml"/>
  <Override PartName="/docProps/custom.xml" ContentType="application/vnd.openxmlformats-officedocument.custom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Relationship Id="rId4" Type="http://schemas.openxmlformats.org/officeDocument/2006/relationships/custom-properties" Target="docProps/custom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7726"/>
  <workbookPr/>
  <mc:AlternateContent xmlns:mc="http://schemas.openxmlformats.org/markup-compatibility/2006">
    <mc:Choice Requires="x15">
      <x15ac:absPath xmlns:x15ac="http://schemas.microsoft.com/office/spreadsheetml/2010/11/ac" url="C:\Dashboard\Sep24\"/>
    </mc:Choice>
  </mc:AlternateContent>
  <xr:revisionPtr revIDLastSave="0" documentId="8_{AE5D861F-7940-45B3-B589-8B462A13B2E9}" xr6:coauthVersionLast="47" xr6:coauthVersionMax="47" xr10:uidLastSave="{00000000-0000-0000-0000-000000000000}"/>
  <bookViews>
    <workbookView xWindow="-110" yWindow="-110" windowWidth="19420" windowHeight="10420" xr2:uid="{8FB4DD1E-C58B-4C8E-847F-79A33BF391DB}"/>
  </bookViews>
  <sheets>
    <sheet name="Bhubaneshwar0216" sheetId="1" r:id="rId1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calcChain.xml><?xml version="1.0" encoding="utf-8"?>
<calcChain xmlns="http://schemas.openxmlformats.org/spreadsheetml/2006/main">
  <c r="D38" i="1" l="1"/>
  <c r="D39" i="1" s="1"/>
  <c r="D40" i="1" s="1"/>
  <c r="D36" i="1"/>
  <c r="D37" i="1" s="1"/>
  <c r="D34" i="1"/>
  <c r="D35" i="1" s="1"/>
  <c r="D33" i="1"/>
  <c r="D32" i="1"/>
  <c r="D30" i="1"/>
  <c r="D31" i="1" s="1"/>
  <c r="D29" i="1"/>
  <c r="D27" i="1"/>
  <c r="D28" i="1" s="1"/>
  <c r="D25" i="1"/>
  <c r="D26" i="1" s="1"/>
  <c r="D24" i="1"/>
  <c r="D23" i="1"/>
  <c r="D21" i="1"/>
  <c r="D22" i="1" s="1"/>
  <c r="D18" i="1"/>
  <c r="D19" i="1" s="1"/>
  <c r="D20" i="1" s="1"/>
  <c r="D15" i="1"/>
  <c r="D16" i="1" s="1"/>
  <c r="D17" i="1" s="1"/>
  <c r="D13" i="1"/>
  <c r="D14" i="1" s="1"/>
  <c r="D12" i="1"/>
  <c r="D11" i="1"/>
  <c r="T9" i="1"/>
  <c r="T9" i="1" a="1"/>
  <c r="AF8" i="1" a="1"/>
  <c r="AF8" i="1" s="1"/>
  <c r="D8" i="1"/>
  <c r="D9" i="1" s="1"/>
  <c r="D10" i="1" s="1"/>
  <c r="V6" i="1"/>
  <c r="D6" i="1"/>
  <c r="D7" i="1" s="1"/>
  <c r="AF5" i="1"/>
  <c r="U1" i="1" s="1"/>
  <c r="D5" i="1"/>
  <c r="D3" i="1"/>
  <c r="D4" i="1" s="1"/>
  <c r="D2" i="1"/>
</calcChain>
</file>

<file path=xl/metadata.xml><?xml version="1.0" encoding="utf-8"?>
<metadata xmlns="http://schemas.openxmlformats.org/spreadsheetml/2006/main" xmlns:xda="http://schemas.microsoft.com/office/spreadsheetml/2017/dynamicarray">
  <metadataTypes count="1">
    <metadataType name="XLDAPR" minSupportedVersion="120000" copy="1" pasteAll="1" pasteValues="1" merge="1" splitFirst="1" rowColShift="1" clearFormats="1" clearComments="1" assign="1" coerce="1" cellMeta="1"/>
  </metadataTypes>
  <futureMetadata name="XLDAPR" count="1">
    <bk>
      <extLst>
        <ext uri="{bdbb8cdc-fa1e-496e-a857-3c3f30c029c3}">
          <xda:dynamicArrayProperties fDynamic="1" fCollapsed="0"/>
        </ext>
      </extLst>
    </bk>
  </futureMetadata>
  <cellMetadata count="1">
    <bk>
      <rc t="1" v="0"/>
    </bk>
  </cellMetadata>
</metadata>
</file>

<file path=xl/sharedStrings.xml><?xml version="1.0" encoding="utf-8"?>
<sst xmlns="http://schemas.openxmlformats.org/spreadsheetml/2006/main" count="387" uniqueCount="84">
  <si>
    <t>FLP</t>
  </si>
  <si>
    <t>Panelist id</t>
  </si>
  <si>
    <t>HH Name</t>
  </si>
  <si>
    <t>Purchase ID</t>
  </si>
  <si>
    <t>Purchase Day</t>
  </si>
  <si>
    <t>Category Name</t>
  </si>
  <si>
    <t>SKU Name</t>
  </si>
  <si>
    <t>Number of packs bought</t>
  </si>
  <si>
    <t>Packtype</t>
  </si>
  <si>
    <t>Outlet</t>
  </si>
  <si>
    <t>MRP</t>
  </si>
  <si>
    <t>Promo type</t>
  </si>
  <si>
    <t>Image / Barcode Status</t>
  </si>
  <si>
    <t>TripID</t>
  </si>
  <si>
    <t>Item_No.</t>
  </si>
  <si>
    <t>Datesort</t>
  </si>
  <si>
    <t>UserID</t>
  </si>
  <si>
    <t>Baby Panel Self Filling - Member Purchase Details</t>
  </si>
  <si>
    <t>Bhubaneshwar0216</t>
  </si>
  <si>
    <t>RASMIREKHA SAMANTARAY</t>
  </si>
  <si>
    <t>Baby Cereals</t>
  </si>
  <si>
    <t>Cerelac Wheat Apple Cherry Stage 2 300 G</t>
  </si>
  <si>
    <t>Carton Box</t>
  </si>
  <si>
    <t xml:space="preserve">Chemist                       </t>
  </si>
  <si>
    <t>295.0</t>
  </si>
  <si>
    <t xml:space="preserve"> </t>
  </si>
  <si>
    <t>Yes</t>
  </si>
  <si>
    <t>Nestle Ceregrow 8-24M Wheat Apple Cherry 300 G</t>
  </si>
  <si>
    <r>
      <t>Month</t>
    </r>
    <r>
      <rPr>
        <b/>
        <sz val="10.5"/>
        <color rgb="FFFF0000"/>
        <rFont val="Aptos Narrow"/>
        <family val="2"/>
        <scheme val="minor"/>
      </rPr>
      <t xml:space="preserve"> </t>
    </r>
    <r>
      <rPr>
        <b/>
        <sz val="10.5"/>
        <color rgb="FFC00000"/>
        <rFont val="Aptos Narrow"/>
        <family val="2"/>
        <scheme val="minor"/>
      </rPr>
      <t>: Sep - 2024</t>
    </r>
    <r>
      <rPr>
        <b/>
        <sz val="10.5"/>
        <color rgb="FFFF0000"/>
        <rFont val="Aptos Narrow"/>
        <family val="2"/>
        <scheme val="minor"/>
      </rPr>
      <t xml:space="preserve">         </t>
    </r>
    <r>
      <rPr>
        <b/>
        <sz val="10.5"/>
        <color rgb="FF002060"/>
        <rFont val="Aptos Narrow"/>
        <family val="2"/>
        <scheme val="minor"/>
      </rPr>
      <t>Purchase Cycle</t>
    </r>
    <r>
      <rPr>
        <b/>
        <sz val="10.5"/>
        <color rgb="FFFF0000"/>
        <rFont val="Aptos Narrow"/>
        <family val="2"/>
        <scheme val="minor"/>
      </rPr>
      <t xml:space="preserve"> </t>
    </r>
    <r>
      <rPr>
        <b/>
        <sz val="10.5"/>
        <color rgb="FFC00000"/>
        <rFont val="Aptos Narrow"/>
        <family val="2"/>
        <scheme val="minor"/>
      </rPr>
      <t>: 21 Aug 2024  to  19 Sep 2024</t>
    </r>
  </si>
  <si>
    <t>Baby Powders</t>
  </si>
  <si>
    <t>Johnson's Baby Powder 200 G</t>
  </si>
  <si>
    <t>Plasticbottle (pet)</t>
  </si>
  <si>
    <t>Apollo Pharmacy</t>
  </si>
  <si>
    <t>150.0</t>
  </si>
  <si>
    <t>JAYGYASINI BATIK</t>
  </si>
  <si>
    <t>Infant Milk Powder</t>
  </si>
  <si>
    <t>Nutricia Dexolac Stage 4 Carton 400 G</t>
  </si>
  <si>
    <t>445.0</t>
  </si>
  <si>
    <t>Select Member ID</t>
  </si>
  <si>
    <t/>
  </si>
  <si>
    <t>&lt;&lt;-- Click on left cell to select memberID</t>
  </si>
  <si>
    <t>KABITA ROUT</t>
  </si>
  <si>
    <t>Baby Bar Soaps / Liquid Soaps</t>
  </si>
  <si>
    <t>Johnson's Baby 75 G</t>
  </si>
  <si>
    <t>NA(Others)</t>
  </si>
  <si>
    <t>68.0</t>
  </si>
  <si>
    <t>Member Name</t>
  </si>
  <si>
    <t>AmulSpray Refill 500 G</t>
  </si>
  <si>
    <t>Poly Pouch</t>
  </si>
  <si>
    <t>235.0</t>
  </si>
  <si>
    <t>MeberID</t>
  </si>
  <si>
    <t>Tanushree Jana</t>
  </si>
  <si>
    <t>Purchase_ID</t>
  </si>
  <si>
    <t>Purchase Date</t>
  </si>
  <si>
    <t>No. of packs</t>
  </si>
  <si>
    <t>Trip_ID</t>
  </si>
  <si>
    <t>AmulSpray Refill 200 G</t>
  </si>
  <si>
    <t xml:space="preserve">Kirana                        </t>
  </si>
  <si>
    <t>95.0</t>
  </si>
  <si>
    <t>RASMITA BEHERA</t>
  </si>
  <si>
    <t xml:space="preserve">Baby Hair Oils </t>
  </si>
  <si>
    <t>Johnson's Baby Hair Oil+ Vitamin 100 G</t>
  </si>
  <si>
    <t>60.0</t>
  </si>
  <si>
    <t>SASMITA JENA</t>
  </si>
  <si>
    <t>LUCKY BAUTA</t>
  </si>
  <si>
    <t>LIPINA DAS</t>
  </si>
  <si>
    <t>Monalisa Sahoo</t>
  </si>
  <si>
    <t>ANITARANI MALIK</t>
  </si>
  <si>
    <t>Jayanti Hati</t>
  </si>
  <si>
    <t>Bilasini Sahoo</t>
  </si>
  <si>
    <t>Cerelac Multigrain Dal Veg Stage 4 12 Months+ 300 G</t>
  </si>
  <si>
    <t>322.0</t>
  </si>
  <si>
    <t>Nutricia Dexolac Stage 3 Carton 400 G</t>
  </si>
  <si>
    <t>Runirani Swain</t>
  </si>
  <si>
    <t>Himalaya Baby Extra Moisturizing Bar 75 G</t>
  </si>
  <si>
    <t>62.0</t>
  </si>
  <si>
    <t>Cerelac Grains &amp; Fruits Stage 5 18-24 Months 300 G</t>
  </si>
  <si>
    <t>319.0</t>
  </si>
  <si>
    <t>PRAMITA MOHANTY</t>
  </si>
  <si>
    <t>Johnson's Baby 25 G</t>
  </si>
  <si>
    <t>15.0</t>
  </si>
  <si>
    <t>Jyoti Sethi</t>
  </si>
  <si>
    <t>SARMISTHA GHADEI</t>
  </si>
  <si>
    <t>KAMALABALA MOHARANA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</si>
</sst>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1">
    <numFmt numFmtId="164" formatCode="000000000000"/>
  </numFmts>
  <fonts count="17" x14ac:knownFonts="1">
    <font>
      <sz val="10"/>
      <color theme="1"/>
      <name val="Aptos Narrow"/>
      <family val="2"/>
      <scheme val="minor"/>
    </font>
    <font>
      <sz val="11"/>
      <color theme="1"/>
      <name val="Aptos Narrow"/>
      <family val="2"/>
      <scheme val="minor"/>
    </font>
    <font>
      <b/>
      <sz val="11"/>
      <color theme="0"/>
      <name val="Aptos Narrow"/>
      <family val="2"/>
      <scheme val="minor"/>
    </font>
    <font>
      <b/>
      <sz val="11"/>
      <color theme="1"/>
      <name val="Aptos Narrow"/>
      <family val="2"/>
      <scheme val="minor"/>
    </font>
    <font>
      <b/>
      <sz val="10"/>
      <color theme="0"/>
      <name val="Aptos Narrow"/>
      <family val="2"/>
      <scheme val="minor"/>
    </font>
    <font>
      <b/>
      <sz val="12"/>
      <color rgb="FFC00000"/>
      <name val="Cavolini"/>
      <family val="4"/>
    </font>
    <font>
      <b/>
      <sz val="14"/>
      <color theme="0"/>
      <name val="Cavolini"/>
      <family val="4"/>
    </font>
    <font>
      <u/>
      <sz val="11"/>
      <color theme="10"/>
      <name val="Aptos Narrow"/>
      <family val="2"/>
      <scheme val="minor"/>
    </font>
    <font>
      <b/>
      <u/>
      <sz val="16"/>
      <color rgb="FFFFFF00"/>
      <name val="Cavolini"/>
      <family val="4"/>
    </font>
    <font>
      <b/>
      <sz val="10.5"/>
      <color rgb="FF002060"/>
      <name val="Aptos Narrow"/>
      <family val="2"/>
      <scheme val="minor"/>
    </font>
    <font>
      <b/>
      <sz val="10.5"/>
      <color rgb="FFFF0000"/>
      <name val="Aptos Narrow"/>
      <family val="2"/>
      <scheme val="minor"/>
    </font>
    <font>
      <b/>
      <sz val="10.5"/>
      <color rgb="FFC00000"/>
      <name val="Aptos Narrow"/>
      <family val="2"/>
      <scheme val="minor"/>
    </font>
    <font>
      <b/>
      <sz val="11"/>
      <color rgb="FF000000"/>
      <name val="Aptos Narrow"/>
      <family val="2"/>
      <scheme val="minor"/>
    </font>
    <font>
      <b/>
      <sz val="12"/>
      <color theme="1"/>
      <name val="Cavolini"/>
      <family val="4"/>
    </font>
    <font>
      <b/>
      <sz val="11"/>
      <color rgb="FFFF0000"/>
      <name val="Aptos Narrow"/>
      <family val="2"/>
      <scheme val="minor"/>
    </font>
    <font>
      <b/>
      <sz val="11"/>
      <color theme="8" tint="-0.499984740745262"/>
      <name val="Cavolini"/>
      <family val="4"/>
    </font>
    <font>
      <b/>
      <sz val="11"/>
      <color theme="1"/>
      <name val="Cavolini"/>
      <family val="4"/>
    </font>
  </fonts>
  <fills count="13">
    <fill>
      <patternFill patternType="none"/>
    </fill>
    <fill>
      <patternFill patternType="gray125"/>
    </fill>
    <fill>
      <patternFill patternType="solid">
        <fgColor rgb="FFC00000"/>
        <bgColor indexed="64"/>
      </patternFill>
    </fill>
    <fill>
      <patternFill patternType="solid">
        <fgColor theme="7" tint="0.79998168889431442"/>
        <bgColor indexed="64"/>
      </patternFill>
    </fill>
    <fill>
      <patternFill patternType="solid">
        <fgColor theme="4" tint="0.59999389629810485"/>
        <bgColor indexed="64"/>
      </patternFill>
    </fill>
    <fill>
      <patternFill patternType="solid">
        <fgColor theme="0" tint="-4.9989318521683403E-2"/>
        <bgColor indexed="64"/>
      </patternFill>
    </fill>
    <fill>
      <patternFill patternType="solid">
        <fgColor theme="4" tint="-0.499984740745262"/>
        <bgColor indexed="64"/>
      </patternFill>
    </fill>
    <fill>
      <patternFill patternType="solid">
        <fgColor theme="2" tint="-0.499984740745262"/>
        <bgColor indexed="64"/>
      </patternFill>
    </fill>
    <fill>
      <patternFill patternType="solid">
        <fgColor theme="4" tint="0.39997558519241921"/>
        <bgColor indexed="64"/>
      </patternFill>
    </fill>
    <fill>
      <patternFill patternType="solid">
        <fgColor theme="7" tint="0.39997558519241921"/>
        <bgColor indexed="64"/>
      </patternFill>
    </fill>
    <fill>
      <patternFill patternType="solid">
        <fgColor theme="4" tint="0.79998168889431442"/>
        <bgColor indexed="64"/>
      </patternFill>
    </fill>
    <fill>
      <patternFill patternType="solid">
        <fgColor theme="4" tint="-0.249977111117893"/>
        <bgColor indexed="64"/>
      </patternFill>
    </fill>
    <fill>
      <patternFill patternType="solid">
        <fgColor theme="5" tint="-0.249977111117893"/>
        <bgColor indexed="64"/>
      </patternFill>
    </fill>
  </fills>
  <borders count="5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indexed="64"/>
      </left>
      <right/>
      <top/>
      <bottom/>
      <diagonal/>
    </border>
    <border>
      <left/>
      <right style="thin">
        <color indexed="64"/>
      </right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/>
      <diagonal/>
    </border>
  </borders>
  <cellStyleXfs count="3">
    <xf numFmtId="0" fontId="0" fillId="0" borderId="0"/>
    <xf numFmtId="0" fontId="1" fillId="0" borderId="0"/>
    <xf numFmtId="0" fontId="7" fillId="0" borderId="0" applyNumberFormat="0" applyFill="0" applyBorder="0" applyAlignment="0" applyProtection="0"/>
  </cellStyleXfs>
  <cellXfs count="41">
    <xf numFmtId="0" fontId="0" fillId="0" borderId="0" xfId="0"/>
    <xf numFmtId="1" fontId="4" fillId="2" borderId="1" xfId="0" applyNumberFormat="1" applyFont="1" applyFill="1" applyBorder="1" applyAlignment="1">
      <alignment horizontal="center" vertical="center" wrapText="1"/>
    </xf>
    <xf numFmtId="1" fontId="3" fillId="3" borderId="1" xfId="0" applyNumberFormat="1" applyFont="1" applyFill="1" applyBorder="1" applyAlignment="1">
      <alignment horizontal="center" vertical="center"/>
    </xf>
    <xf numFmtId="0" fontId="3" fillId="3" borderId="1" xfId="0" applyFont="1" applyFill="1" applyBorder="1" applyAlignment="1">
      <alignment horizontal="center" vertical="center"/>
    </xf>
    <xf numFmtId="1" fontId="2" fillId="2" borderId="1" xfId="0" applyNumberFormat="1" applyFont="1" applyFill="1" applyBorder="1" applyAlignment="1">
      <alignment horizontal="center" vertical="center"/>
    </xf>
    <xf numFmtId="0" fontId="2" fillId="2" borderId="1" xfId="0" applyFont="1" applyFill="1" applyBorder="1" applyAlignment="1">
      <alignment horizontal="center" vertical="center"/>
    </xf>
    <xf numFmtId="0" fontId="3" fillId="4" borderId="2" xfId="1" applyFont="1" applyFill="1" applyBorder="1" applyAlignment="1" applyProtection="1">
      <alignment horizontal="center" vertical="center"/>
      <protection hidden="1"/>
    </xf>
    <xf numFmtId="0" fontId="3" fillId="4" borderId="3" xfId="1" applyFont="1" applyFill="1" applyBorder="1" applyAlignment="1" applyProtection="1">
      <alignment horizontal="center" vertical="center"/>
      <protection hidden="1"/>
    </xf>
    <xf numFmtId="0" fontId="5" fillId="5" borderId="2" xfId="1" applyFont="1" applyFill="1" applyBorder="1" applyAlignment="1" applyProtection="1">
      <alignment horizontal="center" vertical="center"/>
      <protection hidden="1"/>
    </xf>
    <xf numFmtId="0" fontId="5" fillId="5" borderId="0" xfId="1" applyFont="1" applyFill="1" applyAlignment="1" applyProtection="1">
      <alignment horizontal="center" vertical="center"/>
      <protection hidden="1"/>
    </xf>
    <xf numFmtId="0" fontId="6" fillId="6" borderId="0" xfId="1" applyFont="1" applyFill="1" applyAlignment="1" applyProtection="1">
      <alignment horizontal="center" vertical="center"/>
      <protection hidden="1"/>
    </xf>
    <xf numFmtId="0" fontId="6" fillId="6" borderId="0" xfId="1" applyFont="1" applyFill="1" applyAlignment="1" applyProtection="1">
      <alignment vertical="center"/>
      <protection hidden="1"/>
    </xf>
    <xf numFmtId="0" fontId="8" fillId="6" borderId="0" xfId="2" applyFont="1" applyFill="1" applyAlignment="1" applyProtection="1">
      <alignment vertical="center"/>
      <protection hidden="1"/>
    </xf>
    <xf numFmtId="0" fontId="6" fillId="7" borderId="0" xfId="1" applyFont="1" applyFill="1" applyAlignment="1" applyProtection="1">
      <alignment vertical="center"/>
      <protection hidden="1"/>
    </xf>
    <xf numFmtId="0" fontId="0" fillId="0" borderId="1" xfId="0" applyBorder="1" applyAlignment="1">
      <alignment horizontal="center"/>
    </xf>
    <xf numFmtId="1" fontId="0" fillId="0" borderId="1" xfId="0" applyNumberFormat="1" applyBorder="1" applyAlignment="1">
      <alignment horizontal="center"/>
    </xf>
    <xf numFmtId="1" fontId="0" fillId="0" borderId="1" xfId="0" applyNumberFormat="1" applyBorder="1" applyAlignment="1">
      <alignment horizontal="center" vertical="center"/>
    </xf>
    <xf numFmtId="0" fontId="9" fillId="0" borderId="0" xfId="1" applyFont="1" applyProtection="1">
      <protection hidden="1"/>
    </xf>
    <xf numFmtId="0" fontId="1" fillId="0" borderId="0" xfId="1" applyProtection="1">
      <protection hidden="1"/>
    </xf>
    <xf numFmtId="1" fontId="1" fillId="0" borderId="0" xfId="1" applyNumberFormat="1" applyProtection="1">
      <protection hidden="1"/>
    </xf>
    <xf numFmtId="0" fontId="1" fillId="0" borderId="0" xfId="1"/>
    <xf numFmtId="0" fontId="12" fillId="8" borderId="1" xfId="1" applyFont="1" applyFill="1" applyBorder="1" applyAlignment="1" applyProtection="1">
      <alignment horizontal="left" vertical="center"/>
      <protection hidden="1"/>
    </xf>
    <xf numFmtId="164" fontId="13" fillId="3" borderId="1" xfId="1" applyNumberFormat="1" applyFont="1" applyFill="1" applyBorder="1" applyAlignment="1" applyProtection="1">
      <alignment horizontal="left" vertical="center"/>
      <protection hidden="1"/>
    </xf>
    <xf numFmtId="0" fontId="14" fillId="0" borderId="0" xfId="1" applyFont="1" applyAlignment="1">
      <alignment vertical="center"/>
    </xf>
    <xf numFmtId="0" fontId="15" fillId="9" borderId="1" xfId="1" applyFont="1" applyFill="1" applyBorder="1" applyAlignment="1" applyProtection="1">
      <alignment vertical="center"/>
      <protection hidden="1"/>
    </xf>
    <xf numFmtId="1" fontId="16" fillId="10" borderId="1" xfId="1" applyNumberFormat="1" applyFont="1" applyFill="1" applyBorder="1" applyAlignment="1" applyProtection="1">
      <alignment horizontal="left" vertical="center"/>
      <protection hidden="1"/>
    </xf>
    <xf numFmtId="0" fontId="1" fillId="0" borderId="0" xfId="1" quotePrefix="1"/>
    <xf numFmtId="0" fontId="3" fillId="0" borderId="0" xfId="1" applyFont="1"/>
    <xf numFmtId="1" fontId="2" fillId="11" borderId="4" xfId="1" applyNumberFormat="1" applyFont="1" applyFill="1" applyBorder="1" applyAlignment="1" applyProtection="1">
      <alignment horizontal="center" vertical="center" wrapText="1"/>
      <protection hidden="1"/>
    </xf>
    <xf numFmtId="0" fontId="2" fillId="11" borderId="1" xfId="1" applyFont="1" applyFill="1" applyBorder="1" applyAlignment="1" applyProtection="1">
      <alignment horizontal="center" vertical="center" wrapText="1"/>
      <protection hidden="1"/>
    </xf>
    <xf numFmtId="0" fontId="2" fillId="12" borderId="1" xfId="1" applyFont="1" applyFill="1" applyBorder="1" applyAlignment="1" applyProtection="1">
      <alignment horizontal="center" vertical="center" wrapText="1"/>
      <protection hidden="1"/>
    </xf>
    <xf numFmtId="0" fontId="1" fillId="0" borderId="0" xfId="1" applyAlignment="1" applyProtection="1">
      <alignment horizontal="center" vertical="center" wrapText="1"/>
      <protection hidden="1"/>
    </xf>
    <xf numFmtId="1" fontId="1" fillId="0" borderId="1" xfId="1" applyNumberFormat="1" applyBorder="1"/>
    <xf numFmtId="1" fontId="1" fillId="0" borderId="0" xfId="1" applyNumberFormat="1" applyAlignment="1">
      <alignment horizontal="center" vertical="center"/>
    </xf>
    <xf numFmtId="1" fontId="1" fillId="0" borderId="0" xfId="1" applyNumberFormat="1" applyAlignment="1">
      <alignment horizontal="left"/>
    </xf>
    <xf numFmtId="1" fontId="1" fillId="0" borderId="0" xfId="1" applyNumberFormat="1" applyAlignment="1">
      <alignment horizontal="left" vertical="center"/>
    </xf>
    <xf numFmtId="2" fontId="1" fillId="0" borderId="0" xfId="1" applyNumberFormat="1" applyAlignment="1">
      <alignment horizontal="center" vertical="center"/>
    </xf>
    <xf numFmtId="0" fontId="1" fillId="0" borderId="0" xfId="1" applyAlignment="1" applyProtection="1">
      <alignment horizontal="left"/>
      <protection hidden="1"/>
    </xf>
    <xf numFmtId="0" fontId="1" fillId="0" borderId="0" xfId="1" applyAlignment="1" applyProtection="1">
      <alignment horizontal="left" vertical="center"/>
      <protection hidden="1"/>
    </xf>
    <xf numFmtId="0" fontId="1" fillId="0" borderId="0" xfId="1" applyAlignment="1">
      <alignment horizontal="center"/>
    </xf>
    <xf numFmtId="0" fontId="1" fillId="0" borderId="0" xfId="1" applyAlignment="1">
      <alignment horizontal="center" vertical="center"/>
    </xf>
  </cellXfs>
  <cellStyles count="3">
    <cellStyle name="Hyperlink" xfId="2" builtinId="8"/>
    <cellStyle name="Normal" xfId="0" builtinId="0"/>
    <cellStyle name="Normal 2" xfId="1" xr:uid="{E34088A1-389C-456A-B813-B9661DE3E774}"/>
  </cellStyles>
  <dxfs count="4">
    <dxf>
      <fill>
        <patternFill>
          <bgColor theme="0" tint="-0.14996795556505021"/>
        </patternFill>
      </fill>
      <border>
        <left style="thin">
          <color auto="1"/>
        </left>
        <right style="thin">
          <color auto="1"/>
        </right>
        <top style="thin">
          <color auto="1"/>
        </top>
        <bottom style="thin">
          <color auto="1"/>
        </bottom>
        <vertical/>
        <horizontal/>
      </border>
    </dxf>
    <dxf>
      <fill>
        <patternFill>
          <bgColor theme="0" tint="-0.14996795556505021"/>
        </patternFill>
      </fill>
      <border>
        <left style="thin">
          <color auto="1"/>
        </left>
        <right style="thin">
          <color auto="1"/>
        </right>
        <top style="thin">
          <color auto="1"/>
        </top>
        <bottom style="thin">
          <color auto="1"/>
        </bottom>
        <vertical/>
        <horizontal/>
      </border>
    </dxf>
    <dxf>
      <font>
        <color theme="8" tint="-0.499984740745262"/>
      </font>
      <fill>
        <patternFill>
          <bgColor theme="4" tint="0.59996337778862885"/>
        </patternFill>
      </fill>
      <border>
        <left style="thin">
          <color auto="1"/>
        </left>
        <right style="thin">
          <color auto="1"/>
        </right>
        <top style="thin">
          <color auto="1"/>
        </top>
        <bottom style="thin">
          <color auto="1"/>
        </bottom>
        <vertical/>
        <horizontal/>
      </border>
    </dxf>
    <dxf>
      <font>
        <color rgb="FF9C0006"/>
      </font>
      <fill>
        <patternFill>
          <bgColor rgb="FFFFC7CE"/>
        </patternFill>
      </fill>
    </dxf>
  </dxfs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6" Type="http://schemas.openxmlformats.org/officeDocument/2006/relationships/calcChain" Target="calcChain.xml"/><Relationship Id="rId5" Type="http://schemas.openxmlformats.org/officeDocument/2006/relationships/sheetMetadata" Target="metadata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temp_ASAPUtilities_colorscheme">
      <a:dk1>
        <a:srgbClr val="333333"/>
      </a:dk1>
      <a:lt1>
        <a:srgbClr val="FFFFFF"/>
      </a:lt1>
      <a:dk2>
        <a:srgbClr val="0060FF"/>
      </a:dk2>
      <a:lt2>
        <a:srgbClr val="802AB7"/>
      </a:lt2>
      <a:accent1>
        <a:srgbClr val="AEAE9F"/>
      </a:accent1>
      <a:accent2>
        <a:srgbClr val="00E5BA"/>
      </a:accent2>
      <a:accent3>
        <a:srgbClr val="00B600"/>
      </a:accent3>
      <a:accent4>
        <a:srgbClr val="FEDB00"/>
      </a:accent4>
      <a:accent5>
        <a:srgbClr val="FF5000"/>
      </a:accent5>
      <a:accent6>
        <a:srgbClr val="FA0028"/>
      </a:accent6>
      <a:hlink>
        <a:srgbClr val="0060FF"/>
      </a:hlink>
      <a:folHlink>
        <a:srgbClr val="802AB7"/>
      </a:folHlink>
    </a:clrScheme>
    <a:fontScheme name="Office">
      <a:majorFont>
        <a:latin typeface="Aptos Display" panose="0211000402020202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Aptos Narrow" panose="0211000402020202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  <a:ln w="2540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  <a:extLst>
    <a:ext uri="{05A4C25C-085E-4340-85A3-A5531E510DB2}">
      <thm15:themeFamily xmlns:thm15="http://schemas.microsoft.com/office/thememl/2012/main" name="Office Theme" id="{2E142A2C-CD16-42D6-873A-C26D2A0506FA}" vid="{1BDDFF52-6CD6-40A5-AB3C-68EB2F1E4D0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33C0187F-0BFE-4FF3-BC0C-34E4DCDD1070}">
  <dimension ref="A1:AF68"/>
  <sheetViews>
    <sheetView showGridLines="0" tabSelected="1" topLeftCell="S1" zoomScale="90" zoomScaleNormal="90" workbookViewId="0"/>
  </sheetViews>
  <sheetFormatPr defaultColWidth="0" defaultRowHeight="13" x14ac:dyDescent="0.3"/>
  <cols>
    <col min="1" max="1" width="18.296875" hidden="1" customWidth="1"/>
    <col min="2" max="2" width="14.19921875" hidden="1" customWidth="1"/>
    <col min="3" max="5" width="0" hidden="1" customWidth="1"/>
    <col min="6" max="6" width="30.5" hidden="1" customWidth="1"/>
    <col min="7" max="7" width="52.5" hidden="1" customWidth="1"/>
    <col min="8" max="8" width="0" hidden="1" customWidth="1"/>
    <col min="9" max="9" width="16.5" hidden="1" customWidth="1"/>
    <col min="10" max="10" width="21.3984375" hidden="1" customWidth="1"/>
    <col min="11" max="13" width="0" hidden="1" customWidth="1"/>
    <col min="14" max="14" width="15.296875" hidden="1" customWidth="1"/>
    <col min="15" max="18" width="0" hidden="1" customWidth="1"/>
    <col min="19" max="19" width="2.8984375" customWidth="1"/>
    <col min="20" max="20" width="11.3984375" customWidth="1"/>
    <col min="21" max="21" width="13.59765625" customWidth="1"/>
    <col min="22" max="22" width="31.19921875" customWidth="1"/>
    <col min="23" max="23" width="51.19921875" customWidth="1"/>
    <col min="24" max="24" width="16.69921875" customWidth="1"/>
    <col min="25" max="25" width="15.69921875" customWidth="1"/>
    <col min="26" max="28" width="9.59765625" customWidth="1"/>
    <col min="29" max="29" width="17.5" bestFit="1" customWidth="1"/>
    <col min="30" max="30" width="25.5" hidden="1" customWidth="1"/>
    <col min="31" max="31" width="24" customWidth="1"/>
    <col min="32" max="32" width="0" hidden="1" customWidth="1"/>
    <col min="33" max="16384" width="9.59765625" hidden="1"/>
  </cols>
  <sheetData>
    <row r="1" spans="1:32" ht="27.5" customHeight="1" x14ac:dyDescent="0.3">
      <c r="A1" s="1" t="s">
        <v>0</v>
      </c>
      <c r="B1" s="2" t="s">
        <v>1</v>
      </c>
      <c r="C1" s="1" t="s">
        <v>2</v>
      </c>
      <c r="D1" s="1" t="s">
        <v>3</v>
      </c>
      <c r="E1" s="3" t="s">
        <v>4</v>
      </c>
      <c r="F1" s="1" t="s">
        <v>5</v>
      </c>
      <c r="G1" s="1" t="s">
        <v>6</v>
      </c>
      <c r="H1" s="3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4" t="s">
        <v>13</v>
      </c>
      <c r="O1" s="5" t="s">
        <v>14</v>
      </c>
      <c r="P1" s="1" t="s">
        <v>15</v>
      </c>
      <c r="S1" s="6" t="s">
        <v>16</v>
      </c>
      <c r="T1" s="7"/>
      <c r="U1" s="8" t="str">
        <f>AF5</f>
        <v>Bhubaneshwar0216</v>
      </c>
      <c r="V1" s="9"/>
      <c r="W1" s="10" t="s">
        <v>17</v>
      </c>
      <c r="X1" s="10"/>
      <c r="Y1" s="10"/>
      <c r="Z1" s="10"/>
      <c r="AA1" s="10"/>
      <c r="AB1" s="10"/>
      <c r="AC1" s="10"/>
      <c r="AD1" s="11"/>
      <c r="AE1" s="12"/>
      <c r="AF1" s="13"/>
    </row>
    <row r="2" spans="1:32" ht="10" customHeight="1" x14ac:dyDescent="0.3">
      <c r="A2" s="14" t="s">
        <v>18</v>
      </c>
      <c r="B2" s="15">
        <v>240010131209</v>
      </c>
      <c r="C2" s="15" t="s">
        <v>19</v>
      </c>
      <c r="D2" s="14">
        <f t="shared" ref="D2:D40" si="0">IF(B2=B1,1+D1,1)</f>
        <v>1</v>
      </c>
      <c r="E2" s="14">
        <v>16</v>
      </c>
      <c r="F2" s="15" t="s">
        <v>20</v>
      </c>
      <c r="G2" s="15" t="s">
        <v>21</v>
      </c>
      <c r="H2" s="14">
        <v>3</v>
      </c>
      <c r="I2" s="15" t="s">
        <v>22</v>
      </c>
      <c r="J2" s="15" t="s">
        <v>23</v>
      </c>
      <c r="K2" s="16" t="s">
        <v>24</v>
      </c>
      <c r="L2" s="15" t="s">
        <v>25</v>
      </c>
      <c r="M2" s="15" t="s">
        <v>26</v>
      </c>
      <c r="N2" s="15">
        <v>1726565338944</v>
      </c>
      <c r="O2" s="14">
        <v>2</v>
      </c>
      <c r="P2" s="15">
        <v>2</v>
      </c>
      <c r="S2" s="11"/>
      <c r="T2" s="11"/>
      <c r="U2" s="11"/>
      <c r="V2" s="11"/>
      <c r="W2" s="10"/>
      <c r="X2" s="10"/>
      <c r="Y2" s="10"/>
      <c r="Z2" s="10"/>
      <c r="AA2" s="10"/>
      <c r="AB2" s="10"/>
      <c r="AC2" s="10"/>
      <c r="AD2" s="11"/>
      <c r="AE2" s="12"/>
      <c r="AF2" s="13"/>
    </row>
    <row r="3" spans="1:32" ht="12.5" customHeight="1" x14ac:dyDescent="0.35">
      <c r="A3" s="14" t="s">
        <v>18</v>
      </c>
      <c r="B3" s="15">
        <v>240010131209</v>
      </c>
      <c r="C3" s="15" t="s">
        <v>19</v>
      </c>
      <c r="D3" s="14">
        <f t="shared" si="0"/>
        <v>2</v>
      </c>
      <c r="E3" s="14">
        <v>16</v>
      </c>
      <c r="F3" s="15" t="s">
        <v>20</v>
      </c>
      <c r="G3" s="15" t="s">
        <v>27</v>
      </c>
      <c r="H3" s="14">
        <v>1</v>
      </c>
      <c r="I3" s="15" t="s">
        <v>22</v>
      </c>
      <c r="J3" s="15" t="s">
        <v>23</v>
      </c>
      <c r="K3" s="16" t="s">
        <v>24</v>
      </c>
      <c r="L3" s="15" t="s">
        <v>25</v>
      </c>
      <c r="M3" s="15" t="s">
        <v>26</v>
      </c>
      <c r="N3" s="15">
        <v>1726565338944</v>
      </c>
      <c r="O3" s="14">
        <v>3</v>
      </c>
      <c r="P3" s="15">
        <v>2</v>
      </c>
      <c r="S3" s="17"/>
      <c r="T3" s="17" t="s">
        <v>28</v>
      </c>
      <c r="U3" s="18"/>
      <c r="V3" s="18"/>
      <c r="W3" s="18"/>
      <c r="X3" s="18"/>
      <c r="Y3" s="18"/>
      <c r="Z3" s="18"/>
      <c r="AA3" s="18"/>
      <c r="AB3" s="18" t="s">
        <v>25</v>
      </c>
      <c r="AC3" s="19"/>
      <c r="AD3" s="18"/>
      <c r="AE3" s="18"/>
      <c r="AF3" s="18"/>
    </row>
    <row r="4" spans="1:32" ht="12.5" customHeight="1" x14ac:dyDescent="0.35">
      <c r="A4" s="14" t="s">
        <v>18</v>
      </c>
      <c r="B4" s="15">
        <v>240010131209</v>
      </c>
      <c r="C4" s="15" t="s">
        <v>19</v>
      </c>
      <c r="D4" s="14">
        <f t="shared" si="0"/>
        <v>3</v>
      </c>
      <c r="E4" s="14">
        <v>16</v>
      </c>
      <c r="F4" s="15" t="s">
        <v>29</v>
      </c>
      <c r="G4" s="15" t="s">
        <v>30</v>
      </c>
      <c r="H4" s="14">
        <v>1</v>
      </c>
      <c r="I4" s="15" t="s">
        <v>31</v>
      </c>
      <c r="J4" s="15" t="s">
        <v>32</v>
      </c>
      <c r="K4" s="16" t="s">
        <v>33</v>
      </c>
      <c r="L4" s="15" t="s">
        <v>25</v>
      </c>
      <c r="M4" s="15" t="s">
        <v>26</v>
      </c>
      <c r="N4" s="15">
        <v>1726565338944</v>
      </c>
      <c r="O4" s="14">
        <v>1</v>
      </c>
      <c r="P4" s="15">
        <v>2</v>
      </c>
      <c r="S4" s="18"/>
      <c r="T4" s="17"/>
      <c r="U4" s="18"/>
      <c r="V4" s="18"/>
      <c r="W4" s="18"/>
      <c r="X4" s="18"/>
      <c r="Y4" s="18"/>
      <c r="Z4" s="18"/>
      <c r="AA4" s="18"/>
      <c r="AB4" s="18"/>
      <c r="AC4" s="19"/>
      <c r="AD4" s="18"/>
      <c r="AE4" s="18"/>
      <c r="AF4" s="18"/>
    </row>
    <row r="5" spans="1:32" ht="12.5" customHeight="1" x14ac:dyDescent="0.35">
      <c r="A5" s="14" t="s">
        <v>18</v>
      </c>
      <c r="B5" s="15">
        <v>240010227209</v>
      </c>
      <c r="C5" s="15" t="s">
        <v>34</v>
      </c>
      <c r="D5" s="14">
        <f t="shared" si="0"/>
        <v>1</v>
      </c>
      <c r="E5" s="14">
        <v>16</v>
      </c>
      <c r="F5" s="15" t="s">
        <v>35</v>
      </c>
      <c r="G5" s="15" t="s">
        <v>36</v>
      </c>
      <c r="H5" s="14">
        <v>2</v>
      </c>
      <c r="I5" s="15" t="s">
        <v>22</v>
      </c>
      <c r="J5" s="15" t="s">
        <v>23</v>
      </c>
      <c r="K5" s="16" t="s">
        <v>37</v>
      </c>
      <c r="L5" s="15" t="s">
        <v>25</v>
      </c>
      <c r="M5" s="15" t="s">
        <v>26</v>
      </c>
      <c r="N5" s="15">
        <v>1726565611956</v>
      </c>
      <c r="O5" s="14">
        <v>1</v>
      </c>
      <c r="P5" s="15">
        <v>2</v>
      </c>
      <c r="S5" s="20"/>
      <c r="T5" s="21" t="s">
        <v>38</v>
      </c>
      <c r="U5" s="21"/>
      <c r="V5" s="22" t="s">
        <v>39</v>
      </c>
      <c r="W5" s="23" t="s">
        <v>40</v>
      </c>
      <c r="X5" s="18"/>
      <c r="Y5" s="18"/>
      <c r="Z5" s="18"/>
      <c r="AA5" s="18"/>
      <c r="AB5" s="18"/>
      <c r="AC5" s="19"/>
      <c r="AD5" s="18"/>
      <c r="AE5" s="18"/>
      <c r="AF5" s="24" t="str">
        <f>A2</f>
        <v>Bhubaneshwar0216</v>
      </c>
    </row>
    <row r="6" spans="1:32" ht="12.5" customHeight="1" x14ac:dyDescent="0.35">
      <c r="A6" s="14" t="s">
        <v>18</v>
      </c>
      <c r="B6" s="15">
        <v>240010229609</v>
      </c>
      <c r="C6" s="15" t="s">
        <v>41</v>
      </c>
      <c r="D6" s="14">
        <f t="shared" si="0"/>
        <v>1</v>
      </c>
      <c r="E6" s="14">
        <v>16</v>
      </c>
      <c r="F6" s="15" t="s">
        <v>42</v>
      </c>
      <c r="G6" s="15" t="s">
        <v>43</v>
      </c>
      <c r="H6" s="14">
        <v>1</v>
      </c>
      <c r="I6" s="15" t="s">
        <v>44</v>
      </c>
      <c r="J6" s="15" t="s">
        <v>23</v>
      </c>
      <c r="K6" s="16" t="s">
        <v>45</v>
      </c>
      <c r="L6" s="15" t="s">
        <v>25</v>
      </c>
      <c r="M6" s="15" t="s">
        <v>26</v>
      </c>
      <c r="N6" s="15">
        <v>1726565963410</v>
      </c>
      <c r="O6" s="14">
        <v>2</v>
      </c>
      <c r="P6" s="15">
        <v>2</v>
      </c>
      <c r="S6" s="20"/>
      <c r="T6" s="21" t="s">
        <v>46</v>
      </c>
      <c r="U6" s="21"/>
      <c r="V6" s="25" t="str">
        <f>IFERROR(VLOOKUP($V$5,$B$1:$C$149,2,0),"Pls Select Correct MemberID")</f>
        <v>Pls Select Correct MemberID</v>
      </c>
      <c r="W6" s="26"/>
      <c r="X6" s="18"/>
      <c r="Y6" s="18"/>
      <c r="Z6" s="18"/>
      <c r="AA6" s="18"/>
      <c r="AB6" s="18"/>
      <c r="AC6" s="19"/>
      <c r="AD6" s="18"/>
      <c r="AE6" s="18"/>
      <c r="AF6" s="20"/>
    </row>
    <row r="7" spans="1:32" ht="12.5" customHeight="1" x14ac:dyDescent="0.35">
      <c r="A7" s="14" t="s">
        <v>18</v>
      </c>
      <c r="B7" s="15">
        <v>240010229609</v>
      </c>
      <c r="C7" s="15" t="s">
        <v>41</v>
      </c>
      <c r="D7" s="14">
        <f t="shared" si="0"/>
        <v>2</v>
      </c>
      <c r="E7" s="14">
        <v>16</v>
      </c>
      <c r="F7" s="15" t="s">
        <v>35</v>
      </c>
      <c r="G7" s="15" t="s">
        <v>47</v>
      </c>
      <c r="H7" s="14">
        <v>1</v>
      </c>
      <c r="I7" s="15" t="s">
        <v>48</v>
      </c>
      <c r="J7" s="15" t="s">
        <v>23</v>
      </c>
      <c r="K7" s="16" t="s">
        <v>49</v>
      </c>
      <c r="L7" s="15" t="s">
        <v>25</v>
      </c>
      <c r="M7" s="15" t="s">
        <v>26</v>
      </c>
      <c r="N7" s="15">
        <v>1726565963410</v>
      </c>
      <c r="O7" s="14">
        <v>1</v>
      </c>
      <c r="P7" s="15">
        <v>2</v>
      </c>
      <c r="S7" s="20"/>
      <c r="T7" s="18"/>
      <c r="U7" s="18"/>
      <c r="V7" s="18"/>
      <c r="W7" s="18"/>
      <c r="X7" s="18"/>
      <c r="Y7" s="18"/>
      <c r="Z7" s="18"/>
      <c r="AA7" s="18"/>
      <c r="AB7" s="18"/>
      <c r="AC7" s="19"/>
      <c r="AD7" s="18"/>
      <c r="AE7" s="18"/>
      <c r="AF7" s="27" t="s">
        <v>50</v>
      </c>
    </row>
    <row r="8" spans="1:32" ht="33.5" customHeight="1" x14ac:dyDescent="0.35">
      <c r="A8" s="14" t="s">
        <v>18</v>
      </c>
      <c r="B8" s="15">
        <v>240010328509</v>
      </c>
      <c r="C8" s="15" t="s">
        <v>51</v>
      </c>
      <c r="D8" s="14">
        <f t="shared" si="0"/>
        <v>1</v>
      </c>
      <c r="E8" s="14">
        <v>12</v>
      </c>
      <c r="F8" s="15" t="s">
        <v>29</v>
      </c>
      <c r="G8" s="15" t="s">
        <v>30</v>
      </c>
      <c r="H8" s="14">
        <v>1</v>
      </c>
      <c r="I8" s="15" t="s">
        <v>31</v>
      </c>
      <c r="J8" s="15" t="s">
        <v>32</v>
      </c>
      <c r="K8" s="16" t="s">
        <v>33</v>
      </c>
      <c r="L8" s="15" t="s">
        <v>25</v>
      </c>
      <c r="M8" s="15" t="s">
        <v>26</v>
      </c>
      <c r="N8" s="15">
        <v>1726566562781</v>
      </c>
      <c r="O8" s="14">
        <v>1</v>
      </c>
      <c r="P8" s="15">
        <v>2</v>
      </c>
      <c r="S8" s="20"/>
      <c r="T8" s="28" t="s">
        <v>52</v>
      </c>
      <c r="U8" s="29" t="s">
        <v>53</v>
      </c>
      <c r="V8" s="29" t="s">
        <v>5</v>
      </c>
      <c r="W8" s="29" t="s">
        <v>6</v>
      </c>
      <c r="X8" s="29" t="s">
        <v>54</v>
      </c>
      <c r="Y8" s="29" t="s">
        <v>8</v>
      </c>
      <c r="Z8" s="29" t="s">
        <v>9</v>
      </c>
      <c r="AA8" s="29" t="s">
        <v>10</v>
      </c>
      <c r="AB8" s="29" t="s">
        <v>11</v>
      </c>
      <c r="AC8" s="30" t="s">
        <v>12</v>
      </c>
      <c r="AD8" s="29" t="s">
        <v>55</v>
      </c>
      <c r="AE8" s="31"/>
      <c r="AF8" s="32" cm="1">
        <f t="array" ref="AF8:AF24">IF(B2="","",_xlfn.UNIQUE(_xlfn._xlws.FILTER($B$2:$B$2034,$A$2:$A$2034=AF5)))</f>
        <v>240010131209</v>
      </c>
    </row>
    <row r="9" spans="1:32" ht="12.5" customHeight="1" x14ac:dyDescent="0.35">
      <c r="A9" s="14" t="s">
        <v>18</v>
      </c>
      <c r="B9" s="15">
        <v>240010328509</v>
      </c>
      <c r="C9" s="15" t="s">
        <v>51</v>
      </c>
      <c r="D9" s="14">
        <f t="shared" si="0"/>
        <v>2</v>
      </c>
      <c r="E9" s="14">
        <v>16</v>
      </c>
      <c r="F9" s="15" t="s">
        <v>42</v>
      </c>
      <c r="G9" s="15" t="s">
        <v>43</v>
      </c>
      <c r="H9" s="14">
        <v>1</v>
      </c>
      <c r="I9" s="15" t="s">
        <v>44</v>
      </c>
      <c r="J9" s="15" t="s">
        <v>23</v>
      </c>
      <c r="K9" s="16" t="s">
        <v>45</v>
      </c>
      <c r="L9" s="15" t="s">
        <v>25</v>
      </c>
      <c r="M9" s="15" t="s">
        <v>26</v>
      </c>
      <c r="N9" s="15">
        <v>1726566472973</v>
      </c>
      <c r="O9" s="14">
        <v>1</v>
      </c>
      <c r="P9" s="15">
        <v>2</v>
      </c>
      <c r="S9" s="20"/>
      <c r="T9" s="33" t="str" cm="1">
        <f t="array" ref="T9">IF(V5="","",IFERROR(_xlfn._xlws.FILTER(D1:N200,B1:B200=V5),""))</f>
        <v/>
      </c>
      <c r="U9" s="33"/>
      <c r="V9" s="34"/>
      <c r="W9" s="34"/>
      <c r="X9" s="33"/>
      <c r="Y9" s="35"/>
      <c r="Z9" s="35"/>
      <c r="AA9" s="36"/>
      <c r="AB9" s="35"/>
      <c r="AC9" s="33"/>
      <c r="AD9" s="33"/>
      <c r="AE9" s="18"/>
      <c r="AF9" s="32">
        <v>240010227209</v>
      </c>
    </row>
    <row r="10" spans="1:32" ht="12.5" customHeight="1" x14ac:dyDescent="0.35">
      <c r="A10" s="14" t="s">
        <v>18</v>
      </c>
      <c r="B10" s="15">
        <v>240010328509</v>
      </c>
      <c r="C10" s="15" t="s">
        <v>51</v>
      </c>
      <c r="D10" s="14">
        <f t="shared" si="0"/>
        <v>3</v>
      </c>
      <c r="E10" s="14">
        <v>16</v>
      </c>
      <c r="F10" s="15" t="s">
        <v>35</v>
      </c>
      <c r="G10" s="15" t="s">
        <v>56</v>
      </c>
      <c r="H10" s="14">
        <v>1</v>
      </c>
      <c r="I10" s="15" t="s">
        <v>48</v>
      </c>
      <c r="J10" s="15" t="s">
        <v>57</v>
      </c>
      <c r="K10" s="16" t="s">
        <v>58</v>
      </c>
      <c r="L10" s="15" t="s">
        <v>25</v>
      </c>
      <c r="M10" s="15" t="s">
        <v>26</v>
      </c>
      <c r="N10" s="15">
        <v>1726566472973</v>
      </c>
      <c r="O10" s="14">
        <v>2</v>
      </c>
      <c r="P10" s="15">
        <v>2</v>
      </c>
      <c r="S10" s="20"/>
      <c r="T10" s="33"/>
      <c r="U10" s="33"/>
      <c r="V10" s="34"/>
      <c r="W10" s="34"/>
      <c r="X10" s="33"/>
      <c r="Y10" s="35"/>
      <c r="Z10" s="35"/>
      <c r="AA10" s="36"/>
      <c r="AB10" s="35"/>
      <c r="AC10" s="33"/>
      <c r="AD10" s="33"/>
      <c r="AE10" s="18"/>
      <c r="AF10" s="32">
        <v>240010229609</v>
      </c>
    </row>
    <row r="11" spans="1:32" ht="12.5" customHeight="1" x14ac:dyDescent="0.35">
      <c r="A11" s="14" t="s">
        <v>18</v>
      </c>
      <c r="B11" s="15">
        <v>240010423609</v>
      </c>
      <c r="C11" s="15" t="s">
        <v>59</v>
      </c>
      <c r="D11" s="14">
        <f t="shared" si="0"/>
        <v>1</v>
      </c>
      <c r="E11" s="14">
        <v>12</v>
      </c>
      <c r="F11" s="15" t="s">
        <v>42</v>
      </c>
      <c r="G11" s="15" t="s">
        <v>43</v>
      </c>
      <c r="H11" s="14">
        <v>1</v>
      </c>
      <c r="I11" s="15" t="s">
        <v>44</v>
      </c>
      <c r="J11" s="15" t="s">
        <v>23</v>
      </c>
      <c r="K11" s="16" t="s">
        <v>45</v>
      </c>
      <c r="L11" s="15" t="s">
        <v>25</v>
      </c>
      <c r="M11" s="15" t="s">
        <v>26</v>
      </c>
      <c r="N11" s="15">
        <v>1726566753224</v>
      </c>
      <c r="O11" s="14">
        <v>2</v>
      </c>
      <c r="P11" s="15">
        <v>2</v>
      </c>
      <c r="S11" s="20"/>
      <c r="T11" s="33"/>
      <c r="U11" s="33"/>
      <c r="V11" s="34"/>
      <c r="W11" s="34"/>
      <c r="X11" s="33"/>
      <c r="Y11" s="35"/>
      <c r="Z11" s="35"/>
      <c r="AA11" s="36"/>
      <c r="AB11" s="35"/>
      <c r="AC11" s="33"/>
      <c r="AD11" s="33"/>
      <c r="AE11" s="18"/>
      <c r="AF11" s="32">
        <v>240010328509</v>
      </c>
    </row>
    <row r="12" spans="1:32" ht="12.5" customHeight="1" x14ac:dyDescent="0.35">
      <c r="A12" s="14" t="s">
        <v>18</v>
      </c>
      <c r="B12" s="15">
        <v>240010423609</v>
      </c>
      <c r="C12" s="15" t="s">
        <v>59</v>
      </c>
      <c r="D12" s="14">
        <f t="shared" si="0"/>
        <v>2</v>
      </c>
      <c r="E12" s="14">
        <v>12</v>
      </c>
      <c r="F12" s="15" t="s">
        <v>60</v>
      </c>
      <c r="G12" s="15" t="s">
        <v>61</v>
      </c>
      <c r="H12" s="14">
        <v>1</v>
      </c>
      <c r="I12" s="15" t="s">
        <v>31</v>
      </c>
      <c r="J12" s="15" t="s">
        <v>23</v>
      </c>
      <c r="K12" s="16" t="s">
        <v>62</v>
      </c>
      <c r="L12" s="15" t="s">
        <v>25</v>
      </c>
      <c r="M12" s="15" t="s">
        <v>26</v>
      </c>
      <c r="N12" s="15">
        <v>1726566753224</v>
      </c>
      <c r="O12" s="14">
        <v>1</v>
      </c>
      <c r="P12" s="15">
        <v>2</v>
      </c>
      <c r="S12" s="20"/>
      <c r="T12" s="33"/>
      <c r="U12" s="33"/>
      <c r="V12" s="34"/>
      <c r="W12" s="34"/>
      <c r="X12" s="33"/>
      <c r="Y12" s="35"/>
      <c r="Z12" s="35"/>
      <c r="AA12" s="36"/>
      <c r="AB12" s="35"/>
      <c r="AC12" s="33"/>
      <c r="AD12" s="33"/>
      <c r="AE12" s="18"/>
      <c r="AF12" s="32">
        <v>240010423609</v>
      </c>
    </row>
    <row r="13" spans="1:32" ht="12.5" customHeight="1" x14ac:dyDescent="0.35">
      <c r="A13" s="14" t="s">
        <v>18</v>
      </c>
      <c r="B13" s="15">
        <v>240010424409</v>
      </c>
      <c r="C13" s="15" t="s">
        <v>63</v>
      </c>
      <c r="D13" s="14">
        <f t="shared" si="0"/>
        <v>1</v>
      </c>
      <c r="E13" s="14">
        <v>13</v>
      </c>
      <c r="F13" s="15" t="s">
        <v>42</v>
      </c>
      <c r="G13" s="15" t="s">
        <v>43</v>
      </c>
      <c r="H13" s="14">
        <v>1</v>
      </c>
      <c r="I13" s="15" t="s">
        <v>44</v>
      </c>
      <c r="J13" s="15" t="s">
        <v>23</v>
      </c>
      <c r="K13" s="16" t="s">
        <v>45</v>
      </c>
      <c r="L13" s="15" t="s">
        <v>25</v>
      </c>
      <c r="M13" s="15" t="s">
        <v>26</v>
      </c>
      <c r="N13" s="15">
        <v>1726566892225</v>
      </c>
      <c r="O13" s="14">
        <v>1</v>
      </c>
      <c r="P13" s="15">
        <v>2</v>
      </c>
      <c r="S13" s="20"/>
      <c r="T13" s="33"/>
      <c r="U13" s="33"/>
      <c r="V13" s="34"/>
      <c r="W13" s="34"/>
      <c r="X13" s="33"/>
      <c r="Y13" s="35"/>
      <c r="Z13" s="35"/>
      <c r="AA13" s="36"/>
      <c r="AB13" s="35"/>
      <c r="AC13" s="33"/>
      <c r="AD13" s="33"/>
      <c r="AE13" s="18"/>
      <c r="AF13" s="32">
        <v>240010424409</v>
      </c>
    </row>
    <row r="14" spans="1:32" ht="12.5" customHeight="1" x14ac:dyDescent="0.35">
      <c r="A14" s="14" t="s">
        <v>18</v>
      </c>
      <c r="B14" s="15">
        <v>240010424409</v>
      </c>
      <c r="C14" s="15" t="s">
        <v>63</v>
      </c>
      <c r="D14" s="14">
        <f t="shared" si="0"/>
        <v>2</v>
      </c>
      <c r="E14" s="14">
        <v>13</v>
      </c>
      <c r="F14" s="15" t="s">
        <v>35</v>
      </c>
      <c r="G14" s="15" t="s">
        <v>47</v>
      </c>
      <c r="H14" s="14">
        <v>1</v>
      </c>
      <c r="I14" s="15" t="s">
        <v>48</v>
      </c>
      <c r="J14" s="15" t="s">
        <v>57</v>
      </c>
      <c r="K14" s="16" t="s">
        <v>49</v>
      </c>
      <c r="L14" s="15" t="s">
        <v>25</v>
      </c>
      <c r="M14" s="15" t="s">
        <v>26</v>
      </c>
      <c r="N14" s="15">
        <v>1726566892225</v>
      </c>
      <c r="O14" s="14">
        <v>2</v>
      </c>
      <c r="P14" s="15">
        <v>2</v>
      </c>
      <c r="S14" s="20"/>
      <c r="T14" s="33"/>
      <c r="U14" s="33"/>
      <c r="V14" s="34"/>
      <c r="W14" s="34"/>
      <c r="X14" s="33"/>
      <c r="Y14" s="35"/>
      <c r="Z14" s="35"/>
      <c r="AA14" s="36"/>
      <c r="AB14" s="35"/>
      <c r="AC14" s="33"/>
      <c r="AD14" s="33"/>
      <c r="AE14" s="18"/>
      <c r="AF14" s="32">
        <v>240010425109</v>
      </c>
    </row>
    <row r="15" spans="1:32" ht="12.5" customHeight="1" x14ac:dyDescent="0.35">
      <c r="A15" s="14" t="s">
        <v>18</v>
      </c>
      <c r="B15" s="15">
        <v>240010425109</v>
      </c>
      <c r="C15" s="15" t="s">
        <v>64</v>
      </c>
      <c r="D15" s="14">
        <f t="shared" si="0"/>
        <v>1</v>
      </c>
      <c r="E15" s="14">
        <v>16</v>
      </c>
      <c r="F15" s="15" t="s">
        <v>42</v>
      </c>
      <c r="G15" s="15" t="s">
        <v>43</v>
      </c>
      <c r="H15" s="14">
        <v>1</v>
      </c>
      <c r="I15" s="15" t="s">
        <v>44</v>
      </c>
      <c r="J15" s="15" t="s">
        <v>23</v>
      </c>
      <c r="K15" s="16" t="s">
        <v>45</v>
      </c>
      <c r="L15" s="15" t="s">
        <v>25</v>
      </c>
      <c r="M15" s="15" t="s">
        <v>26</v>
      </c>
      <c r="N15" s="15">
        <v>1726567246678</v>
      </c>
      <c r="O15" s="14">
        <v>2</v>
      </c>
      <c r="P15" s="15">
        <v>2</v>
      </c>
      <c r="S15" s="20"/>
      <c r="T15" s="33"/>
      <c r="U15" s="33"/>
      <c r="V15" s="34"/>
      <c r="W15" s="34"/>
      <c r="X15" s="33"/>
      <c r="Y15" s="35"/>
      <c r="Z15" s="35"/>
      <c r="AA15" s="36"/>
      <c r="AB15" s="35"/>
      <c r="AC15" s="33"/>
      <c r="AD15" s="33"/>
      <c r="AE15" s="18"/>
      <c r="AF15" s="32">
        <v>240010426409</v>
      </c>
    </row>
    <row r="16" spans="1:32" ht="12.5" customHeight="1" x14ac:dyDescent="0.35">
      <c r="A16" s="14" t="s">
        <v>18</v>
      </c>
      <c r="B16" s="15">
        <v>240010425109</v>
      </c>
      <c r="C16" s="15" t="s">
        <v>64</v>
      </c>
      <c r="D16" s="14">
        <f t="shared" si="0"/>
        <v>2</v>
      </c>
      <c r="E16" s="14">
        <v>16</v>
      </c>
      <c r="F16" s="15" t="s">
        <v>60</v>
      </c>
      <c r="G16" s="15" t="s">
        <v>61</v>
      </c>
      <c r="H16" s="14">
        <v>1</v>
      </c>
      <c r="I16" s="15" t="s">
        <v>31</v>
      </c>
      <c r="J16" s="15" t="s">
        <v>32</v>
      </c>
      <c r="K16" s="16" t="s">
        <v>62</v>
      </c>
      <c r="L16" s="15" t="s">
        <v>25</v>
      </c>
      <c r="M16" s="15" t="s">
        <v>26</v>
      </c>
      <c r="N16" s="15">
        <v>1726567246678</v>
      </c>
      <c r="O16" s="14">
        <v>1</v>
      </c>
      <c r="P16" s="15">
        <v>2</v>
      </c>
      <c r="S16" s="20"/>
      <c r="T16" s="33"/>
      <c r="U16" s="33"/>
      <c r="V16" s="34"/>
      <c r="W16" s="34"/>
      <c r="X16" s="33"/>
      <c r="Y16" s="35"/>
      <c r="Z16" s="35"/>
      <c r="AA16" s="36"/>
      <c r="AB16" s="35"/>
      <c r="AC16" s="33"/>
      <c r="AD16" s="33"/>
      <c r="AE16" s="18"/>
      <c r="AF16" s="32">
        <v>240010427909</v>
      </c>
    </row>
    <row r="17" spans="1:32" ht="12.5" customHeight="1" x14ac:dyDescent="0.35">
      <c r="A17" s="14" t="s">
        <v>18</v>
      </c>
      <c r="B17" s="15">
        <v>240010425109</v>
      </c>
      <c r="C17" s="15" t="s">
        <v>64</v>
      </c>
      <c r="D17" s="14">
        <f t="shared" si="0"/>
        <v>3</v>
      </c>
      <c r="E17" s="14">
        <v>16</v>
      </c>
      <c r="F17" s="15" t="s">
        <v>35</v>
      </c>
      <c r="G17" s="15" t="s">
        <v>56</v>
      </c>
      <c r="H17" s="14">
        <v>2</v>
      </c>
      <c r="I17" s="15" t="s">
        <v>48</v>
      </c>
      <c r="J17" s="15" t="s">
        <v>23</v>
      </c>
      <c r="K17" s="16" t="s">
        <v>58</v>
      </c>
      <c r="L17" s="15" t="s">
        <v>25</v>
      </c>
      <c r="M17" s="15" t="s">
        <v>26</v>
      </c>
      <c r="N17" s="15">
        <v>1726567246678</v>
      </c>
      <c r="O17" s="14">
        <v>3</v>
      </c>
      <c r="P17" s="15">
        <v>2</v>
      </c>
      <c r="S17" s="20"/>
      <c r="T17" s="33"/>
      <c r="U17" s="33"/>
      <c r="V17" s="34"/>
      <c r="W17" s="34"/>
      <c r="X17" s="33"/>
      <c r="Y17" s="35"/>
      <c r="Z17" s="35"/>
      <c r="AA17" s="36"/>
      <c r="AB17" s="35"/>
      <c r="AC17" s="33"/>
      <c r="AD17" s="33"/>
      <c r="AE17" s="18"/>
      <c r="AF17" s="32">
        <v>240010429509</v>
      </c>
    </row>
    <row r="18" spans="1:32" ht="12.5" customHeight="1" x14ac:dyDescent="0.35">
      <c r="A18" s="14" t="s">
        <v>18</v>
      </c>
      <c r="B18" s="15">
        <v>240010426409</v>
      </c>
      <c r="C18" s="15" t="s">
        <v>65</v>
      </c>
      <c r="D18" s="14">
        <f t="shared" si="0"/>
        <v>1</v>
      </c>
      <c r="E18" s="14">
        <v>12</v>
      </c>
      <c r="F18" s="15" t="s">
        <v>60</v>
      </c>
      <c r="G18" s="15" t="s">
        <v>61</v>
      </c>
      <c r="H18" s="14">
        <v>1</v>
      </c>
      <c r="I18" s="15" t="s">
        <v>31</v>
      </c>
      <c r="J18" s="15" t="s">
        <v>32</v>
      </c>
      <c r="K18" s="16" t="s">
        <v>62</v>
      </c>
      <c r="L18" s="15" t="s">
        <v>25</v>
      </c>
      <c r="M18" s="15" t="s">
        <v>26</v>
      </c>
      <c r="N18" s="15">
        <v>1726567622414</v>
      </c>
      <c r="O18" s="14">
        <v>1</v>
      </c>
      <c r="P18" s="15">
        <v>2</v>
      </c>
      <c r="S18" s="20"/>
      <c r="T18" s="33"/>
      <c r="U18" s="33"/>
      <c r="V18" s="34"/>
      <c r="W18" s="34"/>
      <c r="X18" s="33"/>
      <c r="Y18" s="35"/>
      <c r="Z18" s="35"/>
      <c r="AA18" s="36"/>
      <c r="AB18" s="35"/>
      <c r="AC18" s="33"/>
      <c r="AD18" s="33"/>
      <c r="AE18" s="18"/>
      <c r="AF18" s="32">
        <v>240010524709</v>
      </c>
    </row>
    <row r="19" spans="1:32" ht="12.5" customHeight="1" x14ac:dyDescent="0.35">
      <c r="A19" s="14" t="s">
        <v>18</v>
      </c>
      <c r="B19" s="15">
        <v>240010426409</v>
      </c>
      <c r="C19" s="15" t="s">
        <v>65</v>
      </c>
      <c r="D19" s="14">
        <f t="shared" si="0"/>
        <v>2</v>
      </c>
      <c r="E19" s="14">
        <v>16</v>
      </c>
      <c r="F19" s="15" t="s">
        <v>42</v>
      </c>
      <c r="G19" s="15" t="s">
        <v>43</v>
      </c>
      <c r="H19" s="14">
        <v>1</v>
      </c>
      <c r="I19" s="15" t="s">
        <v>44</v>
      </c>
      <c r="J19" s="15" t="s">
        <v>57</v>
      </c>
      <c r="K19" s="16" t="s">
        <v>45</v>
      </c>
      <c r="L19" s="15" t="s">
        <v>25</v>
      </c>
      <c r="M19" s="15" t="s">
        <v>26</v>
      </c>
      <c r="N19" s="15">
        <v>1726567520298</v>
      </c>
      <c r="O19" s="14">
        <v>2</v>
      </c>
      <c r="P19" s="15">
        <v>2</v>
      </c>
      <c r="S19" s="20"/>
      <c r="T19" s="33"/>
      <c r="U19" s="33"/>
      <c r="V19" s="34"/>
      <c r="W19" s="34"/>
      <c r="X19" s="33"/>
      <c r="Y19" s="35"/>
      <c r="Z19" s="35"/>
      <c r="AA19" s="36"/>
      <c r="AB19" s="35"/>
      <c r="AC19" s="33"/>
      <c r="AD19" s="33"/>
      <c r="AE19" s="18"/>
      <c r="AF19" s="32">
        <v>240010527709</v>
      </c>
    </row>
    <row r="20" spans="1:32" ht="12.5" customHeight="1" x14ac:dyDescent="0.35">
      <c r="A20" s="14" t="s">
        <v>18</v>
      </c>
      <c r="B20" s="15">
        <v>240010426409</v>
      </c>
      <c r="C20" s="15" t="s">
        <v>65</v>
      </c>
      <c r="D20" s="14">
        <f t="shared" si="0"/>
        <v>3</v>
      </c>
      <c r="E20" s="14">
        <v>16</v>
      </c>
      <c r="F20" s="15" t="s">
        <v>35</v>
      </c>
      <c r="G20" s="15" t="s">
        <v>47</v>
      </c>
      <c r="H20" s="14">
        <v>1</v>
      </c>
      <c r="I20" s="15" t="s">
        <v>48</v>
      </c>
      <c r="J20" s="15" t="s">
        <v>57</v>
      </c>
      <c r="K20" s="16" t="s">
        <v>49</v>
      </c>
      <c r="L20" s="15" t="s">
        <v>25</v>
      </c>
      <c r="M20" s="15" t="s">
        <v>26</v>
      </c>
      <c r="N20" s="15">
        <v>1726567520298</v>
      </c>
      <c r="O20" s="14">
        <v>1</v>
      </c>
      <c r="P20" s="15">
        <v>2</v>
      </c>
      <c r="S20" s="20"/>
      <c r="T20" s="33"/>
      <c r="U20" s="33"/>
      <c r="V20" s="34"/>
      <c r="W20" s="34"/>
      <c r="X20" s="33"/>
      <c r="Y20" s="35"/>
      <c r="Z20" s="35"/>
      <c r="AA20" s="36"/>
      <c r="AB20" s="35"/>
      <c r="AC20" s="33"/>
      <c r="AD20" s="33"/>
      <c r="AE20" s="18"/>
      <c r="AF20" s="32">
        <v>240010527809</v>
      </c>
    </row>
    <row r="21" spans="1:32" ht="12.5" customHeight="1" x14ac:dyDescent="0.35">
      <c r="A21" s="14" t="s">
        <v>18</v>
      </c>
      <c r="B21" s="15">
        <v>240010427909</v>
      </c>
      <c r="C21" s="15" t="s">
        <v>66</v>
      </c>
      <c r="D21" s="14">
        <f t="shared" si="0"/>
        <v>1</v>
      </c>
      <c r="E21" s="14">
        <v>16</v>
      </c>
      <c r="F21" s="15" t="s">
        <v>42</v>
      </c>
      <c r="G21" s="15" t="s">
        <v>43</v>
      </c>
      <c r="H21" s="14">
        <v>1</v>
      </c>
      <c r="I21" s="15" t="s">
        <v>44</v>
      </c>
      <c r="J21" s="15" t="s">
        <v>23</v>
      </c>
      <c r="K21" s="16" t="s">
        <v>45</v>
      </c>
      <c r="L21" s="15" t="s">
        <v>25</v>
      </c>
      <c r="M21" s="15" t="s">
        <v>26</v>
      </c>
      <c r="N21" s="15">
        <v>1726567735435</v>
      </c>
      <c r="O21" s="14">
        <v>1</v>
      </c>
      <c r="P21" s="15">
        <v>2</v>
      </c>
      <c r="S21" s="20"/>
      <c r="T21" s="33"/>
      <c r="U21" s="33"/>
      <c r="V21" s="34"/>
      <c r="W21" s="34"/>
      <c r="X21" s="33"/>
      <c r="Y21" s="35"/>
      <c r="Z21" s="35"/>
      <c r="AA21" s="36"/>
      <c r="AB21" s="35"/>
      <c r="AC21" s="33"/>
      <c r="AD21" s="33"/>
      <c r="AE21" s="18"/>
      <c r="AF21" s="32">
        <v>240010625709</v>
      </c>
    </row>
    <row r="22" spans="1:32" ht="12.5" customHeight="1" x14ac:dyDescent="0.35">
      <c r="A22" s="14" t="s">
        <v>18</v>
      </c>
      <c r="B22" s="15">
        <v>240010427909</v>
      </c>
      <c r="C22" s="15" t="s">
        <v>66</v>
      </c>
      <c r="D22" s="14">
        <f t="shared" si="0"/>
        <v>2</v>
      </c>
      <c r="E22" s="14">
        <v>16</v>
      </c>
      <c r="F22" s="15" t="s">
        <v>29</v>
      </c>
      <c r="G22" s="15" t="s">
        <v>30</v>
      </c>
      <c r="H22" s="14">
        <v>1</v>
      </c>
      <c r="I22" s="15" t="s">
        <v>31</v>
      </c>
      <c r="J22" s="15" t="s">
        <v>23</v>
      </c>
      <c r="K22" s="16" t="s">
        <v>33</v>
      </c>
      <c r="L22" s="15" t="s">
        <v>25</v>
      </c>
      <c r="M22" s="15" t="s">
        <v>26</v>
      </c>
      <c r="N22" s="15">
        <v>1726567735435</v>
      </c>
      <c r="O22" s="14">
        <v>2</v>
      </c>
      <c r="P22" s="15">
        <v>2</v>
      </c>
      <c r="S22" s="20"/>
      <c r="T22" s="33"/>
      <c r="U22" s="33"/>
      <c r="V22" s="34"/>
      <c r="W22" s="34"/>
      <c r="X22" s="33"/>
      <c r="Y22" s="35"/>
      <c r="Z22" s="35"/>
      <c r="AA22" s="36"/>
      <c r="AB22" s="35"/>
      <c r="AC22" s="33"/>
      <c r="AD22" s="33"/>
      <c r="AE22" s="18"/>
      <c r="AF22" s="32">
        <v>240010632709</v>
      </c>
    </row>
    <row r="23" spans="1:32" ht="12.5" customHeight="1" x14ac:dyDescent="0.35">
      <c r="A23" s="14" t="s">
        <v>18</v>
      </c>
      <c r="B23" s="15">
        <v>240010429509</v>
      </c>
      <c r="C23" s="15" t="s">
        <v>67</v>
      </c>
      <c r="D23" s="14">
        <f t="shared" si="0"/>
        <v>1</v>
      </c>
      <c r="E23" s="14">
        <v>16</v>
      </c>
      <c r="F23" s="15" t="s">
        <v>42</v>
      </c>
      <c r="G23" s="15" t="s">
        <v>43</v>
      </c>
      <c r="H23" s="14">
        <v>1</v>
      </c>
      <c r="I23" s="15" t="s">
        <v>44</v>
      </c>
      <c r="J23" s="15" t="s">
        <v>23</v>
      </c>
      <c r="K23" s="16" t="s">
        <v>45</v>
      </c>
      <c r="L23" s="15" t="s">
        <v>25</v>
      </c>
      <c r="M23" s="15" t="s">
        <v>26</v>
      </c>
      <c r="N23" s="15">
        <v>1726567896060</v>
      </c>
      <c r="O23" s="14">
        <v>1</v>
      </c>
      <c r="P23" s="15">
        <v>2</v>
      </c>
      <c r="S23" s="20"/>
      <c r="T23" s="33"/>
      <c r="U23" s="33"/>
      <c r="V23" s="34"/>
      <c r="W23" s="34"/>
      <c r="X23" s="33"/>
      <c r="Y23" s="35"/>
      <c r="Z23" s="35"/>
      <c r="AA23" s="36"/>
      <c r="AB23" s="35"/>
      <c r="AC23" s="33"/>
      <c r="AD23" s="33"/>
      <c r="AE23" s="18"/>
      <c r="AF23" s="32">
        <v>240010724909</v>
      </c>
    </row>
    <row r="24" spans="1:32" ht="12.5" customHeight="1" x14ac:dyDescent="0.35">
      <c r="A24" s="14" t="s">
        <v>18</v>
      </c>
      <c r="B24" s="15">
        <v>240010524709</v>
      </c>
      <c r="C24" s="15" t="s">
        <v>68</v>
      </c>
      <c r="D24" s="14">
        <f t="shared" si="0"/>
        <v>1</v>
      </c>
      <c r="E24" s="14">
        <v>16</v>
      </c>
      <c r="F24" s="15" t="s">
        <v>42</v>
      </c>
      <c r="G24" s="15" t="s">
        <v>43</v>
      </c>
      <c r="H24" s="14">
        <v>1</v>
      </c>
      <c r="I24" s="15" t="s">
        <v>44</v>
      </c>
      <c r="J24" s="15" t="s">
        <v>23</v>
      </c>
      <c r="K24" s="16" t="s">
        <v>45</v>
      </c>
      <c r="L24" s="15" t="s">
        <v>25</v>
      </c>
      <c r="M24" s="15" t="s">
        <v>26</v>
      </c>
      <c r="N24" s="15">
        <v>1726568181567</v>
      </c>
      <c r="O24" s="14">
        <v>1</v>
      </c>
      <c r="P24" s="15">
        <v>2</v>
      </c>
      <c r="S24" s="20"/>
      <c r="T24" s="33"/>
      <c r="U24" s="33"/>
      <c r="V24" s="34"/>
      <c r="W24" s="34"/>
      <c r="X24" s="33"/>
      <c r="Y24" s="35"/>
      <c r="Z24" s="35"/>
      <c r="AA24" s="36"/>
      <c r="AB24" s="35"/>
      <c r="AC24" s="33"/>
      <c r="AD24" s="33"/>
      <c r="AE24" s="18"/>
      <c r="AF24" s="32">
        <v>240010725209</v>
      </c>
    </row>
    <row r="25" spans="1:32" ht="12.5" customHeight="1" x14ac:dyDescent="0.35">
      <c r="A25" s="14" t="s">
        <v>18</v>
      </c>
      <c r="B25" s="15">
        <v>240010524709</v>
      </c>
      <c r="C25" s="15" t="s">
        <v>68</v>
      </c>
      <c r="D25" s="14">
        <f t="shared" si="0"/>
        <v>2</v>
      </c>
      <c r="E25" s="14">
        <v>16</v>
      </c>
      <c r="F25" s="15" t="s">
        <v>29</v>
      </c>
      <c r="G25" s="15" t="s">
        <v>30</v>
      </c>
      <c r="H25" s="14">
        <v>1</v>
      </c>
      <c r="I25" s="15" t="s">
        <v>31</v>
      </c>
      <c r="J25" s="15" t="s">
        <v>23</v>
      </c>
      <c r="K25" s="16" t="s">
        <v>33</v>
      </c>
      <c r="L25" s="15" t="s">
        <v>25</v>
      </c>
      <c r="M25" s="15" t="s">
        <v>26</v>
      </c>
      <c r="N25" s="15">
        <v>1726568181567</v>
      </c>
      <c r="O25" s="14">
        <v>3</v>
      </c>
      <c r="P25" s="15">
        <v>2</v>
      </c>
      <c r="S25" s="20"/>
      <c r="T25" s="33"/>
      <c r="U25" s="33"/>
      <c r="V25" s="34"/>
      <c r="W25" s="34"/>
      <c r="X25" s="33"/>
      <c r="Y25" s="35"/>
      <c r="Z25" s="35"/>
      <c r="AA25" s="36"/>
      <c r="AB25" s="35"/>
      <c r="AC25" s="33"/>
      <c r="AD25" s="33"/>
      <c r="AE25" s="37"/>
      <c r="AF25" s="32"/>
    </row>
    <row r="26" spans="1:32" ht="12.5" customHeight="1" x14ac:dyDescent="0.35">
      <c r="A26" s="14" t="s">
        <v>18</v>
      </c>
      <c r="B26" s="15">
        <v>240010524709</v>
      </c>
      <c r="C26" s="15" t="s">
        <v>68</v>
      </c>
      <c r="D26" s="14">
        <f t="shared" si="0"/>
        <v>3</v>
      </c>
      <c r="E26" s="14">
        <v>16</v>
      </c>
      <c r="F26" s="15" t="s">
        <v>35</v>
      </c>
      <c r="G26" s="15" t="s">
        <v>47</v>
      </c>
      <c r="H26" s="14">
        <v>1</v>
      </c>
      <c r="I26" s="15" t="s">
        <v>48</v>
      </c>
      <c r="J26" s="15" t="s">
        <v>23</v>
      </c>
      <c r="K26" s="16" t="s">
        <v>49</v>
      </c>
      <c r="L26" s="15" t="s">
        <v>25</v>
      </c>
      <c r="M26" s="15" t="s">
        <v>26</v>
      </c>
      <c r="N26" s="15">
        <v>1726568181567</v>
      </c>
      <c r="O26" s="14">
        <v>2</v>
      </c>
      <c r="P26" s="15">
        <v>2</v>
      </c>
      <c r="S26" s="20"/>
      <c r="T26" s="33"/>
      <c r="U26" s="33"/>
      <c r="V26" s="34"/>
      <c r="W26" s="34"/>
      <c r="X26" s="33"/>
      <c r="Y26" s="35"/>
      <c r="Z26" s="35"/>
      <c r="AA26" s="36"/>
      <c r="AB26" s="35"/>
      <c r="AC26" s="33"/>
      <c r="AD26" s="33"/>
      <c r="AE26" s="38"/>
      <c r="AF26" s="32"/>
    </row>
    <row r="27" spans="1:32" ht="12.5" customHeight="1" x14ac:dyDescent="0.35">
      <c r="A27" s="14" t="s">
        <v>18</v>
      </c>
      <c r="B27" s="15">
        <v>240010527709</v>
      </c>
      <c r="C27" s="15" t="s">
        <v>69</v>
      </c>
      <c r="D27" s="14">
        <f t="shared" si="0"/>
        <v>1</v>
      </c>
      <c r="E27" s="14">
        <v>16</v>
      </c>
      <c r="F27" s="15" t="s">
        <v>20</v>
      </c>
      <c r="G27" s="15" t="s">
        <v>70</v>
      </c>
      <c r="H27" s="14">
        <v>1</v>
      </c>
      <c r="I27" s="15" t="s">
        <v>22</v>
      </c>
      <c r="J27" s="15" t="s">
        <v>23</v>
      </c>
      <c r="K27" s="16" t="s">
        <v>71</v>
      </c>
      <c r="L27" s="15" t="s">
        <v>25</v>
      </c>
      <c r="M27" s="15" t="s">
        <v>26</v>
      </c>
      <c r="N27" s="15">
        <v>1726568414906</v>
      </c>
      <c r="O27" s="14">
        <v>1</v>
      </c>
      <c r="P27" s="15">
        <v>2</v>
      </c>
      <c r="S27" s="20"/>
      <c r="T27" s="33"/>
      <c r="U27" s="33"/>
      <c r="V27" s="34"/>
      <c r="W27" s="34"/>
      <c r="X27" s="33"/>
      <c r="Y27" s="35"/>
      <c r="Z27" s="35"/>
      <c r="AA27" s="36"/>
      <c r="AB27" s="35"/>
      <c r="AC27" s="33"/>
      <c r="AD27" s="33"/>
      <c r="AE27" s="38"/>
      <c r="AF27" s="32"/>
    </row>
    <row r="28" spans="1:32" ht="12.5" customHeight="1" x14ac:dyDescent="0.35">
      <c r="A28" s="14" t="s">
        <v>18</v>
      </c>
      <c r="B28" s="15">
        <v>240010527709</v>
      </c>
      <c r="C28" s="15" t="s">
        <v>69</v>
      </c>
      <c r="D28" s="14">
        <f t="shared" si="0"/>
        <v>2</v>
      </c>
      <c r="E28" s="14">
        <v>16</v>
      </c>
      <c r="F28" s="15" t="s">
        <v>35</v>
      </c>
      <c r="G28" s="15" t="s">
        <v>72</v>
      </c>
      <c r="H28" s="14">
        <v>2</v>
      </c>
      <c r="I28" s="15" t="s">
        <v>22</v>
      </c>
      <c r="J28" s="15" t="s">
        <v>23</v>
      </c>
      <c r="K28" s="16" t="s">
        <v>37</v>
      </c>
      <c r="L28" s="15" t="s">
        <v>25</v>
      </c>
      <c r="M28" s="15" t="s">
        <v>26</v>
      </c>
      <c r="N28" s="15">
        <v>1726568414906</v>
      </c>
      <c r="O28" s="14">
        <v>2</v>
      </c>
      <c r="P28" s="15">
        <v>2</v>
      </c>
      <c r="S28" s="20"/>
      <c r="T28" s="33"/>
      <c r="U28" s="33"/>
      <c r="V28" s="34"/>
      <c r="W28" s="34"/>
      <c r="X28" s="33"/>
      <c r="Y28" s="35"/>
      <c r="Z28" s="35"/>
      <c r="AA28" s="36"/>
      <c r="AB28" s="35"/>
      <c r="AC28" s="33"/>
      <c r="AD28" s="33"/>
      <c r="AE28" s="38"/>
      <c r="AF28" s="32"/>
    </row>
    <row r="29" spans="1:32" ht="12.5" customHeight="1" x14ac:dyDescent="0.35">
      <c r="A29" s="14" t="s">
        <v>18</v>
      </c>
      <c r="B29" s="15">
        <v>240010527809</v>
      </c>
      <c r="C29" s="15" t="s">
        <v>73</v>
      </c>
      <c r="D29" s="14">
        <f t="shared" si="0"/>
        <v>1</v>
      </c>
      <c r="E29" s="14">
        <v>11</v>
      </c>
      <c r="F29" s="15" t="s">
        <v>42</v>
      </c>
      <c r="G29" s="15" t="s">
        <v>74</v>
      </c>
      <c r="H29" s="14">
        <v>1</v>
      </c>
      <c r="I29" s="15" t="s">
        <v>44</v>
      </c>
      <c r="J29" s="15" t="s">
        <v>23</v>
      </c>
      <c r="K29" s="16" t="s">
        <v>75</v>
      </c>
      <c r="L29" s="15" t="s">
        <v>25</v>
      </c>
      <c r="M29" s="15" t="s">
        <v>26</v>
      </c>
      <c r="N29" s="15">
        <v>1726062525295</v>
      </c>
      <c r="O29" s="14">
        <v>1</v>
      </c>
      <c r="P29" s="15">
        <v>2</v>
      </c>
      <c r="S29" s="20"/>
      <c r="T29" s="33"/>
      <c r="U29" s="33"/>
      <c r="V29" s="34"/>
      <c r="W29" s="34"/>
      <c r="X29" s="33"/>
      <c r="Y29" s="35"/>
      <c r="Z29" s="35"/>
      <c r="AA29" s="36"/>
      <c r="AB29" s="35"/>
      <c r="AC29" s="33"/>
      <c r="AD29" s="33"/>
      <c r="AE29" s="38"/>
      <c r="AF29" s="32"/>
    </row>
    <row r="30" spans="1:32" ht="12.5" customHeight="1" x14ac:dyDescent="0.35">
      <c r="A30" s="14" t="s">
        <v>18</v>
      </c>
      <c r="B30" s="15">
        <v>240010527809</v>
      </c>
      <c r="C30" s="15" t="s">
        <v>73</v>
      </c>
      <c r="D30" s="14">
        <f t="shared" si="0"/>
        <v>2</v>
      </c>
      <c r="E30" s="14">
        <v>11</v>
      </c>
      <c r="F30" s="15" t="s">
        <v>20</v>
      </c>
      <c r="G30" s="15" t="s">
        <v>76</v>
      </c>
      <c r="H30" s="14">
        <v>2</v>
      </c>
      <c r="I30" s="15" t="s">
        <v>22</v>
      </c>
      <c r="J30" s="15" t="s">
        <v>23</v>
      </c>
      <c r="K30" s="16" t="s">
        <v>77</v>
      </c>
      <c r="L30" s="15" t="s">
        <v>25</v>
      </c>
      <c r="M30" s="15" t="s">
        <v>26</v>
      </c>
      <c r="N30" s="15">
        <v>1726062525295</v>
      </c>
      <c r="O30" s="14">
        <v>2</v>
      </c>
      <c r="P30" s="15">
        <v>2</v>
      </c>
      <c r="S30" s="20"/>
      <c r="T30" s="33"/>
      <c r="U30" s="33"/>
      <c r="V30" s="34"/>
      <c r="W30" s="34"/>
      <c r="X30" s="33"/>
      <c r="Y30" s="35"/>
      <c r="Z30" s="35"/>
      <c r="AA30" s="36"/>
      <c r="AB30" s="35"/>
      <c r="AC30" s="33"/>
      <c r="AD30" s="33"/>
      <c r="AE30" s="38"/>
      <c r="AF30" s="32"/>
    </row>
    <row r="31" spans="1:32" ht="12.5" customHeight="1" x14ac:dyDescent="0.35">
      <c r="A31" s="14" t="s">
        <v>18</v>
      </c>
      <c r="B31" s="15">
        <v>240010527809</v>
      </c>
      <c r="C31" s="15" t="s">
        <v>73</v>
      </c>
      <c r="D31" s="14">
        <f t="shared" si="0"/>
        <v>3</v>
      </c>
      <c r="E31" s="14">
        <v>13</v>
      </c>
      <c r="F31" s="15" t="s">
        <v>35</v>
      </c>
      <c r="G31" s="15" t="s">
        <v>47</v>
      </c>
      <c r="H31" s="14">
        <v>1</v>
      </c>
      <c r="I31" s="15" t="s">
        <v>48</v>
      </c>
      <c r="J31" s="15" t="s">
        <v>57</v>
      </c>
      <c r="K31" s="16" t="s">
        <v>49</v>
      </c>
      <c r="L31" s="15" t="s">
        <v>25</v>
      </c>
      <c r="M31" s="15" t="s">
        <v>26</v>
      </c>
      <c r="N31" s="15">
        <v>1726565029022</v>
      </c>
      <c r="O31" s="14">
        <v>1</v>
      </c>
      <c r="P31" s="15">
        <v>2</v>
      </c>
      <c r="S31" s="18"/>
      <c r="T31" s="33"/>
      <c r="U31" s="33"/>
      <c r="V31" s="34"/>
      <c r="W31" s="34"/>
      <c r="X31" s="33"/>
      <c r="Y31" s="35"/>
      <c r="Z31" s="35"/>
      <c r="AA31" s="36"/>
      <c r="AB31" s="35"/>
      <c r="AC31" s="39"/>
      <c r="AD31" s="40"/>
      <c r="AE31" s="37"/>
      <c r="AF31" s="32"/>
    </row>
    <row r="32" spans="1:32" ht="12.5" customHeight="1" x14ac:dyDescent="0.35">
      <c r="A32" s="14" t="s">
        <v>18</v>
      </c>
      <c r="B32" s="15">
        <v>240010625709</v>
      </c>
      <c r="C32" s="15" t="s">
        <v>78</v>
      </c>
      <c r="D32" s="14">
        <f t="shared" si="0"/>
        <v>1</v>
      </c>
      <c r="E32" s="14">
        <v>11</v>
      </c>
      <c r="F32" s="15" t="s">
        <v>42</v>
      </c>
      <c r="G32" s="15" t="s">
        <v>79</v>
      </c>
      <c r="H32" s="14">
        <v>1</v>
      </c>
      <c r="I32" s="15" t="s">
        <v>44</v>
      </c>
      <c r="J32" s="15" t="s">
        <v>23</v>
      </c>
      <c r="K32" s="16" t="s">
        <v>80</v>
      </c>
      <c r="L32" s="15" t="s">
        <v>25</v>
      </c>
      <c r="M32" s="15" t="s">
        <v>26</v>
      </c>
      <c r="N32" s="15">
        <v>1726062079056</v>
      </c>
      <c r="O32" s="14">
        <v>1</v>
      </c>
      <c r="P32" s="15">
        <v>2</v>
      </c>
      <c r="S32" s="20"/>
      <c r="T32" s="33"/>
      <c r="U32" s="33"/>
      <c r="V32" s="34"/>
      <c r="W32" s="34"/>
      <c r="X32" s="33"/>
      <c r="Y32" s="35"/>
      <c r="Z32" s="35"/>
      <c r="AA32" s="36"/>
      <c r="AB32" s="35"/>
      <c r="AC32" s="39"/>
      <c r="AD32" s="39"/>
      <c r="AE32" s="20"/>
      <c r="AF32" s="32"/>
    </row>
    <row r="33" spans="1:32" ht="12.5" customHeight="1" x14ac:dyDescent="0.35">
      <c r="A33" s="14" t="s">
        <v>18</v>
      </c>
      <c r="B33" s="15">
        <v>240010625709</v>
      </c>
      <c r="C33" s="15" t="s">
        <v>78</v>
      </c>
      <c r="D33" s="14">
        <f t="shared" si="0"/>
        <v>2</v>
      </c>
      <c r="E33" s="14">
        <v>11</v>
      </c>
      <c r="F33" s="15" t="s">
        <v>35</v>
      </c>
      <c r="G33" s="15" t="s">
        <v>56</v>
      </c>
      <c r="H33" s="14">
        <v>1</v>
      </c>
      <c r="I33" s="15" t="s">
        <v>48</v>
      </c>
      <c r="J33" s="15" t="s">
        <v>23</v>
      </c>
      <c r="K33" s="16" t="s">
        <v>58</v>
      </c>
      <c r="L33" s="15" t="s">
        <v>25</v>
      </c>
      <c r="M33" s="15" t="s">
        <v>26</v>
      </c>
      <c r="N33" s="15">
        <v>1726062079056</v>
      </c>
      <c r="O33" s="14">
        <v>2</v>
      </c>
      <c r="P33" s="15">
        <v>2</v>
      </c>
      <c r="S33" s="20"/>
      <c r="T33" s="33"/>
      <c r="U33" s="33"/>
      <c r="V33" s="34"/>
      <c r="W33" s="34"/>
      <c r="X33" s="33"/>
      <c r="Y33" s="35"/>
      <c r="Z33" s="35"/>
      <c r="AA33" s="36"/>
      <c r="AB33" s="35"/>
      <c r="AC33" s="39"/>
      <c r="AD33" s="39"/>
      <c r="AE33" s="20"/>
      <c r="AF33" s="32"/>
    </row>
    <row r="34" spans="1:32" ht="12.5" customHeight="1" x14ac:dyDescent="0.35">
      <c r="A34" s="14" t="s">
        <v>18</v>
      </c>
      <c r="B34" s="15">
        <v>240010632709</v>
      </c>
      <c r="C34" s="15" t="s">
        <v>81</v>
      </c>
      <c r="D34" s="14">
        <f t="shared" si="0"/>
        <v>1</v>
      </c>
      <c r="E34" s="14">
        <v>12</v>
      </c>
      <c r="F34" s="15" t="s">
        <v>29</v>
      </c>
      <c r="G34" s="15" t="s">
        <v>30</v>
      </c>
      <c r="H34" s="14">
        <v>1</v>
      </c>
      <c r="I34" s="15" t="s">
        <v>31</v>
      </c>
      <c r="J34" s="15" t="s">
        <v>23</v>
      </c>
      <c r="K34" s="16" t="s">
        <v>33</v>
      </c>
      <c r="L34" s="15" t="s">
        <v>25</v>
      </c>
      <c r="M34" s="15" t="s">
        <v>26</v>
      </c>
      <c r="N34" s="15">
        <v>1726568592072</v>
      </c>
      <c r="O34" s="14">
        <v>1</v>
      </c>
      <c r="P34" s="15">
        <v>2</v>
      </c>
      <c r="S34" s="20"/>
      <c r="T34" s="33"/>
      <c r="U34" s="33"/>
      <c r="V34" s="34"/>
      <c r="W34" s="34"/>
      <c r="X34" s="33"/>
      <c r="Y34" s="35"/>
      <c r="Z34" s="35"/>
      <c r="AA34" s="36"/>
      <c r="AB34" s="35"/>
      <c r="AC34" s="39"/>
      <c r="AD34" s="39"/>
      <c r="AE34" s="20"/>
      <c r="AF34" s="32"/>
    </row>
    <row r="35" spans="1:32" ht="12.5" customHeight="1" x14ac:dyDescent="0.35">
      <c r="A35" s="14" t="s">
        <v>18</v>
      </c>
      <c r="B35" s="15">
        <v>240010632709</v>
      </c>
      <c r="C35" s="15" t="s">
        <v>81</v>
      </c>
      <c r="D35" s="14">
        <f t="shared" si="0"/>
        <v>2</v>
      </c>
      <c r="E35" s="14">
        <v>12</v>
      </c>
      <c r="F35" s="15" t="s">
        <v>35</v>
      </c>
      <c r="G35" s="15" t="s">
        <v>47</v>
      </c>
      <c r="H35" s="14">
        <v>1</v>
      </c>
      <c r="I35" s="15" t="s">
        <v>48</v>
      </c>
      <c r="J35" s="15" t="s">
        <v>57</v>
      </c>
      <c r="K35" s="16" t="s">
        <v>49</v>
      </c>
      <c r="L35" s="15" t="s">
        <v>25</v>
      </c>
      <c r="M35" s="15" t="s">
        <v>26</v>
      </c>
      <c r="N35" s="15">
        <v>1726568592072</v>
      </c>
      <c r="O35" s="14">
        <v>2</v>
      </c>
      <c r="P35" s="15">
        <v>2</v>
      </c>
      <c r="S35" s="20"/>
      <c r="T35" s="33"/>
      <c r="U35" s="33"/>
      <c r="V35" s="34"/>
      <c r="W35" s="34"/>
      <c r="X35" s="33"/>
      <c r="Y35" s="35"/>
      <c r="Z35" s="35"/>
      <c r="AA35" s="36"/>
      <c r="AB35" s="35"/>
      <c r="AC35" s="39"/>
      <c r="AD35" s="39"/>
      <c r="AE35" s="20"/>
      <c r="AF35" s="32"/>
    </row>
    <row r="36" spans="1:32" ht="12.5" customHeight="1" x14ac:dyDescent="0.35">
      <c r="A36" s="14" t="s">
        <v>18</v>
      </c>
      <c r="B36" s="15">
        <v>240010724909</v>
      </c>
      <c r="C36" s="15" t="s">
        <v>82</v>
      </c>
      <c r="D36" s="14">
        <f t="shared" si="0"/>
        <v>1</v>
      </c>
      <c r="E36" s="14">
        <v>11</v>
      </c>
      <c r="F36" s="15" t="s">
        <v>42</v>
      </c>
      <c r="G36" s="15" t="s">
        <v>79</v>
      </c>
      <c r="H36" s="14">
        <v>1</v>
      </c>
      <c r="I36" s="15" t="s">
        <v>44</v>
      </c>
      <c r="J36" s="15" t="s">
        <v>23</v>
      </c>
      <c r="K36" s="16" t="s">
        <v>80</v>
      </c>
      <c r="L36" s="15" t="s">
        <v>25</v>
      </c>
      <c r="M36" s="15" t="s">
        <v>26</v>
      </c>
      <c r="N36" s="15">
        <v>1726061715287</v>
      </c>
      <c r="O36" s="14">
        <v>1</v>
      </c>
      <c r="P36" s="15">
        <v>2</v>
      </c>
      <c r="S36" s="20"/>
      <c r="T36" s="33"/>
      <c r="U36" s="33"/>
      <c r="V36" s="34"/>
      <c r="W36" s="34"/>
      <c r="X36" s="33"/>
      <c r="Y36" s="35"/>
      <c r="Z36" s="35"/>
      <c r="AA36" s="36"/>
      <c r="AB36" s="35"/>
      <c r="AC36" s="39"/>
      <c r="AD36" s="39"/>
      <c r="AE36" s="20"/>
      <c r="AF36" s="32"/>
    </row>
    <row r="37" spans="1:32" ht="12.5" customHeight="1" x14ac:dyDescent="0.35">
      <c r="A37" s="14" t="s">
        <v>18</v>
      </c>
      <c r="B37" s="15">
        <v>240010724909</v>
      </c>
      <c r="C37" s="15" t="s">
        <v>82</v>
      </c>
      <c r="D37" s="14">
        <f t="shared" si="0"/>
        <v>2</v>
      </c>
      <c r="E37" s="14">
        <v>11</v>
      </c>
      <c r="F37" s="15" t="s">
        <v>35</v>
      </c>
      <c r="G37" s="15" t="s">
        <v>56</v>
      </c>
      <c r="H37" s="14">
        <v>1</v>
      </c>
      <c r="I37" s="15" t="s">
        <v>48</v>
      </c>
      <c r="J37" s="15" t="s">
        <v>23</v>
      </c>
      <c r="K37" s="16" t="s">
        <v>58</v>
      </c>
      <c r="L37" s="15" t="s">
        <v>25</v>
      </c>
      <c r="M37" s="15" t="s">
        <v>26</v>
      </c>
      <c r="N37" s="15">
        <v>1726061715287</v>
      </c>
      <c r="O37" s="14">
        <v>2</v>
      </c>
      <c r="P37" s="15">
        <v>2</v>
      </c>
      <c r="S37" s="20"/>
      <c r="T37" s="20"/>
      <c r="U37" s="20"/>
      <c r="V37" s="20"/>
      <c r="W37" s="20"/>
      <c r="X37" s="20"/>
      <c r="Y37" s="20"/>
      <c r="Z37" s="20"/>
      <c r="AA37" s="20"/>
      <c r="AB37" s="20"/>
      <c r="AC37" s="20"/>
      <c r="AD37" s="20"/>
      <c r="AE37" s="20"/>
      <c r="AF37" s="32"/>
    </row>
    <row r="38" spans="1:32" ht="12.5" customHeight="1" x14ac:dyDescent="0.35">
      <c r="A38" s="14" t="s">
        <v>18</v>
      </c>
      <c r="B38" s="15">
        <v>240010725209</v>
      </c>
      <c r="C38" s="15" t="s">
        <v>83</v>
      </c>
      <c r="D38" s="14">
        <f t="shared" si="0"/>
        <v>1</v>
      </c>
      <c r="E38" s="14">
        <v>11</v>
      </c>
      <c r="F38" s="15" t="s">
        <v>42</v>
      </c>
      <c r="G38" s="15" t="s">
        <v>79</v>
      </c>
      <c r="H38" s="14">
        <v>1</v>
      </c>
      <c r="I38" s="15" t="s">
        <v>44</v>
      </c>
      <c r="J38" s="15" t="s">
        <v>32</v>
      </c>
      <c r="K38" s="16" t="s">
        <v>80</v>
      </c>
      <c r="L38" s="15" t="s">
        <v>25</v>
      </c>
      <c r="M38" s="15" t="s">
        <v>26</v>
      </c>
      <c r="N38" s="15">
        <v>1726060400042</v>
      </c>
      <c r="O38" s="14">
        <v>1</v>
      </c>
      <c r="P38" s="15">
        <v>2</v>
      </c>
      <c r="S38" s="20"/>
      <c r="T38" s="20"/>
      <c r="U38" s="20"/>
      <c r="V38" s="20"/>
      <c r="W38" s="20"/>
      <c r="X38" s="20"/>
      <c r="Y38" s="20"/>
      <c r="Z38" s="20"/>
      <c r="AA38" s="20"/>
      <c r="AB38" s="20"/>
      <c r="AC38" s="20"/>
      <c r="AD38" s="20"/>
      <c r="AE38" s="20"/>
      <c r="AF38" s="32"/>
    </row>
    <row r="39" spans="1:32" ht="12.5" customHeight="1" x14ac:dyDescent="0.35">
      <c r="A39" s="14" t="s">
        <v>18</v>
      </c>
      <c r="B39" s="15">
        <v>240010725209</v>
      </c>
      <c r="C39" s="15" t="s">
        <v>83</v>
      </c>
      <c r="D39" s="14">
        <f t="shared" si="0"/>
        <v>2</v>
      </c>
      <c r="E39" s="14">
        <v>11</v>
      </c>
      <c r="F39" s="15" t="s">
        <v>42</v>
      </c>
      <c r="G39" s="15" t="s">
        <v>74</v>
      </c>
      <c r="H39" s="14">
        <v>1</v>
      </c>
      <c r="I39" s="15" t="s">
        <v>44</v>
      </c>
      <c r="J39" s="15" t="s">
        <v>23</v>
      </c>
      <c r="K39" s="16" t="s">
        <v>75</v>
      </c>
      <c r="L39" s="15" t="s">
        <v>25</v>
      </c>
      <c r="M39" s="15" t="s">
        <v>26</v>
      </c>
      <c r="N39" s="15">
        <v>1726060400042</v>
      </c>
      <c r="O39" s="14">
        <v>2</v>
      </c>
      <c r="P39" s="15">
        <v>2</v>
      </c>
      <c r="S39" s="20"/>
      <c r="T39" s="20"/>
      <c r="U39" s="20"/>
      <c r="V39" s="20"/>
      <c r="W39" s="20"/>
      <c r="X39" s="20"/>
      <c r="Y39" s="20"/>
      <c r="Z39" s="20"/>
      <c r="AA39" s="20"/>
      <c r="AB39" s="20"/>
      <c r="AC39" s="20"/>
      <c r="AD39" s="20"/>
      <c r="AE39" s="20"/>
      <c r="AF39" s="32"/>
    </row>
    <row r="40" spans="1:32" ht="12.5" customHeight="1" x14ac:dyDescent="0.35">
      <c r="A40" s="14" t="s">
        <v>18</v>
      </c>
      <c r="B40" s="15">
        <v>240010725209</v>
      </c>
      <c r="C40" s="15" t="s">
        <v>83</v>
      </c>
      <c r="D40" s="14">
        <f t="shared" si="0"/>
        <v>3</v>
      </c>
      <c r="E40" s="14">
        <v>11</v>
      </c>
      <c r="F40" s="15" t="s">
        <v>29</v>
      </c>
      <c r="G40" s="15" t="s">
        <v>30</v>
      </c>
      <c r="H40" s="14">
        <v>1</v>
      </c>
      <c r="I40" s="15" t="s">
        <v>31</v>
      </c>
      <c r="J40" s="15" t="s">
        <v>23</v>
      </c>
      <c r="K40" s="16" t="s">
        <v>33</v>
      </c>
      <c r="L40" s="15" t="s">
        <v>25</v>
      </c>
      <c r="M40" s="15" t="s">
        <v>26</v>
      </c>
      <c r="N40" s="15">
        <v>1726060400042</v>
      </c>
      <c r="O40" s="14">
        <v>3</v>
      </c>
      <c r="P40" s="15">
        <v>2</v>
      </c>
      <c r="S40" s="20"/>
      <c r="T40" s="20"/>
      <c r="U40" s="20"/>
      <c r="V40" s="20"/>
      <c r="W40" s="20"/>
      <c r="X40" s="20"/>
      <c r="Y40" s="20"/>
      <c r="Z40" s="20"/>
      <c r="AA40" s="20"/>
      <c r="AB40" s="20"/>
      <c r="AC40" s="20"/>
      <c r="AD40" s="20"/>
      <c r="AE40" s="20"/>
      <c r="AF40" s="32"/>
    </row>
    <row r="41" spans="1:32" ht="14.5" x14ac:dyDescent="0.35">
      <c r="S41" s="20"/>
      <c r="T41" s="20"/>
      <c r="U41" s="20"/>
      <c r="V41" s="20"/>
      <c r="W41" s="20"/>
      <c r="X41" s="20"/>
      <c r="Y41" s="20"/>
      <c r="Z41" s="20"/>
      <c r="AA41" s="20"/>
      <c r="AB41" s="20"/>
      <c r="AC41" s="20"/>
      <c r="AD41" s="20"/>
      <c r="AE41" s="20"/>
      <c r="AF41" s="32"/>
    </row>
    <row r="42" spans="1:32" ht="14.5" x14ac:dyDescent="0.35">
      <c r="S42" s="20"/>
      <c r="T42" s="20"/>
      <c r="U42" s="20"/>
      <c r="V42" s="20"/>
      <c r="W42" s="20"/>
      <c r="X42" s="20"/>
      <c r="Y42" s="20"/>
      <c r="Z42" s="20"/>
      <c r="AA42" s="20"/>
      <c r="AB42" s="20"/>
      <c r="AC42" s="20"/>
      <c r="AD42" s="20"/>
      <c r="AE42" s="20"/>
      <c r="AF42" s="32"/>
    </row>
    <row r="43" spans="1:32" ht="14.5" x14ac:dyDescent="0.35">
      <c r="S43" s="20"/>
      <c r="T43" s="20"/>
      <c r="U43" s="20"/>
      <c r="V43" s="20"/>
      <c r="W43" s="20"/>
      <c r="X43" s="20"/>
      <c r="Y43" s="20"/>
      <c r="Z43" s="20"/>
      <c r="AA43" s="20"/>
      <c r="AB43" s="20"/>
      <c r="AC43" s="20"/>
      <c r="AD43" s="20"/>
      <c r="AE43" s="20"/>
      <c r="AF43" s="32"/>
    </row>
    <row r="44" spans="1:32" ht="14.5" x14ac:dyDescent="0.35">
      <c r="S44" s="20"/>
      <c r="T44" s="20"/>
      <c r="U44" s="20"/>
      <c r="V44" s="20"/>
      <c r="W44" s="20"/>
      <c r="X44" s="20"/>
      <c r="Y44" s="20"/>
      <c r="Z44" s="20"/>
      <c r="AA44" s="20"/>
      <c r="AB44" s="20"/>
      <c r="AC44" s="20"/>
      <c r="AD44" s="20"/>
      <c r="AE44" s="20"/>
      <c r="AF44" s="32"/>
    </row>
    <row r="45" spans="1:32" ht="14.5" x14ac:dyDescent="0.35">
      <c r="S45" s="20"/>
      <c r="T45" s="20"/>
      <c r="U45" s="20"/>
      <c r="V45" s="20"/>
      <c r="W45" s="20"/>
      <c r="X45" s="20"/>
      <c r="Y45" s="20"/>
      <c r="Z45" s="20"/>
      <c r="AA45" s="20"/>
      <c r="AB45" s="20"/>
      <c r="AC45" s="20"/>
      <c r="AD45" s="20"/>
      <c r="AE45" s="20"/>
      <c r="AF45" s="32"/>
    </row>
    <row r="46" spans="1:32" ht="14.5" x14ac:dyDescent="0.35">
      <c r="S46" s="20"/>
      <c r="T46" s="20"/>
      <c r="U46" s="20"/>
      <c r="V46" s="20"/>
      <c r="W46" s="20"/>
      <c r="X46" s="20"/>
      <c r="Y46" s="20"/>
      <c r="Z46" s="20"/>
      <c r="AA46" s="20"/>
      <c r="AB46" s="20"/>
      <c r="AC46" s="20"/>
      <c r="AD46" s="20"/>
      <c r="AE46" s="20"/>
      <c r="AF46" s="32"/>
    </row>
    <row r="47" spans="1:32" ht="14.5" x14ac:dyDescent="0.35">
      <c r="S47" s="20"/>
      <c r="T47" s="20"/>
      <c r="U47" s="20"/>
      <c r="V47" s="20"/>
      <c r="W47" s="20"/>
      <c r="X47" s="20"/>
      <c r="Y47" s="20"/>
      <c r="Z47" s="20"/>
      <c r="AA47" s="20"/>
      <c r="AB47" s="20"/>
      <c r="AC47" s="20"/>
      <c r="AD47" s="20"/>
      <c r="AE47" s="20"/>
      <c r="AF47" s="32"/>
    </row>
    <row r="48" spans="1:32" ht="14.5" x14ac:dyDescent="0.35">
      <c r="S48" s="20"/>
      <c r="T48" s="20"/>
      <c r="U48" s="20"/>
      <c r="V48" s="20"/>
      <c r="W48" s="20"/>
      <c r="X48" s="20"/>
      <c r="Y48" s="20"/>
      <c r="Z48" s="20"/>
      <c r="AA48" s="20"/>
      <c r="AB48" s="20"/>
      <c r="AC48" s="20"/>
      <c r="AD48" s="20"/>
      <c r="AE48" s="20"/>
      <c r="AF48" s="32"/>
    </row>
    <row r="49" spans="19:32" ht="14.5" x14ac:dyDescent="0.35">
      <c r="S49" s="20"/>
      <c r="T49" s="20"/>
      <c r="U49" s="20"/>
      <c r="V49" s="20"/>
      <c r="W49" s="20"/>
      <c r="X49" s="20"/>
      <c r="Y49" s="20"/>
      <c r="Z49" s="20"/>
      <c r="AA49" s="20"/>
      <c r="AB49" s="20"/>
      <c r="AC49" s="20"/>
      <c r="AD49" s="20"/>
      <c r="AE49" s="20"/>
      <c r="AF49" s="32"/>
    </row>
    <row r="50" spans="19:32" ht="14.5" x14ac:dyDescent="0.35">
      <c r="S50" s="20"/>
      <c r="T50" s="20"/>
      <c r="U50" s="20"/>
      <c r="V50" s="20"/>
      <c r="W50" s="20"/>
      <c r="X50" s="20"/>
      <c r="Y50" s="20"/>
      <c r="Z50" s="20"/>
      <c r="AA50" s="20"/>
      <c r="AB50" s="20"/>
      <c r="AC50" s="20"/>
      <c r="AD50" s="20"/>
      <c r="AE50" s="20"/>
      <c r="AF50" s="32"/>
    </row>
    <row r="51" spans="19:32" ht="14.5" x14ac:dyDescent="0.35">
      <c r="S51" s="20"/>
      <c r="T51" s="20"/>
      <c r="U51" s="20"/>
      <c r="V51" s="20"/>
      <c r="W51" s="20"/>
      <c r="X51" s="20"/>
      <c r="Y51" s="20"/>
      <c r="Z51" s="20"/>
      <c r="AA51" s="20"/>
      <c r="AB51" s="20"/>
      <c r="AC51" s="20"/>
      <c r="AD51" s="20"/>
      <c r="AE51" s="20"/>
      <c r="AF51" s="32"/>
    </row>
    <row r="52" spans="19:32" ht="14.5" x14ac:dyDescent="0.35">
      <c r="S52" s="20"/>
      <c r="T52" s="20"/>
      <c r="U52" s="20"/>
      <c r="V52" s="20"/>
      <c r="W52" s="20"/>
      <c r="X52" s="20"/>
      <c r="Y52" s="20"/>
      <c r="Z52" s="20"/>
      <c r="AA52" s="20"/>
      <c r="AB52" s="20"/>
      <c r="AC52" s="20"/>
      <c r="AD52" s="20"/>
      <c r="AE52" s="20"/>
      <c r="AF52" s="32"/>
    </row>
    <row r="53" spans="19:32" ht="14.5" x14ac:dyDescent="0.35">
      <c r="S53" s="20"/>
      <c r="T53" s="20"/>
      <c r="U53" s="20"/>
      <c r="V53" s="20"/>
      <c r="W53" s="20"/>
      <c r="X53" s="20"/>
      <c r="Y53" s="20"/>
      <c r="Z53" s="20"/>
      <c r="AA53" s="20"/>
      <c r="AB53" s="20"/>
      <c r="AC53" s="20"/>
      <c r="AD53" s="20"/>
      <c r="AE53" s="20"/>
      <c r="AF53" s="32"/>
    </row>
    <row r="54" spans="19:32" ht="14.5" x14ac:dyDescent="0.35">
      <c r="S54" s="20"/>
      <c r="T54" s="20"/>
      <c r="U54" s="20"/>
      <c r="V54" s="20"/>
      <c r="W54" s="20"/>
      <c r="X54" s="20"/>
      <c r="Y54" s="20"/>
      <c r="Z54" s="20"/>
      <c r="AA54" s="20"/>
      <c r="AB54" s="20"/>
      <c r="AC54" s="20"/>
      <c r="AD54" s="20"/>
      <c r="AE54" s="20"/>
      <c r="AF54" s="32"/>
    </row>
    <row r="55" spans="19:32" ht="14.5" x14ac:dyDescent="0.35">
      <c r="S55" s="20"/>
      <c r="T55" s="20"/>
      <c r="U55" s="20"/>
      <c r="V55" s="20"/>
      <c r="W55" s="20"/>
      <c r="X55" s="20"/>
      <c r="Y55" s="20"/>
      <c r="Z55" s="20"/>
      <c r="AA55" s="20"/>
      <c r="AB55" s="20"/>
      <c r="AC55" s="20"/>
      <c r="AD55" s="20"/>
      <c r="AE55" s="20"/>
      <c r="AF55" s="32"/>
    </row>
    <row r="56" spans="19:32" ht="14.5" x14ac:dyDescent="0.35">
      <c r="S56" s="20"/>
      <c r="T56" s="20"/>
      <c r="U56" s="20"/>
      <c r="V56" s="20"/>
      <c r="W56" s="20"/>
      <c r="X56" s="20"/>
      <c r="Y56" s="20"/>
      <c r="Z56" s="20"/>
      <c r="AA56" s="20"/>
      <c r="AB56" s="20"/>
      <c r="AC56" s="20"/>
      <c r="AD56" s="20"/>
      <c r="AE56" s="20"/>
      <c r="AF56" s="32"/>
    </row>
    <row r="57" spans="19:32" ht="14.5" x14ac:dyDescent="0.35">
      <c r="S57" s="20"/>
      <c r="T57" s="20"/>
      <c r="U57" s="20"/>
      <c r="V57" s="20"/>
      <c r="W57" s="20"/>
      <c r="X57" s="20"/>
      <c r="Y57" s="20"/>
      <c r="Z57" s="20"/>
      <c r="AA57" s="20"/>
      <c r="AB57" s="20"/>
      <c r="AC57" s="20"/>
      <c r="AD57" s="20"/>
      <c r="AE57" s="20"/>
      <c r="AF57" s="32"/>
    </row>
    <row r="58" spans="19:32" ht="14.5" x14ac:dyDescent="0.35">
      <c r="S58" s="20"/>
      <c r="T58" s="20"/>
      <c r="U58" s="20"/>
      <c r="V58" s="20"/>
      <c r="W58" s="20"/>
      <c r="X58" s="20"/>
      <c r="Y58" s="20"/>
      <c r="Z58" s="20"/>
      <c r="AA58" s="20"/>
      <c r="AB58" s="20"/>
      <c r="AC58" s="20"/>
      <c r="AD58" s="20"/>
      <c r="AE58" s="20"/>
      <c r="AF58" s="32"/>
    </row>
    <row r="59" spans="19:32" ht="14.5" x14ac:dyDescent="0.35">
      <c r="S59" s="20"/>
      <c r="T59" s="20"/>
      <c r="U59" s="20"/>
      <c r="V59" s="20"/>
      <c r="W59" s="20"/>
      <c r="X59" s="20"/>
      <c r="Y59" s="20"/>
      <c r="Z59" s="20"/>
      <c r="AA59" s="20"/>
      <c r="AB59" s="20"/>
      <c r="AC59" s="20"/>
      <c r="AD59" s="20"/>
      <c r="AE59" s="20"/>
      <c r="AF59" s="32"/>
    </row>
    <row r="60" spans="19:32" ht="14.5" x14ac:dyDescent="0.35">
      <c r="S60" s="20"/>
      <c r="T60" s="20"/>
      <c r="U60" s="20"/>
      <c r="V60" s="20"/>
      <c r="W60" s="20"/>
      <c r="X60" s="20"/>
      <c r="Y60" s="20"/>
      <c r="Z60" s="20"/>
      <c r="AA60" s="20"/>
      <c r="AB60" s="20"/>
      <c r="AC60" s="20"/>
      <c r="AD60" s="20"/>
      <c r="AE60" s="20"/>
      <c r="AF60" s="32"/>
    </row>
    <row r="61" spans="19:32" ht="14.5" x14ac:dyDescent="0.35">
      <c r="S61" s="20"/>
      <c r="T61" s="20"/>
      <c r="U61" s="20"/>
      <c r="V61" s="20"/>
      <c r="W61" s="20"/>
      <c r="X61" s="20"/>
      <c r="Y61" s="20"/>
      <c r="Z61" s="20"/>
      <c r="AA61" s="20"/>
      <c r="AB61" s="20"/>
      <c r="AC61" s="20"/>
      <c r="AD61" s="20"/>
      <c r="AE61" s="20"/>
      <c r="AF61" s="32"/>
    </row>
    <row r="62" spans="19:32" ht="14.5" x14ac:dyDescent="0.35">
      <c r="S62" s="20"/>
      <c r="T62" s="20"/>
      <c r="U62" s="20"/>
      <c r="V62" s="20"/>
      <c r="W62" s="20"/>
      <c r="X62" s="20"/>
      <c r="Y62" s="20"/>
      <c r="Z62" s="20"/>
      <c r="AA62" s="20"/>
      <c r="AB62" s="20"/>
      <c r="AC62" s="20"/>
      <c r="AD62" s="20"/>
      <c r="AE62" s="20"/>
      <c r="AF62" s="32"/>
    </row>
    <row r="63" spans="19:32" ht="14.5" x14ac:dyDescent="0.35">
      <c r="S63" s="20"/>
      <c r="T63" s="20"/>
      <c r="U63" s="20"/>
      <c r="V63" s="20"/>
      <c r="W63" s="20"/>
      <c r="X63" s="20"/>
      <c r="Y63" s="20"/>
      <c r="Z63" s="20"/>
      <c r="AA63" s="20"/>
      <c r="AB63" s="20"/>
      <c r="AC63" s="20"/>
      <c r="AD63" s="20"/>
      <c r="AE63" s="20"/>
      <c r="AF63" s="32"/>
    </row>
    <row r="64" spans="19:32" ht="14.5" x14ac:dyDescent="0.35">
      <c r="S64" s="20"/>
      <c r="T64" s="20"/>
      <c r="U64" s="20"/>
      <c r="V64" s="20"/>
      <c r="W64" s="20"/>
      <c r="X64" s="20"/>
      <c r="Y64" s="20"/>
      <c r="Z64" s="20"/>
      <c r="AA64" s="20"/>
      <c r="AB64" s="20"/>
      <c r="AC64" s="20"/>
      <c r="AD64" s="20"/>
      <c r="AE64" s="20"/>
      <c r="AF64" s="32"/>
    </row>
    <row r="65" spans="19:32" ht="14.5" x14ac:dyDescent="0.35">
      <c r="S65" s="20"/>
      <c r="T65" s="20"/>
      <c r="U65" s="20"/>
      <c r="V65" s="20"/>
      <c r="W65" s="20"/>
      <c r="X65" s="20"/>
      <c r="Y65" s="20"/>
      <c r="Z65" s="20"/>
      <c r="AA65" s="20"/>
      <c r="AB65" s="20"/>
      <c r="AC65" s="20"/>
      <c r="AD65" s="20"/>
      <c r="AE65" s="20"/>
      <c r="AF65" s="32"/>
    </row>
    <row r="66" spans="19:32" ht="14.5" x14ac:dyDescent="0.35">
      <c r="S66" s="20"/>
      <c r="T66" s="20"/>
      <c r="U66" s="20"/>
      <c r="V66" s="20"/>
      <c r="W66" s="20"/>
      <c r="X66" s="20"/>
      <c r="Y66" s="20"/>
      <c r="Z66" s="20"/>
      <c r="AA66" s="20"/>
      <c r="AB66" s="20"/>
      <c r="AC66" s="20"/>
      <c r="AD66" s="20"/>
      <c r="AE66" s="20"/>
      <c r="AF66" s="32"/>
    </row>
    <row r="67" spans="19:32" ht="14.5" x14ac:dyDescent="0.35">
      <c r="S67" s="20"/>
      <c r="T67" s="20"/>
      <c r="U67" s="20"/>
      <c r="V67" s="20"/>
      <c r="W67" s="20"/>
      <c r="X67" s="20"/>
      <c r="Y67" s="20"/>
      <c r="Z67" s="20"/>
      <c r="AA67" s="20"/>
      <c r="AB67" s="20"/>
      <c r="AC67" s="20"/>
      <c r="AD67" s="20"/>
      <c r="AE67" s="20"/>
      <c r="AF67" s="32"/>
    </row>
    <row r="68" spans="19:32" ht="14.5" x14ac:dyDescent="0.35">
      <c r="S68" s="20"/>
      <c r="T68" s="20"/>
      <c r="U68" s="20"/>
      <c r="V68" s="20"/>
      <c r="W68" s="20"/>
      <c r="X68" s="20"/>
      <c r="Y68" s="20"/>
      <c r="Z68" s="20"/>
      <c r="AA68" s="20"/>
      <c r="AB68" s="20"/>
      <c r="AC68" s="20"/>
      <c r="AD68" s="20"/>
      <c r="AE68" s="20"/>
      <c r="AF68" s="32"/>
    </row>
  </sheetData>
  <protectedRanges>
    <protectedRange sqref="V5" name="Range2_1_1_1"/>
    <protectedRange sqref="S9:S26" name="Range1_2_1_1"/>
    <protectedRange sqref="AF5" name="Range1_1_1_1_1"/>
  </protectedRanges>
  <mergeCells count="3">
    <mergeCell ref="S1:T1"/>
    <mergeCell ref="U1:V1"/>
    <mergeCell ref="W1:AC2"/>
  </mergeCells>
  <conditionalFormatting sqref="B2:B40">
    <cfRule type="duplicateValues" dxfId="3" priority="4"/>
  </conditionalFormatting>
  <conditionalFormatting sqref="S28:S30">
    <cfRule type="expression" dxfId="2" priority="3">
      <formula>IF($B28&gt;0,1,0)</formula>
    </cfRule>
  </conditionalFormatting>
  <conditionalFormatting sqref="T9:AC39">
    <cfRule type="expression" dxfId="1" priority="2">
      <formula>T9&lt;&gt;""</formula>
    </cfRule>
  </conditionalFormatting>
  <conditionalFormatting sqref="AD9:AD31">
    <cfRule type="expression" dxfId="0" priority="1" stopIfTrue="1">
      <formula>AD9&lt;&gt;""</formula>
    </cfRule>
  </conditionalFormatting>
  <dataValidations count="1">
    <dataValidation type="list" allowBlank="1" showInputMessage="1" showErrorMessage="1" sqref="V5" xr:uid="{5498C82E-41E8-45EC-AD74-D3B9D286291F}">
      <formula1>_xlfn.ANCHORARRAY($AF$8)</formula1>
    </dataValidation>
  </dataValidations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TotalTime>0</TotalTime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Bhubaneshwar0216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Manali Potade</dc:creator>
  <cp:lastModifiedBy>Manali Potade</cp:lastModifiedBy>
  <dcterms:created xsi:type="dcterms:W3CDTF">2024-09-19T10:12:15Z</dcterms:created>
  <dcterms:modified xsi:type="dcterms:W3CDTF">2024-09-19T10:12:16Z</dcterms:modified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MSIP_Label_3741da7a-79c1-417c-b408-16c0bfe99fca_Enabled">
    <vt:lpwstr>true</vt:lpwstr>
  </property>
  <property fmtid="{D5CDD505-2E9C-101B-9397-08002B2CF9AE}" pid="3" name="MSIP_Label_3741da7a-79c1-417c-b408-16c0bfe99fca_SetDate">
    <vt:lpwstr>2024-09-19T10:12:16Z</vt:lpwstr>
  </property>
  <property fmtid="{D5CDD505-2E9C-101B-9397-08002B2CF9AE}" pid="4" name="MSIP_Label_3741da7a-79c1-417c-b408-16c0bfe99fca_Method">
    <vt:lpwstr>Standard</vt:lpwstr>
  </property>
  <property fmtid="{D5CDD505-2E9C-101B-9397-08002B2CF9AE}" pid="5" name="MSIP_Label_3741da7a-79c1-417c-b408-16c0bfe99fca_Name">
    <vt:lpwstr>Internal Only - Amber</vt:lpwstr>
  </property>
  <property fmtid="{D5CDD505-2E9C-101B-9397-08002B2CF9AE}" pid="6" name="MSIP_Label_3741da7a-79c1-417c-b408-16c0bfe99fca_SiteId">
    <vt:lpwstr>1e355c04-e0a4-42ed-8e2d-7351591f0ef1</vt:lpwstr>
  </property>
  <property fmtid="{D5CDD505-2E9C-101B-9397-08002B2CF9AE}" pid="7" name="MSIP_Label_3741da7a-79c1-417c-b408-16c0bfe99fca_ActionId">
    <vt:lpwstr>ccae890b-1f3f-48e5-b809-5e72845357b8</vt:lpwstr>
  </property>
  <property fmtid="{D5CDD505-2E9C-101B-9397-08002B2CF9AE}" pid="8" name="MSIP_Label_3741da7a-79c1-417c-b408-16c0bfe99fca_ContentBits">
    <vt:lpwstr>0</vt:lpwstr>
  </property>
</Properties>
</file>