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F6C17EF-D1A6-48CF-9262-D1755FFF30D5}" xr6:coauthVersionLast="47" xr6:coauthVersionMax="47" xr10:uidLastSave="{00000000-0000-0000-0000-000000000000}"/>
  <bookViews>
    <workbookView xWindow="-110" yWindow="-110" windowWidth="19420" windowHeight="10420" xr2:uid="{74D86292-39A9-4118-9F34-383CEF993F93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<sst xmlns="http://schemas.openxmlformats.org/spreadsheetml/2006/main" count="89" uniqueCount="48">
  <si>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</si>
  <si>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</si>
  <si>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</si>
  <si>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</si>
  <si>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</si>
  <si>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</si>
  <si>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</si>
  <si>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</si>
  <si>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</si>
  <si>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</si>
  <si>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</si>
  <si>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</si>
  <si>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</si>
  <si>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</si>
  <si>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</si>
  <si>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</si>
  <si>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</si>
  <si>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</si>
  <si>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</si>
  <si>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</si>
  <si>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</si>
  <si>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Pampers All-Round Protect L 82 N</t>
  </si>
  <si>
    <t>NA(Others)</t>
  </si>
  <si>
    <t xml:space="preserve">Chemist                       </t>
  </si>
  <si>
    <t>1679.0</t>
  </si>
  <si>
    <t xml:space="preserve"> </t>
  </si>
  <si>
    <t>Gujarat</t>
  </si>
  <si>
    <t>Infant Milk Powder</t>
  </si>
  <si>
    <t>Lactogen Stage 2 After 6 Months 400 G</t>
  </si>
  <si>
    <t>Carton Box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</si>
  <si>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</si>
  <si>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</si>
  <si>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</si>
  <si>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Himalaya Herbal Gentle Baby Bodywash +  + 400</t>
  </si>
  <si>
    <t>Pump Bottle</t>
  </si>
  <si>
    <t xml:space="preserve">Others                        </t>
  </si>
  <si>
    <t>265.0</t>
  </si>
  <si>
    <t>Baby Milk Food Drinks</t>
  </si>
  <si>
    <t>Nestle lactogen 2 +  + 400</t>
  </si>
  <si>
    <t>Select Member ID</t>
  </si>
  <si>
    <t>&lt;&lt;-- Click on left cell to select memberID</t>
  </si>
  <si>
    <t>Sonl</t>
  </si>
  <si>
    <t>Pampers All-Round Protect L +  + 23</t>
  </si>
  <si>
    <t>0.0</t>
  </si>
  <si>
    <t>Member Name</t>
  </si>
  <si>
    <t>Mamy Poko Pants Large (9-14)Kg +  + 7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</si>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</sst>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4E7-81AA-4752-9967-C3201A0B0F20}">
  <sheetPr codeName="Sheet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Ahmedabad0162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1669137130547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190010127309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1669137130547</v>
      </c>
      <c r="N3" s="12">
        <v>1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190010127309</v>
      </c>
      <c r="C4" s="11" t="s">
        <v>19</v>
      </c>
      <c r="D4" s="12">
        <v>3</v>
      </c>
      <c r="E4" s="12">
        <v>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3" t="s">
        <v>36</v>
      </c>
      <c r="L4" s="11" t="s">
        <v>25</v>
      </c>
      <c r="M4" s="12">
        <v>1670079312481</v>
      </c>
      <c r="N4" s="12">
        <v>2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190010127309</v>
      </c>
      <c r="C5" s="11" t="s">
        <v>19</v>
      </c>
      <c r="D5" s="12">
        <v>4</v>
      </c>
      <c r="E5" s="12">
        <v>3</v>
      </c>
      <c r="F5" s="11" t="s">
        <v>37</v>
      </c>
      <c r="G5" s="11" t="s">
        <v>38</v>
      </c>
      <c r="H5" s="12">
        <v>2</v>
      </c>
      <c r="I5" s="11" t="s">
        <v>29</v>
      </c>
      <c r="J5" s="11" t="s">
        <v>23</v>
      </c>
      <c r="K5" s="13" t="s">
        <v>30</v>
      </c>
      <c r="L5" s="11" t="s">
        <v>25</v>
      </c>
      <c r="M5" s="12">
        <v>1670079312481</v>
      </c>
      <c r="N5" s="12">
        <v>1</v>
      </c>
      <c r="O5" s="12" t="s">
        <v>26</v>
      </c>
      <c r="P5" s="14">
        <v>2</v>
      </c>
      <c r="T5" s="19" t="s">
        <v>39</v>
      </c>
      <c r="U5" s="19"/>
      <c r="V5" s="20">
        <v>190010627409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Ahmedabad0162</v>
      </c>
    </row>
    <row r="6" spans="1:32" ht="14.5" customHeight="1" x14ac:dyDescent="0.35">
      <c r="A6" s="11" t="s">
        <v>18</v>
      </c>
      <c r="B6" s="11">
        <v>190010627409</v>
      </c>
      <c r="C6" s="11" t="s">
        <v>41</v>
      </c>
      <c r="D6" s="12">
        <v>1</v>
      </c>
      <c r="E6" s="12">
        <v>23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3" t="s">
        <v>43</v>
      </c>
      <c r="L6" s="11" t="s">
        <v>25</v>
      </c>
      <c r="M6" s="12">
        <v>1669213112479</v>
      </c>
      <c r="N6" s="12">
        <v>2</v>
      </c>
      <c r="O6" s="12" t="s">
        <v>26</v>
      </c>
      <c r="P6" s="14">
        <v>1</v>
      </c>
      <c r="T6" s="19" t="s">
        <v>44</v>
      </c>
      <c r="U6" s="19"/>
      <c r="V6" s="23" t="str">
        <f>IFERROR(VLOOKUP($V$5,$B$1:$C$149,2,0),"Pls Select Correct MemberID")</f>
        <v>Sonl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190010627409</v>
      </c>
      <c r="C7" s="11" t="s">
        <v>41</v>
      </c>
      <c r="D7" s="12">
        <v>2</v>
      </c>
      <c r="E7" s="12">
        <v>26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23</v>
      </c>
      <c r="K7" s="13" t="s">
        <v>43</v>
      </c>
      <c r="L7" s="11" t="s">
        <v>25</v>
      </c>
      <c r="M7" s="12">
        <v>1669469754639</v>
      </c>
      <c r="N7" s="12">
        <v>1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46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47</v>
      </c>
      <c r="AE8" s="29"/>
      <c r="AF8" s="30" cm="1">
        <f t="array" ref="AF8:AF9">IF(B2="","",_xlfn.UNIQUE(_xlfn._xlws.FILTER($B$2:$B$2034,$A$2:$A$2034=AF5)))</f>
        <v>190010127309</v>
      </c>
    </row>
    <row r="9" spans="1:32" x14ac:dyDescent="0.35">
      <c r="T9" s="31" cm="1">
        <f t="array" ref="T9:AD10">IF(V5="","",IFERROR(_xlfn._xlws.FILTER(D1:N100,B1:B100=V5),""))</f>
        <v>1</v>
      </c>
      <c r="U9" s="31">
        <v>23</v>
      </c>
      <c r="V9" s="32" t="str">
        <v>Disposable Diapers/Nappy Pads</v>
      </c>
      <c r="W9" s="32" t="str">
        <v>Pampers All-Round Protect L +  + 23</v>
      </c>
      <c r="X9" s="31">
        <v>1</v>
      </c>
      <c r="Y9" s="33" t="str">
        <v>NA(Others)</v>
      </c>
      <c r="Z9" s="33" t="str">
        <v xml:space="preserve">Chemist                       </v>
      </c>
      <c r="AA9" s="34" t="str">
        <v>0.0</v>
      </c>
      <c r="AB9" s="33" t="str">
        <v xml:space="preserve"> </v>
      </c>
      <c r="AC9" s="31">
        <v>1669213112479</v>
      </c>
      <c r="AD9" s="31">
        <v>2</v>
      </c>
      <c r="AE9" s="17"/>
      <c r="AF9" s="30">
        <v>190010627409</v>
      </c>
    </row>
    <row r="10" spans="1:32" x14ac:dyDescent="0.35">
      <c r="T10" s="31">
        <v>2</v>
      </c>
      <c r="U10" s="31">
        <v>26</v>
      </c>
      <c r="V10" s="32" t="str">
        <v>Disposable Diapers/Nappy Pads</v>
      </c>
      <c r="W10" s="32" t="str">
        <v>Mamy Poko Pants Large (9-14)Kg +  + 7</v>
      </c>
      <c r="X10" s="31">
        <v>1</v>
      </c>
      <c r="Y10" s="33" t="str">
        <v>NA(Others)</v>
      </c>
      <c r="Z10" s="33" t="str">
        <v xml:space="preserve">Chemist                       </v>
      </c>
      <c r="AA10" s="34" t="str">
        <v>0.0</v>
      </c>
      <c r="AB10" s="33" t="str">
        <v xml:space="preserve"> </v>
      </c>
      <c r="AC10" s="31">
        <v>1669469754639</v>
      </c>
      <c r="AD10" s="31">
        <v>1</v>
      </c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D8CE89-40A0-42D5-AA91-80DB3D67D5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2022-12-19T07:22:23Z</dcterms:created>
  <dcterms:modified xsi:type="dcterms:W3CDTF">2022-12-19T07:22:23Z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e630fe46-d040-4aa3-ad7e-2acf9b4d31f8</vt:lpwstr>
  </property>
  <property fmtid="{D5CDD505-2E9C-101B-9397-08002B2CF9AE}" pid="8" name="MSIP_Label_3741da7a-79c1-417c-b408-16c0bfe99fca_ContentBits">
    <vt:lpwstr>0</vt:lpwstr>
  </property>
</Properties>
</file>