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E715226-EE71-4AD7-8452-6EBD46684FBE}" xr6:coauthVersionLast="47" xr6:coauthVersionMax="47" xr10:uidLastSave="{00000000-0000-0000-0000-000000000000}"/>
  <bookViews>
    <workbookView xWindow="-110" yWindow="-110" windowWidth="19420" windowHeight="10420" xr2:uid="{5D13B5D6-C61E-4BBD-B8D8-A14EBDFDD325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<sst xmlns="http://schemas.openxmlformats.org/spreadsheetml/2006/main" count="107" uniqueCount="57">
  <si>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</si>
  <si>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</si>
  <si>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</si>
  <si>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</si>
  <si>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</si>
  <si>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</si>
  <si>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</si>
  <si>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</si>
  <si>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</si>
  <si>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</si>
  <si>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</si>
  <si>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</si>
  <si>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</si>
  <si>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</si>
  <si>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</si>
  <si>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</si>
  <si>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</si>
  <si>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</si>
  <si>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Ahmedabad1367</t>
  </si>
  <si>
    <t>Riddhi Ben</t>
  </si>
  <si>
    <t>Baby Massage Oil</t>
  </si>
  <si>
    <t>Himalaya Baby Massage Oil 30 M</t>
  </si>
  <si>
    <t>Pump Bottle</t>
  </si>
  <si>
    <t xml:space="preserve">Chemist                       </t>
  </si>
  <si>
    <t>30.0</t>
  </si>
  <si>
    <t xml:space="preserve"> </t>
  </si>
  <si>
    <t>Gujarat</t>
  </si>
  <si>
    <t>Jalpaben Sanjaybhai Sarvaiya</t>
  </si>
  <si>
    <t>Baby Bar Soaps / Liquid Soaps</t>
  </si>
  <si>
    <t>Himalaya Baby Soap 75 G</t>
  </si>
  <si>
    <t>NA(Others)</t>
  </si>
  <si>
    <t xml:space="preserve">R Mall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</si>
  <si>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</si>
  <si>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</si>
  <si>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Bhavnaben</t>
  </si>
  <si>
    <t>Disposable Diapers/Nappy Pads</t>
  </si>
  <si>
    <t>Mamy Poko Pants Extra Absorb Extra Large (9-14kg) +  + 5</t>
  </si>
  <si>
    <t xml:space="preserve">Kirana                        </t>
  </si>
  <si>
    <t>99.0</t>
  </si>
  <si>
    <t>no</t>
  </si>
  <si>
    <t>Himalaya Open Diapers Small +  + 1</t>
  </si>
  <si>
    <t>0.0</t>
  </si>
  <si>
    <t>Select Member ID</t>
  </si>
  <si>
    <t>&lt;&lt;-- Click on left cell to select memberID</t>
  </si>
  <si>
    <t>Vanita Parth Gohel</t>
  </si>
  <si>
    <t>Kangaroo SuperDry Soft &amp; Secure Pants Medium 1 N</t>
  </si>
  <si>
    <t>Apollo Pharmacy</t>
  </si>
  <si>
    <t>24.0</t>
  </si>
  <si>
    <t>Member Name</t>
  </si>
  <si>
    <t>Mamy Poko Pants Large (9-14)Kg 4 N</t>
  </si>
  <si>
    <t>56.0</t>
  </si>
  <si>
    <t>MeberID</t>
  </si>
  <si>
    <t>Mamy Poko Pants Large (9-14)Kg 2 N</t>
  </si>
  <si>
    <t>32.0</t>
  </si>
  <si>
    <t>Item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</si>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</sst>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3162-FD99-4714-BE89-2EB6A7BCCC54}">
  <sheetPr codeName="Sheet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Ahmedabad1367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190040428609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1669020516581</v>
      </c>
      <c r="N2" s="12">
        <v>3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190040428909</v>
      </c>
      <c r="C3" s="11" t="s">
        <v>27</v>
      </c>
      <c r="D3" s="12"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3" t="s">
        <v>32</v>
      </c>
      <c r="L3" s="11" t="s">
        <v>25</v>
      </c>
      <c r="M3" s="12">
        <v>1669891589351</v>
      </c>
      <c r="N3" s="12">
        <v>1</v>
      </c>
      <c r="O3" s="12" t="s">
        <v>26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190040628709</v>
      </c>
      <c r="C4" s="11" t="s">
        <v>34</v>
      </c>
      <c r="D4" s="12">
        <v>1</v>
      </c>
      <c r="E4" s="12">
        <v>24</v>
      </c>
      <c r="F4" s="11" t="s">
        <v>35</v>
      </c>
      <c r="G4" s="11" t="s">
        <v>36</v>
      </c>
      <c r="H4" s="12">
        <v>1</v>
      </c>
      <c r="I4" s="11" t="s">
        <v>30</v>
      </c>
      <c r="J4" s="11" t="s">
        <v>37</v>
      </c>
      <c r="K4" s="13" t="s">
        <v>38</v>
      </c>
      <c r="L4" s="11" t="s">
        <v>39</v>
      </c>
      <c r="M4" s="12">
        <v>1669306737703</v>
      </c>
      <c r="N4" s="12">
        <v>1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190040628709</v>
      </c>
      <c r="C5" s="11" t="s">
        <v>34</v>
      </c>
      <c r="D5" s="12">
        <v>2</v>
      </c>
      <c r="E5" s="12">
        <v>24</v>
      </c>
      <c r="F5" s="11" t="s">
        <v>35</v>
      </c>
      <c r="G5" s="11" t="s">
        <v>40</v>
      </c>
      <c r="H5" s="12">
        <v>1</v>
      </c>
      <c r="I5" s="11" t="s">
        <v>30</v>
      </c>
      <c r="J5" s="11" t="s">
        <v>37</v>
      </c>
      <c r="K5" s="13" t="s">
        <v>41</v>
      </c>
      <c r="L5" s="11" t="s">
        <v>25</v>
      </c>
      <c r="M5" s="12">
        <v>1669306737703</v>
      </c>
      <c r="N5" s="12">
        <v>2</v>
      </c>
      <c r="O5" s="12" t="s">
        <v>26</v>
      </c>
      <c r="P5" s="14">
        <v>1</v>
      </c>
      <c r="T5" s="19" t="s">
        <v>42</v>
      </c>
      <c r="U5" s="19"/>
      <c r="V5" s="20">
        <v>190040428609</v>
      </c>
      <c r="W5" s="21" t="s">
        <v>43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Ahmedabad1367</v>
      </c>
    </row>
    <row r="6" spans="1:32" ht="14.5" customHeight="1" x14ac:dyDescent="0.35">
      <c r="A6" s="11" t="s">
        <v>18</v>
      </c>
      <c r="B6" s="11">
        <v>190040628809</v>
      </c>
      <c r="C6" s="11" t="s">
        <v>44</v>
      </c>
      <c r="D6" s="12">
        <v>1</v>
      </c>
      <c r="E6" s="12">
        <v>23</v>
      </c>
      <c r="F6" s="11" t="s">
        <v>35</v>
      </c>
      <c r="G6" s="11" t="s">
        <v>45</v>
      </c>
      <c r="H6" s="12">
        <v>1</v>
      </c>
      <c r="I6" s="11" t="s">
        <v>30</v>
      </c>
      <c r="J6" s="11" t="s">
        <v>46</v>
      </c>
      <c r="K6" s="13" t="s">
        <v>47</v>
      </c>
      <c r="L6" s="11" t="s">
        <v>25</v>
      </c>
      <c r="M6" s="12">
        <v>1669215364744</v>
      </c>
      <c r="N6" s="12">
        <v>1</v>
      </c>
      <c r="O6" s="12" t="s">
        <v>26</v>
      </c>
      <c r="P6" s="14">
        <v>1</v>
      </c>
      <c r="T6" s="19" t="s">
        <v>48</v>
      </c>
      <c r="U6" s="19"/>
      <c r="V6" s="23" t="str">
        <f>IFERROR(VLOOKUP($V$5,$B$1:$C$149,2,0),"Pls Select Correct MemberID")</f>
        <v>Riddhi Ben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190040628809</v>
      </c>
      <c r="C7" s="11" t="s">
        <v>44</v>
      </c>
      <c r="D7" s="12">
        <v>2</v>
      </c>
      <c r="E7" s="12">
        <v>5</v>
      </c>
      <c r="F7" s="11" t="s">
        <v>35</v>
      </c>
      <c r="G7" s="11" t="s">
        <v>49</v>
      </c>
      <c r="H7" s="12">
        <v>1</v>
      </c>
      <c r="I7" s="11" t="s">
        <v>30</v>
      </c>
      <c r="J7" s="11" t="s">
        <v>23</v>
      </c>
      <c r="K7" s="13" t="s">
        <v>50</v>
      </c>
      <c r="L7" s="11" t="s">
        <v>25</v>
      </c>
      <c r="M7" s="12">
        <v>1670305018304</v>
      </c>
      <c r="N7" s="12">
        <v>1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51</v>
      </c>
    </row>
    <row r="8" spans="1:32" ht="33" customHeight="1" x14ac:dyDescent="0.35">
      <c r="A8" s="11" t="s">
        <v>18</v>
      </c>
      <c r="B8" s="11">
        <v>190040628809</v>
      </c>
      <c r="C8" s="11" t="s">
        <v>44</v>
      </c>
      <c r="D8" s="12">
        <v>3</v>
      </c>
      <c r="E8" s="12">
        <v>5</v>
      </c>
      <c r="F8" s="11" t="s">
        <v>35</v>
      </c>
      <c r="G8" s="11" t="s">
        <v>52</v>
      </c>
      <c r="H8" s="12">
        <v>1</v>
      </c>
      <c r="I8" s="11" t="s">
        <v>30</v>
      </c>
      <c r="J8" s="11" t="s">
        <v>23</v>
      </c>
      <c r="K8" s="13" t="s">
        <v>53</v>
      </c>
      <c r="L8" s="11" t="s">
        <v>25</v>
      </c>
      <c r="M8" s="12">
        <v>1670305018304</v>
      </c>
      <c r="N8" s="12">
        <v>2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54</v>
      </c>
      <c r="AE8" s="29"/>
      <c r="AF8" s="30" cm="1">
        <f t="array" ref="AF8:AF11">IF(B2="","",_xlfn.UNIQUE(_xlfn._xlws.FILTER($B$2:$B$2034,$A$2:$A$2034=AF5)))</f>
        <v>190040428609</v>
      </c>
    </row>
    <row r="9" spans="1:32" ht="14.5" customHeight="1" x14ac:dyDescent="0.35">
      <c r="A9" s="11" t="s">
        <v>18</v>
      </c>
      <c r="B9" s="11">
        <v>190040628809</v>
      </c>
      <c r="C9" s="11" t="s">
        <v>44</v>
      </c>
      <c r="D9" s="12">
        <v>4</v>
      </c>
      <c r="E9" s="12">
        <v>8</v>
      </c>
      <c r="F9" s="11" t="s">
        <v>35</v>
      </c>
      <c r="G9" s="11" t="s">
        <v>55</v>
      </c>
      <c r="H9" s="12">
        <v>2</v>
      </c>
      <c r="I9" s="11" t="s">
        <v>30</v>
      </c>
      <c r="J9" s="11" t="s">
        <v>46</v>
      </c>
      <c r="K9" s="13" t="s">
        <v>56</v>
      </c>
      <c r="L9" s="11" t="s">
        <v>25</v>
      </c>
      <c r="M9" s="12">
        <v>1670556975296</v>
      </c>
      <c r="N9" s="12">
        <v>1</v>
      </c>
      <c r="O9" s="12" t="s">
        <v>26</v>
      </c>
      <c r="P9" s="14">
        <v>2</v>
      </c>
      <c r="T9" s="31" cm="1">
        <f t="array" ref="T9:AD9">IF(V5="","",IFERROR(_xlfn._xlws.FILTER(D1:N100,B1:B100=V5),""))</f>
        <v>1</v>
      </c>
      <c r="U9" s="31">
        <v>21</v>
      </c>
      <c r="V9" s="32" t="str">
        <v>Baby Massage Oil</v>
      </c>
      <c r="W9" s="32" t="str">
        <v>Himalaya Baby Massage Oil 30 M</v>
      </c>
      <c r="X9" s="31">
        <v>1</v>
      </c>
      <c r="Y9" s="33" t="str">
        <v>Pump Bottle</v>
      </c>
      <c r="Z9" s="33" t="str">
        <v xml:space="preserve">Chemist                       </v>
      </c>
      <c r="AA9" s="34" t="str">
        <v>30.0</v>
      </c>
      <c r="AB9" s="33" t="str">
        <v xml:space="preserve"> </v>
      </c>
      <c r="AC9" s="31">
        <v>1669020516581</v>
      </c>
      <c r="AD9" s="31">
        <v>3</v>
      </c>
      <c r="AE9" s="17"/>
      <c r="AF9" s="30">
        <v>190040428909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190040628709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190040628809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7E78E5-24D0-4669-835A-5C3DE3915B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2022-12-19T07:22:24Z</dcterms:created>
  <dcterms:modified xsi:type="dcterms:W3CDTF">2022-12-19T07:22:24Z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067a44ca-2955-4948-9629-c3ca0426caea</vt:lpwstr>
  </property>
  <property fmtid="{D5CDD505-2E9C-101B-9397-08002B2CF9AE}" pid="8" name="MSIP_Label_3741da7a-79c1-417c-b408-16c0bfe99fca_ContentBits">
    <vt:lpwstr>0</vt:lpwstr>
  </property>
</Properties>
</file>