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AA82B54E-6AAB-4986-BDE7-F88E103C9B8D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<sst xmlns="http://schemas.openxmlformats.org/spreadsheetml/2006/main" count="3896" uniqueCount="969">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</sst>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Z32" sqref="Z32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296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Jaipur</v>
      </c>
      <c r="AD2"/>
      <c r="AE2" s="6" t="str">
        <f>Data!$AK$2</f>
        <v>Jaipur0204</v>
      </c>
      <c r="AF2"/>
      <c r="AG2" s="7">
        <f>MemberID!$E$5</f>
        <v>220010749509</v>
      </c>
      <c r="AH2"/>
      <c r="AJ2" s="29" t="s">
        <v>94</v>
      </c>
      <c r="AK2" s="30" t="s">
        <v>295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7">sflp</f>
        <v>Jaipur0204</v>
      </c>
      <c r="AF4" s="3"/>
      <c r="AG4" s="2" cm="1">
        <f t="array" ref="AG4:AG7">memberid</f>
        <v>220010249109</v>
      </c>
      <c r="AH4" s="3">
        <f>COUNTIF(Data!$C$1:$C$2034,Data!AG4)</f>
        <v>3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Jaipur2506</v>
      </c>
      <c r="AF5" s="3"/>
      <c r="AG5" s="2">
        <v>220010749509</v>
      </c>
      <c r="AH5" s="3">
        <f>COUNTIF(Data!$C$1:$C$2034,Data!AG5)</f>
        <v>1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Jaipur2645</v>
      </c>
      <c r="AF6" s="3"/>
      <c r="AG6" s="2">
        <v>220010449409</v>
      </c>
      <c r="AH6" s="3">
        <f>COUNTIF(Data!$C$1:$C$2034,Data!AG6)</f>
        <v>1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Jaipur394</v>
      </c>
      <c r="AF7" s="3"/>
      <c r="AG7" s="2">
        <v>220010449309</v>
      </c>
      <c r="AH7" s="3">
        <f>COUNTIF(Data!$C$1:$C$2034,Data!AG7)</f>
        <v>2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/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/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/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F18" sqref="F18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7" t="s">
        <v>96</v>
      </c>
      <c r="C1" s="48"/>
      <c r="D1" s="49" t="str">
        <f>Data!AK2</f>
        <v>Jaipur0204</v>
      </c>
      <c r="E1" s="50"/>
      <c r="F1" s="51" t="s">
        <v>95</v>
      </c>
      <c r="G1" s="51"/>
      <c r="H1" s="51"/>
      <c r="I1" s="51"/>
      <c r="J1" s="51"/>
      <c r="K1" s="51"/>
      <c r="L1" s="51"/>
      <c r="M1" s="51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1"/>
      <c r="G2" s="51"/>
      <c r="H2" s="51"/>
      <c r="I2" s="51"/>
      <c r="J2" s="51"/>
      <c r="K2" s="51"/>
      <c r="L2" s="51"/>
      <c r="M2" s="51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52">
        <v>220010749509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Kalakanad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9">_xlfn._xlws.FILTER(rdata,panelist=MemberID!E5)</f>
        <v>22</v>
      </c>
      <c r="E9" s="40" t="str">
        <v>Disposable Diapers/Nappy Pads</v>
      </c>
      <c r="F9" s="41" t="str">
        <v>Pampers All-Round Protection M 7-12kg 13 N</v>
      </c>
      <c r="G9" s="17">
        <v>1</v>
      </c>
      <c r="H9" s="34" t="str">
        <v>NA(Others)</v>
      </c>
      <c r="I9" s="34" t="str">
        <v xml:space="preserve">Kirana                        </v>
      </c>
      <c r="J9" s="38">
        <v>99</v>
      </c>
      <c r="K9" s="17" t="str">
        <v xml:space="preserve"> </v>
      </c>
    </row>
    <row r="10" spans="1:16" ht="15" customHeight="1" x14ac:dyDescent="0.35">
      <c r="B10"/>
      <c r="C10" s="17" t="str">
        <f>IF(D10&lt;&gt;"",ROWS($D$9:D10),"")</f>
        <v/>
      </c>
      <c r="D10" s="17"/>
      <c r="E10" s="40"/>
      <c r="F10" s="41"/>
      <c r="G10" s="17"/>
      <c r="H10" s="34"/>
      <c r="I10" s="34"/>
      <c r="J10" s="38"/>
      <c r="K10" s="17"/>
    </row>
    <row r="11" spans="1:16" ht="15" customHeight="1" x14ac:dyDescent="0.35">
      <c r="B11"/>
      <c r="C11" s="17" t="str">
        <f>IF(D11&lt;&gt;"",ROWS($D$9:D11),"")</f>
        <v/>
      </c>
      <c r="D11" s="17"/>
      <c r="E11" s="40"/>
      <c r="F11" s="41"/>
      <c r="G11" s="16"/>
      <c r="H11" s="15"/>
      <c r="I11" s="15"/>
      <c r="J11" s="37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2"/>
      <c r="F12" s="41"/>
      <c r="G12" s="16"/>
      <c r="H12" s="15"/>
      <c r="I12" s="15"/>
      <c r="J12" s="37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3"/>
      <c r="F13" s="44"/>
      <c r="G13" s="10"/>
      <c r="H13" s="11"/>
      <c r="I13" s="11"/>
      <c r="J13" s="36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5"/>
      <c r="F14" s="44"/>
      <c r="G14" s="10"/>
      <c r="H14" s="11"/>
      <c r="I14" s="11"/>
      <c r="J14" s="36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5"/>
      <c r="F15" s="44"/>
      <c r="G15" s="10"/>
      <c r="H15" s="11"/>
      <c r="I15" s="11"/>
      <c r="J15" s="36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6"/>
      <c r="F16" s="46"/>
      <c r="G16" s="10"/>
      <c r="H16" s="11"/>
      <c r="I16" s="12"/>
      <c r="J16" s="37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10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