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3" documentId="8_{E863B9E0-0AB6-4C9F-A0F7-8F64ABF5A4FB}" xr6:coauthVersionLast="47" xr6:coauthVersionMax="47" xr10:uidLastSave="{CACBBAEC-DB50-48D6-BCFF-C4F2B318958E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<sst xmlns="http://schemas.openxmlformats.org/spreadsheetml/2006/main" count="3896" uniqueCount="969">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</sst>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0" fontId="0" fillId="0" borderId="0" xfId="0" applyFill="1" applyBorder="1" applyAlignment="1" applyProtection="1">
      <alignment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opLeftCell="W1" zoomScale="80" zoomScaleNormal="80" workbookViewId="0">
      <selection activeCell="AK2" sqref="AB1:AK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197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Ludhiana</v>
      </c>
      <c r="AD2"/>
      <c r="AE2" s="6" t="str">
        <f>Data!$AK$2</f>
        <v>Ludhiana1666</v>
      </c>
      <c r="AF2"/>
      <c r="AG2" s="7">
        <f>MemberID!$E$5</f>
        <v>160090526309</v>
      </c>
      <c r="AH2"/>
      <c r="AJ2" s="29" t="s">
        <v>94</v>
      </c>
      <c r="AK2" s="30" t="s">
        <v>206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8">sflp</f>
        <v>Ludhiana1666</v>
      </c>
      <c r="AF4" s="3"/>
      <c r="AG4" s="2" cm="1">
        <f t="array" ref="AG4:AG6">memberid</f>
        <v>160090526309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Ludhiana1092</v>
      </c>
      <c r="AF5" s="3"/>
      <c r="AG5" s="2">
        <v>160090426209</v>
      </c>
      <c r="AH5" s="3">
        <f>COUNTIF(Data!$C$1:$C$2034,Data!AG5)</f>
        <v>2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Ludhiana388</v>
      </c>
      <c r="AF6" s="3"/>
      <c r="AG6" s="2">
        <v>160090526409</v>
      </c>
      <c r="AH6" s="3">
        <f>COUNTIF(Data!$C$1:$C$2034,Data!AG6)</f>
        <v>1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Ludhiana379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Ludhiana2324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G19" sqref="G19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Ludhiana1666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160090526309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Sweeti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23</v>
      </c>
      <c r="E9" s="41" t="str">
        <v>Disposable Diapers/Nappy Pads</v>
      </c>
      <c r="F9" s="42" t="str">
        <v>Mamy Poko Pants Standard Medium 1 N</v>
      </c>
      <c r="G9" s="17">
        <v>20</v>
      </c>
      <c r="H9" s="34" t="str">
        <v>NA(Others)</v>
      </c>
      <c r="I9" s="34" t="str">
        <v xml:space="preserve">Kirana                        </v>
      </c>
      <c r="J9" s="39">
        <v>12</v>
      </c>
      <c r="K9" s="17" t="str">
        <v>saveâ‚¹2</v>
      </c>
    </row>
    <row r="10" spans="1:16" ht="15" customHeight="1" x14ac:dyDescent="0.35">
      <c r="B10"/>
      <c r="C10" s="17">
        <f>IF(D10&lt;&gt;"",ROWS($D$9:D10),"")</f>
        <v>2</v>
      </c>
      <c r="D10" s="17">
        <v>23</v>
      </c>
      <c r="E10" s="41" t="str">
        <v>Infant Milk Powder</v>
      </c>
      <c r="F10" s="42" t="str">
        <v>Nutricia Dexolac Stage 1 Carton 400 G</v>
      </c>
      <c r="G10" s="17">
        <v>1</v>
      </c>
      <c r="H10" s="34" t="str">
        <v>Carton Box</v>
      </c>
      <c r="I10" s="34" t="str">
        <v xml:space="preserve">Kirana                        </v>
      </c>
      <c r="J10" s="39">
        <v>345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53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