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1D5B3D4E-07DC-4C31-BB8F-F3A12DF8472E}" xr6:coauthVersionLast="47" xr6:coauthVersionMax="47" xr10:uidLastSave="{00000000-0000-0000-0000-000000000000}"/>
  <bookViews>
    <workbookView xWindow="-110" yWindow="-110" windowWidth="19420" windowHeight="10420" xr2:uid="{BFAEC5E8-A6A3-4F28-B79F-E07B8F8FB3B4}"/>
  </bookViews>
  <sheets>
    <sheet name="Mumbai00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5" i="1"/>
  <c r="D2" i="1"/>
  <c r="D3" i="1" s="1"/>
  <c r="D4" i="1" s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<sst xmlns="http://schemas.openxmlformats.org/spreadsheetml/2006/main" count="71" uniqueCount="40">
  <si>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</si>
  <si>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</si>
  <si>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</si>
  <si>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</si>
  <si>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</si>
  <si>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</si>
  <si>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</si>
  <si>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</si>
  <si>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</si>
  <si>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</si>
  <si>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</si>
  <si>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</si>
  <si>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</si>
  <si>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</si>
  <si>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</si>
  <si>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</si>
  <si>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</si>
  <si>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</si>
  <si>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Mumbai0071</t>
  </si>
  <si>
    <t>Sayali Swapnil Hindlekar</t>
  </si>
  <si>
    <t>Disposable Diapers/Nappy Pads</t>
  </si>
  <si>
    <t>Pampers All-Round Protection XL 12-17kg 56 N</t>
  </si>
  <si>
    <t>NA(Others)</t>
  </si>
  <si>
    <t>Amazon</t>
  </si>
  <si>
    <t>1449.0</t>
  </si>
  <si>
    <t xml:space="preserve"> </t>
  </si>
  <si>
    <t>Yes</t>
  </si>
  <si>
    <t>Infant Milk Powder</t>
  </si>
  <si>
    <t>Nan Pro 2 After 6 Months 400 G</t>
  </si>
  <si>
    <t>Carton Box</t>
  </si>
  <si>
    <t>825.0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</si>
  <si>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</si>
  <si>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Deepali  parab</t>
  </si>
  <si>
    <t>Mommy Care Baby Dry Pants Medium (7-12kg) 34 N</t>
  </si>
  <si>
    <t xml:space="preserve">Kirana                        </t>
  </si>
  <si>
    <t>0.0</t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</si>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</sst>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4" xfId="0" applyNumberFormat="1" applyBorder="1" applyAlignment="1">
      <alignment horizontal="center"/>
    </xf>
    <xf numFmtId="1" fontId="0" fillId="0" borderId="4" xfId="0" applyNumberFormat="1" applyBorder="1" applyAlignment="1">
      <alignment horizontal="center" vertical="center"/>
    </xf>
    <xf numFmtId="1" fontId="8" fillId="0" borderId="5" xfId="0" applyNumberFormat="1" applyFont="1" applyBorder="1"/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9464D-8FDE-43A0-AF68-D4FF418B2EF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Mumbai0071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150010449309</v>
      </c>
      <c r="C2" s="11" t="s">
        <v>19</v>
      </c>
      <c r="D2" s="13">
        <f>IF(B2=B1,1+D1,1)</f>
        <v>1</v>
      </c>
      <c r="E2" s="12">
        <v>9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1733929153567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4" t="s">
        <v>18</v>
      </c>
      <c r="B3" s="15">
        <v>150010449309</v>
      </c>
      <c r="C3" s="14" t="s">
        <v>19</v>
      </c>
      <c r="D3" s="13">
        <f>IF(B3=B2,1+D2,1)</f>
        <v>2</v>
      </c>
      <c r="E3" s="15">
        <v>9</v>
      </c>
      <c r="F3" s="14" t="s">
        <v>27</v>
      </c>
      <c r="G3" s="14" t="s">
        <v>28</v>
      </c>
      <c r="H3" s="15">
        <v>1</v>
      </c>
      <c r="I3" s="14" t="s">
        <v>29</v>
      </c>
      <c r="J3" s="14" t="s">
        <v>23</v>
      </c>
      <c r="K3" s="15" t="s">
        <v>30</v>
      </c>
      <c r="L3" s="14" t="s">
        <v>25</v>
      </c>
      <c r="M3" s="14" t="s">
        <v>26</v>
      </c>
      <c r="N3" s="15">
        <v>1733929153567</v>
      </c>
      <c r="O3" s="15">
        <v>2</v>
      </c>
      <c r="P3" s="14">
        <v>2</v>
      </c>
      <c r="S3" s="16"/>
      <c r="T3" s="16" t="s">
        <v>31</v>
      </c>
      <c r="U3" s="17"/>
      <c r="V3" s="17"/>
      <c r="W3" s="17"/>
      <c r="X3" s="17"/>
      <c r="Y3" s="17"/>
      <c r="Z3" s="17"/>
      <c r="AA3" s="17"/>
      <c r="AB3" s="17" t="s">
        <v>25</v>
      </c>
      <c r="AC3" s="18"/>
      <c r="AD3" s="17"/>
      <c r="AE3" s="17"/>
      <c r="AF3" s="17"/>
    </row>
    <row r="4" spans="1:32" ht="14.5" customHeight="1" x14ac:dyDescent="0.35">
      <c r="A4" s="14" t="s">
        <v>18</v>
      </c>
      <c r="B4" s="15">
        <v>150010449309</v>
      </c>
      <c r="C4" s="14" t="s">
        <v>19</v>
      </c>
      <c r="D4" s="13">
        <f>IF(B4=B3,1+D3,1)</f>
        <v>3</v>
      </c>
      <c r="E4" s="15">
        <v>11</v>
      </c>
      <c r="F4" s="14" t="s">
        <v>20</v>
      </c>
      <c r="G4" s="14" t="s">
        <v>21</v>
      </c>
      <c r="H4" s="15">
        <v>1</v>
      </c>
      <c r="I4" s="14" t="s">
        <v>22</v>
      </c>
      <c r="J4" s="14" t="s">
        <v>23</v>
      </c>
      <c r="K4" s="15" t="s">
        <v>24</v>
      </c>
      <c r="L4" s="14" t="s">
        <v>25</v>
      </c>
      <c r="M4" s="14" t="s">
        <v>26</v>
      </c>
      <c r="N4" s="15">
        <v>1733928759583</v>
      </c>
      <c r="O4" s="15">
        <v>1</v>
      </c>
      <c r="P4" s="14">
        <v>2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4" t="s">
        <v>18</v>
      </c>
      <c r="B5" s="15">
        <v>150010647409</v>
      </c>
      <c r="C5" s="14" t="s">
        <v>32</v>
      </c>
      <c r="D5" s="13">
        <f>IF(B5=B4,1+D4,1)</f>
        <v>1</v>
      </c>
      <c r="E5" s="15">
        <v>14</v>
      </c>
      <c r="F5" s="14" t="s">
        <v>20</v>
      </c>
      <c r="G5" s="14" t="s">
        <v>33</v>
      </c>
      <c r="H5" s="15">
        <v>1</v>
      </c>
      <c r="I5" s="14" t="s">
        <v>22</v>
      </c>
      <c r="J5" s="14" t="s">
        <v>34</v>
      </c>
      <c r="K5" s="15" t="s">
        <v>35</v>
      </c>
      <c r="L5" s="14" t="s">
        <v>25</v>
      </c>
      <c r="M5" s="14" t="s">
        <v>26</v>
      </c>
      <c r="N5" s="15">
        <v>1734270189527</v>
      </c>
      <c r="O5" s="15">
        <v>1</v>
      </c>
      <c r="P5" s="14">
        <v>2</v>
      </c>
      <c r="T5" s="19" t="s">
        <v>36</v>
      </c>
      <c r="U5" s="19"/>
      <c r="V5" s="20">
        <v>190010328709</v>
      </c>
      <c r="W5" s="21" t="s">
        <v>37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Mumbai0071</v>
      </c>
    </row>
    <row r="6" spans="1:32" x14ac:dyDescent="0.35">
      <c r="T6" s="19" t="s">
        <v>38</v>
      </c>
      <c r="U6" s="19"/>
      <c r="V6" s="23" t="str">
        <f>IFERROR(VLOOKUP($V$5,$B$1:$C$149,2,0),"Pls Select Correct MemberID")</f>
        <v>Pls Select Correct MemberID</v>
      </c>
      <c r="W6" s="24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5" t="s">
        <v>39</v>
      </c>
    </row>
    <row r="8" spans="1:32" ht="43.5" customHeight="1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30" cm="1">
        <f t="array" ref="AF8:AF9">IF(B2="","",_xlfn.UNIQUE(_xlfn._xlws.FILTER($B$2:$B$2034,$A$2:$A$2034=AF5)))</f>
        <v>150010449309</v>
      </c>
    </row>
    <row r="9" spans="1:32" x14ac:dyDescent="0.35"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7"/>
      <c r="AF9" s="30">
        <v>150010647409</v>
      </c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7"/>
      <c r="AF10" s="30"/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7"/>
      <c r="AF11" s="30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7"/>
      <c r="AF12" s="30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7"/>
      <c r="AF13" s="30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7"/>
      <c r="AF14" s="30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7"/>
      <c r="AF15" s="30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7"/>
      <c r="AF16" s="30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7"/>
      <c r="AF17" s="30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7"/>
      <c r="AF18" s="30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7"/>
      <c r="AF19" s="30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7"/>
      <c r="AF20" s="30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7"/>
      <c r="AF21" s="30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7"/>
      <c r="AF22" s="30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7"/>
      <c r="AF23" s="30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7"/>
      <c r="AF24" s="30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x14ac:dyDescent="0.35">
      <c r="S31" s="17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30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30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30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30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30"/>
    </row>
    <row r="37" spans="20:32" x14ac:dyDescent="0.35">
      <c r="AF37" s="30"/>
    </row>
    <row r="38" spans="20:32" x14ac:dyDescent="0.35">
      <c r="AF38" s="30"/>
    </row>
    <row r="39" spans="20:32" x14ac:dyDescent="0.35">
      <c r="AF39" s="30"/>
    </row>
    <row r="40" spans="20:32" x14ac:dyDescent="0.35">
      <c r="AF40" s="30"/>
    </row>
    <row r="41" spans="20:32" x14ac:dyDescent="0.35">
      <c r="AF41" s="30"/>
    </row>
    <row r="42" spans="20:32" x14ac:dyDescent="0.35">
      <c r="AF42" s="30"/>
    </row>
    <row r="43" spans="20:32" x14ac:dyDescent="0.35">
      <c r="AF43" s="30"/>
    </row>
    <row r="44" spans="20:32" x14ac:dyDescent="0.35">
      <c r="AF44" s="30"/>
    </row>
    <row r="45" spans="20:32" x14ac:dyDescent="0.35">
      <c r="AF45" s="30"/>
    </row>
    <row r="46" spans="20:32" x14ac:dyDescent="0.35">
      <c r="AF46" s="30"/>
    </row>
    <row r="47" spans="20:32" x14ac:dyDescent="0.35">
      <c r="AF47" s="30"/>
    </row>
    <row r="48" spans="20:32" x14ac:dyDescent="0.35">
      <c r="AF48" s="30"/>
    </row>
    <row r="49" spans="32:32" x14ac:dyDescent="0.35">
      <c r="AF49" s="30"/>
    </row>
    <row r="50" spans="32:32" x14ac:dyDescent="0.35">
      <c r="AF50" s="30"/>
    </row>
    <row r="51" spans="32:32" x14ac:dyDescent="0.35">
      <c r="AF51" s="30"/>
    </row>
    <row r="52" spans="32:32" x14ac:dyDescent="0.35">
      <c r="AF52" s="30"/>
    </row>
    <row r="53" spans="32:32" x14ac:dyDescent="0.35">
      <c r="AF53" s="30"/>
    </row>
    <row r="54" spans="32:32" x14ac:dyDescent="0.35">
      <c r="AF54" s="30"/>
    </row>
    <row r="55" spans="32:32" x14ac:dyDescent="0.35">
      <c r="AF55" s="30"/>
    </row>
    <row r="56" spans="32:32" x14ac:dyDescent="0.35">
      <c r="AF56" s="30"/>
    </row>
    <row r="57" spans="32:32" x14ac:dyDescent="0.35">
      <c r="AF57" s="30"/>
    </row>
    <row r="58" spans="32:32" x14ac:dyDescent="0.35">
      <c r="AF58" s="30"/>
    </row>
    <row r="59" spans="32:32" x14ac:dyDescent="0.35">
      <c r="AF59" s="30"/>
    </row>
    <row r="60" spans="32:32" x14ac:dyDescent="0.35">
      <c r="AF60" s="30"/>
    </row>
    <row r="61" spans="32:32" x14ac:dyDescent="0.35">
      <c r="AF61" s="30"/>
    </row>
    <row r="62" spans="32:32" x14ac:dyDescent="0.35">
      <c r="AF62" s="30"/>
    </row>
    <row r="63" spans="32:32" x14ac:dyDescent="0.35">
      <c r="AF63" s="30"/>
    </row>
    <row r="64" spans="32:32" x14ac:dyDescent="0.35">
      <c r="AF64" s="30"/>
    </row>
    <row r="65" spans="32:32" x14ac:dyDescent="0.35">
      <c r="AF65" s="30"/>
    </row>
    <row r="66" spans="32:32" x14ac:dyDescent="0.35">
      <c r="AF66" s="30"/>
    </row>
    <row r="67" spans="32:32" x14ac:dyDescent="0.35">
      <c r="AF67" s="30"/>
    </row>
    <row r="68" spans="32:32" x14ac:dyDescent="0.35"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6AAF117-0389-4CE2-A67A-6605951C43C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2024-12-19T12:47:34Z</dcterms:created>
  <dcterms:modified xsi:type="dcterms:W3CDTF">2024-12-19T12:47:35Z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2024-12-19T12:47:35Z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75170d6b-e5cd-40f8-a1b8-7b55ac74027e</vt:lpwstr>
  </property>
  <property fmtid="{D5CDD505-2E9C-101B-9397-08002B2CF9AE}" pid="8" name="MSIP_Label_3741da7a-79c1-417c-b408-16c0bfe99fca_ContentBits">
    <vt:lpwstr>0</vt:lpwstr>
  </property>
</Properties>
</file>