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26117BB6-F17E-459C-84BF-A05BCFCB84F2}" xr6:coauthVersionLast="47" xr6:coauthVersionMax="47" xr10:uidLastSave="{00000000-0000-0000-0000-000000000000}"/>
  <bookViews>
    <workbookView xWindow="-110" yWindow="-110" windowWidth="19420" windowHeight="10420" xr2:uid="{C0D49A88-A8A6-4EC0-A242-DCEC128D5E95}"/>
  </bookViews>
  <sheets>
    <sheet name="Chennai21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 s="1"/>
  <c r="D26" i="1"/>
  <c r="D24" i="1"/>
  <c r="D25" i="1" s="1"/>
  <c r="D23" i="1"/>
  <c r="D22" i="1"/>
  <c r="D21" i="1"/>
  <c r="D20" i="1"/>
  <c r="D19" i="1"/>
  <c r="D18" i="1"/>
  <c r="D17" i="1"/>
  <c r="D15" i="1"/>
  <c r="D16" i="1" s="1"/>
  <c r="D13" i="1"/>
  <c r="D14" i="1" s="1"/>
  <c r="D11" i="1"/>
  <c r="D12" i="1" s="1"/>
  <c r="T9" i="1" a="1"/>
  <c r="T9" i="1" s="1"/>
  <c r="D9" i="1"/>
  <c r="D10" i="1" s="1"/>
  <c r="D8" i="1"/>
  <c r="D7" i="1"/>
  <c r="V6" i="1"/>
  <c r="D6" i="1"/>
  <c r="AF5" i="1"/>
  <c r="U1" i="1" s="1"/>
  <c r="D3" i="1"/>
  <c r="D4" i="1" s="1"/>
  <c r="D5" i="1" s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<sst xmlns="http://schemas.openxmlformats.org/spreadsheetml/2006/main" count="274" uniqueCount="88">
  <si>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</si>
  <si>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</si>
  <si>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</si>
  <si>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</si>
  <si>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</si>
  <si>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</si>
  <si>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</si>
  <si>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</si>
  <si>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</si>
  <si>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</si>
  <si>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</si>
  <si>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</si>
  <si>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</si>
  <si>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</si>
  <si>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</si>
  <si>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</si>
  <si>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</si>
  <si>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</si>
  <si>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Chennai2114</t>
  </si>
  <si>
    <t>Ramya</t>
  </si>
  <si>
    <t>Baby Shampoos /Conditioners</t>
  </si>
  <si>
    <t>Curatio Spoo Tear Free Shampoo 125 M</t>
  </si>
  <si>
    <t>Plasticbottle (pet)</t>
  </si>
  <si>
    <t>Other Supermarket</t>
  </si>
  <si>
    <t>320.0</t>
  </si>
  <si>
    <t xml:space="preserve"> </t>
  </si>
  <si>
    <t>Yes</t>
  </si>
  <si>
    <t>Madhumitha</t>
  </si>
  <si>
    <t>Disposable Diapers/Nappy Pads</t>
  </si>
  <si>
    <t>Babyhug Advanced Soft Pants Large 12 Hours dryness 64 N</t>
  </si>
  <si>
    <t>NA(Others)</t>
  </si>
  <si>
    <t>First Cry</t>
  </si>
  <si>
    <t>1299.0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</si>
  <si>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</si>
  <si>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Wipes</t>
  </si>
  <si>
    <t>Novel Babio Baby Wet Wipe 80 N</t>
  </si>
  <si>
    <t xml:space="preserve">Chemist                       </t>
  </si>
  <si>
    <t>145.0</t>
  </si>
  <si>
    <t>Select Member ID</t>
  </si>
  <si>
    <t>&lt;&lt;-- Click on left cell to select memberID</t>
  </si>
  <si>
    <t>Dhivyasri</t>
  </si>
  <si>
    <t>Bumtum Ultra Soft Diaper Pants Medium +  + 102</t>
  </si>
  <si>
    <t>Amazon</t>
  </si>
  <si>
    <t>1649.0</t>
  </si>
  <si>
    <t>Member Name</t>
  </si>
  <si>
    <t>Johnson &amp; Johnson Baby 50 M</t>
  </si>
  <si>
    <t>65.0</t>
  </si>
  <si>
    <t>MeberID</t>
  </si>
  <si>
    <t>karthika</t>
  </si>
  <si>
    <t>Pampers Happy SkinPants Small Aloe Vera Lotion( 4-8kg) 40 N</t>
  </si>
  <si>
    <t>Apollo Pharmacy</t>
  </si>
  <si>
    <t>399.0</t>
  </si>
  <si>
    <t>Bakkikiyalakshmi</t>
  </si>
  <si>
    <t>Baby Bar Soaps / Liquid Soaps</t>
  </si>
  <si>
    <t>Himalaya Baby Soap 125 G</t>
  </si>
  <si>
    <t>90.0</t>
  </si>
  <si>
    <t>Pampers Happy SkinPants XL Aloe Vera Lotion(12-17kg) 2 N</t>
  </si>
  <si>
    <t xml:space="preserve">Kirana                        </t>
  </si>
  <si>
    <t>36.0</t>
  </si>
  <si>
    <t>Ranjitha</t>
  </si>
  <si>
    <t>125.0</t>
  </si>
  <si>
    <t>Kangaroo SuperDry Soft &amp; Secure Pants Small +  + 42</t>
  </si>
  <si>
    <t>Meiarivu</t>
  </si>
  <si>
    <t>Curatio Tedibar 75 G</t>
  </si>
  <si>
    <t>199.0</t>
  </si>
  <si>
    <t>Pampers All-Round Protection S 4-8kg 15 N</t>
  </si>
  <si>
    <t>Dharshini</t>
  </si>
  <si>
    <t>Pampers Happy SkinPants Medium Aloe Vera Lotion(7-12kg) 2 N</t>
  </si>
  <si>
    <t>25.0</t>
  </si>
  <si>
    <t>Praveena</t>
  </si>
  <si>
    <t>Babyhug Premium Lemon Baby Wipes 72 N</t>
  </si>
  <si>
    <t>Kokilavani</t>
  </si>
  <si>
    <t>DermaDew Baby Soap 75 G</t>
  </si>
  <si>
    <t>198.0</t>
  </si>
  <si>
    <t>Aarifabegam</t>
  </si>
  <si>
    <t>Pampers Happy SkinPants Small Aloe Vera Lotion( 4-8kg) 2 N</t>
  </si>
  <si>
    <t xml:space="preserve">CSD Canteen                   </t>
  </si>
  <si>
    <t>20.0</t>
  </si>
  <si>
    <t>Maasani priya</t>
  </si>
  <si>
    <t>Gokulasaranya</t>
  </si>
  <si>
    <t>Pampers Baby Dry Pants Large 4 N</t>
  </si>
  <si>
    <t>60.0</t>
  </si>
  <si>
    <t>Pampers Happy SkinPants Large Aloe Vera Lotion(9-14kg) 2 N</t>
  </si>
  <si>
    <t>30.0</t>
  </si>
  <si>
    <t>Ribhaya</t>
  </si>
  <si>
    <t>Parameshwari</t>
  </si>
  <si>
    <t>Tedibar Bathing Bar +  + 150</t>
  </si>
  <si>
    <t>374.0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</si>
</sst>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4E1EE-9ACF-458C-9219-A43FC5924D6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Chennai2114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280050131909</v>
      </c>
      <c r="C2" s="11" t="s">
        <v>19</v>
      </c>
      <c r="D2" s="13">
        <f t="shared" ref="D2:D28" si="0">IF(B2=B1,1+D1,1)</f>
        <v>1</v>
      </c>
      <c r="E2" s="12">
        <v>25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1733491364961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280050232609</v>
      </c>
      <c r="C3" s="11" t="s">
        <v>27</v>
      </c>
      <c r="D3" s="13">
        <f t="shared" si="0"/>
        <v>1</v>
      </c>
      <c r="E3" s="12">
        <v>27</v>
      </c>
      <c r="F3" s="11" t="s">
        <v>28</v>
      </c>
      <c r="G3" s="11" t="s">
        <v>29</v>
      </c>
      <c r="H3" s="12">
        <v>2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1732785306613</v>
      </c>
      <c r="O3" s="12">
        <v>2</v>
      </c>
      <c r="P3" s="11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280050232609</v>
      </c>
      <c r="C4" s="11" t="s">
        <v>27</v>
      </c>
      <c r="D4" s="13">
        <f t="shared" si="0"/>
        <v>2</v>
      </c>
      <c r="E4" s="12">
        <v>28</v>
      </c>
      <c r="F4" s="11" t="s">
        <v>34</v>
      </c>
      <c r="G4" s="11" t="s">
        <v>35</v>
      </c>
      <c r="H4" s="12">
        <v>1</v>
      </c>
      <c r="I4" s="11" t="s">
        <v>30</v>
      </c>
      <c r="J4" s="11" t="s">
        <v>36</v>
      </c>
      <c r="K4" s="12" t="s">
        <v>37</v>
      </c>
      <c r="L4" s="11" t="s">
        <v>25</v>
      </c>
      <c r="M4" s="11" t="s">
        <v>26</v>
      </c>
      <c r="N4" s="12">
        <v>1732785306613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7" t="s">
        <v>18</v>
      </c>
      <c r="B5" s="17">
        <v>280050232609</v>
      </c>
      <c r="C5" s="17" t="s">
        <v>27</v>
      </c>
      <c r="D5" s="13">
        <f t="shared" si="0"/>
        <v>3</v>
      </c>
      <c r="E5" s="17">
        <v>17</v>
      </c>
      <c r="F5" s="17" t="s">
        <v>34</v>
      </c>
      <c r="G5" s="17" t="s">
        <v>35</v>
      </c>
      <c r="H5" s="17">
        <v>1</v>
      </c>
      <c r="I5" s="17" t="s">
        <v>30</v>
      </c>
      <c r="J5" s="17" t="s">
        <v>36</v>
      </c>
      <c r="K5" s="18" t="s">
        <v>37</v>
      </c>
      <c r="L5" s="17" t="s">
        <v>25</v>
      </c>
      <c r="M5" s="17" t="s">
        <v>26</v>
      </c>
      <c r="N5" s="17">
        <v>1734515997037</v>
      </c>
      <c r="O5" s="17">
        <v>1</v>
      </c>
      <c r="P5" s="17">
        <v>2</v>
      </c>
      <c r="T5" s="19" t="s">
        <v>38</v>
      </c>
      <c r="U5" s="19"/>
      <c r="V5" s="20">
        <v>190010328709</v>
      </c>
      <c r="W5" s="21" t="s">
        <v>39</v>
      </c>
      <c r="X5" s="15"/>
      <c r="Y5" s="15"/>
      <c r="Z5" s="15"/>
      <c r="AA5" s="15"/>
      <c r="AB5" s="15"/>
      <c r="AC5" s="16"/>
      <c r="AD5" s="15"/>
      <c r="AE5" s="15"/>
      <c r="AF5" s="22" t="str">
        <f>A2</f>
        <v>Chennai2114</v>
      </c>
    </row>
    <row r="6" spans="1:32" ht="14.5" customHeight="1" x14ac:dyDescent="0.35">
      <c r="A6" s="23" t="s">
        <v>18</v>
      </c>
      <c r="B6" s="23">
        <v>280050251809</v>
      </c>
      <c r="C6" s="23" t="s">
        <v>40</v>
      </c>
      <c r="D6" s="13">
        <f t="shared" si="0"/>
        <v>1</v>
      </c>
      <c r="E6" s="23">
        <v>28</v>
      </c>
      <c r="F6" s="23" t="s">
        <v>28</v>
      </c>
      <c r="G6" s="23" t="s">
        <v>41</v>
      </c>
      <c r="H6" s="23">
        <v>1</v>
      </c>
      <c r="I6" s="23" t="s">
        <v>30</v>
      </c>
      <c r="J6" s="23" t="s">
        <v>42</v>
      </c>
      <c r="K6" s="24" t="s">
        <v>43</v>
      </c>
      <c r="L6" s="23" t="s">
        <v>25</v>
      </c>
      <c r="M6" s="23" t="s">
        <v>26</v>
      </c>
      <c r="N6" s="23">
        <v>1732891664036</v>
      </c>
      <c r="O6" s="23">
        <v>1</v>
      </c>
      <c r="P6" s="23">
        <v>1</v>
      </c>
      <c r="T6" s="19" t="s">
        <v>44</v>
      </c>
      <c r="U6" s="19"/>
      <c r="V6" s="25" t="str">
        <f>IFERROR(VLOOKUP($V$5,$B$1:$C$149,2,0),"Pls Select Correct MemberID")</f>
        <v>Pls Select Correct MemberID</v>
      </c>
      <c r="W6" s="26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280050251809</v>
      </c>
      <c r="C7" s="11" t="s">
        <v>40</v>
      </c>
      <c r="D7" s="13">
        <f t="shared" si="0"/>
        <v>2</v>
      </c>
      <c r="E7" s="12">
        <v>29</v>
      </c>
      <c r="F7" s="11" t="s">
        <v>20</v>
      </c>
      <c r="G7" s="11" t="s">
        <v>45</v>
      </c>
      <c r="H7" s="12">
        <v>1</v>
      </c>
      <c r="I7" s="11" t="s">
        <v>22</v>
      </c>
      <c r="J7" s="11" t="s">
        <v>36</v>
      </c>
      <c r="K7" s="12" t="s">
        <v>46</v>
      </c>
      <c r="L7" s="11">
        <v>171284490</v>
      </c>
      <c r="M7" s="11" t="s">
        <v>26</v>
      </c>
      <c r="N7" s="12">
        <v>1732891664036</v>
      </c>
      <c r="O7" s="12">
        <v>2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7" t="s">
        <v>47</v>
      </c>
    </row>
    <row r="8" spans="1:32" ht="14.5" customHeight="1" x14ac:dyDescent="0.35">
      <c r="A8" s="11" t="s">
        <v>18</v>
      </c>
      <c r="B8" s="12">
        <v>280050251909</v>
      </c>
      <c r="C8" s="11" t="s">
        <v>48</v>
      </c>
      <c r="D8" s="13">
        <f t="shared" si="0"/>
        <v>1</v>
      </c>
      <c r="E8" s="12">
        <v>6</v>
      </c>
      <c r="F8" s="11" t="s">
        <v>28</v>
      </c>
      <c r="G8" s="11" t="s">
        <v>49</v>
      </c>
      <c r="H8" s="12">
        <v>2</v>
      </c>
      <c r="I8" s="11" t="s">
        <v>30</v>
      </c>
      <c r="J8" s="11" t="s">
        <v>50</v>
      </c>
      <c r="K8" s="12" t="s">
        <v>51</v>
      </c>
      <c r="L8" s="11">
        <v>2</v>
      </c>
      <c r="M8" s="11" t="s">
        <v>26</v>
      </c>
      <c r="N8" s="12">
        <v>1733491799287</v>
      </c>
      <c r="O8" s="12">
        <v>1</v>
      </c>
      <c r="P8" s="11">
        <v>2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13</v>
      </c>
      <c r="AE8" s="31"/>
      <c r="AF8" s="32" cm="1">
        <f t="array" ref="AF8:AF22">IF(B2="","",_xlfn.UNIQUE(_xlfn._xlws.FILTER($B$2:$B$2034,$A$2:$A$2034=AF5)))</f>
        <v>280050131909</v>
      </c>
    </row>
    <row r="9" spans="1:32" ht="14.5" customHeight="1" x14ac:dyDescent="0.35">
      <c r="A9" s="33" t="s">
        <v>18</v>
      </c>
      <c r="B9" s="33">
        <v>280050251909</v>
      </c>
      <c r="C9" s="33" t="s">
        <v>48</v>
      </c>
      <c r="D9" s="13">
        <f t="shared" si="0"/>
        <v>2</v>
      </c>
      <c r="E9" s="33">
        <v>7</v>
      </c>
      <c r="F9" s="33" t="s">
        <v>28</v>
      </c>
      <c r="G9" s="33" t="s">
        <v>49</v>
      </c>
      <c r="H9" s="33">
        <v>2</v>
      </c>
      <c r="I9" s="33" t="s">
        <v>30</v>
      </c>
      <c r="J9" s="33" t="s">
        <v>50</v>
      </c>
      <c r="K9" s="34" t="s">
        <v>51</v>
      </c>
      <c r="L9" s="33">
        <v>2</v>
      </c>
      <c r="M9" s="33" t="s">
        <v>26</v>
      </c>
      <c r="N9" s="33">
        <v>1733550431620</v>
      </c>
      <c r="O9" s="33">
        <v>1</v>
      </c>
      <c r="P9" s="33">
        <v>2</v>
      </c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5"/>
      <c r="AF9" s="32">
        <v>280050232609</v>
      </c>
    </row>
    <row r="10" spans="1:32" ht="14.5" customHeight="1" x14ac:dyDescent="0.35">
      <c r="A10" s="11" t="s">
        <v>18</v>
      </c>
      <c r="B10" s="12">
        <v>280050251909</v>
      </c>
      <c r="C10" s="11" t="s">
        <v>48</v>
      </c>
      <c r="D10" s="13">
        <f t="shared" si="0"/>
        <v>3</v>
      </c>
      <c r="E10" s="12">
        <v>7</v>
      </c>
      <c r="F10" s="11" t="s">
        <v>28</v>
      </c>
      <c r="G10" s="11" t="s">
        <v>49</v>
      </c>
      <c r="H10" s="12">
        <v>2</v>
      </c>
      <c r="I10" s="11" t="s">
        <v>30</v>
      </c>
      <c r="J10" s="11" t="s">
        <v>50</v>
      </c>
      <c r="K10" s="12" t="s">
        <v>51</v>
      </c>
      <c r="L10" s="11">
        <v>2</v>
      </c>
      <c r="M10" s="11" t="s">
        <v>26</v>
      </c>
      <c r="N10" s="12">
        <v>1733550628701</v>
      </c>
      <c r="O10" s="12">
        <v>1</v>
      </c>
      <c r="P10" s="11">
        <v>2</v>
      </c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5"/>
      <c r="AF10" s="32">
        <v>280050251809</v>
      </c>
    </row>
    <row r="11" spans="1:32" ht="14.5" customHeight="1" x14ac:dyDescent="0.35">
      <c r="A11" s="11" t="s">
        <v>18</v>
      </c>
      <c r="B11" s="12">
        <v>280050330709</v>
      </c>
      <c r="C11" s="11" t="s">
        <v>52</v>
      </c>
      <c r="D11" s="13">
        <f t="shared" si="0"/>
        <v>1</v>
      </c>
      <c r="E11" s="12">
        <v>15</v>
      </c>
      <c r="F11" s="11" t="s">
        <v>53</v>
      </c>
      <c r="G11" s="11" t="s">
        <v>54</v>
      </c>
      <c r="H11" s="12">
        <v>1</v>
      </c>
      <c r="I11" s="11" t="s">
        <v>30</v>
      </c>
      <c r="J11" s="11" t="s">
        <v>36</v>
      </c>
      <c r="K11" s="12" t="s">
        <v>55</v>
      </c>
      <c r="L11" s="11" t="s">
        <v>25</v>
      </c>
      <c r="M11" s="11" t="s">
        <v>26</v>
      </c>
      <c r="N11" s="12">
        <v>1734261841312</v>
      </c>
      <c r="O11" s="12">
        <v>1</v>
      </c>
      <c r="P11" s="11">
        <v>2</v>
      </c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5"/>
      <c r="AF11" s="32">
        <v>280050251909</v>
      </c>
    </row>
    <row r="12" spans="1:32" ht="14.5" customHeight="1" x14ac:dyDescent="0.35">
      <c r="A12" s="33" t="s">
        <v>18</v>
      </c>
      <c r="B12" s="33">
        <v>280050330709</v>
      </c>
      <c r="C12" s="33" t="s">
        <v>52</v>
      </c>
      <c r="D12" s="13">
        <f t="shared" si="0"/>
        <v>2</v>
      </c>
      <c r="E12" s="33">
        <v>15</v>
      </c>
      <c r="F12" s="33" t="s">
        <v>28</v>
      </c>
      <c r="G12" s="33" t="s">
        <v>56</v>
      </c>
      <c r="H12" s="33">
        <v>2</v>
      </c>
      <c r="I12" s="33" t="s">
        <v>30</v>
      </c>
      <c r="J12" s="33" t="s">
        <v>57</v>
      </c>
      <c r="K12" s="34" t="s">
        <v>58</v>
      </c>
      <c r="L12" s="33" t="s">
        <v>25</v>
      </c>
      <c r="M12" s="33" t="s">
        <v>26</v>
      </c>
      <c r="N12" s="33">
        <v>1734261841312</v>
      </c>
      <c r="O12" s="33">
        <v>2</v>
      </c>
      <c r="P12" s="33">
        <v>2</v>
      </c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5"/>
      <c r="AF12" s="32">
        <v>280050330709</v>
      </c>
    </row>
    <row r="13" spans="1:32" ht="14.5" customHeight="1" x14ac:dyDescent="0.35">
      <c r="A13" s="11" t="s">
        <v>18</v>
      </c>
      <c r="B13" s="12">
        <v>280050334209</v>
      </c>
      <c r="C13" s="11" t="s">
        <v>59</v>
      </c>
      <c r="D13" s="13">
        <f t="shared" si="0"/>
        <v>1</v>
      </c>
      <c r="E13" s="12">
        <v>11</v>
      </c>
      <c r="F13" s="11" t="s">
        <v>34</v>
      </c>
      <c r="G13" s="11" t="s">
        <v>35</v>
      </c>
      <c r="H13" s="12">
        <v>1</v>
      </c>
      <c r="I13" s="11" t="s">
        <v>30</v>
      </c>
      <c r="J13" s="11" t="s">
        <v>36</v>
      </c>
      <c r="K13" s="12" t="s">
        <v>60</v>
      </c>
      <c r="L13" s="11" t="s">
        <v>25</v>
      </c>
      <c r="M13" s="11" t="s">
        <v>26</v>
      </c>
      <c r="N13" s="12">
        <v>1733896739553</v>
      </c>
      <c r="O13" s="12">
        <v>1</v>
      </c>
      <c r="P13" s="11">
        <v>2</v>
      </c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5"/>
      <c r="AF13" s="32">
        <v>280050334209</v>
      </c>
    </row>
    <row r="14" spans="1:32" ht="14.5" customHeight="1" x14ac:dyDescent="0.35">
      <c r="A14" s="11" t="s">
        <v>18</v>
      </c>
      <c r="B14" s="12">
        <v>280050334209</v>
      </c>
      <c r="C14" s="11" t="s">
        <v>59</v>
      </c>
      <c r="D14" s="13">
        <f t="shared" si="0"/>
        <v>2</v>
      </c>
      <c r="E14" s="12">
        <v>11</v>
      </c>
      <c r="F14" s="11" t="s">
        <v>28</v>
      </c>
      <c r="G14" s="11" t="s">
        <v>61</v>
      </c>
      <c r="H14" s="12">
        <v>42</v>
      </c>
      <c r="I14" s="11" t="s">
        <v>30</v>
      </c>
      <c r="J14" s="11" t="s">
        <v>36</v>
      </c>
      <c r="K14" s="12" t="s">
        <v>51</v>
      </c>
      <c r="L14" s="11" t="s">
        <v>25</v>
      </c>
      <c r="M14" s="11" t="s">
        <v>26</v>
      </c>
      <c r="N14" s="12">
        <v>1733896739553</v>
      </c>
      <c r="O14" s="12">
        <v>2</v>
      </c>
      <c r="P14" s="11">
        <v>2</v>
      </c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5"/>
      <c r="AF14" s="32">
        <v>280050335009</v>
      </c>
    </row>
    <row r="15" spans="1:32" ht="14.5" customHeight="1" x14ac:dyDescent="0.35">
      <c r="A15" s="11" t="s">
        <v>18</v>
      </c>
      <c r="B15" s="12">
        <v>280050335009</v>
      </c>
      <c r="C15" s="11" t="s">
        <v>62</v>
      </c>
      <c r="D15" s="13">
        <f t="shared" si="0"/>
        <v>1</v>
      </c>
      <c r="E15" s="12">
        <v>22</v>
      </c>
      <c r="F15" s="11" t="s">
        <v>53</v>
      </c>
      <c r="G15" s="11" t="s">
        <v>63</v>
      </c>
      <c r="H15" s="12">
        <v>1</v>
      </c>
      <c r="I15" s="11" t="s">
        <v>30</v>
      </c>
      <c r="J15" s="11" t="s">
        <v>36</v>
      </c>
      <c r="K15" s="12" t="s">
        <v>64</v>
      </c>
      <c r="L15" s="11" t="s">
        <v>25</v>
      </c>
      <c r="M15" s="11" t="s">
        <v>26</v>
      </c>
      <c r="N15" s="12">
        <v>1732351062434</v>
      </c>
      <c r="O15" s="12">
        <v>1</v>
      </c>
      <c r="P15" s="11">
        <v>1</v>
      </c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5"/>
      <c r="AF15" s="32">
        <v>280050429709</v>
      </c>
    </row>
    <row r="16" spans="1:32" ht="14.5" customHeight="1" x14ac:dyDescent="0.35">
      <c r="A16" s="11" t="s">
        <v>18</v>
      </c>
      <c r="B16" s="12">
        <v>280050335009</v>
      </c>
      <c r="C16" s="11" t="s">
        <v>62</v>
      </c>
      <c r="D16" s="13">
        <f t="shared" si="0"/>
        <v>2</v>
      </c>
      <c r="E16" s="12">
        <v>22</v>
      </c>
      <c r="F16" s="11" t="s">
        <v>28</v>
      </c>
      <c r="G16" s="11" t="s">
        <v>65</v>
      </c>
      <c r="H16" s="12">
        <v>1</v>
      </c>
      <c r="I16" s="11" t="s">
        <v>30</v>
      </c>
      <c r="J16" s="11" t="s">
        <v>36</v>
      </c>
      <c r="K16" s="12" t="s">
        <v>64</v>
      </c>
      <c r="L16" s="11" t="s">
        <v>25</v>
      </c>
      <c r="M16" s="11" t="s">
        <v>26</v>
      </c>
      <c r="N16" s="12">
        <v>1732351258821</v>
      </c>
      <c r="O16" s="12">
        <v>1</v>
      </c>
      <c r="P16" s="11">
        <v>1</v>
      </c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5"/>
      <c r="AF16" s="32">
        <v>280050429809</v>
      </c>
    </row>
    <row r="17" spans="1:32" ht="14.5" customHeight="1" x14ac:dyDescent="0.35">
      <c r="A17" s="11" t="s">
        <v>18</v>
      </c>
      <c r="B17" s="12">
        <v>280050429709</v>
      </c>
      <c r="C17" s="11" t="s">
        <v>66</v>
      </c>
      <c r="D17" s="13">
        <f t="shared" si="0"/>
        <v>1</v>
      </c>
      <c r="E17" s="12">
        <v>18</v>
      </c>
      <c r="F17" s="11" t="s">
        <v>28</v>
      </c>
      <c r="G17" s="11" t="s">
        <v>67</v>
      </c>
      <c r="H17" s="12">
        <v>2</v>
      </c>
      <c r="I17" s="11" t="s">
        <v>30</v>
      </c>
      <c r="J17" s="11" t="s">
        <v>57</v>
      </c>
      <c r="K17" s="12" t="s">
        <v>68</v>
      </c>
      <c r="L17" s="11" t="s">
        <v>25</v>
      </c>
      <c r="M17" s="11" t="s">
        <v>26</v>
      </c>
      <c r="N17" s="12">
        <v>1734489883361</v>
      </c>
      <c r="O17" s="12">
        <v>1</v>
      </c>
      <c r="P17" s="11">
        <v>2</v>
      </c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5"/>
      <c r="AF17" s="32">
        <v>280050430609</v>
      </c>
    </row>
    <row r="18" spans="1:32" ht="14.5" customHeight="1" x14ac:dyDescent="0.35">
      <c r="A18" s="11" t="s">
        <v>18</v>
      </c>
      <c r="B18" s="12">
        <v>280050429809</v>
      </c>
      <c r="C18" s="11" t="s">
        <v>69</v>
      </c>
      <c r="D18" s="13">
        <f t="shared" si="0"/>
        <v>1</v>
      </c>
      <c r="E18" s="12">
        <v>5</v>
      </c>
      <c r="F18" s="11" t="s">
        <v>53</v>
      </c>
      <c r="G18" s="11" t="s">
        <v>63</v>
      </c>
      <c r="H18" s="12">
        <v>1</v>
      </c>
      <c r="I18" s="11" t="s">
        <v>30</v>
      </c>
      <c r="J18" s="11" t="s">
        <v>31</v>
      </c>
      <c r="K18" s="12" t="s">
        <v>64</v>
      </c>
      <c r="L18" s="11" t="s">
        <v>25</v>
      </c>
      <c r="M18" s="11" t="s">
        <v>26</v>
      </c>
      <c r="N18" s="12">
        <v>1733720250858</v>
      </c>
      <c r="O18" s="12">
        <v>2</v>
      </c>
      <c r="P18" s="11">
        <v>2</v>
      </c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5"/>
      <c r="AF18" s="32">
        <v>280050431309</v>
      </c>
    </row>
    <row r="19" spans="1:32" ht="14.5" customHeight="1" x14ac:dyDescent="0.35">
      <c r="A19" s="11" t="s">
        <v>18</v>
      </c>
      <c r="B19" s="12">
        <v>280050429809</v>
      </c>
      <c r="C19" s="11" t="s">
        <v>69</v>
      </c>
      <c r="D19" s="13">
        <f t="shared" si="0"/>
        <v>2</v>
      </c>
      <c r="E19" s="12">
        <v>5</v>
      </c>
      <c r="F19" s="11" t="s">
        <v>34</v>
      </c>
      <c r="G19" s="11" t="s">
        <v>70</v>
      </c>
      <c r="H19" s="12">
        <v>2</v>
      </c>
      <c r="I19" s="11" t="s">
        <v>30</v>
      </c>
      <c r="J19" s="11" t="s">
        <v>31</v>
      </c>
      <c r="K19" s="12" t="s">
        <v>60</v>
      </c>
      <c r="L19" s="11" t="s">
        <v>25</v>
      </c>
      <c r="M19" s="11" t="s">
        <v>26</v>
      </c>
      <c r="N19" s="12">
        <v>1733720250858</v>
      </c>
      <c r="O19" s="12">
        <v>1</v>
      </c>
      <c r="P19" s="11">
        <v>2</v>
      </c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5"/>
      <c r="AF19" s="32">
        <v>280050434309</v>
      </c>
    </row>
    <row r="20" spans="1:32" ht="14.5" customHeight="1" x14ac:dyDescent="0.35">
      <c r="A20" s="11" t="s">
        <v>18</v>
      </c>
      <c r="B20" s="12">
        <v>280050430609</v>
      </c>
      <c r="C20" s="11" t="s">
        <v>71</v>
      </c>
      <c r="D20" s="13">
        <f t="shared" si="0"/>
        <v>1</v>
      </c>
      <c r="E20" s="12">
        <v>10</v>
      </c>
      <c r="F20" s="11" t="s">
        <v>53</v>
      </c>
      <c r="G20" s="11" t="s">
        <v>72</v>
      </c>
      <c r="H20" s="12">
        <v>1</v>
      </c>
      <c r="I20" s="11" t="s">
        <v>30</v>
      </c>
      <c r="J20" s="11" t="s">
        <v>36</v>
      </c>
      <c r="K20" s="12" t="s">
        <v>73</v>
      </c>
      <c r="L20" s="11" t="s">
        <v>25</v>
      </c>
      <c r="M20" s="11" t="s">
        <v>26</v>
      </c>
      <c r="N20" s="12">
        <v>1734328337234</v>
      </c>
      <c r="O20" s="12">
        <v>1</v>
      </c>
      <c r="P20" s="11">
        <v>2</v>
      </c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5"/>
      <c r="AF20" s="32">
        <v>280050434409</v>
      </c>
    </row>
    <row r="21" spans="1:32" ht="14.5" customHeight="1" x14ac:dyDescent="0.35">
      <c r="A21" s="11" t="s">
        <v>18</v>
      </c>
      <c r="B21" s="12">
        <v>280050431309</v>
      </c>
      <c r="C21" s="11" t="s">
        <v>74</v>
      </c>
      <c r="D21" s="13">
        <f t="shared" si="0"/>
        <v>1</v>
      </c>
      <c r="E21" s="12">
        <v>6</v>
      </c>
      <c r="F21" s="11" t="s">
        <v>28</v>
      </c>
      <c r="G21" s="11" t="s">
        <v>75</v>
      </c>
      <c r="H21" s="12">
        <v>2</v>
      </c>
      <c r="I21" s="11" t="s">
        <v>30</v>
      </c>
      <c r="J21" s="11" t="s">
        <v>76</v>
      </c>
      <c r="K21" s="12" t="s">
        <v>77</v>
      </c>
      <c r="L21" s="11" t="s">
        <v>25</v>
      </c>
      <c r="M21" s="11" t="s">
        <v>26</v>
      </c>
      <c r="N21" s="12">
        <v>1733492566785</v>
      </c>
      <c r="O21" s="12">
        <v>1</v>
      </c>
      <c r="P21" s="11">
        <v>2</v>
      </c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5"/>
      <c r="AF21" s="32">
        <v>280050632209</v>
      </c>
    </row>
    <row r="22" spans="1:32" ht="14.5" customHeight="1" x14ac:dyDescent="0.35">
      <c r="A22" s="11" t="s">
        <v>18</v>
      </c>
      <c r="B22" s="12">
        <v>280050434309</v>
      </c>
      <c r="C22" s="11" t="s">
        <v>78</v>
      </c>
      <c r="D22" s="13">
        <f t="shared" si="0"/>
        <v>1</v>
      </c>
      <c r="E22" s="12">
        <v>6</v>
      </c>
      <c r="F22" s="11" t="s">
        <v>28</v>
      </c>
      <c r="G22" s="11" t="s">
        <v>56</v>
      </c>
      <c r="H22" s="12">
        <v>1</v>
      </c>
      <c r="I22" s="11" t="s">
        <v>30</v>
      </c>
      <c r="J22" s="11" t="s">
        <v>36</v>
      </c>
      <c r="K22" s="12" t="s">
        <v>58</v>
      </c>
      <c r="L22" s="11" t="s">
        <v>25</v>
      </c>
      <c r="M22" s="11" t="s">
        <v>26</v>
      </c>
      <c r="N22" s="12">
        <v>1733822843977</v>
      </c>
      <c r="O22" s="12">
        <v>2</v>
      </c>
      <c r="P22" s="11">
        <v>2</v>
      </c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5"/>
      <c r="AF22" s="32">
        <v>280050634109</v>
      </c>
    </row>
    <row r="23" spans="1:32" ht="14.5" customHeight="1" x14ac:dyDescent="0.35">
      <c r="A23" s="33" t="s">
        <v>18</v>
      </c>
      <c r="B23" s="34">
        <v>280050434309</v>
      </c>
      <c r="C23" s="33" t="s">
        <v>78</v>
      </c>
      <c r="D23" s="13">
        <f t="shared" si="0"/>
        <v>2</v>
      </c>
      <c r="E23" s="34">
        <v>9</v>
      </c>
      <c r="F23" s="33" t="s">
        <v>28</v>
      </c>
      <c r="G23" s="33" t="s">
        <v>56</v>
      </c>
      <c r="H23" s="34">
        <v>1</v>
      </c>
      <c r="I23" s="33" t="s">
        <v>30</v>
      </c>
      <c r="J23" s="33" t="s">
        <v>36</v>
      </c>
      <c r="K23" s="34" t="s">
        <v>58</v>
      </c>
      <c r="L23" s="33" t="s">
        <v>25</v>
      </c>
      <c r="M23" s="33" t="s">
        <v>26</v>
      </c>
      <c r="N23" s="34">
        <v>1733822843977</v>
      </c>
      <c r="O23" s="34">
        <v>1</v>
      </c>
      <c r="P23" s="33">
        <v>2</v>
      </c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5"/>
      <c r="AF23" s="32"/>
    </row>
    <row r="24" spans="1:32" ht="14.5" customHeight="1" x14ac:dyDescent="0.35">
      <c r="A24" s="11" t="s">
        <v>18</v>
      </c>
      <c r="B24" s="12">
        <v>280050434409</v>
      </c>
      <c r="C24" s="11" t="s">
        <v>79</v>
      </c>
      <c r="D24" s="13">
        <f t="shared" si="0"/>
        <v>1</v>
      </c>
      <c r="E24" s="12">
        <v>26</v>
      </c>
      <c r="F24" s="11" t="s">
        <v>28</v>
      </c>
      <c r="G24" s="11" t="s">
        <v>80</v>
      </c>
      <c r="H24" s="12">
        <v>5</v>
      </c>
      <c r="I24" s="11" t="s">
        <v>30</v>
      </c>
      <c r="J24" s="11" t="s">
        <v>36</v>
      </c>
      <c r="K24" s="12" t="s">
        <v>81</v>
      </c>
      <c r="L24" s="11" t="s">
        <v>25</v>
      </c>
      <c r="M24" s="11" t="s">
        <v>26</v>
      </c>
      <c r="N24" s="12">
        <v>1733504682693</v>
      </c>
      <c r="O24" s="12">
        <v>1</v>
      </c>
      <c r="P24" s="11">
        <v>1</v>
      </c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5"/>
      <c r="AF24" s="32"/>
    </row>
    <row r="25" spans="1:32" ht="14.5" customHeight="1" x14ac:dyDescent="0.35">
      <c r="A25" s="11" t="s">
        <v>18</v>
      </c>
      <c r="B25" s="12">
        <v>280050434409</v>
      </c>
      <c r="C25" s="11" t="s">
        <v>79</v>
      </c>
      <c r="D25" s="13">
        <f t="shared" si="0"/>
        <v>2</v>
      </c>
      <c r="E25" s="12">
        <v>4</v>
      </c>
      <c r="F25" s="11" t="s">
        <v>28</v>
      </c>
      <c r="G25" s="11" t="s">
        <v>82</v>
      </c>
      <c r="H25" s="12">
        <v>4</v>
      </c>
      <c r="I25" s="11" t="s">
        <v>30</v>
      </c>
      <c r="J25" s="11" t="s">
        <v>36</v>
      </c>
      <c r="K25" s="12" t="s">
        <v>83</v>
      </c>
      <c r="L25" s="11" t="s">
        <v>25</v>
      </c>
      <c r="M25" s="11" t="s">
        <v>26</v>
      </c>
      <c r="N25" s="12">
        <v>1733504682693</v>
      </c>
      <c r="O25" s="12">
        <v>2</v>
      </c>
      <c r="P25" s="11">
        <v>2</v>
      </c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2"/>
    </row>
    <row r="26" spans="1:32" ht="14.5" customHeight="1" x14ac:dyDescent="0.35">
      <c r="A26" s="33" t="s">
        <v>18</v>
      </c>
      <c r="B26" s="34">
        <v>280050632209</v>
      </c>
      <c r="C26" s="33" t="s">
        <v>84</v>
      </c>
      <c r="D26" s="13">
        <f t="shared" si="0"/>
        <v>1</v>
      </c>
      <c r="E26" s="34">
        <v>1</v>
      </c>
      <c r="F26" s="33" t="s">
        <v>28</v>
      </c>
      <c r="G26" s="33" t="s">
        <v>75</v>
      </c>
      <c r="H26" s="34">
        <v>4</v>
      </c>
      <c r="I26" s="33" t="s">
        <v>30</v>
      </c>
      <c r="J26" s="33" t="s">
        <v>36</v>
      </c>
      <c r="K26" s="34" t="s">
        <v>77</v>
      </c>
      <c r="L26" s="33" t="s">
        <v>25</v>
      </c>
      <c r="M26" s="33" t="s">
        <v>26</v>
      </c>
      <c r="N26" s="34">
        <v>1733119999105</v>
      </c>
      <c r="O26" s="34">
        <v>1</v>
      </c>
      <c r="P26" s="33">
        <v>2</v>
      </c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2"/>
    </row>
    <row r="27" spans="1:32" ht="14.5" customHeight="1" x14ac:dyDescent="0.35">
      <c r="A27" s="11" t="s">
        <v>18</v>
      </c>
      <c r="B27" s="12">
        <v>280050634109</v>
      </c>
      <c r="C27" s="11" t="s">
        <v>85</v>
      </c>
      <c r="D27" s="13">
        <f t="shared" si="0"/>
        <v>1</v>
      </c>
      <c r="E27" s="12">
        <v>22</v>
      </c>
      <c r="F27" s="11" t="s">
        <v>28</v>
      </c>
      <c r="G27" s="11" t="s">
        <v>67</v>
      </c>
      <c r="H27" s="12">
        <v>2</v>
      </c>
      <c r="I27" s="11" t="s">
        <v>30</v>
      </c>
      <c r="J27" s="11" t="s">
        <v>57</v>
      </c>
      <c r="K27" s="12" t="s">
        <v>68</v>
      </c>
      <c r="L27" s="11" t="s">
        <v>25</v>
      </c>
      <c r="M27" s="11" t="s">
        <v>26</v>
      </c>
      <c r="N27" s="12">
        <v>1732353031490</v>
      </c>
      <c r="O27" s="12">
        <v>1</v>
      </c>
      <c r="P27" s="11">
        <v>1</v>
      </c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2"/>
    </row>
    <row r="28" spans="1:32" ht="14.5" customHeight="1" x14ac:dyDescent="0.35">
      <c r="A28" s="11" t="s">
        <v>18</v>
      </c>
      <c r="B28" s="12">
        <v>280050634109</v>
      </c>
      <c r="C28" s="11" t="s">
        <v>85</v>
      </c>
      <c r="D28" s="13">
        <f t="shared" si="0"/>
        <v>2</v>
      </c>
      <c r="E28" s="12">
        <v>23</v>
      </c>
      <c r="F28" s="11" t="s">
        <v>53</v>
      </c>
      <c r="G28" s="11" t="s">
        <v>86</v>
      </c>
      <c r="H28" s="12">
        <v>1</v>
      </c>
      <c r="I28" s="11" t="s">
        <v>30</v>
      </c>
      <c r="J28" s="11" t="s">
        <v>50</v>
      </c>
      <c r="K28" s="12" t="s">
        <v>87</v>
      </c>
      <c r="L28" s="11" t="s">
        <v>25</v>
      </c>
      <c r="M28" s="11" t="s">
        <v>26</v>
      </c>
      <c r="N28" s="12">
        <v>1732353031490</v>
      </c>
      <c r="O28" s="12">
        <v>2</v>
      </c>
      <c r="P28" s="11">
        <v>1</v>
      </c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2"/>
    </row>
    <row r="29" spans="1:32" x14ac:dyDescent="0.35"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2"/>
    </row>
    <row r="30" spans="1:32" x14ac:dyDescent="0.35"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2"/>
    </row>
    <row r="31" spans="1:32" x14ac:dyDescent="0.35">
      <c r="S31" s="15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2"/>
    </row>
    <row r="32" spans="1:32" x14ac:dyDescent="0.35"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F32" s="32"/>
    </row>
    <row r="33" spans="20:32" x14ac:dyDescent="0.35"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F33" s="32"/>
    </row>
    <row r="34" spans="20:32" x14ac:dyDescent="0.35"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F34" s="32"/>
    </row>
    <row r="35" spans="20:32" x14ac:dyDescent="0.35"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F35" s="32"/>
    </row>
    <row r="36" spans="20:32" x14ac:dyDescent="0.35"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F36" s="32"/>
    </row>
    <row r="37" spans="20:32" x14ac:dyDescent="0.35">
      <c r="AF37" s="32"/>
    </row>
    <row r="38" spans="20:32" x14ac:dyDescent="0.35">
      <c r="AF38" s="32"/>
    </row>
    <row r="39" spans="20:32" x14ac:dyDescent="0.35">
      <c r="AF39" s="32"/>
    </row>
    <row r="40" spans="20:32" x14ac:dyDescent="0.35">
      <c r="AF40" s="32"/>
    </row>
    <row r="41" spans="20:32" x14ac:dyDescent="0.35">
      <c r="AF41" s="32"/>
    </row>
    <row r="42" spans="20:32" x14ac:dyDescent="0.35">
      <c r="AF42" s="32"/>
    </row>
    <row r="43" spans="20:32" x14ac:dyDescent="0.35">
      <c r="AF43" s="32"/>
    </row>
    <row r="44" spans="20:32" x14ac:dyDescent="0.35">
      <c r="AF44" s="32"/>
    </row>
    <row r="45" spans="20:32" x14ac:dyDescent="0.35">
      <c r="AF45" s="32"/>
    </row>
    <row r="46" spans="20:32" x14ac:dyDescent="0.35">
      <c r="AF46" s="32"/>
    </row>
    <row r="47" spans="20:32" x14ac:dyDescent="0.35">
      <c r="AF47" s="32"/>
    </row>
    <row r="48" spans="20:32" x14ac:dyDescent="0.35">
      <c r="AF48" s="32"/>
    </row>
    <row r="49" spans="32:32" x14ac:dyDescent="0.35">
      <c r="AF49" s="32"/>
    </row>
    <row r="50" spans="32:32" x14ac:dyDescent="0.35">
      <c r="AF50" s="32"/>
    </row>
    <row r="51" spans="32:32" x14ac:dyDescent="0.35">
      <c r="AF51" s="32"/>
    </row>
    <row r="52" spans="32:32" x14ac:dyDescent="0.35">
      <c r="AF52" s="32"/>
    </row>
    <row r="53" spans="32:32" x14ac:dyDescent="0.35">
      <c r="AF53" s="32"/>
    </row>
    <row r="54" spans="32:32" x14ac:dyDescent="0.35">
      <c r="AF54" s="32"/>
    </row>
    <row r="55" spans="32:32" x14ac:dyDescent="0.35">
      <c r="AF55" s="32"/>
    </row>
    <row r="56" spans="32:32" x14ac:dyDescent="0.35">
      <c r="AF56" s="32"/>
    </row>
    <row r="57" spans="32:32" x14ac:dyDescent="0.35">
      <c r="AF57" s="32"/>
    </row>
    <row r="58" spans="32:32" x14ac:dyDescent="0.35">
      <c r="AF58" s="32"/>
    </row>
    <row r="59" spans="32:32" x14ac:dyDescent="0.35">
      <c r="AF59" s="32"/>
    </row>
    <row r="60" spans="32:32" x14ac:dyDescent="0.35">
      <c r="AF60" s="32"/>
    </row>
    <row r="61" spans="32:32" x14ac:dyDescent="0.35">
      <c r="AF61" s="32"/>
    </row>
    <row r="62" spans="32:32" x14ac:dyDescent="0.35">
      <c r="AF62" s="32"/>
    </row>
    <row r="63" spans="32:32" x14ac:dyDescent="0.35">
      <c r="AF63" s="32"/>
    </row>
    <row r="64" spans="32:32" x14ac:dyDescent="0.35">
      <c r="AF64" s="32"/>
    </row>
    <row r="65" spans="32:32" x14ac:dyDescent="0.35">
      <c r="AF65" s="32"/>
    </row>
    <row r="66" spans="32:32" x14ac:dyDescent="0.35">
      <c r="AF66" s="32"/>
    </row>
    <row r="67" spans="32:32" x14ac:dyDescent="0.35">
      <c r="AF67" s="32"/>
    </row>
    <row r="68" spans="32:32" x14ac:dyDescent="0.35">
      <c r="AF68" s="32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C47D3E-0B4B-47E5-861E-DED9F43EBD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2024-12-19T12:43:26Z</dcterms:created>
  <dcterms:modified xsi:type="dcterms:W3CDTF">2024-12-19T12:43:27Z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d73e619e-c039-4f42-bedb-0be7e9cdeb47</vt:lpwstr>
  </property>
  <property fmtid="{D5CDD505-2E9C-101B-9397-08002B2CF9AE}" pid="8" name="MSIP_Label_3741da7a-79c1-417c-b408-16c0bfe99fca_ContentBits">
    <vt:lpwstr>0</vt:lpwstr>
  </property>
</Properties>
</file>