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E6C7B69-5A34-46E6-97D5-D5E6FFA38A3B}" xr6:coauthVersionLast="47" xr6:coauthVersionMax="47" xr10:uidLastSave="{00000000-0000-0000-0000-000000000000}"/>
  <bookViews>
    <workbookView xWindow="-110" yWindow="-110" windowWidth="19420" windowHeight="10420" xr2:uid="{12B53FDD-18FA-4AE7-A790-CBADD10FF809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<sst xmlns="http://schemas.openxmlformats.org/spreadsheetml/2006/main" count="66" uniqueCount="41">
  <si>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</si>
  <si>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</si>
  <si>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</si>
  <si>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</si>
  <si>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</si>
  <si>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</si>
  <si>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</si>
  <si>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</si>
  <si>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</si>
  <si>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</si>
  <si>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</si>
  <si>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</si>
  <si>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</si>
  <si>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</si>
  <si>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</si>
  <si>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</si>
  <si>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</si>
  <si>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</si>
  <si>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Ahmedabad1673</t>
  </si>
  <si>
    <t>Chandrika Mayurbhai Solanki</t>
  </si>
  <si>
    <t>Baby Bar Soaps / Liquid Soaps</t>
  </si>
  <si>
    <t>Johnson's Baby 25 G</t>
  </si>
  <si>
    <t>NA(Others)</t>
  </si>
  <si>
    <t xml:space="preserve">Chemist                       </t>
  </si>
  <si>
    <t xml:space="preserve"> </t>
  </si>
  <si>
    <t>Ahmedabad</t>
  </si>
  <si>
    <t xml:space="preserve">Baby Hair Oils </t>
  </si>
  <si>
    <t>Parachute 100% Pure Coconut Oil (Plastic Jar) 175 M</t>
  </si>
  <si>
    <t>Plastic Jar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</si>
  <si>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</si>
  <si>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</si>
  <si>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</si>
  <si>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Johnson's Baby Powder 50 G</t>
  </si>
  <si>
    <t>Disposable Diapers/Nappy Pads</t>
  </si>
  <si>
    <t>Mamy Poko Pants Small (4-8)Kg +  + 1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</si>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</sst>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906B-C1F2-40B8-93F7-373633E8E0A8}">
  <sheetPr codeName="Sheet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Ahmedabad1673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190050629709</v>
      </c>
      <c r="C2" s="13" t="s">
        <v>19</v>
      </c>
      <c r="D2" s="13">
        <v>1</v>
      </c>
      <c r="E2" s="13">
        <v>13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15</v>
      </c>
      <c r="L2" s="13" t="s">
        <v>24</v>
      </c>
      <c r="M2" s="13">
        <v>1665747326779</v>
      </c>
      <c r="N2" s="13">
        <v>1</v>
      </c>
      <c r="O2" s="13" t="s">
        <v>25</v>
      </c>
      <c r="P2" s="15">
        <v>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190050629709</v>
      </c>
      <c r="C3" s="13" t="s">
        <v>19</v>
      </c>
      <c r="D3" s="13">
        <v>2</v>
      </c>
      <c r="E3" s="13">
        <v>13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29</v>
      </c>
      <c r="K3" s="14">
        <v>73</v>
      </c>
      <c r="L3" s="13" t="s">
        <v>24</v>
      </c>
      <c r="M3" s="13">
        <v>1665747326779</v>
      </c>
      <c r="N3" s="13">
        <v>4</v>
      </c>
      <c r="O3" s="13" t="s">
        <v>25</v>
      </c>
      <c r="P3" s="15">
        <v>175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190050629709</v>
      </c>
      <c r="C4" s="13" t="s">
        <v>19</v>
      </c>
      <c r="D4" s="13">
        <v>3</v>
      </c>
      <c r="E4" s="13">
        <v>13</v>
      </c>
      <c r="F4" s="13" t="s">
        <v>31</v>
      </c>
      <c r="G4" s="13" t="s">
        <v>32</v>
      </c>
      <c r="H4" s="13">
        <v>1</v>
      </c>
      <c r="I4" s="13" t="s">
        <v>28</v>
      </c>
      <c r="J4" s="13" t="s">
        <v>23</v>
      </c>
      <c r="K4" s="14">
        <v>50</v>
      </c>
      <c r="L4" s="13" t="s">
        <v>24</v>
      </c>
      <c r="M4" s="13">
        <v>1665747326779</v>
      </c>
      <c r="N4" s="13">
        <v>3</v>
      </c>
      <c r="O4" s="13" t="s">
        <v>25</v>
      </c>
      <c r="P4" s="15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190050629709</v>
      </c>
      <c r="C5" s="13" t="s">
        <v>19</v>
      </c>
      <c r="D5" s="13">
        <v>4</v>
      </c>
      <c r="E5" s="13">
        <v>13</v>
      </c>
      <c r="F5" s="13" t="s">
        <v>33</v>
      </c>
      <c r="G5" s="13" t="s">
        <v>34</v>
      </c>
      <c r="H5" s="13">
        <v>1</v>
      </c>
      <c r="I5" s="13" t="s">
        <v>22</v>
      </c>
      <c r="J5" s="13" t="s">
        <v>23</v>
      </c>
      <c r="K5" s="14">
        <v>99</v>
      </c>
      <c r="L5" s="13" t="s">
        <v>24</v>
      </c>
      <c r="M5" s="13">
        <v>1665747326779</v>
      </c>
      <c r="N5" s="13">
        <v>2</v>
      </c>
      <c r="O5" s="13" t="s">
        <v>25</v>
      </c>
      <c r="P5" s="15">
        <v>1</v>
      </c>
      <c r="T5" s="20" t="s">
        <v>35</v>
      </c>
      <c r="U5" s="20"/>
      <c r="V5" s="21">
        <v>190050629709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Ahmedabad1673</v>
      </c>
    </row>
    <row r="6" spans="1:32" x14ac:dyDescent="0.35">
      <c r="T6" s="20" t="s">
        <v>36</v>
      </c>
      <c r="U6" s="20"/>
      <c r="V6" s="23" t="str">
        <f>IFERROR(VLOOKUP($V$5,$B$1:$C$149,2,0),"Pls Select Correct MemberID")</f>
        <v>Chandrika Mayurbhai Solanki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37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38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39</v>
      </c>
      <c r="AD8" s="28" t="s">
        <v>40</v>
      </c>
      <c r="AE8" s="29"/>
      <c r="AF8" s="15" cm="1">
        <f t="array" ref="AF8">_xlfn.UNIQUE(_xlfn._xlws.FILTER($B$2:$B$2034,$A$2:$A$2034=AF5))</f>
        <v>190050629709</v>
      </c>
    </row>
    <row r="9" spans="1:32" x14ac:dyDescent="0.35">
      <c r="T9" s="30" cm="1">
        <f t="array" ref="T9:AD12">IFERROR(_xlfn._xlws.FILTER(D1:N100,B1:B100=V5),"")</f>
        <v>1</v>
      </c>
      <c r="U9" s="30">
        <v>13</v>
      </c>
      <c r="V9" s="31" t="str">
        <v>Baby Bar Soaps / Liquid Soaps</v>
      </c>
      <c r="W9" s="31" t="str">
        <v>Johnson's Baby 25 G</v>
      </c>
      <c r="X9" s="30">
        <v>1</v>
      </c>
      <c r="Y9" s="32" t="str">
        <v>NA(Others)</v>
      </c>
      <c r="Z9" s="32" t="str">
        <v xml:space="preserve">Chemist                       </v>
      </c>
      <c r="AA9" s="33">
        <v>15</v>
      </c>
      <c r="AB9" s="32" t="str">
        <v xml:space="preserve"> </v>
      </c>
      <c r="AC9" s="30">
        <v>1665747326779</v>
      </c>
      <c r="AD9" s="30">
        <v>1</v>
      </c>
      <c r="AE9" s="18"/>
      <c r="AF9" s="15"/>
    </row>
    <row r="10" spans="1:32" x14ac:dyDescent="0.35">
      <c r="T10" s="30">
        <v>2</v>
      </c>
      <c r="U10" s="30">
        <v>13</v>
      </c>
      <c r="V10" s="31" t="str">
        <v xml:space="preserve">Baby Hair Oils </v>
      </c>
      <c r="W10" s="31" t="str">
        <v>Parachute 100% Pure Coconut Oil (Plastic Jar) 175 M</v>
      </c>
      <c r="X10" s="30">
        <v>1</v>
      </c>
      <c r="Y10" s="32" t="str">
        <v>Plastic Jar</v>
      </c>
      <c r="Z10" s="32" t="str">
        <v xml:space="preserve">Kirana                        </v>
      </c>
      <c r="AA10" s="33">
        <v>73</v>
      </c>
      <c r="AB10" s="32" t="str">
        <v xml:space="preserve"> </v>
      </c>
      <c r="AC10" s="30">
        <v>1665747326779</v>
      </c>
      <c r="AD10" s="30">
        <v>4</v>
      </c>
      <c r="AE10" s="18"/>
      <c r="AF10" s="15"/>
    </row>
    <row r="11" spans="1:32" x14ac:dyDescent="0.35">
      <c r="T11" s="30">
        <v>3</v>
      </c>
      <c r="U11" s="30">
        <v>13</v>
      </c>
      <c r="V11" s="31" t="str">
        <v>Baby Powders</v>
      </c>
      <c r="W11" s="31" t="str">
        <v>Johnson's Baby Powder 50 G</v>
      </c>
      <c r="X11" s="30">
        <v>1</v>
      </c>
      <c r="Y11" s="32" t="str">
        <v>Plastic Jar</v>
      </c>
      <c r="Z11" s="32" t="str">
        <v xml:space="preserve">Chemist                       </v>
      </c>
      <c r="AA11" s="33">
        <v>50</v>
      </c>
      <c r="AB11" s="32" t="str">
        <v xml:space="preserve"> </v>
      </c>
      <c r="AC11" s="30">
        <v>1665747326779</v>
      </c>
      <c r="AD11" s="30">
        <v>3</v>
      </c>
      <c r="AE11" s="18"/>
      <c r="AF11" s="15"/>
    </row>
    <row r="12" spans="1:32" x14ac:dyDescent="0.35">
      <c r="T12" s="30">
        <v>4</v>
      </c>
      <c r="U12" s="30">
        <v>13</v>
      </c>
      <c r="V12" s="31" t="str">
        <v>Disposable Diapers/Nappy Pads</v>
      </c>
      <c r="W12" s="31" t="str">
        <v>Mamy Poko Pants Small (4-8)Kg +  + 1</v>
      </c>
      <c r="X12" s="30">
        <v>1</v>
      </c>
      <c r="Y12" s="32" t="str">
        <v>NA(Others)</v>
      </c>
      <c r="Z12" s="32" t="str">
        <v xml:space="preserve">Chemist                       </v>
      </c>
      <c r="AA12" s="33">
        <v>99</v>
      </c>
      <c r="AB12" s="32" t="str">
        <v xml:space="preserve"> </v>
      </c>
      <c r="AC12" s="30">
        <v>1665747326779</v>
      </c>
      <c r="AD12" s="30">
        <v>2</v>
      </c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DFA520-0638-41C5-BC25-D9DF7E2814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2022-10-18T07:07:38Z</dcterms:created>
  <dcterms:modified xsi:type="dcterms:W3CDTF">2022-10-18T07:07:38Z</dcterms:modified>
</cp:coreProperties>
</file>