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FA8058B-A1BC-4A7B-BE2A-D313AB9C61AC}" xr6:coauthVersionLast="47" xr6:coauthVersionMax="47" xr10:uidLastSave="{00000000-0000-0000-0000-000000000000}"/>
  <bookViews>
    <workbookView xWindow="-110" yWindow="-110" windowWidth="19420" windowHeight="10420" xr2:uid="{B0318C07-6FEE-4618-AE8D-5E3048C9B7E6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<sst xmlns="http://schemas.openxmlformats.org/spreadsheetml/2006/main" count="91" uniqueCount="47">
  <si>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</si>
  <si>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</si>
  <si>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</si>
  <si>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</si>
  <si>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</si>
  <si>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</si>
  <si>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</si>
  <si>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</si>
  <si>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</si>
  <si>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</si>
  <si>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</si>
  <si>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</si>
  <si>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</si>
  <si>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</si>
  <si>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</si>
  <si>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</si>
  <si>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</si>
  <si>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</si>
  <si>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Ahmedabad1686</t>
  </si>
  <si>
    <t>Sonalben</t>
  </si>
  <si>
    <t>Baby Wipes</t>
  </si>
  <si>
    <t>1st Step Baby Wet Wipes 72 N</t>
  </si>
  <si>
    <t>NA(Others)</t>
  </si>
  <si>
    <t xml:space="preserve">Others                        </t>
  </si>
  <si>
    <t xml:space="preserve"> </t>
  </si>
  <si>
    <t>Ahmedabad</t>
  </si>
  <si>
    <t>Mittalben Prakashbhai Purubiya</t>
  </si>
  <si>
    <t>Disposable Diapers/Nappy Pads</t>
  </si>
  <si>
    <t>Mamy Poko Pants Medium (7-12)Kg +  + 8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</si>
  <si>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</si>
  <si>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</si>
  <si>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Cereals</t>
  </si>
  <si>
    <t>Cerelac Wheat Apple Cherry Stage 2 300 G</t>
  </si>
  <si>
    <t>Carton Box</t>
  </si>
  <si>
    <t>Baby Bar Soaps / Liquid Soaps</t>
  </si>
  <si>
    <t>Himalaya Baby Extra Moisturizing Bar 125 G</t>
  </si>
  <si>
    <t xml:space="preserve">D Mart / D Mart miniMax                        </t>
  </si>
  <si>
    <t>Select Member ID</t>
  </si>
  <si>
    <t>&lt;&lt;-- Click on left cell to select memberID</t>
  </si>
  <si>
    <t>permite BB +  + 75</t>
  </si>
  <si>
    <t>Member Name</t>
  </si>
  <si>
    <t>Baby Lotions</t>
  </si>
  <si>
    <t>Sofidew Baby Moisturising Lotion +  + 60</t>
  </si>
  <si>
    <t>Plastic Tube</t>
  </si>
  <si>
    <t>MeberID</t>
  </si>
  <si>
    <t>Apollo Pharmacy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</si>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</sst>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237F-F618-47C2-B7D0-831EB6DE9C80}">
  <sheetPr codeName="Sheet7"/>
  <dimension ref="A1:AG37"/>
  <sheetViews>
    <sheetView showGridLines="0" showRowColHeaders="0" tabSelected="1" topLeftCell="W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Ahmedabad1686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190010327709</v>
      </c>
      <c r="C2" s="12" t="s">
        <v>19</v>
      </c>
      <c r="D2" s="13">
        <v>1</v>
      </c>
      <c r="E2" s="13">
        <v>12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109</v>
      </c>
      <c r="L2" s="12" t="s">
        <v>24</v>
      </c>
      <c r="M2" s="13">
        <v>1668403204590</v>
      </c>
      <c r="N2" s="13">
        <v>1</v>
      </c>
      <c r="O2" s="13" t="s">
        <v>25</v>
      </c>
      <c r="P2" s="15">
        <v>72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190010728209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22</v>
      </c>
      <c r="J3" s="12" t="s">
        <v>29</v>
      </c>
      <c r="K3" s="14">
        <v>99</v>
      </c>
      <c r="L3" s="12" t="s">
        <v>24</v>
      </c>
      <c r="M3" s="13">
        <v>1667023621637</v>
      </c>
      <c r="N3" s="13">
        <v>1</v>
      </c>
      <c r="O3" s="13" t="s">
        <v>25</v>
      </c>
      <c r="P3" s="15">
        <v>8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190010728209</v>
      </c>
      <c r="C4" s="12" t="s">
        <v>26</v>
      </c>
      <c r="D4" s="13">
        <v>2</v>
      </c>
      <c r="E4" s="13">
        <v>29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29</v>
      </c>
      <c r="K4" s="14">
        <v>263</v>
      </c>
      <c r="L4" s="12" t="s">
        <v>24</v>
      </c>
      <c r="M4" s="13">
        <v>1667054630710</v>
      </c>
      <c r="N4" s="13">
        <v>1</v>
      </c>
      <c r="O4" s="13" t="s">
        <v>25</v>
      </c>
      <c r="P4" s="15">
        <v>300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190010728209</v>
      </c>
      <c r="C5" s="12" t="s">
        <v>26</v>
      </c>
      <c r="D5" s="13">
        <v>3</v>
      </c>
      <c r="E5" s="13">
        <v>2</v>
      </c>
      <c r="F5" s="12" t="s">
        <v>34</v>
      </c>
      <c r="G5" s="12" t="s">
        <v>35</v>
      </c>
      <c r="H5" s="13">
        <v>1</v>
      </c>
      <c r="I5" s="12" t="s">
        <v>22</v>
      </c>
      <c r="J5" s="12" t="s">
        <v>36</v>
      </c>
      <c r="K5" s="14">
        <v>85</v>
      </c>
      <c r="L5" s="12" t="s">
        <v>24</v>
      </c>
      <c r="M5" s="13">
        <v>1667383401469</v>
      </c>
      <c r="N5" s="13">
        <v>1</v>
      </c>
      <c r="O5" s="13" t="s">
        <v>25</v>
      </c>
      <c r="P5" s="15">
        <v>125</v>
      </c>
      <c r="T5" s="20" t="s">
        <v>37</v>
      </c>
      <c r="U5" s="20"/>
      <c r="V5" s="21">
        <v>190010728209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Ahmedabad1686</v>
      </c>
    </row>
    <row r="6" spans="1:32" ht="14.5" customHeight="1" x14ac:dyDescent="0.35">
      <c r="A6" s="12" t="s">
        <v>18</v>
      </c>
      <c r="B6" s="12">
        <v>190010728209</v>
      </c>
      <c r="C6" s="12" t="s">
        <v>26</v>
      </c>
      <c r="D6" s="13">
        <v>4</v>
      </c>
      <c r="E6" s="13">
        <v>2</v>
      </c>
      <c r="F6" s="12" t="s">
        <v>34</v>
      </c>
      <c r="G6" s="12" t="s">
        <v>39</v>
      </c>
      <c r="H6" s="13">
        <v>1</v>
      </c>
      <c r="I6" s="12" t="s">
        <v>22</v>
      </c>
      <c r="J6" s="12" t="s">
        <v>36</v>
      </c>
      <c r="K6" s="14">
        <v>175</v>
      </c>
      <c r="L6" s="12" t="s">
        <v>24</v>
      </c>
      <c r="M6" s="13">
        <v>1667383401469</v>
      </c>
      <c r="N6" s="13">
        <v>2</v>
      </c>
      <c r="O6" s="13" t="s">
        <v>25</v>
      </c>
      <c r="P6" s="15">
        <v>75</v>
      </c>
      <c r="T6" s="24" t="s">
        <v>40</v>
      </c>
      <c r="U6" s="25"/>
      <c r="V6" s="26" t="str">
        <f>IFERROR(VLOOKUP($V$5,$B$1:$C$149,2,0),"Pls Select Correct MemberID")</f>
        <v>Mittalben Prakashbhai Purubiya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190010728209</v>
      </c>
      <c r="C7" s="12" t="s">
        <v>26</v>
      </c>
      <c r="D7" s="13">
        <v>5</v>
      </c>
      <c r="E7" s="13">
        <v>2</v>
      </c>
      <c r="F7" s="12" t="s">
        <v>41</v>
      </c>
      <c r="G7" s="12" t="s">
        <v>42</v>
      </c>
      <c r="H7" s="13">
        <v>1</v>
      </c>
      <c r="I7" s="12" t="s">
        <v>43</v>
      </c>
      <c r="J7" s="12" t="s">
        <v>29</v>
      </c>
      <c r="K7" s="14">
        <v>0</v>
      </c>
      <c r="L7" s="12" t="s">
        <v>24</v>
      </c>
      <c r="M7" s="13">
        <v>1667383401469</v>
      </c>
      <c r="N7" s="13">
        <v>3</v>
      </c>
      <c r="O7" s="13" t="s">
        <v>25</v>
      </c>
      <c r="P7" s="15">
        <v>60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44</v>
      </c>
    </row>
    <row r="8" spans="1:32" ht="36" customHeight="1" x14ac:dyDescent="0.35">
      <c r="A8" s="12" t="s">
        <v>18</v>
      </c>
      <c r="B8" s="12">
        <v>190010728209</v>
      </c>
      <c r="C8" s="12" t="s">
        <v>26</v>
      </c>
      <c r="D8" s="13">
        <v>6</v>
      </c>
      <c r="E8" s="13">
        <v>8</v>
      </c>
      <c r="F8" s="12" t="s">
        <v>27</v>
      </c>
      <c r="G8" s="12" t="s">
        <v>28</v>
      </c>
      <c r="H8" s="13">
        <v>1</v>
      </c>
      <c r="I8" s="12" t="s">
        <v>22</v>
      </c>
      <c r="J8" s="12" t="s">
        <v>45</v>
      </c>
      <c r="K8" s="14">
        <v>99</v>
      </c>
      <c r="L8" s="12" t="s">
        <v>24</v>
      </c>
      <c r="M8" s="13">
        <v>1667919444882</v>
      </c>
      <c r="N8" s="13">
        <v>1</v>
      </c>
      <c r="O8" s="13" t="s">
        <v>25</v>
      </c>
      <c r="P8" s="15">
        <v>8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46</v>
      </c>
      <c r="AE8" s="32"/>
      <c r="AF8" s="33" cm="1">
        <f t="array" ref="AF8:AF9">_xlfn.UNIQUE(_xlfn._xlws.FILTER($B$2:$B$2034,$A$2:$A$2034=AF5))</f>
        <v>190010327709</v>
      </c>
    </row>
    <row r="9" spans="1:32" x14ac:dyDescent="0.35">
      <c r="T9" s="34" cm="1">
        <f t="array" ref="T9:AD14">IFERROR(_xlfn._xlws.FILTER(D1:N100,B1:B100=V5),"")</f>
        <v>1</v>
      </c>
      <c r="U9" s="34">
        <v>25</v>
      </c>
      <c r="V9" s="35" t="str">
        <v>Disposable Diapers/Nappy Pads</v>
      </c>
      <c r="W9" s="35" t="str">
        <v>Mamy Poko Pants Medium (7-12)Kg +  + 8</v>
      </c>
      <c r="X9" s="34">
        <v>1</v>
      </c>
      <c r="Y9" s="36" t="str">
        <v>NA(Others)</v>
      </c>
      <c r="Z9" s="36" t="str">
        <v xml:space="preserve">Chemist                       </v>
      </c>
      <c r="AA9" s="37">
        <v>99</v>
      </c>
      <c r="AB9" s="36" t="str">
        <v xml:space="preserve"> </v>
      </c>
      <c r="AC9" s="34">
        <v>1667023621637</v>
      </c>
      <c r="AD9" s="34">
        <v>1</v>
      </c>
      <c r="AE9" s="18"/>
      <c r="AF9" s="33">
        <v>190010728209</v>
      </c>
    </row>
    <row r="10" spans="1:32" x14ac:dyDescent="0.35">
      <c r="T10" s="34">
        <v>2</v>
      </c>
      <c r="U10" s="34">
        <v>29</v>
      </c>
      <c r="V10" s="35" t="str">
        <v>Baby Cereals</v>
      </c>
      <c r="W10" s="35" t="str">
        <v>Cerelac Wheat Apple Cherry Stage 2 300 G</v>
      </c>
      <c r="X10" s="34">
        <v>1</v>
      </c>
      <c r="Y10" s="36" t="str">
        <v>Carton Box</v>
      </c>
      <c r="Z10" s="36" t="str">
        <v xml:space="preserve">Chemist                       </v>
      </c>
      <c r="AA10" s="37">
        <v>263</v>
      </c>
      <c r="AB10" s="36" t="str">
        <v xml:space="preserve"> </v>
      </c>
      <c r="AC10" s="34">
        <v>1667054630710</v>
      </c>
      <c r="AD10" s="34">
        <v>1</v>
      </c>
      <c r="AE10" s="18"/>
      <c r="AF10" s="33"/>
    </row>
    <row r="11" spans="1:32" x14ac:dyDescent="0.35">
      <c r="T11" s="34">
        <v>3</v>
      </c>
      <c r="U11" s="34">
        <v>2</v>
      </c>
      <c r="V11" s="35" t="str">
        <v>Baby Bar Soaps / Liquid Soaps</v>
      </c>
      <c r="W11" s="35" t="str">
        <v>Himalaya Baby Extra Moisturizing Bar 125 G</v>
      </c>
      <c r="X11" s="34">
        <v>1</v>
      </c>
      <c r="Y11" s="36" t="str">
        <v>NA(Others)</v>
      </c>
      <c r="Z11" s="36" t="str">
        <v xml:space="preserve">D Mart / D Mart miniMax                        </v>
      </c>
      <c r="AA11" s="37">
        <v>85</v>
      </c>
      <c r="AB11" s="36" t="str">
        <v xml:space="preserve"> </v>
      </c>
      <c r="AC11" s="34">
        <v>1667383401469</v>
      </c>
      <c r="AD11" s="34">
        <v>1</v>
      </c>
      <c r="AE11" s="18"/>
      <c r="AF11" s="33"/>
    </row>
    <row r="12" spans="1:32" x14ac:dyDescent="0.35">
      <c r="T12" s="34">
        <v>4</v>
      </c>
      <c r="U12" s="34">
        <v>2</v>
      </c>
      <c r="V12" s="35" t="str">
        <v>Baby Bar Soaps / Liquid Soaps</v>
      </c>
      <c r="W12" s="35" t="str">
        <v>permite BB +  + 75</v>
      </c>
      <c r="X12" s="34">
        <v>1</v>
      </c>
      <c r="Y12" s="36" t="str">
        <v>NA(Others)</v>
      </c>
      <c r="Z12" s="36" t="str">
        <v xml:space="preserve">D Mart / D Mart miniMax                        </v>
      </c>
      <c r="AA12" s="37">
        <v>175</v>
      </c>
      <c r="AB12" s="36" t="str">
        <v xml:space="preserve"> </v>
      </c>
      <c r="AC12" s="34">
        <v>1667383401469</v>
      </c>
      <c r="AD12" s="34">
        <v>2</v>
      </c>
      <c r="AE12" s="18"/>
      <c r="AF12" s="19"/>
    </row>
    <row r="13" spans="1:32" x14ac:dyDescent="0.35">
      <c r="T13" s="34">
        <v>5</v>
      </c>
      <c r="U13" s="34">
        <v>2</v>
      </c>
      <c r="V13" s="35" t="str">
        <v>Baby Lotions</v>
      </c>
      <c r="W13" s="35" t="str">
        <v>Sofidew Baby Moisturising Lotion +  + 60</v>
      </c>
      <c r="X13" s="34">
        <v>1</v>
      </c>
      <c r="Y13" s="36" t="str">
        <v>Plastic Tube</v>
      </c>
      <c r="Z13" s="36" t="str">
        <v xml:space="preserve">Chemist                       </v>
      </c>
      <c r="AA13" s="37">
        <v>0</v>
      </c>
      <c r="AB13" s="36" t="str">
        <v xml:space="preserve"> </v>
      </c>
      <c r="AC13" s="34">
        <v>1667383401469</v>
      </c>
      <c r="AD13" s="34">
        <v>3</v>
      </c>
      <c r="AE13" s="18"/>
      <c r="AF13" s="19"/>
    </row>
    <row r="14" spans="1:32" x14ac:dyDescent="0.35">
      <c r="T14" s="34">
        <v>6</v>
      </c>
      <c r="U14" s="34">
        <v>8</v>
      </c>
      <c r="V14" s="35" t="str">
        <v>Disposable Diapers/Nappy Pads</v>
      </c>
      <c r="W14" s="35" t="str">
        <v>Mamy Poko Pants Medium (7-12)Kg +  + 8</v>
      </c>
      <c r="X14" s="34">
        <v>1</v>
      </c>
      <c r="Y14" s="36" t="str">
        <v>NA(Others)</v>
      </c>
      <c r="Z14" s="36" t="str">
        <v>Apollo Pharmacy</v>
      </c>
      <c r="AA14" s="37">
        <v>99</v>
      </c>
      <c r="AB14" s="36" t="str">
        <v xml:space="preserve"> </v>
      </c>
      <c r="AC14" s="34">
        <v>1667919444882</v>
      </c>
      <c r="AD14" s="34">
        <v>1</v>
      </c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7FAAE7-8EA3-4117-9BB3-4F16AB59EB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2022-11-17T07:59:23Z</dcterms:created>
  <dcterms:modified xsi:type="dcterms:W3CDTF">2022-11-17T07:59:24Z</dcterms:modified>
</cp:coreProperties>
</file>