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4A37340-BECB-45BE-9716-ABA48D438EF7}" xr6:coauthVersionLast="47" xr6:coauthVersionMax="47" xr10:uidLastSave="{00000000-0000-0000-0000-000000000000}"/>
  <bookViews>
    <workbookView xWindow="-110" yWindow="-110" windowWidth="19420" windowHeight="10420" xr2:uid="{F7009EDA-1470-4F1E-BC3C-92708BF469D1}"/>
  </bookViews>
  <sheets>
    <sheet name="Hyderabad1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<sst xmlns="http://schemas.openxmlformats.org/spreadsheetml/2006/main" count="82" uniqueCount="44">
  <si>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</si>
  <si>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</si>
  <si>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</si>
  <si>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</si>
  <si>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</si>
  <si>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</si>
  <si>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</si>
  <si>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</si>
  <si>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</si>
  <si>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</si>
  <si>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</si>
  <si>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</si>
  <si>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</si>
  <si>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</si>
  <si>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</si>
  <si>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</si>
  <si>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</si>
  <si>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</si>
  <si>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Hyderabad1753</t>
  </si>
  <si>
    <t>Phani Kumari</t>
  </si>
  <si>
    <t>Baby Powders</t>
  </si>
  <si>
    <t>Himalaya Baby Powder 200 G</t>
  </si>
  <si>
    <t>Plasticbottle (pet)</t>
  </si>
  <si>
    <t xml:space="preserve">Kirana                        </t>
  </si>
  <si>
    <t xml:space="preserve"> </t>
  </si>
  <si>
    <t>Hyderabad</t>
  </si>
  <si>
    <t>Johnson's Baby Powder 200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</si>
  <si>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</si>
  <si>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</si>
  <si>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Bar Soaps / Liquid Soaps</t>
  </si>
  <si>
    <t>Himalaya Baby Soap 75 G</t>
  </si>
  <si>
    <t>NA(Others)</t>
  </si>
  <si>
    <t>Mamatha</t>
  </si>
  <si>
    <t>Baby Shampoos /Conditioners</t>
  </si>
  <si>
    <t>Tresemme Hair Fall ControlConditioner 7 M (Rs 4)</t>
  </si>
  <si>
    <t>Plastic Tub</t>
  </si>
  <si>
    <t>Select Member ID</t>
  </si>
  <si>
    <t>&lt;&lt;-- Click on left cell to select memberID</t>
  </si>
  <si>
    <t>Dove HairFallRescueConditioner +  + 120</t>
  </si>
  <si>
    <t>Pump Bottle</t>
  </si>
  <si>
    <t>Member Name</t>
  </si>
  <si>
    <t>Patanjali Kesh Kanti AlmondConditioner 100 M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</si>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</sst>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D193-696B-4B75-B664-70F1A0DFDC12}">
  <sheetPr codeName="Sheet7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Hyderabad1753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140010426109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160</v>
      </c>
      <c r="L2" s="15" t="s">
        <v>24</v>
      </c>
      <c r="M2" s="13">
        <v>1666352811892</v>
      </c>
      <c r="N2" s="13">
        <v>1</v>
      </c>
      <c r="O2" s="13" t="s">
        <v>25</v>
      </c>
      <c r="P2" s="13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140010426109</v>
      </c>
      <c r="C3" s="12" t="s">
        <v>19</v>
      </c>
      <c r="D3" s="13">
        <v>2</v>
      </c>
      <c r="E3" s="13">
        <v>23</v>
      </c>
      <c r="F3" s="12" t="s">
        <v>20</v>
      </c>
      <c r="G3" s="12" t="s">
        <v>26</v>
      </c>
      <c r="H3" s="13">
        <v>1</v>
      </c>
      <c r="I3" s="12" t="s">
        <v>27</v>
      </c>
      <c r="J3" s="12" t="s">
        <v>23</v>
      </c>
      <c r="K3" s="14">
        <v>143</v>
      </c>
      <c r="L3" s="15" t="s">
        <v>24</v>
      </c>
      <c r="M3" s="13">
        <v>1667219096002</v>
      </c>
      <c r="N3" s="13">
        <v>1</v>
      </c>
      <c r="O3" s="13" t="s">
        <v>25</v>
      </c>
      <c r="P3" s="13">
        <v>200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140010426109</v>
      </c>
      <c r="C4" s="12" t="s">
        <v>19</v>
      </c>
      <c r="D4" s="13">
        <v>3</v>
      </c>
      <c r="E4" s="13">
        <v>29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23</v>
      </c>
      <c r="K4" s="14">
        <v>0</v>
      </c>
      <c r="L4" s="15" t="s">
        <v>24</v>
      </c>
      <c r="M4" s="13">
        <v>1667125217402</v>
      </c>
      <c r="N4" s="13">
        <v>1</v>
      </c>
      <c r="O4" s="13" t="s">
        <v>25</v>
      </c>
      <c r="P4" s="13">
        <v>75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140010626309</v>
      </c>
      <c r="C5" s="12" t="s">
        <v>32</v>
      </c>
      <c r="D5" s="13">
        <v>1</v>
      </c>
      <c r="E5" s="13">
        <v>27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23</v>
      </c>
      <c r="K5" s="14">
        <v>120</v>
      </c>
      <c r="L5" s="15">
        <v>120</v>
      </c>
      <c r="M5" s="13">
        <v>1666961619633</v>
      </c>
      <c r="N5" s="13">
        <v>1</v>
      </c>
      <c r="O5" s="13" t="s">
        <v>25</v>
      </c>
      <c r="P5" s="13">
        <v>7</v>
      </c>
      <c r="T5" s="20" t="s">
        <v>36</v>
      </c>
      <c r="U5" s="20"/>
      <c r="V5" s="21">
        <v>140010626309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Hyderabad1753</v>
      </c>
    </row>
    <row r="6" spans="1:32" ht="14.5" customHeight="1" x14ac:dyDescent="0.35">
      <c r="A6" s="12" t="s">
        <v>18</v>
      </c>
      <c r="B6" s="12">
        <v>140010626309</v>
      </c>
      <c r="C6" s="12" t="s">
        <v>32</v>
      </c>
      <c r="D6" s="13">
        <v>2</v>
      </c>
      <c r="E6" s="13">
        <v>27</v>
      </c>
      <c r="F6" s="12" t="s">
        <v>33</v>
      </c>
      <c r="G6" s="12" t="s">
        <v>38</v>
      </c>
      <c r="H6" s="13">
        <v>1</v>
      </c>
      <c r="I6" s="12" t="s">
        <v>39</v>
      </c>
      <c r="J6" s="12" t="s">
        <v>23</v>
      </c>
      <c r="K6" s="14">
        <v>120</v>
      </c>
      <c r="L6" s="15" t="s">
        <v>24</v>
      </c>
      <c r="M6" s="13">
        <v>1666961619633</v>
      </c>
      <c r="N6" s="13">
        <v>2</v>
      </c>
      <c r="O6" s="13" t="s">
        <v>25</v>
      </c>
      <c r="P6" s="13">
        <v>120</v>
      </c>
      <c r="T6" s="24" t="s">
        <v>40</v>
      </c>
      <c r="U6" s="25"/>
      <c r="V6" s="26" t="str">
        <f>IFERROR(VLOOKUP($V$5,$B$1:$C$149,2,0),"Pls Select Correct MemberID")</f>
        <v>Mamatha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140010626309</v>
      </c>
      <c r="C7" s="12" t="s">
        <v>32</v>
      </c>
      <c r="D7" s="13">
        <v>3</v>
      </c>
      <c r="E7" s="13">
        <v>27</v>
      </c>
      <c r="F7" s="12" t="s">
        <v>33</v>
      </c>
      <c r="G7" s="12" t="s">
        <v>41</v>
      </c>
      <c r="H7" s="13">
        <v>1</v>
      </c>
      <c r="I7" s="12" t="s">
        <v>22</v>
      </c>
      <c r="J7" s="12" t="s">
        <v>23</v>
      </c>
      <c r="K7" s="14">
        <v>120</v>
      </c>
      <c r="L7" s="15" t="s">
        <v>24</v>
      </c>
      <c r="M7" s="13">
        <v>1666961619633</v>
      </c>
      <c r="N7" s="13">
        <v>3</v>
      </c>
      <c r="O7" s="13" t="s">
        <v>25</v>
      </c>
      <c r="P7" s="13">
        <v>100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42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43</v>
      </c>
      <c r="AE8" s="32"/>
      <c r="AF8" s="12" cm="1">
        <f t="array" ref="AF8:AF9">_xlfn.UNIQUE(_xlfn._xlws.FILTER($B$2:$B$2034,$A$2:$A$2034=AF5))</f>
        <v>140010426109</v>
      </c>
    </row>
    <row r="9" spans="1:32" x14ac:dyDescent="0.35">
      <c r="T9" s="33" cm="1">
        <f t="array" ref="T9:AD11">IFERROR(_xlfn._xlws.FILTER(D1:N100,B1:B100=V5),"")</f>
        <v>1</v>
      </c>
      <c r="U9" s="33">
        <v>27</v>
      </c>
      <c r="V9" s="34" t="str">
        <v>Baby Shampoos /Conditioners</v>
      </c>
      <c r="W9" s="34" t="str">
        <v>Tresemme Hair Fall ControlConditioner 7 M (Rs 4)</v>
      </c>
      <c r="X9" s="33">
        <v>1</v>
      </c>
      <c r="Y9" s="35" t="str">
        <v>Plastic Tub</v>
      </c>
      <c r="Z9" s="35" t="str">
        <v xml:space="preserve">Kirana                        </v>
      </c>
      <c r="AA9" s="36">
        <v>120</v>
      </c>
      <c r="AB9" s="35">
        <v>120</v>
      </c>
      <c r="AC9" s="33">
        <v>1666961619633</v>
      </c>
      <c r="AD9" s="33">
        <v>1</v>
      </c>
      <c r="AE9" s="18"/>
      <c r="AF9" s="12">
        <v>140010626309</v>
      </c>
    </row>
    <row r="10" spans="1:32" x14ac:dyDescent="0.35">
      <c r="T10" s="33">
        <v>2</v>
      </c>
      <c r="U10" s="33">
        <v>27</v>
      </c>
      <c r="V10" s="34" t="str">
        <v>Baby Shampoos /Conditioners</v>
      </c>
      <c r="W10" s="34" t="str">
        <v>Dove HairFallRescueConditioner +  + 120</v>
      </c>
      <c r="X10" s="33">
        <v>1</v>
      </c>
      <c r="Y10" s="35" t="str">
        <v>Pump Bottle</v>
      </c>
      <c r="Z10" s="35" t="str">
        <v xml:space="preserve">Kirana                        </v>
      </c>
      <c r="AA10" s="36">
        <v>120</v>
      </c>
      <c r="AB10" s="35" t="str">
        <v xml:space="preserve"> </v>
      </c>
      <c r="AC10" s="33">
        <v>1666961619633</v>
      </c>
      <c r="AD10" s="33">
        <v>2</v>
      </c>
      <c r="AE10" s="18"/>
      <c r="AF10" s="12"/>
    </row>
    <row r="11" spans="1:32" x14ac:dyDescent="0.35">
      <c r="T11" s="33">
        <v>3</v>
      </c>
      <c r="U11" s="33">
        <v>27</v>
      </c>
      <c r="V11" s="34" t="str">
        <v>Baby Shampoos /Conditioners</v>
      </c>
      <c r="W11" s="34" t="str">
        <v>Patanjali Kesh Kanti AlmondConditioner 100 M</v>
      </c>
      <c r="X11" s="33">
        <v>1</v>
      </c>
      <c r="Y11" s="35" t="str">
        <v>Plasticbottle (pet)</v>
      </c>
      <c r="Z11" s="35" t="str">
        <v xml:space="preserve">Kirana                        </v>
      </c>
      <c r="AA11" s="36">
        <v>120</v>
      </c>
      <c r="AB11" s="35" t="str">
        <v xml:space="preserve"> </v>
      </c>
      <c r="AC11" s="33">
        <v>1666961619633</v>
      </c>
      <c r="AD11" s="33">
        <v>3</v>
      </c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8EE5988-3B07-4342-8714-9C0E567A7D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2022-11-17T07:59:50Z</dcterms:created>
  <dcterms:modified xsi:type="dcterms:W3CDTF">2022-11-17T07:59:51Z</dcterms:modified>
</cp:coreProperties>
</file>