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ederick the Great\Documents\GitHub\DockerCpuOverheadTesting\Resultats\"/>
    </mc:Choice>
  </mc:AlternateContent>
  <xr:revisionPtr revIDLastSave="0" documentId="13_ncr:1_{C8F48682-3438-4D4D-9885-05185439C4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1" r:id="rId1"/>
    <sheet name="Configuration" sheetId="9" r:id="rId2"/>
    <sheet name="Windows (Natif)" sheetId="2" r:id="rId3"/>
    <sheet name="Windows (WSL2)" sheetId="3" r:id="rId4"/>
    <sheet name="Windows (WSL2 - Process)" sheetId="4" r:id="rId5"/>
    <sheet name="Windows (HyperV)" sheetId="5" r:id="rId6"/>
    <sheet name="Windows (HyperV - Process)" sheetId="6" r:id="rId7"/>
    <sheet name="Linux (Natif)" sheetId="7" r:id="rId8"/>
    <sheet name="Linux (Docker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8" i="1"/>
  <c r="T4" i="1"/>
  <c r="T5" i="1"/>
  <c r="T6" i="1"/>
  <c r="T7" i="1"/>
  <c r="T3" i="1"/>
  <c r="P9" i="1"/>
  <c r="P8" i="1"/>
  <c r="P4" i="1"/>
  <c r="P5" i="1"/>
  <c r="P6" i="1"/>
  <c r="P7" i="1"/>
  <c r="P3" i="1"/>
  <c r="L9" i="1"/>
  <c r="L8" i="1"/>
  <c r="L4" i="1"/>
  <c r="L5" i="1"/>
  <c r="L6" i="1"/>
  <c r="L7" i="1"/>
  <c r="L3" i="1"/>
  <c r="H9" i="1"/>
  <c r="H8" i="1"/>
  <c r="H4" i="1"/>
  <c r="H5" i="1"/>
  <c r="H6" i="1"/>
  <c r="H7" i="1"/>
  <c r="H3" i="1"/>
  <c r="D9" i="1"/>
  <c r="D8" i="1"/>
  <c r="D4" i="1"/>
  <c r="D5" i="1"/>
  <c r="D6" i="1"/>
  <c r="D7" i="1"/>
  <c r="D3" i="1"/>
  <c r="S9" i="1"/>
  <c r="S8" i="1"/>
  <c r="S7" i="1"/>
  <c r="S6" i="1"/>
  <c r="S5" i="1"/>
  <c r="S4" i="1"/>
  <c r="S3" i="1"/>
  <c r="O9" i="1"/>
  <c r="O8" i="1"/>
  <c r="O7" i="1"/>
  <c r="O6" i="1"/>
  <c r="O5" i="1"/>
  <c r="O4" i="1"/>
  <c r="O3" i="1"/>
  <c r="K9" i="1"/>
  <c r="K8" i="1"/>
  <c r="K7" i="1"/>
  <c r="K6" i="1"/>
  <c r="K5" i="1"/>
  <c r="K4" i="1"/>
  <c r="K3" i="1"/>
  <c r="G9" i="1"/>
  <c r="G8" i="1"/>
  <c r="G7" i="1"/>
  <c r="G6" i="1"/>
  <c r="G5" i="1"/>
  <c r="G4" i="1"/>
  <c r="G3" i="1"/>
  <c r="C9" i="1"/>
  <c r="C8" i="1"/>
  <c r="C7" i="1"/>
  <c r="C6" i="1"/>
  <c r="C5" i="1"/>
  <c r="C4" i="1"/>
  <c r="C3" i="1"/>
  <c r="R9" i="1" l="1"/>
  <c r="U9" i="1" s="1"/>
  <c r="R8" i="1"/>
  <c r="U8" i="1" s="1"/>
  <c r="R7" i="1"/>
  <c r="R6" i="1"/>
  <c r="R5" i="1"/>
  <c r="R4" i="1"/>
  <c r="R3" i="1"/>
  <c r="U3" i="1" s="1"/>
  <c r="N9" i="1"/>
  <c r="N8" i="1"/>
  <c r="Q8" i="1" s="1"/>
  <c r="N7" i="1"/>
  <c r="Q7" i="1" s="1"/>
  <c r="N6" i="1"/>
  <c r="N5" i="1"/>
  <c r="N4" i="1"/>
  <c r="N3" i="1"/>
  <c r="Q3" i="1" s="1"/>
  <c r="J9" i="1"/>
  <c r="J8" i="1"/>
  <c r="M8" i="1" s="1"/>
  <c r="J7" i="1"/>
  <c r="M7" i="1" s="1"/>
  <c r="J6" i="1"/>
  <c r="M6" i="1" s="1"/>
  <c r="J5" i="1"/>
  <c r="M5" i="1" s="1"/>
  <c r="J4" i="1"/>
  <c r="J3" i="1"/>
  <c r="M3" i="1" s="1"/>
  <c r="F9" i="1"/>
  <c r="F8" i="1"/>
  <c r="I8" i="1" s="1"/>
  <c r="F7" i="1"/>
  <c r="F6" i="1"/>
  <c r="F5" i="1"/>
  <c r="F4" i="1"/>
  <c r="F3" i="1"/>
  <c r="I3" i="1" s="1"/>
  <c r="B9" i="1"/>
  <c r="B8" i="1"/>
  <c r="E8" i="1" s="1"/>
  <c r="B7" i="1"/>
  <c r="B6" i="1"/>
  <c r="B5" i="1"/>
  <c r="B4" i="1"/>
  <c r="B3" i="1"/>
  <c r="E3" i="1" s="1"/>
  <c r="J23" i="8"/>
  <c r="H23" i="8"/>
  <c r="H24" i="8" s="1"/>
  <c r="F23" i="8"/>
  <c r="D23" i="8"/>
  <c r="B23" i="8"/>
  <c r="J22" i="8"/>
  <c r="H22" i="8"/>
  <c r="F22" i="8"/>
  <c r="D22" i="8"/>
  <c r="B22" i="8"/>
  <c r="J23" i="7"/>
  <c r="J24" i="7" s="1"/>
  <c r="H23" i="7"/>
  <c r="H24" i="7" s="1"/>
  <c r="F23" i="7"/>
  <c r="D23" i="7"/>
  <c r="D24" i="7" s="1"/>
  <c r="B23" i="7"/>
  <c r="J22" i="7"/>
  <c r="H22" i="7"/>
  <c r="F22" i="7"/>
  <c r="D22" i="7"/>
  <c r="B22" i="7"/>
  <c r="J23" i="6"/>
  <c r="H23" i="6"/>
  <c r="H24" i="6" s="1"/>
  <c r="F23" i="6"/>
  <c r="D23" i="6"/>
  <c r="B23" i="6"/>
  <c r="J22" i="6"/>
  <c r="H22" i="6"/>
  <c r="F22" i="6"/>
  <c r="D22" i="6"/>
  <c r="B22" i="6"/>
  <c r="J23" i="5"/>
  <c r="H23" i="5"/>
  <c r="F23" i="5"/>
  <c r="D23" i="5"/>
  <c r="B23" i="5"/>
  <c r="B24" i="5" s="1"/>
  <c r="J22" i="5"/>
  <c r="H22" i="5"/>
  <c r="F22" i="5"/>
  <c r="D22" i="5"/>
  <c r="B22" i="5"/>
  <c r="J23" i="4"/>
  <c r="H23" i="4"/>
  <c r="F23" i="4"/>
  <c r="D23" i="4"/>
  <c r="B23" i="4"/>
  <c r="J22" i="4"/>
  <c r="H22" i="4"/>
  <c r="F22" i="4"/>
  <c r="D22" i="4"/>
  <c r="B22" i="4"/>
  <c r="J23" i="3"/>
  <c r="J24" i="3" s="1"/>
  <c r="H23" i="3"/>
  <c r="F23" i="3"/>
  <c r="D23" i="3"/>
  <c r="B23" i="3"/>
  <c r="J22" i="3"/>
  <c r="H22" i="3"/>
  <c r="F22" i="3"/>
  <c r="D22" i="3"/>
  <c r="B22" i="3"/>
  <c r="J24" i="2"/>
  <c r="H24" i="2"/>
  <c r="F24" i="2"/>
  <c r="D24" i="2"/>
  <c r="B24" i="2"/>
  <c r="J23" i="2"/>
  <c r="H23" i="2"/>
  <c r="F23" i="2"/>
  <c r="D23" i="2"/>
  <c r="B23" i="2"/>
  <c r="J22" i="2"/>
  <c r="H22" i="2"/>
  <c r="F22" i="2"/>
  <c r="D22" i="2"/>
  <c r="B22" i="2"/>
  <c r="M4" i="1" l="1"/>
  <c r="E7" i="1"/>
  <c r="Q6" i="1"/>
  <c r="I4" i="1"/>
  <c r="E9" i="1"/>
  <c r="I5" i="1"/>
  <c r="Q9" i="1"/>
  <c r="E4" i="1"/>
  <c r="M9" i="1"/>
  <c r="U5" i="1"/>
  <c r="I6" i="1"/>
  <c r="U4" i="1"/>
  <c r="E5" i="1"/>
  <c r="I9" i="1"/>
  <c r="Q4" i="1"/>
  <c r="U6" i="1"/>
  <c r="I7" i="1"/>
  <c r="E6" i="1"/>
  <c r="Q5" i="1"/>
  <c r="U7" i="1"/>
  <c r="J24" i="8"/>
  <c r="B24" i="8"/>
  <c r="D24" i="8"/>
  <c r="F24" i="8"/>
  <c r="B24" i="7"/>
  <c r="F24" i="7"/>
  <c r="J24" i="6"/>
  <c r="B24" i="6"/>
  <c r="D24" i="6"/>
  <c r="F24" i="6"/>
  <c r="J24" i="5"/>
  <c r="H24" i="5"/>
  <c r="D24" i="5"/>
  <c r="F24" i="5"/>
  <c r="H24" i="4"/>
  <c r="J24" i="4"/>
  <c r="B24" i="4"/>
  <c r="D24" i="4"/>
  <c r="F24" i="4"/>
  <c r="H24" i="3"/>
  <c r="D24" i="3"/>
  <c r="B24" i="3"/>
  <c r="F24" i="3"/>
</calcChain>
</file>

<file path=xl/sharedStrings.xml><?xml version="1.0" encoding="utf-8"?>
<sst xmlns="http://schemas.openxmlformats.org/spreadsheetml/2006/main" count="157" uniqueCount="71">
  <si>
    <t>flottantLimite</t>
  </si>
  <si>
    <t>25m</t>
  </si>
  <si>
    <t>50m</t>
  </si>
  <si>
    <t>100m</t>
  </si>
  <si>
    <t>250m</t>
  </si>
  <si>
    <t>500m</t>
  </si>
  <si>
    <t>Moyenne</t>
  </si>
  <si>
    <t>Écart-type</t>
  </si>
  <si>
    <t>Écart-type (pourcentage de la moyenne)</t>
  </si>
  <si>
    <t>flottant Limite</t>
  </si>
  <si>
    <t>Windows (Natif)</t>
  </si>
  <si>
    <t>Windows (WSL2)</t>
  </si>
  <si>
    <t>Windows (WSL2 - Process)</t>
  </si>
  <si>
    <t>Windows (HyperV)</t>
  </si>
  <si>
    <t>Windows (HyperV - Process)</t>
  </si>
  <si>
    <t>Linux (Natif)</t>
  </si>
  <si>
    <t>Linux (Docker)</t>
  </si>
  <si>
    <t>Surcharge</t>
  </si>
  <si>
    <t>Carte-mère</t>
  </si>
  <si>
    <t>Fabricant</t>
  </si>
  <si>
    <t>Alienware</t>
  </si>
  <si>
    <t>Modèle</t>
  </si>
  <si>
    <t>Alienware m17x R4</t>
  </si>
  <si>
    <r>
      <t>Jeu de puces (</t>
    </r>
    <r>
      <rPr>
        <i/>
        <sz val="11"/>
        <color theme="1"/>
        <rFont val="Times New Roman"/>
        <family val="1"/>
      </rPr>
      <t>Chipset</t>
    </r>
    <r>
      <rPr>
        <sz val="11"/>
        <color theme="1"/>
        <rFont val="Times New Roman"/>
        <family val="1"/>
      </rPr>
      <t>)</t>
    </r>
  </si>
  <si>
    <t>Intel HM77 (Panther Point)</t>
  </si>
  <si>
    <t>BIOS</t>
  </si>
  <si>
    <t>A15</t>
  </si>
  <si>
    <t>Processeur</t>
  </si>
  <si>
    <t>Intel</t>
  </si>
  <si>
    <t>Intel Core i7-3740QM</t>
  </si>
  <si>
    <t>Architecture</t>
  </si>
  <si>
    <t>x64</t>
  </si>
  <si>
    <t>Vitesse</t>
  </si>
  <si>
    <t>2.70 GHz</t>
  </si>
  <si>
    <t>Vitesse avec TurboBoost™</t>
  </si>
  <si>
    <t>3.70 GHz</t>
  </si>
  <si>
    <t>Nombre de cœurs</t>
  </si>
  <si>
    <t>Nombre de fils</t>
  </si>
  <si>
    <t>Cache L1</t>
  </si>
  <si>
    <t>4 x 32 kB</t>
  </si>
  <si>
    <t>Cache L2</t>
  </si>
  <si>
    <t>4 x 256 kB</t>
  </si>
  <si>
    <t>Cache L3</t>
  </si>
  <si>
    <t>6144 kB</t>
  </si>
  <si>
    <t>RAM</t>
  </si>
  <si>
    <t>Kingston</t>
  </si>
  <si>
    <t>KHX1600C9S3</t>
  </si>
  <si>
    <t>Technologie</t>
  </si>
  <si>
    <t>DDR3</t>
  </si>
  <si>
    <t>1600 MHz (PC3-12800)</t>
  </si>
  <si>
    <t>Timing</t>
  </si>
  <si>
    <t>9-9-9-27</t>
  </si>
  <si>
    <t>Nombre de modules</t>
  </si>
  <si>
    <t>Taille par module</t>
  </si>
  <si>
    <t>8 GB</t>
  </si>
  <si>
    <t>Taille totale</t>
  </si>
  <si>
    <t>32 GB</t>
  </si>
  <si>
    <t>Disque dur</t>
  </si>
  <si>
    <t>SA400S37240G</t>
  </si>
  <si>
    <t>SSD</t>
  </si>
  <si>
    <t>Cellules NAND</t>
  </si>
  <si>
    <t>3D</t>
  </si>
  <si>
    <t>Vitesse de lecture</t>
  </si>
  <si>
    <t>500 MB/s</t>
  </si>
  <si>
    <t>Vitesse d’écriture</t>
  </si>
  <si>
    <t>320 MB/s</t>
  </si>
  <si>
    <t>Technologie de bus</t>
  </si>
  <si>
    <t>SATA 3.0</t>
  </si>
  <si>
    <t>Vitesse de bus</t>
  </si>
  <si>
    <t>6 Gb/s</t>
  </si>
  <si>
    <t>Écart-type (% de moyenne)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</si>
</sst>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 computationnelle induite par différentes configuration de Docker dans un environnement Windows en utilisant le</a:t>
            </a:r>
            <a:r>
              <a:rPr lang="en-CA" baseline="0"/>
              <a:t> test pour les flottants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(Résultats!$D$3,Résultats!$H$3,Résultats!$L$3,Résultats!$P$3,Résultats!$T$3)</c:f>
                <c:numCache>
                  <c:formatCode>General</c:formatCode>
                  <c:ptCount val="5"/>
                  <c:pt idx="0">
                    <c:v>1.0421412582017238E-2</c:v>
                  </c:pt>
                  <c:pt idx="1">
                    <c:v>1.5389149800080396E-2</c:v>
                  </c:pt>
                  <c:pt idx="2">
                    <c:v>5.3732130598452077E-3</c:v>
                  </c:pt>
                  <c:pt idx="3">
                    <c:v>9.7987348645360295E-3</c:v>
                  </c:pt>
                  <c:pt idx="4">
                    <c:v>2.5237247641434002E-3</c:v>
                  </c:pt>
                </c:numCache>
              </c:numRef>
            </c:plus>
            <c:minus>
              <c:numRef>
                <c:f>(Résultats!$D$3,Résultats!$H$3,Résultats!$L$3,Résultats!$P$3,Résultats!$T$3)</c:f>
                <c:numCache>
                  <c:formatCode>General</c:formatCode>
                  <c:ptCount val="5"/>
                  <c:pt idx="0">
                    <c:v>1.0421412582017238E-2</c:v>
                  </c:pt>
                  <c:pt idx="1">
                    <c:v>1.5389149800080396E-2</c:v>
                  </c:pt>
                  <c:pt idx="2">
                    <c:v>5.3732130598452077E-3</c:v>
                  </c:pt>
                  <c:pt idx="3">
                    <c:v>9.7987348645360295E-3</c:v>
                  </c:pt>
                  <c:pt idx="4">
                    <c:v>2.5237247641434002E-3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(Résultats!$E$3,Résultats!$I$3,Résultats!$M$3,Résultats!$Q$3,Résultats!$U$3)</c:f>
              <c:numCache>
                <c:formatCode>0.000%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D-41CC-AB1B-536533DB2181}"/>
            </c:ext>
          </c:extLst>
        </c:ser>
        <c:ser>
          <c:idx val="1"/>
          <c:order val="1"/>
          <c:tx>
            <c:strRef>
              <c:f>Résultats!$A$4</c:f>
              <c:strCache>
                <c:ptCount val="1"/>
                <c:pt idx="0">
                  <c:v>Windows (WSL2)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(Résultats!$D$4,Résultats!$H$4,Résultats!$L$4,Résultats!$P$4,Résultats!$T$4)</c:f>
                <c:numCache>
                  <c:formatCode>General</c:formatCode>
                  <c:ptCount val="5"/>
                  <c:pt idx="0">
                    <c:v>1.0094972026454358E-2</c:v>
                  </c:pt>
                  <c:pt idx="1">
                    <c:v>2.7313531154282665E-2</c:v>
                  </c:pt>
                  <c:pt idx="2">
                    <c:v>2.5503475816704202E-2</c:v>
                  </c:pt>
                  <c:pt idx="3">
                    <c:v>1.6133367768659052E-2</c:v>
                  </c:pt>
                  <c:pt idx="4">
                    <c:v>1.1373727825742915E-2</c:v>
                  </c:pt>
                </c:numCache>
              </c:numRef>
            </c:plus>
            <c:minus>
              <c:numRef>
                <c:f>(Résultats!$T$4,Résultats!$P$4,Résultats!$L$4,Résultats!$H$4,Résultats!$D$4)</c:f>
                <c:numCache>
                  <c:formatCode>General</c:formatCode>
                  <c:ptCount val="5"/>
                  <c:pt idx="0">
                    <c:v>1.1373727825742915E-2</c:v>
                  </c:pt>
                  <c:pt idx="1">
                    <c:v>1.6133367768659052E-2</c:v>
                  </c:pt>
                  <c:pt idx="2">
                    <c:v>2.5503475816704202E-2</c:v>
                  </c:pt>
                  <c:pt idx="3">
                    <c:v>2.7313531154282665E-2</c:v>
                  </c:pt>
                  <c:pt idx="4">
                    <c:v>1.0094972026454358E-2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(Résultats!$E$4,Résultats!$I$4,Résultats!$M$4,Résultats!$Q$4,Résultats!$U$4)</c:f>
              <c:numCache>
                <c:formatCode>0.000%</c:formatCode>
                <c:ptCount val="5"/>
                <c:pt idx="0">
                  <c:v>1.036290847075487</c:v>
                </c:pt>
                <c:pt idx="1">
                  <c:v>1.0401273607536969</c:v>
                </c:pt>
                <c:pt idx="2">
                  <c:v>1.0394769084998285</c:v>
                </c:pt>
                <c:pt idx="3">
                  <c:v>1.045846240752214</c:v>
                </c:pt>
                <c:pt idx="4">
                  <c:v>1.0300621522798912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D-41CC-AB1B-536533DB2181}"/>
            </c:ext>
          </c:extLst>
        </c:ser>
        <c:ser>
          <c:idx val="2"/>
          <c:order val="2"/>
          <c:tx>
            <c:strRef>
              <c:f>Résultats!$A$5</c:f>
              <c:strCache>
                <c:ptCount val="1"/>
                <c:pt idx="0">
                  <c:v>Windows (WSL2 - Process)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(Résultats!$D$5,Résultats!$H$5,Résultats!$L$5,Résultats!$P$5,Résultats!$T$5)</c:f>
                <c:numCache>
                  <c:formatCode>General</c:formatCode>
                  <c:ptCount val="5"/>
                  <c:pt idx="0">
                    <c:v>9.7356602876080053E-3</c:v>
                  </c:pt>
                  <c:pt idx="1">
                    <c:v>3.5566132384516044E-2</c:v>
                  </c:pt>
                  <c:pt idx="2">
                    <c:v>1.7150030167936411E-2</c:v>
                  </c:pt>
                  <c:pt idx="3">
                    <c:v>1.1736804290672797E-2</c:v>
                  </c:pt>
                  <c:pt idx="4">
                    <c:v>6.7728298675455651E-3</c:v>
                  </c:pt>
                </c:numCache>
              </c:numRef>
            </c:plus>
            <c:minus>
              <c:numRef>
                <c:f>(Résultats!$T$5,Résultats!$P$5,Résultats!$L$5,Résultats!$H$5,Résultats!$D$5)</c:f>
                <c:numCache>
                  <c:formatCode>General</c:formatCode>
                  <c:ptCount val="5"/>
                  <c:pt idx="0">
                    <c:v>6.7728298675455651E-3</c:v>
                  </c:pt>
                  <c:pt idx="1">
                    <c:v>1.1736804290672797E-2</c:v>
                  </c:pt>
                  <c:pt idx="2">
                    <c:v>1.7150030167936411E-2</c:v>
                  </c:pt>
                  <c:pt idx="3">
                    <c:v>3.5566132384516044E-2</c:v>
                  </c:pt>
                  <c:pt idx="4">
                    <c:v>9.7356602876080053E-3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(Résultats!$E$5,Résultats!$I$5,Résultats!$M$5,Résultats!$Q$5,Résultats!$U$5)</c:f>
              <c:numCache>
                <c:formatCode>0.000%</c:formatCode>
                <c:ptCount val="5"/>
                <c:pt idx="0">
                  <c:v>1.0161148126201387</c:v>
                </c:pt>
                <c:pt idx="1">
                  <c:v>1.0170292044937661</c:v>
                </c:pt>
                <c:pt idx="2">
                  <c:v>1.0215531559200384</c:v>
                </c:pt>
                <c:pt idx="3">
                  <c:v>1.015607347206531</c:v>
                </c:pt>
                <c:pt idx="4">
                  <c:v>1.0088708909080577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D-41CC-AB1B-536533DB2181}"/>
            </c:ext>
          </c:extLst>
        </c:ser>
        <c:ser>
          <c:idx val="3"/>
          <c:order val="3"/>
          <c:tx>
            <c:strRef>
              <c:f>Résultats!$A$6</c:f>
              <c:strCache>
                <c:ptCount val="1"/>
                <c:pt idx="0">
                  <c:v>Windows (HyperV)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(Résultats!$T$6,Résultats!$P$6,Résultats!$L$6,Résultats!$H$6,Résultats!$D$6)</c:f>
                <c:numCache>
                  <c:formatCode>General</c:formatCode>
                  <c:ptCount val="5"/>
                  <c:pt idx="0">
                    <c:v>4.9670611694018884E-3</c:v>
                  </c:pt>
                  <c:pt idx="1">
                    <c:v>1.3436345494072735E-2</c:v>
                  </c:pt>
                  <c:pt idx="2">
                    <c:v>1.8640369902004926E-2</c:v>
                  </c:pt>
                  <c:pt idx="3">
                    <c:v>3.4660107263832229E-2</c:v>
                  </c:pt>
                  <c:pt idx="4">
                    <c:v>1.5244709035412116E-2</c:v>
                  </c:pt>
                </c:numCache>
              </c:numRef>
            </c:plus>
            <c:minus>
              <c:numRef>
                <c:f>(Résultats!$D$6,Résultats!$H$6,Résultats!$L$6,Résultats!$P$6,Résultats!$T$6)</c:f>
                <c:numCache>
                  <c:formatCode>General</c:formatCode>
                  <c:ptCount val="5"/>
                  <c:pt idx="0">
                    <c:v>1.5244709035412116E-2</c:v>
                  </c:pt>
                  <c:pt idx="1">
                    <c:v>3.4660107263832229E-2</c:v>
                  </c:pt>
                  <c:pt idx="2">
                    <c:v>1.8640369902004926E-2</c:v>
                  </c:pt>
                  <c:pt idx="3">
                    <c:v>1.3436345494072735E-2</c:v>
                  </c:pt>
                  <c:pt idx="4">
                    <c:v>4.9670611694018884E-3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(Résultats!$E$6,Résultats!$I$6,Résultats!$M$6,Résultats!$Q$6,Résultats!$U$6)</c:f>
              <c:numCache>
                <c:formatCode>0.000%</c:formatCode>
                <c:ptCount val="5"/>
                <c:pt idx="0">
                  <c:v>1.0434594094607683</c:v>
                </c:pt>
                <c:pt idx="1">
                  <c:v>1.0498538840668208</c:v>
                </c:pt>
                <c:pt idx="2">
                  <c:v>1.048132477306019</c:v>
                </c:pt>
                <c:pt idx="3">
                  <c:v>1.0495581107183207</c:v>
                </c:pt>
                <c:pt idx="4">
                  <c:v>1.0352301667935651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D-41CC-AB1B-536533DB2181}"/>
            </c:ext>
          </c:extLst>
        </c:ser>
        <c:ser>
          <c:idx val="4"/>
          <c:order val="4"/>
          <c:tx>
            <c:strRef>
              <c:f>Résultats!$A$7</c:f>
              <c:strCache>
                <c:ptCount val="1"/>
                <c:pt idx="0">
                  <c:v>Windows (HyperV - Process)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(Résultats!$D$7,Résultats!$H$7,Résultats!$L$7,Résultats!$P$7,Résultats!$T$7)</c:f>
                <c:numCache>
                  <c:formatCode>General</c:formatCode>
                  <c:ptCount val="5"/>
                  <c:pt idx="0">
                    <c:v>2.3211327251963749E-2</c:v>
                  </c:pt>
                  <c:pt idx="1">
                    <c:v>3.1602229617604095E-2</c:v>
                  </c:pt>
                  <c:pt idx="2">
                    <c:v>1.8189867845488452E-2</c:v>
                  </c:pt>
                  <c:pt idx="3">
                    <c:v>1.0591581051110506E-2</c:v>
                  </c:pt>
                  <c:pt idx="4">
                    <c:v>5.6269227843986167E-3</c:v>
                  </c:pt>
                </c:numCache>
              </c:numRef>
            </c:plus>
            <c:minus>
              <c:numRef>
                <c:f>(Résultats!$T$7,Résultats!$P$7,Résultats!$L$7,Résultats!$H$7,Résultats!$D$7)</c:f>
                <c:numCache>
                  <c:formatCode>General</c:formatCode>
                  <c:ptCount val="5"/>
                  <c:pt idx="0">
                    <c:v>5.6269227843986167E-3</c:v>
                  </c:pt>
                  <c:pt idx="1">
                    <c:v>1.0591581051110506E-2</c:v>
                  </c:pt>
                  <c:pt idx="2">
                    <c:v>1.8189867845488452E-2</c:v>
                  </c:pt>
                  <c:pt idx="3">
                    <c:v>3.1602229617604095E-2</c:v>
                  </c:pt>
                  <c:pt idx="4">
                    <c:v>2.3211327251963749E-2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(Résultats!$E$7,Résultats!$I$7,Résultats!$M$7,Résultats!$Q$7,Résultats!$U$7)</c:f>
              <c:numCache>
                <c:formatCode>0.000%</c:formatCode>
                <c:ptCount val="5"/>
                <c:pt idx="0">
                  <c:v>1.0346143284531226</c:v>
                </c:pt>
                <c:pt idx="1">
                  <c:v>1.035404295621507</c:v>
                </c:pt>
                <c:pt idx="2">
                  <c:v>1.0314911320580051</c:v>
                </c:pt>
                <c:pt idx="3">
                  <c:v>1.0249280221582417</c:v>
                </c:pt>
                <c:pt idx="4">
                  <c:v>1.0133735886036273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D-41CC-AB1B-536533DB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76255"/>
        <c:axId val="262184991"/>
      </c:barChart>
      <c:catAx>
        <c:axId val="2621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Précision</a:t>
                </a:r>
                <a:r>
                  <a:rPr lang="en-CA" baseline="0"/>
                  <a:t> (</a:t>
                </a:r>
                <a:r>
                  <a:rPr lang="en-CA"/>
                  <a:t>flottantLimite) utilisée</a:t>
                </a:r>
                <a:r>
                  <a:rPr lang="en-CA" baseline="0"/>
                  <a:t> </a:t>
                </a:r>
                <a:r>
                  <a:rPr lang="en-CA"/>
                  <a:t>pour</a:t>
                </a:r>
                <a:r>
                  <a:rPr lang="en-CA" baseline="0"/>
                  <a:t> le programme y-cruncher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84991"/>
        <c:crosses val="autoZero"/>
        <c:auto val="1"/>
        <c:lblAlgn val="ctr"/>
        <c:lblOffset val="100"/>
        <c:noMultiLvlLbl val="0"/>
      </c:catAx>
      <c:valAx>
        <c:axId val="262184991"/>
        <c:scaling>
          <c:orientation val="minMax"/>
          <c:max val="1.100000000000000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62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93668392206642"/>
          <c:y val="0.12275275030804771"/>
          <c:w val="0.2005575940287061"/>
          <c:h val="0.191165297139593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</a:t>
            </a:r>
            <a:r>
              <a:rPr lang="en-CA" baseline="0"/>
              <a:t> computationnelle induite par Docker dans un environnement Linux en utilisant le test pour les flottants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(Résultats!$D$8,Résultats!$H$8,Résultats!$L$8,Résultats!$P$8,Résultats!$T$8)</c:f>
                <c:numCache>
                  <c:formatCode>General</c:formatCode>
                  <c:ptCount val="5"/>
                  <c:pt idx="0">
                    <c:v>4.5820229251037417E-3</c:v>
                  </c:pt>
                  <c:pt idx="1">
                    <c:v>1.6808834281159122E-2</c:v>
                  </c:pt>
                  <c:pt idx="2">
                    <c:v>9.8745319560217485E-3</c:v>
                  </c:pt>
                  <c:pt idx="3">
                    <c:v>1.7323736386289066E-3</c:v>
                  </c:pt>
                  <c:pt idx="4">
                    <c:v>6.5817619504084024E-3</c:v>
                  </c:pt>
                </c:numCache>
              </c:numRef>
            </c:plus>
            <c:minus>
              <c:numRef>
                <c:f>(Résultats!$T$8,Résultats!$P$8,Résultats!$L$8,Résultats!$H$8,Résultats!$D$8)</c:f>
                <c:numCache>
                  <c:formatCode>General</c:formatCode>
                  <c:ptCount val="5"/>
                  <c:pt idx="0">
                    <c:v>6.5817619504084024E-3</c:v>
                  </c:pt>
                  <c:pt idx="1">
                    <c:v>1.7323736386289066E-3</c:v>
                  </c:pt>
                  <c:pt idx="2">
                    <c:v>9.8745319560217485E-3</c:v>
                  </c:pt>
                  <c:pt idx="3">
                    <c:v>1.6808834281159122E-2</c:v>
                  </c:pt>
                  <c:pt idx="4">
                    <c:v>4.5820229251037417E-3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(Résultats!$E$8,Résultats!$I$8,Résultats!$M$8,Résultats!$Q$8,Résultats!$U$8)</c:f>
              <c:numCache>
                <c:formatCode>0.000%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6-4EFE-8799-9CFD9C4733ED}"/>
            </c:ext>
          </c:extLst>
        </c:ser>
        <c:ser>
          <c:idx val="1"/>
          <c:order val="1"/>
          <c:tx>
            <c:strRef>
              <c:f>Résultats!$A$9</c:f>
              <c:strCache>
                <c:ptCount val="1"/>
                <c:pt idx="0">
                  <c:v>Linux (Docker)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(Résultats!$D$9,Résultats!$H$9,Résultats!$L$9,Résultats!$P$9,Résultats!$T$9)</c:f>
                <c:numCache>
                  <c:formatCode>General</c:formatCode>
                  <c:ptCount val="5"/>
                  <c:pt idx="0">
                    <c:v>1.5676146708881969E-2</c:v>
                  </c:pt>
                  <c:pt idx="1">
                    <c:v>1.4041451918380845E-2</c:v>
                  </c:pt>
                  <c:pt idx="2">
                    <c:v>6.2363826683844957E-3</c:v>
                  </c:pt>
                  <c:pt idx="3">
                    <c:v>4.084260566577797E-3</c:v>
                  </c:pt>
                  <c:pt idx="4">
                    <c:v>3.7799748647707973E-3</c:v>
                  </c:pt>
                </c:numCache>
              </c:numRef>
            </c:plus>
            <c:minus>
              <c:numRef>
                <c:f>(Résultats!$T$9,Résultats!$P$9,Résultats!$L$9,Résultats!$H$9,Résultats!$D$9)</c:f>
                <c:numCache>
                  <c:formatCode>General</c:formatCode>
                  <c:ptCount val="5"/>
                  <c:pt idx="0">
                    <c:v>3.7799748647707973E-3</c:v>
                  </c:pt>
                  <c:pt idx="1">
                    <c:v>4.084260566577797E-3</c:v>
                  </c:pt>
                  <c:pt idx="2">
                    <c:v>6.2363826683844957E-3</c:v>
                  </c:pt>
                  <c:pt idx="3">
                    <c:v>1.4041451918380845E-2</c:v>
                  </c:pt>
                  <c:pt idx="4">
                    <c:v>1.5676146708881969E-2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(Résultats!$E$9,Résultats!$I$9,Résultats!$M$9,Résultats!$Q$9,Résultats!$U$9)</c:f>
              <c:numCache>
                <c:formatCode>0.000%</c:formatCode>
                <c:ptCount val="5"/>
                <c:pt idx="0">
                  <c:v>1.2558510022013671</c:v>
                </c:pt>
                <c:pt idx="1">
                  <c:v>1.140455416045967</c:v>
                </c:pt>
                <c:pt idx="2">
                  <c:v>1.0744496070172391</c:v>
                </c:pt>
                <c:pt idx="3">
                  <c:v>1.0536096874283862</c:v>
                </c:pt>
                <c:pt idx="4">
                  <c:v>1.0540274737991893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6-4EFE-8799-9CFD9C47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87087"/>
        <c:axId val="1948287919"/>
      </c:barChart>
      <c:catAx>
        <c:axId val="194828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Précision (flottantLimite) utilisée</a:t>
                </a:r>
                <a:r>
                  <a:rPr lang="en-CA" baseline="0"/>
                  <a:t> pour le programme y-cruncher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7919"/>
        <c:crosses val="autoZero"/>
        <c:auto val="1"/>
        <c:lblAlgn val="ctr"/>
        <c:lblOffset val="100"/>
        <c:noMultiLvlLbl val="0"/>
      </c:catAx>
      <c:valAx>
        <c:axId val="194828791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8206267343402"/>
          <c:y val="0.1243843446537536"/>
          <c:w val="0.1221464913500805"/>
          <c:h val="7.6078307614948229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Résultats moyens du</a:t>
            </a:r>
            <a:r>
              <a:rPr lang="en-CA" baseline="0"/>
              <a:t> test les flottants dans les environnement natifs Linux et Windows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(Résultats!$B$3,Résultats!$F$3,Résultats!$J$3,Résultats!$N$3,Résultats!$R$3)</c:f>
              <c:numCache>
                <c:formatCode>0.000</c:formatCode>
                <c:ptCount val="5"/>
                <c:pt idx="0">
                  <c:v>3.4595499999999992</c:v>
                </c:pt>
                <c:pt idx="1">
                  <c:v>8.0244499999999981</c:v>
                </c:pt>
                <c:pt idx="2">
                  <c:v>18.363900000000001</c:v>
                </c:pt>
                <c:pt idx="3">
                  <c:v>54.878</c:v>
                </c:pt>
                <c:pt idx="4">
                  <c:v>124.9029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C-4285-B61B-FFB7884EB9F6}"/>
            </c:ext>
          </c:extLst>
        </c:ser>
        <c:ser>
          <c:idx val="1"/>
          <c:order val="1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(Résultats!$E$1,Résultats!$I$1,Résultats!$M$1,Résultats!$Q$1,Résultats!$U$1)</c:f>
              <c:strCache>
                <c:ptCount val="5"/>
                <c:pt idx="0">
                  <c:v>25m</c:v>
                </c:pt>
                <c:pt idx="1">
                  <c:v>50m</c:v>
                </c:pt>
                <c:pt idx="2">
                  <c:v>100m</c:v>
                </c:pt>
                <c:pt idx="3">
                  <c:v>250m</c:v>
                </c:pt>
                <c:pt idx="4">
                  <c:v>500m</c:v>
                </c:pt>
              </c:strCache>
            </c:strRef>
          </c:cat>
          <c:val>
            <c:numRef>
              <c:f>(Résultats!$B$8,Résultats!$F$8,Résultats!$J$8,Résultats!$N$8,Résultats!$R$8)</c:f>
              <c:numCache>
                <c:formatCode>0.000</c:formatCode>
                <c:ptCount val="5"/>
                <c:pt idx="0">
                  <c:v>3.4523999999999999</c:v>
                </c:pt>
                <c:pt idx="1">
                  <c:v>7.9883000000000006</c:v>
                </c:pt>
                <c:pt idx="2">
                  <c:v>18.423200000000001</c:v>
                </c:pt>
                <c:pt idx="3">
                  <c:v>54.982600000000005</c:v>
                </c:pt>
                <c:pt idx="4">
                  <c:v>123.13549999999995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C-4285-B61B-FFB7884E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12576"/>
        <c:axId val="524715072"/>
      </c:lineChart>
      <c:catAx>
        <c:axId val="5247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Précision (flottantLimite) utilisée par le programme y-cruncher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5072"/>
        <c:crosses val="autoZero"/>
        <c:auto val="1"/>
        <c:lblAlgn val="ctr"/>
        <c:lblOffset val="100"/>
        <c:noMultiLvlLbl val="0"/>
      </c:catAx>
      <c:valAx>
        <c:axId val="5247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de calcul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195261</xdr:rowOff>
    </xdr:from>
    <xdr:to>
      <xdr:col>12</xdr:col>
      <xdr:colOff>447675</xdr:colOff>
      <xdr:row>36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74DF-F40E-4757-AA66-12DD7882F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519111</xdr:colOff>
      <xdr:row>9</xdr:row>
      <xdr:rowOff>19050</xdr:rowOff>
    </xdr:from>
    <xdr:to>
      <xdr:col>25</xdr:col>
      <xdr:colOff>581024</xdr:colOff>
      <xdr:row>37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B2185-4D2E-45A5-9677-630EED2D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37</xdr:row>
      <xdr:rowOff>52386</xdr:rowOff>
    </xdr:from>
    <xdr:to>
      <xdr:col>12</xdr:col>
      <xdr:colOff>466725</xdr:colOff>
      <xdr:row>63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D8A4E-F71A-4655-A18E-594CAB4D8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="85" zoomScaleNormal="85" workbookViewId="0">
      <selection activeCell="Q58" sqref="Q58"/>
    </sheetView>
  </sheetViews>
  <sheetFormatPr defaultRowHeight="15.75" x14ac:dyDescent="0.25"/>
  <cols>
    <col min="1" max="1" width="29" style="2" bestFit="1" customWidth="1"/>
    <col min="2" max="2" width="9.42578125" bestFit="1" customWidth="1"/>
    <col min="3" max="3" width="10" bestFit="1" customWidth="1"/>
    <col min="4" max="4" width="25.5703125" bestFit="1" customWidth="1"/>
    <col min="5" max="5" width="9.7109375" bestFit="1" customWidth="1"/>
    <col min="6" max="6" width="9.42578125" bestFit="1" customWidth="1"/>
    <col min="7" max="7" width="10" bestFit="1" customWidth="1"/>
    <col min="8" max="8" width="25.5703125" bestFit="1" customWidth="1"/>
    <col min="9" max="9" width="9.7109375" bestFit="1" customWidth="1"/>
    <col min="10" max="10" width="9.42578125" bestFit="1" customWidth="1"/>
    <col min="11" max="11" width="10" bestFit="1" customWidth="1"/>
    <col min="12" max="12" width="25.5703125" bestFit="1" customWidth="1"/>
    <col min="13" max="13" width="9.7109375" bestFit="1" customWidth="1"/>
    <col min="14" max="14" width="9.42578125" bestFit="1" customWidth="1"/>
    <col min="15" max="15" width="10" bestFit="1" customWidth="1"/>
    <col min="16" max="16" width="25.5703125" bestFit="1" customWidth="1"/>
    <col min="17" max="17" width="9.7109375" bestFit="1" customWidth="1"/>
    <col min="18" max="18" width="9.42578125" bestFit="1" customWidth="1"/>
    <col min="19" max="19" width="10" bestFit="1" customWidth="1"/>
    <col min="20" max="20" width="25.5703125" bestFit="1" customWidth="1"/>
    <col min="21" max="21" width="9.7109375" bestFit="1" customWidth="1"/>
    <col min="22" max="22" width="9.42578125" bestFit="1" customWidth="1"/>
    <col min="23" max="23" width="10" bestFit="1" customWidth="1"/>
  </cols>
  <sheetData>
    <row r="1" spans="1:23" x14ac:dyDescent="0.25">
      <c r="A1" s="2" t="s">
        <v>9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/>
      <c r="M1" s="1" t="s">
        <v>3</v>
      </c>
      <c r="N1" s="1"/>
      <c r="O1" s="1"/>
      <c r="P1" s="1"/>
      <c r="Q1" s="1" t="s">
        <v>4</v>
      </c>
      <c r="R1" s="1"/>
      <c r="S1" s="1"/>
      <c r="T1" s="1"/>
      <c r="U1" s="1" t="s">
        <v>5</v>
      </c>
      <c r="V1" s="1"/>
      <c r="W1" s="1"/>
    </row>
    <row r="2" spans="1:23" x14ac:dyDescent="0.25">
      <c r="B2" s="1" t="s">
        <v>6</v>
      </c>
      <c r="C2" s="1" t="s">
        <v>7</v>
      </c>
      <c r="D2" s="1" t="s">
        <v>70</v>
      </c>
      <c r="E2" s="1" t="s">
        <v>17</v>
      </c>
      <c r="F2" s="1" t="s">
        <v>6</v>
      </c>
      <c r="G2" s="1" t="s">
        <v>7</v>
      </c>
      <c r="H2" s="1" t="s">
        <v>70</v>
      </c>
      <c r="I2" s="1" t="s">
        <v>17</v>
      </c>
      <c r="J2" s="1" t="s">
        <v>6</v>
      </c>
      <c r="K2" s="1" t="s">
        <v>7</v>
      </c>
      <c r="L2" s="1" t="s">
        <v>70</v>
      </c>
      <c r="M2" s="1" t="s">
        <v>17</v>
      </c>
      <c r="N2" s="1" t="s">
        <v>6</v>
      </c>
      <c r="O2" s="1" t="s">
        <v>7</v>
      </c>
      <c r="P2" s="1" t="s">
        <v>70</v>
      </c>
      <c r="Q2" s="1" t="s">
        <v>17</v>
      </c>
      <c r="R2" s="1" t="s">
        <v>6</v>
      </c>
      <c r="S2" s="1" t="s">
        <v>7</v>
      </c>
      <c r="T2" s="1" t="s">
        <v>70</v>
      </c>
      <c r="U2" s="1" t="s">
        <v>17</v>
      </c>
      <c r="V2" s="1"/>
      <c r="W2" s="1"/>
    </row>
    <row r="3" spans="1:23" x14ac:dyDescent="0.25">
      <c r="A3" s="2" t="s">
        <v>10</v>
      </c>
      <c r="B3" s="4">
        <f>'Windows (Natif)'!B22</f>
        <v>3.4595499999999992</v>
      </c>
      <c r="C3" s="4">
        <f>'Windows (Natif)'!B23</f>
        <v>3.6053397898117727E-2</v>
      </c>
      <c r="D3" s="5">
        <f>C3/$B$3</f>
        <v>1.0421412582017238E-2</v>
      </c>
      <c r="E3" s="5">
        <f>B3/$B$3</f>
        <v>1</v>
      </c>
      <c r="F3" s="4">
        <f>'Windows (Natif)'!D22</f>
        <v>8.0244499999999981</v>
      </c>
      <c r="G3" s="4">
        <f>'Windows (Natif)'!D23</f>
        <v>0.12348946311325511</v>
      </c>
      <c r="H3" s="5">
        <f>G3/$F$3</f>
        <v>1.5389149800080396E-2</v>
      </c>
      <c r="I3" s="5">
        <f>F3/$F$3</f>
        <v>1</v>
      </c>
      <c r="J3" s="4">
        <f>'Windows (Natif)'!F22</f>
        <v>18.363900000000001</v>
      </c>
      <c r="K3" s="4">
        <f>'Windows (Natif)'!F23</f>
        <v>9.8673147309691414E-2</v>
      </c>
      <c r="L3" s="5">
        <f>K3/$J$3</f>
        <v>5.3732130598452077E-3</v>
      </c>
      <c r="M3" s="5">
        <f>J3/$J$3</f>
        <v>1</v>
      </c>
      <c r="N3" s="4">
        <f>'Windows (Natif)'!H22</f>
        <v>54.878</v>
      </c>
      <c r="O3" s="4">
        <f>'Windows (Natif)'!H23</f>
        <v>0.53773497189600827</v>
      </c>
      <c r="P3" s="5">
        <f>O3/$N$3</f>
        <v>9.7987348645360295E-3</v>
      </c>
      <c r="Q3" s="5">
        <f>N3/$N$3</f>
        <v>1</v>
      </c>
      <c r="R3" s="4">
        <f>'Windows (Natif)'!J22</f>
        <v>124.9029</v>
      </c>
      <c r="S3" s="4">
        <f>'Windows (Natif)'!J23</f>
        <v>0.31522054184332671</v>
      </c>
      <c r="T3" s="5">
        <f>S3/$R$3</f>
        <v>2.5237247641434002E-3</v>
      </c>
      <c r="U3" s="5">
        <f>R3/$R$3</f>
        <v>1</v>
      </c>
    </row>
    <row r="4" spans="1:23" x14ac:dyDescent="0.25">
      <c r="A4" s="2" t="s">
        <v>11</v>
      </c>
      <c r="B4" s="4">
        <f>'Windows (WSL2)'!B22</f>
        <v>3.5851000000000006</v>
      </c>
      <c r="C4" s="4">
        <f>'Windows (WSL2)'!B23</f>
        <v>3.4924060474120167E-2</v>
      </c>
      <c r="D4" s="5">
        <f t="shared" ref="D4:D7" si="0">C4/$B$3</f>
        <v>1.0094972026454358E-2</v>
      </c>
      <c r="E4" s="5">
        <f t="shared" ref="E4:E7" si="1">B4/$B$3</f>
        <v>1.036290847075487</v>
      </c>
      <c r="F4" s="4">
        <f>'Windows (WSL2)'!D22</f>
        <v>8.3464500000000008</v>
      </c>
      <c r="G4" s="4">
        <f>'Windows (WSL2)'!D23</f>
        <v>0.21917606507098347</v>
      </c>
      <c r="H4" s="5">
        <f t="shared" ref="H4:H7" si="2">G4/$F$3</f>
        <v>2.7313531154282665E-2</v>
      </c>
      <c r="I4" s="5">
        <f t="shared" ref="I4:I7" si="3">F4/$F$3</f>
        <v>1.0401273607536969</v>
      </c>
      <c r="J4" s="4">
        <f>'Windows (WSL2)'!F22</f>
        <v>19.088850000000001</v>
      </c>
      <c r="K4" s="4">
        <f>'Windows (WSL2)'!F23</f>
        <v>0.4683432795503743</v>
      </c>
      <c r="L4" s="5">
        <f t="shared" ref="L4:L7" si="4">K4/$J$3</f>
        <v>2.5503475816704202E-2</v>
      </c>
      <c r="M4" s="5">
        <f t="shared" ref="M4:M7" si="5">J4/$J$3</f>
        <v>1.0394769084998285</v>
      </c>
      <c r="N4" s="4">
        <f>'Windows (WSL2)'!H22</f>
        <v>57.393949999999997</v>
      </c>
      <c r="O4" s="4">
        <f>'Windows (WSL2)'!H23</f>
        <v>0.88536695640847141</v>
      </c>
      <c r="P4" s="5">
        <f t="shared" ref="P4:P7" si="6">O4/$N$3</f>
        <v>1.6133367768659052E-2</v>
      </c>
      <c r="Q4" s="5">
        <f t="shared" ref="Q4:Q7" si="7">N4/$N$3</f>
        <v>1.045846240752214</v>
      </c>
      <c r="R4" s="4">
        <f>'Windows (WSL2)'!J22</f>
        <v>128.65775000000002</v>
      </c>
      <c r="S4" s="4">
        <f>'Windows (WSL2)'!J23</f>
        <v>1.4206115892459847</v>
      </c>
      <c r="T4" s="5">
        <f t="shared" ref="T4:T7" si="8">S4/$R$3</f>
        <v>1.1373727825742915E-2</v>
      </c>
      <c r="U4" s="5">
        <f t="shared" ref="U4:U7" si="9">R4/$R$3</f>
        <v>1.0300621522798912</v>
      </c>
    </row>
    <row r="5" spans="1:23" x14ac:dyDescent="0.25">
      <c r="A5" s="2" t="s">
        <v>12</v>
      </c>
      <c r="B5" s="4">
        <f>'Windows (WSL2 - Process)'!B22</f>
        <v>3.5152999999999999</v>
      </c>
      <c r="C5" s="4">
        <f>'Windows (WSL2 - Process)'!B23</f>
        <v>3.3681003547994269E-2</v>
      </c>
      <c r="D5" s="5">
        <f t="shared" si="0"/>
        <v>9.7356602876080053E-3</v>
      </c>
      <c r="E5" s="5">
        <f t="shared" si="1"/>
        <v>1.0161148126201387</v>
      </c>
      <c r="F5" s="4">
        <f>'Windows (WSL2 - Process)'!D22</f>
        <v>8.1610999999999994</v>
      </c>
      <c r="G5" s="4">
        <f>'Windows (WSL2 - Process)'!D23</f>
        <v>0.28539865101292972</v>
      </c>
      <c r="H5" s="5">
        <f t="shared" si="2"/>
        <v>3.5566132384516044E-2</v>
      </c>
      <c r="I5" s="5">
        <f t="shared" si="3"/>
        <v>1.0170292044937661</v>
      </c>
      <c r="J5" s="4">
        <f>'Windows (WSL2 - Process)'!F22</f>
        <v>18.759699999999995</v>
      </c>
      <c r="K5" s="4">
        <f>'Windows (WSL2 - Process)'!F23</f>
        <v>0.31494143900096749</v>
      </c>
      <c r="L5" s="5">
        <f t="shared" si="4"/>
        <v>1.7150030167936411E-2</v>
      </c>
      <c r="M5" s="5">
        <f t="shared" si="5"/>
        <v>1.0215531559200384</v>
      </c>
      <c r="N5" s="4">
        <f>'Windows (WSL2 - Process)'!H22</f>
        <v>55.734500000000004</v>
      </c>
      <c r="O5" s="4">
        <f>'Windows (WSL2 - Process)'!H23</f>
        <v>0.64409234586354169</v>
      </c>
      <c r="P5" s="5">
        <f t="shared" si="6"/>
        <v>1.1736804290672797E-2</v>
      </c>
      <c r="Q5" s="5">
        <f t="shared" si="7"/>
        <v>1.015607347206531</v>
      </c>
      <c r="R5" s="4">
        <f>'Windows (WSL2 - Process)'!J22</f>
        <v>126.01090000000003</v>
      </c>
      <c r="S5" s="4">
        <f>'Windows (WSL2 - Process)'!J23</f>
        <v>0.84594609166305701</v>
      </c>
      <c r="T5" s="5">
        <f t="shared" si="8"/>
        <v>6.7728298675455651E-3</v>
      </c>
      <c r="U5" s="5">
        <f t="shared" si="9"/>
        <v>1.0088708909080577</v>
      </c>
    </row>
    <row r="6" spans="1:23" x14ac:dyDescent="0.25">
      <c r="A6" s="2" t="s">
        <v>13</v>
      </c>
      <c r="B6" s="4">
        <f>'Windows (HyperV)'!B22</f>
        <v>3.6099000000000006</v>
      </c>
      <c r="C6" s="4">
        <f>'Windows (HyperV)'!B23</f>
        <v>5.2739833143459973E-2</v>
      </c>
      <c r="D6" s="5">
        <f t="shared" si="0"/>
        <v>1.5244709035412116E-2</v>
      </c>
      <c r="E6" s="5">
        <f t="shared" si="1"/>
        <v>1.0434594094607683</v>
      </c>
      <c r="F6" s="4">
        <f>'Windows (HyperV)'!D22</f>
        <v>8.4244999999999983</v>
      </c>
      <c r="G6" s="4">
        <f>'Windows (HyperV)'!D23</f>
        <v>0.27812829773325848</v>
      </c>
      <c r="H6" s="5">
        <f t="shared" si="2"/>
        <v>3.4660107263832229E-2</v>
      </c>
      <c r="I6" s="5">
        <f t="shared" si="3"/>
        <v>1.0498538840668208</v>
      </c>
      <c r="J6" s="4">
        <f>'Windows (HyperV)'!F22</f>
        <v>19.247800000000002</v>
      </c>
      <c r="K6" s="4">
        <f>'Windows (HyperV)'!F23</f>
        <v>0.34230988884342828</v>
      </c>
      <c r="L6" s="5">
        <f t="shared" si="4"/>
        <v>1.8640369902004926E-2</v>
      </c>
      <c r="M6" s="5">
        <f t="shared" si="5"/>
        <v>1.048132477306019</v>
      </c>
      <c r="N6" s="4">
        <f>'Windows (HyperV)'!H22</f>
        <v>57.597650000000002</v>
      </c>
      <c r="O6" s="4">
        <f>'Windows (HyperV)'!H23</f>
        <v>0.73735976802372349</v>
      </c>
      <c r="P6" s="5">
        <f t="shared" si="6"/>
        <v>1.3436345494072735E-2</v>
      </c>
      <c r="Q6" s="5">
        <f t="shared" si="7"/>
        <v>1.0495581107183207</v>
      </c>
      <c r="R6" s="4">
        <f>'Windows (HyperV)'!J22</f>
        <v>129.30324999999999</v>
      </c>
      <c r="S6" s="4">
        <f>'Windows (HyperV)'!J23</f>
        <v>0.62040034453568715</v>
      </c>
      <c r="T6" s="5">
        <f t="shared" si="8"/>
        <v>4.9670611694018884E-3</v>
      </c>
      <c r="U6" s="5">
        <f t="shared" si="9"/>
        <v>1.0352301667935651</v>
      </c>
    </row>
    <row r="7" spans="1:23" x14ac:dyDescent="0.25">
      <c r="A7" s="2" t="s">
        <v>14</v>
      </c>
      <c r="B7" s="4">
        <f>'Windows (HyperV - Process)'!B22</f>
        <v>3.5792999999999999</v>
      </c>
      <c r="C7" s="4">
        <f>'Windows (HyperV - Process)'!B23</f>
        <v>8.0300747194531175E-2</v>
      </c>
      <c r="D7" s="5">
        <f t="shared" si="0"/>
        <v>2.3211327251963749E-2</v>
      </c>
      <c r="E7" s="5">
        <f t="shared" si="1"/>
        <v>1.0346143284531226</v>
      </c>
      <c r="F7" s="4">
        <f>'Windows (HyperV - Process)'!D22</f>
        <v>8.3085500000000003</v>
      </c>
      <c r="G7" s="4">
        <f>'Windows (HyperV - Process)'!D23</f>
        <v>0.25359051145498313</v>
      </c>
      <c r="H7" s="5">
        <f t="shared" si="2"/>
        <v>3.1602229617604095E-2</v>
      </c>
      <c r="I7" s="5">
        <f t="shared" si="3"/>
        <v>1.035404295621507</v>
      </c>
      <c r="J7" s="4">
        <f>'Windows (HyperV - Process)'!F22</f>
        <v>18.9422</v>
      </c>
      <c r="K7" s="4">
        <f>'Windows (HyperV - Process)'!F23</f>
        <v>0.33403691412776537</v>
      </c>
      <c r="L7" s="5">
        <f t="shared" si="4"/>
        <v>1.8189867845488452E-2</v>
      </c>
      <c r="M7" s="5">
        <f t="shared" si="5"/>
        <v>1.0314911320580051</v>
      </c>
      <c r="N7" s="4">
        <f>'Windows (HyperV - Process)'!H22</f>
        <v>56.245999999999995</v>
      </c>
      <c r="O7" s="4">
        <f>'Windows (HyperV - Process)'!H23</f>
        <v>0.58124478492284237</v>
      </c>
      <c r="P7" s="5">
        <f t="shared" si="6"/>
        <v>1.0591581051110506E-2</v>
      </c>
      <c r="Q7" s="5">
        <f t="shared" si="7"/>
        <v>1.0249280221582417</v>
      </c>
      <c r="R7" s="4">
        <f>'Windows (HyperV - Process)'!J22</f>
        <v>126.57329999999999</v>
      </c>
      <c r="S7" s="4">
        <f>'Windows (HyperV - Process)'!J23</f>
        <v>0.70281897384746195</v>
      </c>
      <c r="T7" s="5">
        <f t="shared" si="8"/>
        <v>5.6269227843986167E-3</v>
      </c>
      <c r="U7" s="5">
        <f t="shared" si="9"/>
        <v>1.0133735886036273</v>
      </c>
    </row>
    <row r="8" spans="1:23" x14ac:dyDescent="0.25">
      <c r="A8" s="2" t="s">
        <v>15</v>
      </c>
      <c r="B8" s="4">
        <f>'Linux (Natif)'!B22</f>
        <v>3.4523999999999999</v>
      </c>
      <c r="C8" s="4">
        <f>'Linux (Natif)'!B23</f>
        <v>1.5818975946628157E-2</v>
      </c>
      <c r="D8" s="5">
        <f>C8/$B$8</f>
        <v>4.5820229251037417E-3</v>
      </c>
      <c r="E8" s="5">
        <f>B8/$B$8</f>
        <v>1</v>
      </c>
      <c r="F8" s="4">
        <f>'Linux (Natif)'!D22</f>
        <v>7.9883000000000006</v>
      </c>
      <c r="G8" s="4">
        <f>'Linux (Natif)'!D23</f>
        <v>0.13427401088818341</v>
      </c>
      <c r="H8" s="5">
        <f>G8/$F$8</f>
        <v>1.6808834281159122E-2</v>
      </c>
      <c r="I8" s="5">
        <f>F8/$F$8</f>
        <v>1</v>
      </c>
      <c r="J8" s="4">
        <f>'Linux (Natif)'!F22</f>
        <v>18.423200000000001</v>
      </c>
      <c r="K8" s="4">
        <f>'Linux (Natif)'!F23</f>
        <v>0.1819204771321799</v>
      </c>
      <c r="L8" s="5">
        <f>K8/$J$8</f>
        <v>9.8745319560217485E-3</v>
      </c>
      <c r="M8" s="5">
        <f>J8/$J$8</f>
        <v>1</v>
      </c>
      <c r="N8" s="4">
        <f>'Linux (Natif)'!H22</f>
        <v>54.982600000000005</v>
      </c>
      <c r="O8" s="4">
        <f>'Linux (Natif)'!H23</f>
        <v>9.5250406823277733E-2</v>
      </c>
      <c r="P8" s="5">
        <f>O8/$N$8</f>
        <v>1.7323736386289066E-3</v>
      </c>
      <c r="Q8" s="5">
        <f>N8/$N$8</f>
        <v>1</v>
      </c>
      <c r="R8" s="4">
        <f>'Linux (Natif)'!J22</f>
        <v>123.13549999999995</v>
      </c>
      <c r="S8" s="4">
        <f>'Linux (Natif)'!J23</f>
        <v>0.81044854864451354</v>
      </c>
      <c r="T8" s="5">
        <f>S8/$R$8</f>
        <v>6.5817619504084024E-3</v>
      </c>
      <c r="U8" s="5">
        <f>R8/$R$8</f>
        <v>1</v>
      </c>
    </row>
    <row r="9" spans="1:23" x14ac:dyDescent="0.25">
      <c r="A9" s="2" t="s">
        <v>16</v>
      </c>
      <c r="B9" s="4">
        <f>'Linux (Docker)'!B22</f>
        <v>4.3357000000000001</v>
      </c>
      <c r="C9" s="4">
        <f>'Linux (Docker)'!B23</f>
        <v>5.4120328897744104E-2</v>
      </c>
      <c r="D9" s="5">
        <f>C9/$B$8</f>
        <v>1.5676146708881969E-2</v>
      </c>
      <c r="E9" s="5">
        <f>B9/$B$8</f>
        <v>1.2558510022013671</v>
      </c>
      <c r="F9" s="4">
        <f>'Linux (Docker)'!D22</f>
        <v>9.1102999999999987</v>
      </c>
      <c r="G9" s="4">
        <f>'Linux (Docker)'!D23</f>
        <v>0.11216733035960172</v>
      </c>
      <c r="H9" s="5">
        <f>G9/$F$8</f>
        <v>1.4041451918380845E-2</v>
      </c>
      <c r="I9" s="5">
        <f>F9/$F$8</f>
        <v>1.140455416045967</v>
      </c>
      <c r="J9" s="4">
        <f>'Linux (Docker)'!F22</f>
        <v>19.794800000000002</v>
      </c>
      <c r="K9" s="4">
        <f>'Linux (Docker)'!F23</f>
        <v>0.11489412517618125</v>
      </c>
      <c r="L9" s="5">
        <f>K9/$J$8</f>
        <v>6.2363826683844957E-3</v>
      </c>
      <c r="M9" s="5">
        <f>J9/$J$8</f>
        <v>1.0744496070172391</v>
      </c>
      <c r="N9" s="4">
        <f>'Linux (Docker)'!H22</f>
        <v>57.930199999999999</v>
      </c>
      <c r="O9" s="4">
        <f>'Linux (Docker)'!H23</f>
        <v>0.2245632650279204</v>
      </c>
      <c r="P9" s="5">
        <f>O9/$N$8</f>
        <v>4.084260566577797E-3</v>
      </c>
      <c r="Q9" s="5">
        <f>N9/$N$8</f>
        <v>1.0536096874283862</v>
      </c>
      <c r="R9" s="4">
        <f>'Linux (Docker)'!J22</f>
        <v>129.78820000000002</v>
      </c>
      <c r="S9" s="4">
        <f>'Linux (Docker)'!J23</f>
        <v>0.4654490949609843</v>
      </c>
      <c r="T9" s="5">
        <f>S9/$R$8</f>
        <v>3.7799748647707973E-3</v>
      </c>
      <c r="U9" s="5">
        <f>R9/$R$8</f>
        <v>1.0540274737991893</v>
      </c>
    </row>
    <row r="10" spans="1:23" x14ac:dyDescent="0.25">
      <c r="C1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0B89-62A1-4866-B370-25024790A5E5}">
  <dimension ref="A1:C30"/>
  <sheetViews>
    <sheetView workbookViewId="0">
      <selection sqref="A1:XFD1048576"/>
    </sheetView>
  </sheetViews>
  <sheetFormatPr defaultRowHeight="18.75" x14ac:dyDescent="0.3"/>
  <cols>
    <col min="1" max="1" width="14.42578125" style="15" bestFit="1" customWidth="1"/>
    <col min="2" max="2" width="23.7109375" customWidth="1"/>
    <col min="3" max="3" width="28.7109375" customWidth="1"/>
  </cols>
  <sheetData>
    <row r="1" spans="1:3" ht="15.75" thickBot="1" x14ac:dyDescent="0.3">
      <c r="A1" s="16" t="s">
        <v>18</v>
      </c>
      <c r="B1" s="8" t="s">
        <v>19</v>
      </c>
      <c r="C1" s="9" t="s">
        <v>20</v>
      </c>
    </row>
    <row r="2" spans="1:3" ht="15.75" thickBot="1" x14ac:dyDescent="0.3">
      <c r="A2" s="16"/>
      <c r="B2" s="10" t="s">
        <v>21</v>
      </c>
      <c r="C2" s="11" t="s">
        <v>22</v>
      </c>
    </row>
    <row r="3" spans="1:3" ht="15.75" thickBot="1" x14ac:dyDescent="0.3">
      <c r="A3" s="16"/>
      <c r="B3" s="10" t="s">
        <v>23</v>
      </c>
      <c r="C3" s="11" t="s">
        <v>24</v>
      </c>
    </row>
    <row r="4" spans="1:3" ht="15.75" thickBot="1" x14ac:dyDescent="0.3">
      <c r="A4" s="16"/>
      <c r="B4" s="10" t="s">
        <v>25</v>
      </c>
      <c r="C4" s="11" t="s">
        <v>26</v>
      </c>
    </row>
    <row r="5" spans="1:3" ht="15.75" thickBot="1" x14ac:dyDescent="0.3">
      <c r="A5" s="16" t="s">
        <v>27</v>
      </c>
      <c r="B5" s="10" t="s">
        <v>19</v>
      </c>
      <c r="C5" s="11" t="s">
        <v>28</v>
      </c>
    </row>
    <row r="6" spans="1:3" ht="15.75" thickBot="1" x14ac:dyDescent="0.3">
      <c r="A6" s="16"/>
      <c r="B6" s="10" t="s">
        <v>21</v>
      </c>
      <c r="C6" s="11" t="s">
        <v>29</v>
      </c>
    </row>
    <row r="7" spans="1:3" ht="15.75" thickBot="1" x14ac:dyDescent="0.3">
      <c r="A7" s="16"/>
      <c r="B7" s="10" t="s">
        <v>30</v>
      </c>
      <c r="C7" s="11" t="s">
        <v>31</v>
      </c>
    </row>
    <row r="8" spans="1:3" ht="15.75" thickBot="1" x14ac:dyDescent="0.3">
      <c r="A8" s="16"/>
      <c r="B8" s="10" t="s">
        <v>32</v>
      </c>
      <c r="C8" s="11" t="s">
        <v>33</v>
      </c>
    </row>
    <row r="9" spans="1:3" ht="30.75" thickBot="1" x14ac:dyDescent="0.3">
      <c r="A9" s="16"/>
      <c r="B9" s="10" t="s">
        <v>34</v>
      </c>
      <c r="C9" s="11" t="s">
        <v>35</v>
      </c>
    </row>
    <row r="10" spans="1:3" ht="15.75" thickBot="1" x14ac:dyDescent="0.3">
      <c r="A10" s="16"/>
      <c r="B10" s="10" t="s">
        <v>36</v>
      </c>
      <c r="C10" s="11">
        <v>4</v>
      </c>
    </row>
    <row r="11" spans="1:3" ht="15.75" thickBot="1" x14ac:dyDescent="0.3">
      <c r="A11" s="16"/>
      <c r="B11" s="10" t="s">
        <v>37</v>
      </c>
      <c r="C11" s="11">
        <v>8</v>
      </c>
    </row>
    <row r="12" spans="1:3" ht="15.75" thickBot="1" x14ac:dyDescent="0.3">
      <c r="A12" s="16"/>
      <c r="B12" s="10" t="s">
        <v>38</v>
      </c>
      <c r="C12" s="11" t="s">
        <v>39</v>
      </c>
    </row>
    <row r="13" spans="1:3" ht="15.75" thickBot="1" x14ac:dyDescent="0.3">
      <c r="A13" s="16"/>
      <c r="B13" s="10" t="s">
        <v>40</v>
      </c>
      <c r="C13" s="11" t="s">
        <v>41</v>
      </c>
    </row>
    <row r="14" spans="1:3" ht="15.75" thickBot="1" x14ac:dyDescent="0.3">
      <c r="A14" s="16"/>
      <c r="B14" s="12" t="s">
        <v>42</v>
      </c>
      <c r="C14" s="13" t="s">
        <v>43</v>
      </c>
    </row>
    <row r="15" spans="1:3" ht="16.5" thickTop="1" thickBot="1" x14ac:dyDescent="0.3">
      <c r="A15" s="16" t="s">
        <v>44</v>
      </c>
      <c r="B15" s="10" t="s">
        <v>19</v>
      </c>
      <c r="C15" s="11" t="s">
        <v>45</v>
      </c>
    </row>
    <row r="16" spans="1:3" ht="15.75" thickBot="1" x14ac:dyDescent="0.3">
      <c r="A16" s="16"/>
      <c r="B16" s="10" t="s">
        <v>21</v>
      </c>
      <c r="C16" s="11" t="s">
        <v>46</v>
      </c>
    </row>
    <row r="17" spans="1:3" ht="15.75" thickBot="1" x14ac:dyDescent="0.3">
      <c r="A17" s="16"/>
      <c r="B17" s="10" t="s">
        <v>47</v>
      </c>
      <c r="C17" s="11" t="s">
        <v>48</v>
      </c>
    </row>
    <row r="18" spans="1:3" ht="15.75" thickBot="1" x14ac:dyDescent="0.3">
      <c r="A18" s="16"/>
      <c r="B18" s="10" t="s">
        <v>32</v>
      </c>
      <c r="C18" s="11" t="s">
        <v>49</v>
      </c>
    </row>
    <row r="19" spans="1:3" ht="15.75" thickBot="1" x14ac:dyDescent="0.3">
      <c r="A19" s="16"/>
      <c r="B19" s="14" t="s">
        <v>50</v>
      </c>
      <c r="C19" s="11" t="s">
        <v>51</v>
      </c>
    </row>
    <row r="20" spans="1:3" ht="15.75" thickBot="1" x14ac:dyDescent="0.3">
      <c r="A20" s="16"/>
      <c r="B20" s="10" t="s">
        <v>52</v>
      </c>
      <c r="C20" s="11">
        <v>4</v>
      </c>
    </row>
    <row r="21" spans="1:3" ht="15.75" thickBot="1" x14ac:dyDescent="0.3">
      <c r="A21" s="16"/>
      <c r="B21" s="10" t="s">
        <v>53</v>
      </c>
      <c r="C21" s="11" t="s">
        <v>54</v>
      </c>
    </row>
    <row r="22" spans="1:3" ht="15.75" thickBot="1" x14ac:dyDescent="0.3">
      <c r="A22" s="16"/>
      <c r="B22" s="12" t="s">
        <v>55</v>
      </c>
      <c r="C22" s="13" t="s">
        <v>56</v>
      </c>
    </row>
    <row r="23" spans="1:3" ht="16.5" thickTop="1" thickBot="1" x14ac:dyDescent="0.3">
      <c r="A23" s="16" t="s">
        <v>57</v>
      </c>
      <c r="B23" s="10" t="s">
        <v>19</v>
      </c>
      <c r="C23" s="11" t="s">
        <v>45</v>
      </c>
    </row>
    <row r="24" spans="1:3" ht="15.75" thickBot="1" x14ac:dyDescent="0.3">
      <c r="A24" s="16"/>
      <c r="B24" s="10" t="s">
        <v>21</v>
      </c>
      <c r="C24" s="11" t="s">
        <v>58</v>
      </c>
    </row>
    <row r="25" spans="1:3" ht="15.75" thickBot="1" x14ac:dyDescent="0.3">
      <c r="A25" s="16"/>
      <c r="B25" s="10" t="s">
        <v>47</v>
      </c>
      <c r="C25" s="11" t="s">
        <v>59</v>
      </c>
    </row>
    <row r="26" spans="1:3" ht="15.75" thickBot="1" x14ac:dyDescent="0.3">
      <c r="A26" s="16"/>
      <c r="B26" s="10" t="s">
        <v>60</v>
      </c>
      <c r="C26" s="11" t="s">
        <v>61</v>
      </c>
    </row>
    <row r="27" spans="1:3" ht="15.75" thickBot="1" x14ac:dyDescent="0.3">
      <c r="A27" s="16"/>
      <c r="B27" s="10" t="s">
        <v>62</v>
      </c>
      <c r="C27" s="11" t="s">
        <v>63</v>
      </c>
    </row>
    <row r="28" spans="1:3" ht="15.75" thickBot="1" x14ac:dyDescent="0.3">
      <c r="A28" s="16"/>
      <c r="B28" s="10" t="s">
        <v>64</v>
      </c>
      <c r="C28" s="11" t="s">
        <v>65</v>
      </c>
    </row>
    <row r="29" spans="1:3" ht="15.75" thickBot="1" x14ac:dyDescent="0.3">
      <c r="A29" s="16"/>
      <c r="B29" s="10" t="s">
        <v>66</v>
      </c>
      <c r="C29" s="11" t="s">
        <v>67</v>
      </c>
    </row>
    <row r="30" spans="1:3" ht="15.75" thickBot="1" x14ac:dyDescent="0.3">
      <c r="A30" s="16"/>
      <c r="B30" s="10" t="s">
        <v>68</v>
      </c>
      <c r="C30" s="11" t="s">
        <v>69</v>
      </c>
    </row>
  </sheetData>
  <mergeCells count="4">
    <mergeCell ref="A1:A4"/>
    <mergeCell ref="A5:A14"/>
    <mergeCell ref="A15:A22"/>
    <mergeCell ref="A23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A290-1781-4816-9776-B4B7B4D6BED5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s="2" customFormat="1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3.4079999999999999</v>
      </c>
      <c r="C2" s="4"/>
      <c r="D2" s="4">
        <v>7.8490000000000002</v>
      </c>
      <c r="E2" s="4"/>
      <c r="F2" s="4">
        <v>18.053999999999998</v>
      </c>
      <c r="G2" s="4"/>
      <c r="H2" s="4">
        <v>54.42</v>
      </c>
      <c r="I2" s="4"/>
      <c r="J2" s="4">
        <v>125.42100000000001</v>
      </c>
    </row>
    <row r="3" spans="1:10" x14ac:dyDescent="0.25">
      <c r="B3" s="4">
        <v>3.4710000000000001</v>
      </c>
      <c r="C3" s="4"/>
      <c r="D3" s="4">
        <v>7.7679999999999998</v>
      </c>
      <c r="E3" s="4"/>
      <c r="F3" s="4">
        <v>18.431999999999999</v>
      </c>
      <c r="G3" s="4"/>
      <c r="H3" s="4">
        <v>55.018000000000001</v>
      </c>
      <c r="I3" s="4"/>
      <c r="J3" s="4">
        <v>124.82899999999999</v>
      </c>
    </row>
    <row r="4" spans="1:10" x14ac:dyDescent="0.25">
      <c r="B4" s="4">
        <v>3.4350000000000001</v>
      </c>
      <c r="C4" s="4"/>
      <c r="D4" s="4">
        <v>7.7569999999999997</v>
      </c>
      <c r="E4" s="4"/>
      <c r="F4" s="4">
        <v>18.353999999999999</v>
      </c>
      <c r="G4" s="4"/>
      <c r="H4" s="4">
        <v>54.539000000000001</v>
      </c>
      <c r="I4" s="4"/>
      <c r="J4" s="4">
        <v>125.161</v>
      </c>
    </row>
    <row r="5" spans="1:10" x14ac:dyDescent="0.25">
      <c r="B5" s="4">
        <v>3.4359999999999999</v>
      </c>
      <c r="C5" s="4"/>
      <c r="D5" s="4">
        <v>7.8419999999999996</v>
      </c>
      <c r="E5" s="4"/>
      <c r="F5" s="4">
        <v>18.417000000000002</v>
      </c>
      <c r="G5" s="4"/>
      <c r="H5" s="4">
        <v>54.720999999999997</v>
      </c>
      <c r="I5" s="4"/>
      <c r="J5" s="4">
        <v>125.28400000000001</v>
      </c>
    </row>
    <row r="6" spans="1:10" x14ac:dyDescent="0.25">
      <c r="B6" s="4">
        <v>3.4830000000000001</v>
      </c>
      <c r="C6" s="4"/>
      <c r="D6" s="4">
        <v>7.9560000000000004</v>
      </c>
      <c r="E6" s="4"/>
      <c r="F6" s="4">
        <v>18.427</v>
      </c>
      <c r="G6" s="4"/>
      <c r="H6" s="4">
        <v>53.890999999999998</v>
      </c>
      <c r="I6" s="4"/>
      <c r="J6" s="4">
        <v>124.87</v>
      </c>
    </row>
    <row r="7" spans="1:10" x14ac:dyDescent="0.25">
      <c r="B7" s="4">
        <v>3.4609999999999999</v>
      </c>
      <c r="C7" s="4"/>
      <c r="D7" s="4">
        <v>7.9930000000000003</v>
      </c>
      <c r="E7" s="4"/>
      <c r="F7" s="4">
        <v>18.427</v>
      </c>
      <c r="G7" s="4"/>
      <c r="H7" s="4">
        <v>54.472000000000001</v>
      </c>
      <c r="I7" s="4"/>
      <c r="J7" s="4">
        <v>125.14100000000001</v>
      </c>
    </row>
    <row r="8" spans="1:10" x14ac:dyDescent="0.25">
      <c r="B8" s="4">
        <v>3.464</v>
      </c>
      <c r="C8" s="4"/>
      <c r="D8" s="4">
        <v>8.1419999999999995</v>
      </c>
      <c r="E8" s="4"/>
      <c r="F8" s="4">
        <v>18.341000000000001</v>
      </c>
      <c r="G8" s="4"/>
      <c r="H8" s="4">
        <v>54.908999999999999</v>
      </c>
      <c r="I8" s="4"/>
      <c r="J8" s="4">
        <v>125.16200000000001</v>
      </c>
    </row>
    <row r="9" spans="1:10" x14ac:dyDescent="0.25">
      <c r="B9" s="4">
        <v>3.4809999999999999</v>
      </c>
      <c r="C9" s="4"/>
      <c r="D9" s="4">
        <v>8.0980000000000008</v>
      </c>
      <c r="E9" s="4"/>
      <c r="F9" s="4">
        <v>18.396999999999998</v>
      </c>
      <c r="G9" s="4"/>
      <c r="H9" s="4">
        <v>54.539000000000001</v>
      </c>
      <c r="I9" s="4"/>
      <c r="J9" s="4">
        <v>125.05500000000001</v>
      </c>
    </row>
    <row r="10" spans="1:10" x14ac:dyDescent="0.25">
      <c r="B10" s="4">
        <v>3.4550000000000001</v>
      </c>
      <c r="C10" s="4"/>
      <c r="D10" s="4">
        <v>8.1449999999999996</v>
      </c>
      <c r="E10" s="4"/>
      <c r="F10" s="4">
        <v>18.347000000000001</v>
      </c>
      <c r="G10" s="4"/>
      <c r="H10" s="4">
        <v>54.616999999999997</v>
      </c>
      <c r="I10" s="4"/>
      <c r="J10" s="4">
        <v>124.604</v>
      </c>
    </row>
    <row r="11" spans="1:10" x14ac:dyDescent="0.25">
      <c r="B11" s="4">
        <v>3.4430000000000001</v>
      </c>
      <c r="C11" s="4"/>
      <c r="D11" s="4">
        <v>8.1389999999999993</v>
      </c>
      <c r="E11" s="4"/>
      <c r="F11" s="4">
        <v>18.221</v>
      </c>
      <c r="G11" s="4"/>
      <c r="H11" s="4">
        <v>54.496000000000002</v>
      </c>
      <c r="I11" s="4"/>
      <c r="J11" s="4">
        <v>125.07899999999999</v>
      </c>
    </row>
    <row r="12" spans="1:10" x14ac:dyDescent="0.25">
      <c r="B12" s="4">
        <v>3.4319999999999999</v>
      </c>
      <c r="C12" s="4"/>
      <c r="D12" s="4">
        <v>8.1039999999999992</v>
      </c>
      <c r="E12" s="4"/>
      <c r="F12" s="4">
        <v>18.329000000000001</v>
      </c>
      <c r="G12" s="4"/>
      <c r="H12" s="4">
        <v>55.145000000000003</v>
      </c>
      <c r="I12" s="4"/>
      <c r="J12" s="4">
        <v>124.369</v>
      </c>
    </row>
    <row r="13" spans="1:10" x14ac:dyDescent="0.25">
      <c r="B13" s="4">
        <v>3.407</v>
      </c>
      <c r="C13" s="4"/>
      <c r="D13" s="4">
        <v>8.02</v>
      </c>
      <c r="E13" s="4"/>
      <c r="F13" s="4">
        <v>18.393999999999998</v>
      </c>
      <c r="G13" s="4"/>
      <c r="H13" s="4">
        <v>54.594000000000001</v>
      </c>
      <c r="I13" s="4"/>
      <c r="J13" s="4">
        <v>124.64700000000001</v>
      </c>
    </row>
    <row r="14" spans="1:10" x14ac:dyDescent="0.25">
      <c r="B14" s="4">
        <v>3.444</v>
      </c>
      <c r="C14" s="4"/>
      <c r="D14" s="4">
        <v>8.0399999999999991</v>
      </c>
      <c r="E14" s="4"/>
      <c r="F14" s="4">
        <v>18.428000000000001</v>
      </c>
      <c r="G14" s="4"/>
      <c r="H14" s="4">
        <v>54.850999999999999</v>
      </c>
      <c r="I14" s="4"/>
      <c r="J14" s="4">
        <v>125.32899999999999</v>
      </c>
    </row>
    <row r="15" spans="1:10" x14ac:dyDescent="0.25">
      <c r="B15" s="4">
        <v>3.4609999999999999</v>
      </c>
      <c r="C15" s="4"/>
      <c r="D15" s="4">
        <v>8.0250000000000004</v>
      </c>
      <c r="E15" s="4"/>
      <c r="F15" s="4">
        <v>18.466000000000001</v>
      </c>
      <c r="G15" s="4"/>
      <c r="H15" s="4">
        <v>54.859000000000002</v>
      </c>
      <c r="I15" s="4"/>
      <c r="J15" s="4">
        <v>124.922</v>
      </c>
    </row>
    <row r="16" spans="1:10" x14ac:dyDescent="0.25">
      <c r="B16" s="4">
        <v>3.4590000000000001</v>
      </c>
      <c r="C16" s="4"/>
      <c r="D16" s="4">
        <v>8.1159999999999997</v>
      </c>
      <c r="E16" s="4"/>
      <c r="F16" s="4">
        <v>18.370999999999999</v>
      </c>
      <c r="G16" s="4"/>
      <c r="H16" s="4">
        <v>54.802</v>
      </c>
      <c r="I16" s="4"/>
      <c r="J16" s="4">
        <v>124.61199999999999</v>
      </c>
    </row>
    <row r="17" spans="1:10" x14ac:dyDescent="0.25">
      <c r="B17" s="4">
        <v>3.4369999999999998</v>
      </c>
      <c r="C17" s="4"/>
      <c r="D17" s="4">
        <v>8.109</v>
      </c>
      <c r="E17" s="4"/>
      <c r="F17" s="4">
        <v>18.516999999999999</v>
      </c>
      <c r="G17" s="4"/>
      <c r="H17" s="4">
        <v>54.856999999999999</v>
      </c>
      <c r="I17" s="4"/>
      <c r="J17" s="4">
        <v>124.393</v>
      </c>
    </row>
    <row r="18" spans="1:10" x14ac:dyDescent="0.25">
      <c r="B18" s="4">
        <v>3.4369999999999998</v>
      </c>
      <c r="C18" s="4"/>
      <c r="D18" s="4">
        <v>8.15</v>
      </c>
      <c r="E18" s="4"/>
      <c r="F18" s="4">
        <v>18.446000000000002</v>
      </c>
      <c r="G18" s="4"/>
      <c r="H18" s="4">
        <v>55.326000000000001</v>
      </c>
      <c r="I18" s="4"/>
      <c r="J18" s="4">
        <v>125.14</v>
      </c>
    </row>
    <row r="19" spans="1:10" x14ac:dyDescent="0.25">
      <c r="B19" s="4">
        <v>3.4830000000000001</v>
      </c>
      <c r="C19" s="4"/>
      <c r="D19" s="4">
        <v>8.1180000000000003</v>
      </c>
      <c r="E19" s="4"/>
      <c r="F19" s="4">
        <v>18.312999999999999</v>
      </c>
      <c r="G19" s="4"/>
      <c r="H19" s="4">
        <v>56.52</v>
      </c>
      <c r="I19" s="4"/>
      <c r="J19" s="4">
        <v>124.93300000000001</v>
      </c>
    </row>
    <row r="20" spans="1:10" x14ac:dyDescent="0.25">
      <c r="B20" s="4">
        <v>3.54</v>
      </c>
      <c r="C20" s="4"/>
      <c r="D20" s="4">
        <v>8.0909999999999993</v>
      </c>
      <c r="E20" s="4"/>
      <c r="F20" s="4">
        <v>18.260999999999999</v>
      </c>
      <c r="G20" s="4"/>
      <c r="H20" s="4">
        <v>55.752000000000002</v>
      </c>
      <c r="I20" s="4"/>
      <c r="J20" s="4">
        <v>124.38800000000001</v>
      </c>
    </row>
    <row r="21" spans="1:10" x14ac:dyDescent="0.25">
      <c r="B21" s="4">
        <v>3.5539999999999998</v>
      </c>
      <c r="C21" s="4"/>
      <c r="D21" s="4">
        <v>8.0269999999999992</v>
      </c>
      <c r="E21" s="4"/>
      <c r="F21" s="4">
        <v>18.335999999999999</v>
      </c>
      <c r="G21" s="4"/>
      <c r="H21" s="4">
        <v>55.231999999999999</v>
      </c>
      <c r="I21" s="4"/>
      <c r="J21" s="4">
        <v>124.71899999999999</v>
      </c>
    </row>
    <row r="22" spans="1:10" x14ac:dyDescent="0.25">
      <c r="A22" s="1" t="s">
        <v>6</v>
      </c>
      <c r="B22" s="6">
        <f>AVERAGE(B2:B21)</f>
        <v>3.4595499999999992</v>
      </c>
      <c r="C22" s="1"/>
      <c r="D22" s="6">
        <f>AVERAGE(D2:D21)</f>
        <v>8.0244499999999981</v>
      </c>
      <c r="E22" s="1"/>
      <c r="F22" s="6">
        <f>AVERAGE(F2:F21)</f>
        <v>18.363900000000001</v>
      </c>
      <c r="G22" s="1"/>
      <c r="H22" s="6">
        <f>AVERAGE(H2:H21)</f>
        <v>54.878</v>
      </c>
      <c r="I22" s="1"/>
      <c r="J22" s="6">
        <f>AVERAGE(J2:J21)</f>
        <v>124.9029</v>
      </c>
    </row>
    <row r="23" spans="1:10" x14ac:dyDescent="0.25">
      <c r="A23" s="1" t="s">
        <v>7</v>
      </c>
      <c r="B23" s="1">
        <f>_xlfn.STDEV.P(B2:B21)</f>
        <v>3.6053397898117727E-2</v>
      </c>
      <c r="C23" s="1"/>
      <c r="D23" s="1">
        <f>_xlfn.STDEV.P(D2:D21)</f>
        <v>0.12348946311325511</v>
      </c>
      <c r="E23" s="1"/>
      <c r="F23" s="1">
        <f>_xlfn.STDEV.P(F2:F21)</f>
        <v>9.8673147309691414E-2</v>
      </c>
      <c r="G23" s="1"/>
      <c r="H23" s="1">
        <f>_xlfn.STDEV.P(H2:H21)</f>
        <v>0.53773497189600827</v>
      </c>
      <c r="I23" s="1"/>
      <c r="J23" s="1">
        <f>_xlfn.STDEV.P(J2:J21)</f>
        <v>0.31522054184332671</v>
      </c>
    </row>
    <row r="24" spans="1:10" x14ac:dyDescent="0.25">
      <c r="A24" s="1" t="s">
        <v>8</v>
      </c>
      <c r="B24" s="7">
        <f>B23/B22</f>
        <v>1.0421412582017238E-2</v>
      </c>
      <c r="C24" s="7"/>
      <c r="D24" s="7">
        <f>D23/D22</f>
        <v>1.5389149800080396E-2</v>
      </c>
      <c r="E24" s="7"/>
      <c r="F24" s="7">
        <f>F23/F22</f>
        <v>5.3732130598452077E-3</v>
      </c>
      <c r="G24" s="7"/>
      <c r="H24" s="7">
        <f>H23/H22</f>
        <v>9.7987348645360295E-3</v>
      </c>
      <c r="I24" s="7"/>
      <c r="J24" s="7">
        <f>J23/J22</f>
        <v>2.5237247641434002E-3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DED03BD-445C-47D1-AC07-6C3CFDED0B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(Natif)'!B2:B21</xm:f>
              <xm:sqref>B25</xm:sqref>
            </x14:sparkline>
          </x14:sparklines>
        </x14:sparklineGroup>
        <x14:sparklineGroup displayEmptyCellsAs="gap" xr2:uid="{E8CC52C8-E3E7-4876-9E87-B8E76047DC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(Natif)'!D2:D22</xm:f>
              <xm:sqref>D25</xm:sqref>
            </x14:sparkline>
          </x14:sparklines>
        </x14:sparklineGroup>
        <x14:sparklineGroup displayEmptyCellsAs="gap" xr2:uid="{32B0DB58-2614-4422-8C24-9CAE80CB6E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(Natif)'!F2:F21</xm:f>
              <xm:sqref>F25</xm:sqref>
            </x14:sparkline>
          </x14:sparklines>
        </x14:sparklineGroup>
        <x14:sparklineGroup displayEmptyCellsAs="gap" xr2:uid="{C61CAD6A-C40F-4749-820B-580333C6FE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(Natif)'!H2:H21</xm:f>
              <xm:sqref>H25</xm:sqref>
            </x14:sparkline>
          </x14:sparklines>
        </x14:sparklineGroup>
        <x14:sparklineGroup displayEmptyCellsAs="gap" xr2:uid="{20B7F846-7F64-4B56-961E-CAD800D5D6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(Natif)'!J2:J21</xm:f>
              <xm:sqref>J25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EF44-7162-45D2-9FF5-E340B9EA2F85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3.5529999999999999</v>
      </c>
      <c r="C2" s="4"/>
      <c r="D2" s="4">
        <v>8</v>
      </c>
      <c r="E2" s="4"/>
      <c r="F2" s="4">
        <v>18.684000000000001</v>
      </c>
      <c r="G2" s="4"/>
      <c r="H2" s="4">
        <v>57.415999999999997</v>
      </c>
      <c r="I2" s="4"/>
      <c r="J2" s="4">
        <v>127.157</v>
      </c>
    </row>
    <row r="3" spans="1:10" x14ac:dyDescent="0.25">
      <c r="B3" s="4">
        <v>3.57</v>
      </c>
      <c r="C3" s="4"/>
      <c r="D3" s="4">
        <v>7.9580000000000002</v>
      </c>
      <c r="E3" s="4"/>
      <c r="F3" s="4">
        <v>18.843</v>
      </c>
      <c r="G3" s="4"/>
      <c r="H3" s="4">
        <v>56.832999999999998</v>
      </c>
      <c r="I3" s="4"/>
      <c r="J3" s="4">
        <v>128.09200000000001</v>
      </c>
    </row>
    <row r="4" spans="1:10" x14ac:dyDescent="0.25">
      <c r="B4" s="4">
        <v>3.5720000000000001</v>
      </c>
      <c r="C4" s="4"/>
      <c r="D4" s="4">
        <v>7.9829999999999997</v>
      </c>
      <c r="E4" s="4"/>
      <c r="F4" s="4">
        <v>18.919</v>
      </c>
      <c r="G4" s="4"/>
      <c r="H4" s="4">
        <v>58.243000000000002</v>
      </c>
      <c r="I4" s="4"/>
      <c r="J4" s="4">
        <v>129.029</v>
      </c>
    </row>
    <row r="5" spans="1:10" x14ac:dyDescent="0.25">
      <c r="B5" s="4">
        <v>3.6139999999999999</v>
      </c>
      <c r="C5" s="4"/>
      <c r="D5" s="4">
        <v>8.1050000000000004</v>
      </c>
      <c r="E5" s="4"/>
      <c r="F5" s="4">
        <v>18.913</v>
      </c>
      <c r="G5" s="4"/>
      <c r="H5" s="4">
        <v>57.439</v>
      </c>
      <c r="I5" s="4"/>
      <c r="J5" s="4">
        <v>129.06899999999999</v>
      </c>
    </row>
    <row r="6" spans="1:10" x14ac:dyDescent="0.25">
      <c r="B6" s="4">
        <v>3.55</v>
      </c>
      <c r="C6" s="4"/>
      <c r="D6" s="4">
        <v>8.4600000000000009</v>
      </c>
      <c r="E6" s="4"/>
      <c r="F6" s="4">
        <v>20.081</v>
      </c>
      <c r="G6" s="4"/>
      <c r="H6" s="4">
        <v>56.354999999999997</v>
      </c>
      <c r="I6" s="4"/>
      <c r="J6" s="4">
        <v>130.42699999999999</v>
      </c>
    </row>
    <row r="7" spans="1:10" x14ac:dyDescent="0.25">
      <c r="B7" s="4">
        <v>3.585</v>
      </c>
      <c r="C7" s="4"/>
      <c r="D7" s="4">
        <v>8.2789999999999999</v>
      </c>
      <c r="E7" s="4"/>
      <c r="F7" s="4">
        <v>19.135000000000002</v>
      </c>
      <c r="G7" s="4"/>
      <c r="H7" s="4">
        <v>56.383000000000003</v>
      </c>
      <c r="I7" s="4"/>
      <c r="J7" s="4">
        <v>130.649</v>
      </c>
    </row>
    <row r="8" spans="1:10" x14ac:dyDescent="0.25">
      <c r="B8" s="4">
        <v>3.58</v>
      </c>
      <c r="C8" s="4"/>
      <c r="D8" s="4">
        <v>8.3420000000000005</v>
      </c>
      <c r="E8" s="4"/>
      <c r="F8" s="4">
        <v>19.004000000000001</v>
      </c>
      <c r="G8" s="4"/>
      <c r="H8" s="4">
        <v>56.493000000000002</v>
      </c>
      <c r="I8" s="4"/>
      <c r="J8" s="4">
        <v>132.38300000000001</v>
      </c>
    </row>
    <row r="9" spans="1:10" x14ac:dyDescent="0.25">
      <c r="B9" s="4">
        <v>3.5489999999999999</v>
      </c>
      <c r="C9" s="4"/>
      <c r="D9" s="4">
        <v>8.2840000000000007</v>
      </c>
      <c r="E9" s="4"/>
      <c r="F9" s="4">
        <v>19.016999999999999</v>
      </c>
      <c r="G9" s="4"/>
      <c r="H9" s="4">
        <v>57.551000000000002</v>
      </c>
      <c r="I9" s="4"/>
      <c r="J9" s="4">
        <v>130.755</v>
      </c>
    </row>
    <row r="10" spans="1:10" x14ac:dyDescent="0.25">
      <c r="B10" s="4">
        <v>3.5870000000000002</v>
      </c>
      <c r="C10" s="4"/>
      <c r="D10" s="4">
        <v>8.2799999999999994</v>
      </c>
      <c r="E10" s="4"/>
      <c r="F10" s="4">
        <v>18.824999999999999</v>
      </c>
      <c r="G10" s="4"/>
      <c r="H10" s="4">
        <v>57.426000000000002</v>
      </c>
      <c r="I10" s="4"/>
      <c r="J10" s="4">
        <v>129.77600000000001</v>
      </c>
    </row>
    <row r="11" spans="1:10" x14ac:dyDescent="0.25">
      <c r="B11" s="4">
        <v>3.5449999999999999</v>
      </c>
      <c r="C11" s="4"/>
      <c r="D11" s="4">
        <v>8.2940000000000005</v>
      </c>
      <c r="E11" s="4"/>
      <c r="F11" s="4">
        <v>19.687000000000001</v>
      </c>
      <c r="G11" s="4"/>
      <c r="H11" s="4">
        <v>56.911000000000001</v>
      </c>
      <c r="I11" s="4"/>
      <c r="J11" s="4">
        <v>128.77799999999999</v>
      </c>
    </row>
    <row r="12" spans="1:10" x14ac:dyDescent="0.25">
      <c r="B12" s="4">
        <v>3.5880000000000001</v>
      </c>
      <c r="C12" s="4"/>
      <c r="D12" s="4">
        <v>8.3780000000000001</v>
      </c>
      <c r="E12" s="4"/>
      <c r="F12" s="4">
        <v>20.315000000000001</v>
      </c>
      <c r="G12" s="4"/>
      <c r="H12" s="4">
        <v>57.061</v>
      </c>
      <c r="I12" s="4"/>
      <c r="J12" s="4">
        <v>127.825</v>
      </c>
    </row>
    <row r="13" spans="1:10" x14ac:dyDescent="0.25">
      <c r="B13" s="4">
        <v>3.5790000000000002</v>
      </c>
      <c r="C13" s="4"/>
      <c r="D13" s="4">
        <v>8.4920000000000009</v>
      </c>
      <c r="E13" s="4"/>
      <c r="F13" s="4">
        <v>19.559999999999999</v>
      </c>
      <c r="G13" s="4"/>
      <c r="H13" s="4">
        <v>56.988999999999997</v>
      </c>
      <c r="I13" s="4"/>
      <c r="J13" s="4">
        <v>128.13</v>
      </c>
    </row>
    <row r="14" spans="1:10" x14ac:dyDescent="0.25">
      <c r="B14" s="4">
        <v>3.5259999999999998</v>
      </c>
      <c r="C14" s="4"/>
      <c r="D14" s="4">
        <v>8.3659999999999997</v>
      </c>
      <c r="E14" s="4"/>
      <c r="F14" s="4">
        <v>19.055</v>
      </c>
      <c r="G14" s="4"/>
      <c r="H14" s="4">
        <v>57.154000000000003</v>
      </c>
      <c r="I14" s="4"/>
      <c r="J14" s="4">
        <v>128.227</v>
      </c>
    </row>
    <row r="15" spans="1:10" x14ac:dyDescent="0.25">
      <c r="B15" s="4">
        <v>3.5449999999999999</v>
      </c>
      <c r="C15" s="4"/>
      <c r="D15" s="4">
        <v>8.3610000000000007</v>
      </c>
      <c r="E15" s="4"/>
      <c r="F15" s="4">
        <v>18.215</v>
      </c>
      <c r="G15" s="4"/>
      <c r="H15" s="4">
        <v>58.7</v>
      </c>
      <c r="I15" s="4"/>
      <c r="J15" s="4">
        <v>128.113</v>
      </c>
    </row>
    <row r="16" spans="1:10" x14ac:dyDescent="0.25">
      <c r="B16" s="4">
        <v>3.609</v>
      </c>
      <c r="C16" s="4"/>
      <c r="D16" s="4">
        <v>8.3699999999999992</v>
      </c>
      <c r="E16" s="4"/>
      <c r="F16" s="4">
        <v>18.832000000000001</v>
      </c>
      <c r="G16" s="4"/>
      <c r="H16" s="4">
        <v>60.280999999999999</v>
      </c>
      <c r="I16" s="4"/>
      <c r="J16" s="4">
        <v>127.524</v>
      </c>
    </row>
    <row r="17" spans="1:10" x14ac:dyDescent="0.25">
      <c r="B17" s="4">
        <v>3.617</v>
      </c>
      <c r="C17" s="4"/>
      <c r="D17" s="4">
        <v>8.4819999999999993</v>
      </c>
      <c r="E17" s="4"/>
      <c r="F17" s="4">
        <v>18.943000000000001</v>
      </c>
      <c r="G17" s="4"/>
      <c r="H17" s="4">
        <v>58.146000000000001</v>
      </c>
      <c r="I17" s="4"/>
      <c r="J17" s="4">
        <v>128.08199999999999</v>
      </c>
    </row>
    <row r="18" spans="1:10" x14ac:dyDescent="0.25">
      <c r="B18" s="4">
        <v>3.6219999999999999</v>
      </c>
      <c r="C18" s="4"/>
      <c r="D18" s="4">
        <v>8.8629999999999995</v>
      </c>
      <c r="E18" s="4"/>
      <c r="F18" s="4">
        <v>18.981000000000002</v>
      </c>
      <c r="G18" s="4"/>
      <c r="H18" s="4">
        <v>57.069000000000003</v>
      </c>
      <c r="I18" s="4"/>
      <c r="J18" s="4">
        <v>127.494</v>
      </c>
    </row>
    <row r="19" spans="1:10" x14ac:dyDescent="0.25">
      <c r="B19" s="4">
        <v>3.605</v>
      </c>
      <c r="C19" s="4"/>
      <c r="D19" s="4">
        <v>8.6929999999999996</v>
      </c>
      <c r="E19" s="4"/>
      <c r="F19" s="4">
        <v>18.890999999999998</v>
      </c>
      <c r="G19" s="4"/>
      <c r="H19" s="4">
        <v>57.363999999999997</v>
      </c>
      <c r="I19" s="4"/>
      <c r="J19" s="4">
        <v>126.883</v>
      </c>
    </row>
    <row r="20" spans="1:10" x14ac:dyDescent="0.25">
      <c r="B20" s="4">
        <v>3.6419999999999999</v>
      </c>
      <c r="C20" s="4"/>
      <c r="D20" s="4">
        <v>8.5470000000000006</v>
      </c>
      <c r="E20" s="4"/>
      <c r="F20" s="4">
        <v>18.899000000000001</v>
      </c>
      <c r="G20" s="4"/>
      <c r="H20" s="4">
        <v>57.316000000000003</v>
      </c>
      <c r="I20" s="4"/>
      <c r="J20" s="4">
        <v>127.458</v>
      </c>
    </row>
    <row r="21" spans="1:10" x14ac:dyDescent="0.25">
      <c r="B21" s="4">
        <v>3.6640000000000001</v>
      </c>
      <c r="C21" s="4"/>
      <c r="D21" s="4">
        <v>8.3919999999999995</v>
      </c>
      <c r="E21" s="4"/>
      <c r="F21" s="4">
        <v>18.978000000000002</v>
      </c>
      <c r="G21" s="4"/>
      <c r="H21" s="4">
        <v>56.749000000000002</v>
      </c>
      <c r="I21" s="4"/>
      <c r="J21" s="4">
        <v>127.304</v>
      </c>
    </row>
    <row r="22" spans="1:10" x14ac:dyDescent="0.25">
      <c r="A22" s="1" t="s">
        <v>6</v>
      </c>
      <c r="B22" s="6">
        <f>AVERAGE(B2:B21)</f>
        <v>3.5851000000000006</v>
      </c>
      <c r="C22" s="1"/>
      <c r="D22" s="6">
        <f>AVERAGE(D2:D21)</f>
        <v>8.3464500000000008</v>
      </c>
      <c r="E22" s="1"/>
      <c r="F22" s="6">
        <f>AVERAGE(F2:F21)</f>
        <v>19.088850000000001</v>
      </c>
      <c r="G22" s="1"/>
      <c r="H22" s="6">
        <f>AVERAGE(H2:H21)</f>
        <v>57.393949999999997</v>
      </c>
      <c r="I22" s="1"/>
      <c r="J22" s="6">
        <f>AVERAGE(J2:J21)</f>
        <v>128.65775000000002</v>
      </c>
    </row>
    <row r="23" spans="1:10" x14ac:dyDescent="0.25">
      <c r="A23" s="1" t="s">
        <v>7</v>
      </c>
      <c r="B23" s="1">
        <f>_xlfn.STDEV.P(B2:B21)</f>
        <v>3.4924060474120167E-2</v>
      </c>
      <c r="C23" s="1"/>
      <c r="D23" s="1">
        <f>_xlfn.STDEV.P(D2:D21)</f>
        <v>0.21917606507098347</v>
      </c>
      <c r="E23" s="1"/>
      <c r="F23" s="1">
        <f>_xlfn.STDEV.P(F2:F21)</f>
        <v>0.4683432795503743</v>
      </c>
      <c r="G23" s="1"/>
      <c r="H23" s="1">
        <f>_xlfn.STDEV.P(H2:H21)</f>
        <v>0.88536695640847141</v>
      </c>
      <c r="I23" s="1"/>
      <c r="J23" s="1">
        <f>_xlfn.STDEV.P(J2:J21)</f>
        <v>1.4206115892459847</v>
      </c>
    </row>
    <row r="24" spans="1:10" x14ac:dyDescent="0.25">
      <c r="A24" s="1" t="s">
        <v>8</v>
      </c>
      <c r="B24" s="7">
        <f>B23/B22</f>
        <v>9.7414466748821961E-3</v>
      </c>
      <c r="C24" s="7"/>
      <c r="D24" s="7">
        <f>D23/D22</f>
        <v>2.6259794891359014E-2</v>
      </c>
      <c r="E24" s="7"/>
      <c r="F24" s="7">
        <f>F23/F22</f>
        <v>2.45349132897149E-2</v>
      </c>
      <c r="G24" s="7"/>
      <c r="H24" s="7">
        <f>H23/H22</f>
        <v>1.542613736131546E-2</v>
      </c>
      <c r="I24" s="7"/>
      <c r="J24" s="7">
        <f>J23/J22</f>
        <v>1.1041787915970741E-2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C8F0E14-8C7D-48A2-BB07-116CD741DB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(WSL2)'!J2:J21</xm:f>
              <xm:sqref>J25</xm:sqref>
            </x14:sparkline>
          </x14:sparklines>
        </x14:sparklineGroup>
        <x14:sparklineGroup displayEmptyCellsAs="gap" xr2:uid="{0C55EBE5-6764-4208-B8BC-789E1E5B4B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(WSL2)'!H2:H21</xm:f>
              <xm:sqref>H25</xm:sqref>
            </x14:sparkline>
          </x14:sparklines>
        </x14:sparklineGroup>
        <x14:sparklineGroup displayEmptyCellsAs="gap" xr2:uid="{814BB91E-C43C-44C1-A311-68934D8535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(WSL2)'!F2:F21</xm:f>
              <xm:sqref>F25</xm:sqref>
            </x14:sparkline>
          </x14:sparklines>
        </x14:sparklineGroup>
        <x14:sparklineGroup displayEmptyCellsAs="gap" xr2:uid="{699C5338-546B-4B20-9A0C-2F48E25017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(WSL2)'!D2:D22</xm:f>
              <xm:sqref>D25</xm:sqref>
            </x14:sparkline>
          </x14:sparklines>
        </x14:sparklineGroup>
        <x14:sparklineGroup displayEmptyCellsAs="gap" xr2:uid="{582C4AA5-253C-4602-9CA4-A22FB1543E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(WSL2)'!B2:B21</xm:f>
              <xm:sqref>B25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F3A1-F56C-439C-B10C-9C146A6F9BED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3.5179999999999998</v>
      </c>
      <c r="C2" s="4"/>
      <c r="D2" s="4">
        <v>7.8090000000000002</v>
      </c>
      <c r="E2" s="4"/>
      <c r="F2" s="4">
        <v>17.934999999999999</v>
      </c>
      <c r="G2" s="4"/>
      <c r="H2" s="4">
        <v>56.512999999999998</v>
      </c>
      <c r="I2" s="4"/>
      <c r="J2" s="4">
        <v>126.52500000000001</v>
      </c>
    </row>
    <row r="3" spans="1:10" x14ac:dyDescent="0.25">
      <c r="B3" s="4">
        <v>3.4889999999999999</v>
      </c>
      <c r="C3" s="4"/>
      <c r="D3" s="4">
        <v>7.8460000000000001</v>
      </c>
      <c r="E3" s="4"/>
      <c r="F3" s="4">
        <v>18.741</v>
      </c>
      <c r="G3" s="4"/>
      <c r="H3" s="4">
        <v>54.9</v>
      </c>
      <c r="I3" s="4"/>
      <c r="J3" s="4">
        <v>126.18600000000001</v>
      </c>
    </row>
    <row r="4" spans="1:10" x14ac:dyDescent="0.25">
      <c r="B4" s="4">
        <v>3.492</v>
      </c>
      <c r="C4" s="4"/>
      <c r="D4" s="4">
        <v>8.0619999999999994</v>
      </c>
      <c r="E4" s="4"/>
      <c r="F4" s="4">
        <v>18.597000000000001</v>
      </c>
      <c r="G4" s="4"/>
      <c r="H4" s="4">
        <v>56.591999999999999</v>
      </c>
      <c r="I4" s="4"/>
      <c r="J4" s="4">
        <v>125.523</v>
      </c>
    </row>
    <row r="5" spans="1:10" x14ac:dyDescent="0.25">
      <c r="B5" s="4">
        <v>3.5110000000000001</v>
      </c>
      <c r="C5" s="4"/>
      <c r="D5" s="4">
        <v>8.1869999999999994</v>
      </c>
      <c r="E5" s="4"/>
      <c r="F5" s="4">
        <v>18.762</v>
      </c>
      <c r="G5" s="4"/>
      <c r="H5" s="4">
        <v>55.566000000000003</v>
      </c>
      <c r="I5" s="4"/>
      <c r="J5" s="4">
        <v>125.139</v>
      </c>
    </row>
    <row r="6" spans="1:10" x14ac:dyDescent="0.25">
      <c r="B6" s="4">
        <v>3.4809999999999999</v>
      </c>
      <c r="C6" s="4"/>
      <c r="D6" s="4">
        <v>7.8710000000000004</v>
      </c>
      <c r="E6" s="4"/>
      <c r="F6" s="4">
        <v>19.277999999999999</v>
      </c>
      <c r="G6" s="4"/>
      <c r="H6" s="4">
        <v>54.906999999999996</v>
      </c>
      <c r="I6" s="4"/>
      <c r="J6" s="4">
        <v>125.64700000000001</v>
      </c>
    </row>
    <row r="7" spans="1:10" x14ac:dyDescent="0.25">
      <c r="B7" s="4">
        <v>3.48</v>
      </c>
      <c r="C7" s="4"/>
      <c r="D7" s="4">
        <v>7.9009999999999998</v>
      </c>
      <c r="E7" s="4"/>
      <c r="F7" s="4">
        <v>18.581</v>
      </c>
      <c r="G7" s="4"/>
      <c r="H7" s="4">
        <v>55.52</v>
      </c>
      <c r="I7" s="4"/>
      <c r="J7" s="4">
        <v>127.018</v>
      </c>
    </row>
    <row r="8" spans="1:10" x14ac:dyDescent="0.25">
      <c r="B8" s="4">
        <v>3.5</v>
      </c>
      <c r="C8" s="4"/>
      <c r="D8" s="4">
        <v>7.9889999999999999</v>
      </c>
      <c r="E8" s="4"/>
      <c r="F8" s="4">
        <v>18.634</v>
      </c>
      <c r="G8" s="4"/>
      <c r="H8" s="4">
        <v>55.238999999999997</v>
      </c>
      <c r="I8" s="4"/>
      <c r="J8" s="4">
        <v>127.458</v>
      </c>
    </row>
    <row r="9" spans="1:10" x14ac:dyDescent="0.25">
      <c r="B9" s="4">
        <v>3.512</v>
      </c>
      <c r="C9" s="4"/>
      <c r="D9" s="4">
        <v>8.1709999999999994</v>
      </c>
      <c r="E9" s="4"/>
      <c r="F9" s="4">
        <v>18.800999999999998</v>
      </c>
      <c r="G9" s="4"/>
      <c r="H9" s="4">
        <v>55.064</v>
      </c>
      <c r="I9" s="4"/>
      <c r="J9" s="4">
        <v>128.55500000000001</v>
      </c>
    </row>
    <row r="10" spans="1:10" x14ac:dyDescent="0.25">
      <c r="B10" s="4">
        <v>3.4790000000000001</v>
      </c>
      <c r="C10" s="4"/>
      <c r="D10" s="4">
        <v>8.1470000000000002</v>
      </c>
      <c r="E10" s="4"/>
      <c r="F10" s="4">
        <v>19.289000000000001</v>
      </c>
      <c r="G10" s="4"/>
      <c r="H10" s="4">
        <v>55.424999999999997</v>
      </c>
      <c r="I10" s="4"/>
      <c r="J10" s="4">
        <v>126.949</v>
      </c>
    </row>
    <row r="11" spans="1:10" x14ac:dyDescent="0.25">
      <c r="B11" s="4">
        <v>3.4849999999999999</v>
      </c>
      <c r="C11" s="4"/>
      <c r="D11" s="4">
        <v>8.1579999999999995</v>
      </c>
      <c r="E11" s="4"/>
      <c r="F11" s="4">
        <v>19.172000000000001</v>
      </c>
      <c r="G11" s="4"/>
      <c r="H11" s="4">
        <v>55.158999999999999</v>
      </c>
      <c r="I11" s="4"/>
      <c r="J11" s="4">
        <v>125.745</v>
      </c>
    </row>
    <row r="12" spans="1:10" x14ac:dyDescent="0.25">
      <c r="B12" s="4">
        <v>3.476</v>
      </c>
      <c r="C12" s="4"/>
      <c r="D12" s="4">
        <v>8.24</v>
      </c>
      <c r="E12" s="4"/>
      <c r="F12" s="4">
        <v>19.324999999999999</v>
      </c>
      <c r="G12" s="4"/>
      <c r="H12" s="4">
        <v>55.209000000000003</v>
      </c>
      <c r="I12" s="4"/>
      <c r="J12" s="4">
        <v>125.327</v>
      </c>
    </row>
    <row r="13" spans="1:10" x14ac:dyDescent="0.25">
      <c r="B13" s="4">
        <v>3.5089999999999999</v>
      </c>
      <c r="C13" s="4"/>
      <c r="D13" s="4">
        <v>9.0380000000000003</v>
      </c>
      <c r="E13" s="4"/>
      <c r="F13" s="4">
        <v>18.975000000000001</v>
      </c>
      <c r="G13" s="4"/>
      <c r="H13" s="4">
        <v>55.198999999999998</v>
      </c>
      <c r="I13" s="4"/>
      <c r="J13" s="4">
        <v>125.47</v>
      </c>
    </row>
    <row r="14" spans="1:10" x14ac:dyDescent="0.25">
      <c r="B14" s="4">
        <v>3.4809999999999999</v>
      </c>
      <c r="C14" s="4"/>
      <c r="D14" s="4">
        <v>8.4930000000000003</v>
      </c>
      <c r="E14" s="4"/>
      <c r="F14" s="4">
        <v>18.68</v>
      </c>
      <c r="G14" s="4"/>
      <c r="H14" s="4">
        <v>55.253</v>
      </c>
      <c r="I14" s="4"/>
      <c r="J14" s="4">
        <v>125.736</v>
      </c>
    </row>
    <row r="15" spans="1:10" x14ac:dyDescent="0.25">
      <c r="B15" s="4">
        <v>3.516</v>
      </c>
      <c r="C15" s="4"/>
      <c r="D15" s="4">
        <v>8.2349999999999994</v>
      </c>
      <c r="E15" s="4"/>
      <c r="F15" s="4">
        <v>18.658999999999999</v>
      </c>
      <c r="G15" s="4"/>
      <c r="H15" s="4">
        <v>55.465000000000003</v>
      </c>
      <c r="I15" s="4"/>
      <c r="J15" s="4">
        <v>125.554</v>
      </c>
    </row>
    <row r="16" spans="1:10" x14ac:dyDescent="0.25">
      <c r="B16" s="4">
        <v>3.5710000000000002</v>
      </c>
      <c r="C16" s="4"/>
      <c r="D16" s="4">
        <v>8.2530000000000001</v>
      </c>
      <c r="E16" s="4"/>
      <c r="F16" s="4">
        <v>18.599</v>
      </c>
      <c r="G16" s="4"/>
      <c r="H16" s="4">
        <v>56.526000000000003</v>
      </c>
      <c r="I16" s="4"/>
      <c r="J16" s="4">
        <v>125.373</v>
      </c>
    </row>
    <row r="17" spans="1:10" x14ac:dyDescent="0.25">
      <c r="B17" s="4">
        <v>3.5550000000000002</v>
      </c>
      <c r="C17" s="4"/>
      <c r="D17" s="4">
        <v>8.2520000000000007</v>
      </c>
      <c r="E17" s="4"/>
      <c r="F17" s="4">
        <v>18.625</v>
      </c>
      <c r="G17" s="4"/>
      <c r="H17" s="4">
        <v>56.951999999999998</v>
      </c>
      <c r="I17" s="4"/>
      <c r="J17" s="4">
        <v>125.807</v>
      </c>
    </row>
    <row r="18" spans="1:10" x14ac:dyDescent="0.25">
      <c r="B18" s="4">
        <v>3.5680000000000001</v>
      </c>
      <c r="C18" s="4"/>
      <c r="D18" s="4">
        <v>7.8520000000000003</v>
      </c>
      <c r="E18" s="4"/>
      <c r="F18" s="4">
        <v>18.603999999999999</v>
      </c>
      <c r="G18" s="4"/>
      <c r="H18" s="4">
        <v>56.177</v>
      </c>
      <c r="I18" s="4"/>
      <c r="J18" s="4">
        <v>125.53400000000001</v>
      </c>
    </row>
    <row r="19" spans="1:10" x14ac:dyDescent="0.25">
      <c r="B19" s="4">
        <v>3.56</v>
      </c>
      <c r="C19" s="4"/>
      <c r="D19" s="4">
        <v>7.8869999999999996</v>
      </c>
      <c r="E19" s="4"/>
      <c r="F19" s="4">
        <v>18.544</v>
      </c>
      <c r="G19" s="4"/>
      <c r="H19" s="4">
        <v>56.286000000000001</v>
      </c>
      <c r="I19" s="4"/>
      <c r="J19" s="4">
        <v>125.614</v>
      </c>
    </row>
    <row r="20" spans="1:10" x14ac:dyDescent="0.25">
      <c r="B20" s="4">
        <v>3.5569999999999999</v>
      </c>
      <c r="C20" s="4"/>
      <c r="D20" s="4">
        <v>8.4700000000000006</v>
      </c>
      <c r="E20" s="4"/>
      <c r="F20" s="4">
        <v>18.655000000000001</v>
      </c>
      <c r="G20" s="4"/>
      <c r="H20" s="4">
        <v>56.149000000000001</v>
      </c>
      <c r="I20" s="4"/>
      <c r="J20" s="4">
        <v>125.60899999999999</v>
      </c>
    </row>
    <row r="21" spans="1:10" x14ac:dyDescent="0.25">
      <c r="B21" s="4">
        <v>3.5659999999999998</v>
      </c>
      <c r="C21" s="4"/>
      <c r="D21" s="4">
        <v>8.3610000000000007</v>
      </c>
      <c r="E21" s="4"/>
      <c r="F21" s="4">
        <v>18.738</v>
      </c>
      <c r="G21" s="4"/>
      <c r="H21" s="4">
        <v>56.588999999999999</v>
      </c>
      <c r="I21" s="4"/>
      <c r="J21" s="4">
        <v>125.449</v>
      </c>
    </row>
    <row r="22" spans="1:10" x14ac:dyDescent="0.25">
      <c r="A22" s="1" t="s">
        <v>6</v>
      </c>
      <c r="B22" s="6">
        <f>AVERAGE(B2:B21)</f>
        <v>3.5152999999999999</v>
      </c>
      <c r="C22" s="1"/>
      <c r="D22" s="6">
        <f>AVERAGE(D2:D21)</f>
        <v>8.1610999999999994</v>
      </c>
      <c r="E22" s="1"/>
      <c r="F22" s="6">
        <f>AVERAGE(F2:F21)</f>
        <v>18.759699999999995</v>
      </c>
      <c r="G22" s="1"/>
      <c r="H22" s="6">
        <f>AVERAGE(H2:H21)</f>
        <v>55.734500000000004</v>
      </c>
      <c r="I22" s="1"/>
      <c r="J22" s="6">
        <f>AVERAGE(J2:J21)</f>
        <v>126.01090000000003</v>
      </c>
    </row>
    <row r="23" spans="1:10" x14ac:dyDescent="0.25">
      <c r="A23" s="1" t="s">
        <v>7</v>
      </c>
      <c r="B23" s="1">
        <f>_xlfn.STDEV.P(B2:B21)</f>
        <v>3.3681003547994269E-2</v>
      </c>
      <c r="C23" s="1"/>
      <c r="D23" s="1">
        <f>_xlfn.STDEV.P(D2:D21)</f>
        <v>0.28539865101292972</v>
      </c>
      <c r="E23" s="1"/>
      <c r="F23" s="1">
        <f>_xlfn.STDEV.P(F2:F21)</f>
        <v>0.31494143900096749</v>
      </c>
      <c r="G23" s="1"/>
      <c r="H23" s="1">
        <f>_xlfn.STDEV.P(H2:H21)</f>
        <v>0.64409234586354169</v>
      </c>
      <c r="I23" s="1"/>
      <c r="J23" s="1">
        <f>_xlfn.STDEV.P(J2:J21)</f>
        <v>0.84594609166305701</v>
      </c>
    </row>
    <row r="24" spans="1:10" x14ac:dyDescent="0.25">
      <c r="A24" s="1" t="s">
        <v>8</v>
      </c>
      <c r="B24" s="7">
        <f>B23/B22</f>
        <v>9.5812600768054711E-3</v>
      </c>
      <c r="C24" s="7"/>
      <c r="D24" s="7">
        <f>D23/D22</f>
        <v>3.4970610703573018E-2</v>
      </c>
      <c r="E24" s="7"/>
      <c r="F24" s="7">
        <f>F23/F22</f>
        <v>1.6788191655568458E-2</v>
      </c>
      <c r="G24" s="7"/>
      <c r="H24" s="7">
        <f>H23/H22</f>
        <v>1.1556438935731758E-2</v>
      </c>
      <c r="I24" s="7"/>
      <c r="J24" s="7">
        <f>J23/J22</f>
        <v>6.7132771185909853E-3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876EF59-A0DF-4126-BEA1-BD440EE762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Process)'!J2:J21</xm:f>
              <xm:sqref>J25</xm:sqref>
            </x14:sparkline>
          </x14:sparklines>
        </x14:sparklineGroup>
        <x14:sparklineGroup displayEmptyCellsAs="gap" xr2:uid="{E017E694-9795-4111-BE86-2647A8577D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Process)'!H2:H21</xm:f>
              <xm:sqref>H25</xm:sqref>
            </x14:sparkline>
          </x14:sparklines>
        </x14:sparklineGroup>
        <x14:sparklineGroup displayEmptyCellsAs="gap" xr2:uid="{F4609CA2-CE72-4E1D-A568-04F1098E41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Process)'!F2:F21</xm:f>
              <xm:sqref>F25</xm:sqref>
            </x14:sparkline>
          </x14:sparklines>
        </x14:sparklineGroup>
        <x14:sparklineGroup displayEmptyCellsAs="gap" xr2:uid="{B61AD374-24DD-4C04-98A4-3994AEC5AF1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Process)'!D2:D22</xm:f>
              <xm:sqref>D25</xm:sqref>
            </x14:sparkline>
          </x14:sparklines>
        </x14:sparklineGroup>
        <x14:sparklineGroup displayEmptyCellsAs="gap" xr2:uid="{E2DBE3EC-CADC-4A3C-9A35-31DD1364CF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Process)'!B2:B21</xm:f>
              <xm:sqref>B25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CF06-0748-4322-B683-A04F58E8025E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3.7330000000000001</v>
      </c>
      <c r="C2" s="4"/>
      <c r="D2" s="4">
        <v>8.0350000000000001</v>
      </c>
      <c r="E2" s="4"/>
      <c r="F2" s="4">
        <v>18.640999999999998</v>
      </c>
      <c r="G2" s="4"/>
      <c r="H2" s="4">
        <v>56.965000000000003</v>
      </c>
      <c r="I2" s="4"/>
      <c r="J2" s="4">
        <v>129.04300000000001</v>
      </c>
    </row>
    <row r="3" spans="1:10" x14ac:dyDescent="0.25">
      <c r="B3" s="4">
        <v>3.5579999999999998</v>
      </c>
      <c r="C3" s="4"/>
      <c r="D3" s="4">
        <v>8.0139999999999993</v>
      </c>
      <c r="E3" s="4"/>
      <c r="F3" s="4">
        <v>19.004000000000001</v>
      </c>
      <c r="G3" s="4"/>
      <c r="H3" s="4">
        <v>58.311999999999998</v>
      </c>
      <c r="I3" s="4"/>
      <c r="J3" s="4">
        <v>129.03200000000001</v>
      </c>
    </row>
    <row r="4" spans="1:10" x14ac:dyDescent="0.25">
      <c r="B4" s="4">
        <v>3.5710000000000002</v>
      </c>
      <c r="C4" s="4"/>
      <c r="D4" s="4">
        <v>8.0389999999999997</v>
      </c>
      <c r="E4" s="4"/>
      <c r="F4" s="4">
        <v>18.97</v>
      </c>
      <c r="G4" s="4"/>
      <c r="H4" s="4">
        <v>58.079000000000001</v>
      </c>
      <c r="I4" s="4"/>
      <c r="J4" s="4">
        <v>129.209</v>
      </c>
    </row>
    <row r="5" spans="1:10" x14ac:dyDescent="0.25">
      <c r="B5" s="4">
        <v>3.548</v>
      </c>
      <c r="C5" s="4"/>
      <c r="D5" s="4">
        <v>8.11</v>
      </c>
      <c r="E5" s="4"/>
      <c r="F5" s="4">
        <v>19.170999999999999</v>
      </c>
      <c r="G5" s="4"/>
      <c r="H5" s="4">
        <v>56.582000000000001</v>
      </c>
      <c r="I5" s="4"/>
      <c r="J5" s="4">
        <v>128.86699999999999</v>
      </c>
    </row>
    <row r="6" spans="1:10" x14ac:dyDescent="0.25">
      <c r="B6" s="4">
        <v>3.548</v>
      </c>
      <c r="C6" s="4"/>
      <c r="D6" s="4">
        <v>8.3360000000000003</v>
      </c>
      <c r="E6" s="4"/>
      <c r="F6" s="4">
        <v>20.082000000000001</v>
      </c>
      <c r="G6" s="4"/>
      <c r="H6" s="4">
        <v>56.683999999999997</v>
      </c>
      <c r="I6" s="4"/>
      <c r="J6" s="4">
        <v>129.517</v>
      </c>
    </row>
    <row r="7" spans="1:10" x14ac:dyDescent="0.25">
      <c r="B7" s="4">
        <v>3.593</v>
      </c>
      <c r="C7" s="4"/>
      <c r="D7" s="4">
        <v>8.4009999999999998</v>
      </c>
      <c r="E7" s="4"/>
      <c r="F7" s="4">
        <v>19.38</v>
      </c>
      <c r="G7" s="4"/>
      <c r="H7" s="4">
        <v>56.673999999999999</v>
      </c>
      <c r="I7" s="4"/>
      <c r="J7" s="4">
        <v>130.35900000000001</v>
      </c>
    </row>
    <row r="8" spans="1:10" x14ac:dyDescent="0.25">
      <c r="B8" s="4">
        <v>3.5579999999999998</v>
      </c>
      <c r="C8" s="4"/>
      <c r="D8" s="4">
        <v>8.3680000000000003</v>
      </c>
      <c r="E8" s="4"/>
      <c r="F8" s="4">
        <v>19.305</v>
      </c>
      <c r="G8" s="4"/>
      <c r="H8" s="4">
        <v>57.241</v>
      </c>
      <c r="I8" s="4"/>
      <c r="J8" s="4">
        <v>130.65600000000001</v>
      </c>
    </row>
    <row r="9" spans="1:10" x14ac:dyDescent="0.25">
      <c r="B9" s="4">
        <v>3.57</v>
      </c>
      <c r="C9" s="4"/>
      <c r="D9" s="4">
        <v>8.3710000000000004</v>
      </c>
      <c r="E9" s="4"/>
      <c r="F9" s="4">
        <v>19.088999999999999</v>
      </c>
      <c r="G9" s="4"/>
      <c r="H9" s="4">
        <v>57.417000000000002</v>
      </c>
      <c r="I9" s="4"/>
      <c r="J9" s="4">
        <v>130.11199999999999</v>
      </c>
    </row>
    <row r="10" spans="1:10" x14ac:dyDescent="0.25">
      <c r="B10" s="4">
        <v>3.6160000000000001</v>
      </c>
      <c r="C10" s="4"/>
      <c r="D10" s="4">
        <v>8.3480000000000008</v>
      </c>
      <c r="E10" s="4"/>
      <c r="F10" s="4">
        <v>19.039000000000001</v>
      </c>
      <c r="G10" s="4"/>
      <c r="H10" s="4">
        <v>57.459000000000003</v>
      </c>
      <c r="I10" s="4"/>
      <c r="J10" s="4">
        <v>130.61699999999999</v>
      </c>
    </row>
    <row r="11" spans="1:10" x14ac:dyDescent="0.25">
      <c r="B11" s="4">
        <v>3.617</v>
      </c>
      <c r="C11" s="4"/>
      <c r="D11" s="4">
        <v>8.43</v>
      </c>
      <c r="E11" s="4"/>
      <c r="F11" s="4">
        <v>19.411999999999999</v>
      </c>
      <c r="G11" s="4"/>
      <c r="H11" s="4">
        <v>57.481999999999999</v>
      </c>
      <c r="I11" s="4"/>
      <c r="J11" s="4">
        <v>128.89400000000001</v>
      </c>
    </row>
    <row r="12" spans="1:10" x14ac:dyDescent="0.25">
      <c r="B12" s="4">
        <v>3.54</v>
      </c>
      <c r="C12" s="4"/>
      <c r="D12" s="4">
        <v>8.4849999999999994</v>
      </c>
      <c r="E12" s="4"/>
      <c r="F12" s="4">
        <v>20.003</v>
      </c>
      <c r="G12" s="4"/>
      <c r="H12" s="4">
        <v>57.344000000000001</v>
      </c>
      <c r="I12" s="4"/>
      <c r="J12" s="4">
        <v>128.64400000000001</v>
      </c>
    </row>
    <row r="13" spans="1:10" x14ac:dyDescent="0.25">
      <c r="B13" s="4">
        <v>3.5590000000000002</v>
      </c>
      <c r="C13" s="4"/>
      <c r="D13" s="4">
        <v>9.1750000000000007</v>
      </c>
      <c r="E13" s="4"/>
      <c r="F13" s="4">
        <v>19.399000000000001</v>
      </c>
      <c r="G13" s="4"/>
      <c r="H13" s="4">
        <v>57.484000000000002</v>
      </c>
      <c r="I13" s="4"/>
      <c r="J13" s="4">
        <v>128.745</v>
      </c>
    </row>
    <row r="14" spans="1:10" x14ac:dyDescent="0.25">
      <c r="B14" s="4">
        <v>3.5950000000000002</v>
      </c>
      <c r="C14" s="4"/>
      <c r="D14" s="4">
        <v>8.8140000000000001</v>
      </c>
      <c r="E14" s="4"/>
      <c r="F14" s="4">
        <v>19.143000000000001</v>
      </c>
      <c r="G14" s="4"/>
      <c r="H14" s="4">
        <v>59.686</v>
      </c>
      <c r="I14" s="4"/>
      <c r="J14" s="4">
        <v>129.16900000000001</v>
      </c>
    </row>
    <row r="15" spans="1:10" x14ac:dyDescent="0.25">
      <c r="B15" s="4">
        <v>3.6480000000000001</v>
      </c>
      <c r="C15" s="4"/>
      <c r="D15" s="4">
        <v>8.907</v>
      </c>
      <c r="E15" s="4"/>
      <c r="F15" s="4">
        <v>19.023</v>
      </c>
      <c r="G15" s="4"/>
      <c r="H15" s="4">
        <v>59.046999999999997</v>
      </c>
      <c r="I15" s="4"/>
      <c r="J15" s="4">
        <v>129.649</v>
      </c>
    </row>
    <row r="16" spans="1:10" x14ac:dyDescent="0.25">
      <c r="B16" s="4">
        <v>3.649</v>
      </c>
      <c r="C16" s="4"/>
      <c r="D16" s="4">
        <v>8.4819999999999993</v>
      </c>
      <c r="E16" s="4"/>
      <c r="F16" s="4">
        <v>19.087</v>
      </c>
      <c r="G16" s="4"/>
      <c r="H16" s="4">
        <v>57.569000000000003</v>
      </c>
      <c r="I16" s="4"/>
      <c r="J16" s="4">
        <v>128.94999999999999</v>
      </c>
    </row>
    <row r="17" spans="1:10" x14ac:dyDescent="0.25">
      <c r="B17" s="4">
        <v>3.653</v>
      </c>
      <c r="C17" s="4"/>
      <c r="D17" s="4">
        <v>8.4480000000000004</v>
      </c>
      <c r="E17" s="4"/>
      <c r="F17" s="4">
        <v>19.45</v>
      </c>
      <c r="G17" s="4"/>
      <c r="H17" s="4">
        <v>57.115000000000002</v>
      </c>
      <c r="I17" s="4"/>
      <c r="J17" s="4">
        <v>128.779</v>
      </c>
    </row>
    <row r="18" spans="1:10" x14ac:dyDescent="0.25">
      <c r="B18" s="4">
        <v>3.6739999999999999</v>
      </c>
      <c r="C18" s="4"/>
      <c r="D18" s="4">
        <v>8.41</v>
      </c>
      <c r="E18" s="4"/>
      <c r="F18" s="4">
        <v>19.646000000000001</v>
      </c>
      <c r="G18" s="4"/>
      <c r="H18" s="4">
        <v>57.731999999999999</v>
      </c>
      <c r="I18" s="4"/>
      <c r="J18" s="4">
        <v>128.84100000000001</v>
      </c>
    </row>
    <row r="19" spans="1:10" x14ac:dyDescent="0.25">
      <c r="B19" s="4">
        <v>3.6779999999999999</v>
      </c>
      <c r="C19" s="4"/>
      <c r="D19" s="4">
        <v>8.4090000000000007</v>
      </c>
      <c r="E19" s="4"/>
      <c r="F19" s="4">
        <v>19.001999999999999</v>
      </c>
      <c r="G19" s="4"/>
      <c r="H19" s="4">
        <v>57.715000000000003</v>
      </c>
      <c r="I19" s="4"/>
      <c r="J19" s="4">
        <v>128.84399999999999</v>
      </c>
    </row>
    <row r="20" spans="1:10" x14ac:dyDescent="0.25">
      <c r="B20" s="4">
        <v>3.6549999999999998</v>
      </c>
      <c r="C20" s="4"/>
      <c r="D20" s="4">
        <v>8.4819999999999993</v>
      </c>
      <c r="E20" s="4"/>
      <c r="F20" s="4">
        <v>19.108000000000001</v>
      </c>
      <c r="G20" s="4"/>
      <c r="H20" s="4">
        <v>57.701000000000001</v>
      </c>
      <c r="I20" s="4"/>
      <c r="J20" s="4">
        <v>129.1</v>
      </c>
    </row>
    <row r="21" spans="1:10" x14ac:dyDescent="0.25">
      <c r="B21" s="4">
        <v>3.6349999999999998</v>
      </c>
      <c r="C21" s="4"/>
      <c r="D21" s="4">
        <v>8.4260000000000002</v>
      </c>
      <c r="E21" s="4"/>
      <c r="F21" s="4">
        <v>19.001999999999999</v>
      </c>
      <c r="G21" s="4"/>
      <c r="H21" s="4">
        <v>57.664999999999999</v>
      </c>
      <c r="I21" s="4"/>
      <c r="J21" s="4">
        <v>129.03800000000001</v>
      </c>
    </row>
    <row r="22" spans="1:10" x14ac:dyDescent="0.25">
      <c r="A22" s="1" t="s">
        <v>6</v>
      </c>
      <c r="B22" s="6">
        <f>AVERAGE(B2:B21)</f>
        <v>3.6099000000000006</v>
      </c>
      <c r="C22" s="1"/>
      <c r="D22" s="6">
        <f>AVERAGE(D2:D21)</f>
        <v>8.4244999999999983</v>
      </c>
      <c r="E22" s="1"/>
      <c r="F22" s="6">
        <f>AVERAGE(F2:F21)</f>
        <v>19.247800000000002</v>
      </c>
      <c r="G22" s="1"/>
      <c r="H22" s="6">
        <f>AVERAGE(H2:H21)</f>
        <v>57.597650000000002</v>
      </c>
      <c r="I22" s="1"/>
      <c r="J22" s="6">
        <f>AVERAGE(J2:J21)</f>
        <v>129.30324999999999</v>
      </c>
    </row>
    <row r="23" spans="1:10" x14ac:dyDescent="0.25">
      <c r="A23" s="1" t="s">
        <v>7</v>
      </c>
      <c r="B23" s="1">
        <f>_xlfn.STDEV.P(B2:B21)</f>
        <v>5.2739833143459973E-2</v>
      </c>
      <c r="C23" s="1"/>
      <c r="D23" s="1">
        <f>_xlfn.STDEV.P(D2:D21)</f>
        <v>0.27812829773325848</v>
      </c>
      <c r="E23" s="1"/>
      <c r="F23" s="1">
        <f>_xlfn.STDEV.P(F2:F21)</f>
        <v>0.34230988884342828</v>
      </c>
      <c r="G23" s="1"/>
      <c r="H23" s="1">
        <f>_xlfn.STDEV.P(H2:H21)</f>
        <v>0.73735976802372349</v>
      </c>
      <c r="I23" s="1"/>
      <c r="J23" s="1">
        <f>_xlfn.STDEV.P(J2:J21)</f>
        <v>0.62040034453568715</v>
      </c>
    </row>
    <row r="24" spans="1:10" x14ac:dyDescent="0.25">
      <c r="A24" s="1" t="s">
        <v>8</v>
      </c>
      <c r="B24" s="7">
        <f>B23/B22</f>
        <v>1.4609776764857743E-2</v>
      </c>
      <c r="C24" s="7"/>
      <c r="D24" s="7">
        <f>D23/D22</f>
        <v>3.3014220159446675E-2</v>
      </c>
      <c r="E24" s="7"/>
      <c r="F24" s="7">
        <f>F23/F22</f>
        <v>1.7784364386757356E-2</v>
      </c>
      <c r="G24" s="7"/>
      <c r="H24" s="7">
        <f>H23/H22</f>
        <v>1.2801907161554741E-2</v>
      </c>
      <c r="I24" s="7"/>
      <c r="J24" s="7">
        <f>J23/J22</f>
        <v>4.7980259160979111E-3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19950A8-581E-407F-AE88-9BE3C1920C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(HyperV)'!J2:J21</xm:f>
              <xm:sqref>J25</xm:sqref>
            </x14:sparkline>
          </x14:sparklines>
        </x14:sparklineGroup>
        <x14:sparklineGroup displayEmptyCellsAs="gap" xr2:uid="{5237568A-E2FE-44C5-9300-82DEBF5285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(HyperV)'!H2:H21</xm:f>
              <xm:sqref>H25</xm:sqref>
            </x14:sparkline>
          </x14:sparklines>
        </x14:sparklineGroup>
        <x14:sparklineGroup displayEmptyCellsAs="gap" xr2:uid="{902714B3-6FA6-426E-AEC0-5FCFE42E77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(HyperV)'!F2:F21</xm:f>
              <xm:sqref>F25</xm:sqref>
            </x14:sparkline>
          </x14:sparklines>
        </x14:sparklineGroup>
        <x14:sparklineGroup displayEmptyCellsAs="gap" xr2:uid="{EA1291D5-F779-420C-AD49-F7D886EA95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(HyperV)'!D2:D22</xm:f>
              <xm:sqref>D25</xm:sqref>
            </x14:sparkline>
          </x14:sparklines>
        </x14:sparklineGroup>
        <x14:sparklineGroup displayEmptyCellsAs="gap" xr2:uid="{7E1AABAC-2D45-4D06-A4DB-E7843ADD89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(HyperV)'!B2:B21</xm:f>
              <xm:sqref>B25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874-54B1-4BD4-A412-B42502DC4038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3.4929999999999999</v>
      </c>
      <c r="C2" s="4"/>
      <c r="D2" s="4">
        <v>7.8890000000000002</v>
      </c>
      <c r="E2" s="4"/>
      <c r="F2" s="4">
        <v>18.678999999999998</v>
      </c>
      <c r="G2" s="4"/>
      <c r="H2" s="4">
        <v>56.805</v>
      </c>
      <c r="I2" s="4"/>
      <c r="J2" s="4">
        <v>127.01600000000001</v>
      </c>
    </row>
    <row r="3" spans="1:10" x14ac:dyDescent="0.25">
      <c r="B3" s="4">
        <v>3.5059999999999998</v>
      </c>
      <c r="C3" s="4"/>
      <c r="D3" s="4">
        <v>7.907</v>
      </c>
      <c r="E3" s="4"/>
      <c r="F3" s="4">
        <v>18.789000000000001</v>
      </c>
      <c r="G3" s="4"/>
      <c r="H3" s="4">
        <v>57.45</v>
      </c>
      <c r="I3" s="4"/>
      <c r="J3" s="4">
        <v>125.985</v>
      </c>
    </row>
    <row r="4" spans="1:10" x14ac:dyDescent="0.25">
      <c r="B4" s="4">
        <v>3.56</v>
      </c>
      <c r="C4" s="4"/>
      <c r="D4" s="4">
        <v>7.9660000000000002</v>
      </c>
      <c r="E4" s="4"/>
      <c r="F4" s="4">
        <v>18.783000000000001</v>
      </c>
      <c r="G4" s="4"/>
      <c r="H4" s="4">
        <v>56.773000000000003</v>
      </c>
      <c r="I4" s="4"/>
      <c r="J4" s="4">
        <v>125.697</v>
      </c>
    </row>
    <row r="5" spans="1:10" x14ac:dyDescent="0.25">
      <c r="B5" s="4">
        <v>3.56</v>
      </c>
      <c r="C5" s="4"/>
      <c r="D5" s="4">
        <v>7.9459999999999997</v>
      </c>
      <c r="E5" s="4"/>
      <c r="F5" s="4">
        <v>18.774000000000001</v>
      </c>
      <c r="G5" s="4"/>
      <c r="H5" s="4">
        <v>56.097999999999999</v>
      </c>
      <c r="I5" s="4"/>
      <c r="J5" s="4">
        <v>126.499</v>
      </c>
    </row>
    <row r="6" spans="1:10" x14ac:dyDescent="0.25">
      <c r="B6" s="4">
        <v>3.53</v>
      </c>
      <c r="C6" s="4"/>
      <c r="D6" s="4">
        <v>8.1180000000000003</v>
      </c>
      <c r="E6" s="4"/>
      <c r="F6" s="4">
        <v>19.942</v>
      </c>
      <c r="G6" s="4"/>
      <c r="H6" s="4">
        <v>55.438000000000002</v>
      </c>
      <c r="I6" s="4"/>
      <c r="J6" s="4">
        <v>126.83499999999999</v>
      </c>
    </row>
    <row r="7" spans="1:10" x14ac:dyDescent="0.25">
      <c r="B7" s="4">
        <v>3.5150000000000001</v>
      </c>
      <c r="C7" s="4"/>
      <c r="D7" s="4">
        <v>8.3019999999999996</v>
      </c>
      <c r="E7" s="4"/>
      <c r="F7" s="4">
        <v>18.928000000000001</v>
      </c>
      <c r="G7" s="4"/>
      <c r="H7" s="4">
        <v>55.79</v>
      </c>
      <c r="I7" s="4"/>
      <c r="J7" s="4">
        <v>127.515</v>
      </c>
    </row>
    <row r="8" spans="1:10" x14ac:dyDescent="0.25">
      <c r="B8" s="4">
        <v>3.5129999999999999</v>
      </c>
      <c r="C8" s="4"/>
      <c r="D8" s="4">
        <v>8.2799999999999994</v>
      </c>
      <c r="E8" s="4"/>
      <c r="F8" s="4">
        <v>18.780999999999999</v>
      </c>
      <c r="G8" s="4"/>
      <c r="H8" s="4">
        <v>55.668999999999997</v>
      </c>
      <c r="I8" s="4"/>
      <c r="J8" s="4">
        <v>128.108</v>
      </c>
    </row>
    <row r="9" spans="1:10" x14ac:dyDescent="0.25">
      <c r="B9" s="4">
        <v>3.5219999999999998</v>
      </c>
      <c r="C9" s="4"/>
      <c r="D9" s="4">
        <v>8.3339999999999996</v>
      </c>
      <c r="E9" s="4"/>
      <c r="F9" s="4">
        <v>19.477</v>
      </c>
      <c r="G9" s="4"/>
      <c r="H9" s="4">
        <v>55.963999999999999</v>
      </c>
      <c r="I9" s="4"/>
      <c r="J9" s="4">
        <v>127.502</v>
      </c>
    </row>
    <row r="10" spans="1:10" x14ac:dyDescent="0.25">
      <c r="B10" s="4">
        <v>3.4980000000000002</v>
      </c>
      <c r="C10" s="4"/>
      <c r="D10" s="4">
        <v>8.7059999999999995</v>
      </c>
      <c r="E10" s="4"/>
      <c r="F10" s="4">
        <v>18.856000000000002</v>
      </c>
      <c r="G10" s="4"/>
      <c r="H10" s="4">
        <v>55.692999999999998</v>
      </c>
      <c r="I10" s="4"/>
      <c r="J10" s="4">
        <v>127.658</v>
      </c>
    </row>
    <row r="11" spans="1:10" x14ac:dyDescent="0.25">
      <c r="B11" s="4">
        <v>3.4950000000000001</v>
      </c>
      <c r="C11" s="4"/>
      <c r="D11" s="4">
        <v>8.2959999999999994</v>
      </c>
      <c r="E11" s="4"/>
      <c r="F11" s="4">
        <v>18.876000000000001</v>
      </c>
      <c r="G11" s="4"/>
      <c r="H11" s="4">
        <v>55.735999999999997</v>
      </c>
      <c r="I11" s="4"/>
      <c r="J11" s="4">
        <v>127.425</v>
      </c>
    </row>
    <row r="12" spans="1:10" x14ac:dyDescent="0.25">
      <c r="B12" s="4">
        <v>3.5950000000000002</v>
      </c>
      <c r="C12" s="4"/>
      <c r="D12" s="4">
        <v>8.2690000000000001</v>
      </c>
      <c r="E12" s="4"/>
      <c r="F12" s="4">
        <v>19.670000000000002</v>
      </c>
      <c r="G12" s="4"/>
      <c r="H12" s="4">
        <v>55.594999999999999</v>
      </c>
      <c r="I12" s="4"/>
      <c r="J12" s="4">
        <v>126.36799999999999</v>
      </c>
    </row>
    <row r="13" spans="1:10" x14ac:dyDescent="0.25">
      <c r="B13" s="4">
        <v>3.8420000000000001</v>
      </c>
      <c r="C13" s="4"/>
      <c r="D13" s="4">
        <v>8.8569999999999993</v>
      </c>
      <c r="E13" s="4"/>
      <c r="F13" s="4">
        <v>19.007000000000001</v>
      </c>
      <c r="G13" s="4"/>
      <c r="H13" s="4">
        <v>55.606999999999999</v>
      </c>
      <c r="I13" s="4"/>
      <c r="J13" s="4">
        <v>125.955</v>
      </c>
    </row>
    <row r="14" spans="1:10" x14ac:dyDescent="0.25">
      <c r="B14" s="4">
        <v>3.6760000000000002</v>
      </c>
      <c r="C14" s="4"/>
      <c r="D14" s="4">
        <v>8.4640000000000004</v>
      </c>
      <c r="E14" s="4"/>
      <c r="F14" s="4">
        <v>18.782</v>
      </c>
      <c r="G14" s="4"/>
      <c r="H14" s="4">
        <v>55.883000000000003</v>
      </c>
      <c r="I14" s="4"/>
      <c r="J14" s="4">
        <v>125.872</v>
      </c>
    </row>
    <row r="15" spans="1:10" x14ac:dyDescent="0.25">
      <c r="B15" s="4">
        <v>3.613</v>
      </c>
      <c r="C15" s="4"/>
      <c r="D15" s="4">
        <v>8.2550000000000008</v>
      </c>
      <c r="E15" s="4"/>
      <c r="F15" s="4">
        <v>18.773</v>
      </c>
      <c r="G15" s="4"/>
      <c r="H15" s="4">
        <v>55.869</v>
      </c>
      <c r="I15" s="4"/>
      <c r="J15" s="4">
        <v>125.991</v>
      </c>
    </row>
    <row r="16" spans="1:10" x14ac:dyDescent="0.25">
      <c r="B16" s="4">
        <v>3.6240000000000001</v>
      </c>
      <c r="C16" s="4"/>
      <c r="D16" s="4">
        <v>8.4640000000000004</v>
      </c>
      <c r="E16" s="4"/>
      <c r="F16" s="4">
        <v>18.852</v>
      </c>
      <c r="G16" s="4"/>
      <c r="H16" s="4">
        <v>56.688000000000002</v>
      </c>
      <c r="I16" s="4"/>
      <c r="J16" s="4">
        <v>126.384</v>
      </c>
    </row>
    <row r="17" spans="1:10" x14ac:dyDescent="0.25">
      <c r="B17" s="4">
        <v>3.6030000000000002</v>
      </c>
      <c r="C17" s="4"/>
      <c r="D17" s="4">
        <v>8.6319999999999997</v>
      </c>
      <c r="E17" s="4"/>
      <c r="F17" s="4">
        <v>18.89</v>
      </c>
      <c r="G17" s="4"/>
      <c r="H17" s="4">
        <v>56.99</v>
      </c>
      <c r="I17" s="4"/>
      <c r="J17" s="4">
        <v>126.16500000000001</v>
      </c>
    </row>
    <row r="18" spans="1:10" x14ac:dyDescent="0.25">
      <c r="B18" s="4">
        <v>3.6030000000000002</v>
      </c>
      <c r="C18" s="4"/>
      <c r="D18" s="4">
        <v>8.2639999999999993</v>
      </c>
      <c r="E18" s="4"/>
      <c r="F18" s="4">
        <v>18.824999999999999</v>
      </c>
      <c r="G18" s="4"/>
      <c r="H18" s="4">
        <v>56.679000000000002</v>
      </c>
      <c r="I18" s="4"/>
      <c r="J18" s="4">
        <v>125.977</v>
      </c>
    </row>
    <row r="19" spans="1:10" x14ac:dyDescent="0.25">
      <c r="B19" s="4">
        <v>3.5840000000000001</v>
      </c>
      <c r="C19" s="4"/>
      <c r="D19" s="4">
        <v>8.5039999999999996</v>
      </c>
      <c r="E19" s="4"/>
      <c r="F19" s="4">
        <v>18.736000000000001</v>
      </c>
      <c r="G19" s="4"/>
      <c r="H19" s="4">
        <v>56.834000000000003</v>
      </c>
      <c r="I19" s="4"/>
      <c r="J19" s="4">
        <v>125.92100000000001</v>
      </c>
    </row>
    <row r="20" spans="1:10" x14ac:dyDescent="0.25">
      <c r="B20" s="4">
        <v>3.6269999999999998</v>
      </c>
      <c r="C20" s="4"/>
      <c r="D20" s="4">
        <v>8.3780000000000001</v>
      </c>
      <c r="E20" s="4"/>
      <c r="F20" s="4">
        <v>18.725000000000001</v>
      </c>
      <c r="G20" s="4"/>
      <c r="H20" s="4">
        <v>56.893999999999998</v>
      </c>
      <c r="I20" s="4"/>
      <c r="J20" s="4">
        <v>126.077</v>
      </c>
    </row>
    <row r="21" spans="1:10" x14ac:dyDescent="0.25">
      <c r="B21" s="4">
        <v>3.6269999999999998</v>
      </c>
      <c r="C21" s="4"/>
      <c r="D21" s="4">
        <v>8.34</v>
      </c>
      <c r="E21" s="4"/>
      <c r="F21" s="4">
        <v>18.699000000000002</v>
      </c>
      <c r="G21" s="4"/>
      <c r="H21" s="4">
        <v>56.465000000000003</v>
      </c>
      <c r="I21" s="4"/>
      <c r="J21" s="4">
        <v>126.51600000000001</v>
      </c>
    </row>
    <row r="22" spans="1:10" x14ac:dyDescent="0.25">
      <c r="A22" s="1" t="s">
        <v>6</v>
      </c>
      <c r="B22" s="6">
        <f>AVERAGE(B2:B21)</f>
        <v>3.5792999999999999</v>
      </c>
      <c r="C22" s="1"/>
      <c r="D22" s="6">
        <f>AVERAGE(D2:D21)</f>
        <v>8.3085500000000003</v>
      </c>
      <c r="E22" s="1"/>
      <c r="F22" s="6">
        <f>AVERAGE(F2:F21)</f>
        <v>18.9422</v>
      </c>
      <c r="G22" s="1"/>
      <c r="H22" s="6">
        <f>AVERAGE(H2:H21)</f>
        <v>56.245999999999995</v>
      </c>
      <c r="I22" s="1"/>
      <c r="J22" s="6">
        <f>AVERAGE(J2:J21)</f>
        <v>126.57329999999999</v>
      </c>
    </row>
    <row r="23" spans="1:10" x14ac:dyDescent="0.25">
      <c r="A23" s="1" t="s">
        <v>7</v>
      </c>
      <c r="B23" s="1">
        <f>_xlfn.STDEV.P(B2:B21)</f>
        <v>8.0300747194531175E-2</v>
      </c>
      <c r="C23" s="1"/>
      <c r="D23" s="1">
        <f>_xlfn.STDEV.P(D2:D21)</f>
        <v>0.25359051145498313</v>
      </c>
      <c r="E23" s="1"/>
      <c r="F23" s="1">
        <f>_xlfn.STDEV.P(F2:F21)</f>
        <v>0.33403691412776537</v>
      </c>
      <c r="G23" s="1"/>
      <c r="H23" s="1">
        <f>_xlfn.STDEV.P(H2:H21)</f>
        <v>0.58124478492284237</v>
      </c>
      <c r="I23" s="1"/>
      <c r="J23" s="1">
        <f>_xlfn.STDEV.P(J2:J21)</f>
        <v>0.70281897384746195</v>
      </c>
    </row>
    <row r="24" spans="1:10" x14ac:dyDescent="0.25">
      <c r="A24" s="1" t="s">
        <v>8</v>
      </c>
      <c r="B24" s="7">
        <f>B23/B22</f>
        <v>2.2434762996823728E-2</v>
      </c>
      <c r="C24" s="7"/>
      <c r="D24" s="7">
        <f>D23/D22</f>
        <v>3.0521632710278343E-2</v>
      </c>
      <c r="E24" s="7"/>
      <c r="F24" s="7">
        <f>F23/F22</f>
        <v>1.7634536333042908E-2</v>
      </c>
      <c r="G24" s="7"/>
      <c r="H24" s="7">
        <f>H23/H22</f>
        <v>1.0333975481329204E-2</v>
      </c>
      <c r="I24" s="7"/>
      <c r="J24" s="7">
        <f>J23/J22</f>
        <v>5.5526637438342999E-3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F3F07B-04DA-41E3-B812-2EEF9192E4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Process)'!J2:J21</xm:f>
              <xm:sqref>J25</xm:sqref>
            </x14:sparkline>
          </x14:sparklines>
        </x14:sparklineGroup>
        <x14:sparklineGroup displayEmptyCellsAs="gap" xr2:uid="{F13F9315-C756-4454-A283-FCA3FA2821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Process)'!H2:H21</xm:f>
              <xm:sqref>H25</xm:sqref>
            </x14:sparkline>
          </x14:sparklines>
        </x14:sparklineGroup>
        <x14:sparklineGroup displayEmptyCellsAs="gap" xr2:uid="{3F67318B-A9B5-4351-B4A2-F49D67F8FF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Process)'!F2:F21</xm:f>
              <xm:sqref>F25</xm:sqref>
            </x14:sparkline>
          </x14:sparklines>
        </x14:sparklineGroup>
        <x14:sparklineGroup displayEmptyCellsAs="gap" xr2:uid="{BC9B8D6A-3328-488C-97B5-7DF694F0E6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Process)'!D2:D22</xm:f>
              <xm:sqref>D25</xm:sqref>
            </x14:sparkline>
          </x14:sparklines>
        </x14:sparklineGroup>
        <x14:sparklineGroup displayEmptyCellsAs="gap" xr2:uid="{07DA11F0-F126-4613-9B68-DA47310C99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Process)'!B2:B21</xm:f>
              <xm:sqref>B25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D6E9-DFF6-4CCD-934D-184CE0E20876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3.4489999999999998</v>
      </c>
      <c r="C2" s="4"/>
      <c r="D2" s="4">
        <v>7.8570000000000002</v>
      </c>
      <c r="E2" s="4"/>
      <c r="F2" s="4">
        <v>17.791</v>
      </c>
      <c r="G2" s="4"/>
      <c r="H2" s="4">
        <v>54.993000000000002</v>
      </c>
      <c r="I2" s="4"/>
      <c r="J2" s="4">
        <v>121.77800000000001</v>
      </c>
    </row>
    <row r="3" spans="1:10" x14ac:dyDescent="0.25">
      <c r="B3" s="4">
        <v>3.43</v>
      </c>
      <c r="C3" s="4"/>
      <c r="D3" s="4">
        <v>7.83</v>
      </c>
      <c r="E3" s="4"/>
      <c r="F3" s="4">
        <v>18.547000000000001</v>
      </c>
      <c r="G3" s="4"/>
      <c r="H3" s="4">
        <v>55.03</v>
      </c>
      <c r="I3" s="4"/>
      <c r="J3" s="4">
        <v>122.54300000000001</v>
      </c>
    </row>
    <row r="4" spans="1:10" x14ac:dyDescent="0.25">
      <c r="B4" s="4">
        <v>3.4449999999999998</v>
      </c>
      <c r="C4" s="4"/>
      <c r="D4" s="4">
        <v>7.968</v>
      </c>
      <c r="E4" s="4"/>
      <c r="F4" s="4">
        <v>18.187999999999999</v>
      </c>
      <c r="G4" s="4"/>
      <c r="H4" s="4">
        <v>54.978000000000002</v>
      </c>
      <c r="I4" s="4"/>
      <c r="J4" s="4">
        <v>122.744</v>
      </c>
    </row>
    <row r="5" spans="1:10" x14ac:dyDescent="0.25">
      <c r="B5" s="4">
        <v>3.464</v>
      </c>
      <c r="C5" s="4"/>
      <c r="D5" s="4">
        <v>7.8559999999999999</v>
      </c>
      <c r="E5" s="4"/>
      <c r="F5" s="4">
        <v>18.48</v>
      </c>
      <c r="G5" s="4"/>
      <c r="H5" s="4">
        <v>54.984000000000002</v>
      </c>
      <c r="I5" s="4"/>
      <c r="J5" s="4">
        <v>122.633</v>
      </c>
    </row>
    <row r="6" spans="1:10" x14ac:dyDescent="0.25">
      <c r="B6" s="4">
        <v>3.4689999999999999</v>
      </c>
      <c r="C6" s="4"/>
      <c r="D6" s="4">
        <v>7.8689999999999998</v>
      </c>
      <c r="E6" s="4"/>
      <c r="F6" s="4">
        <v>18.407</v>
      </c>
      <c r="G6" s="4"/>
      <c r="H6" s="4">
        <v>55.009</v>
      </c>
      <c r="I6" s="4"/>
      <c r="J6" s="4">
        <v>122.557</v>
      </c>
    </row>
    <row r="7" spans="1:10" x14ac:dyDescent="0.25">
      <c r="B7" s="4">
        <v>3.4649999999999999</v>
      </c>
      <c r="C7" s="4"/>
      <c r="D7" s="4">
        <v>7.8849999999999998</v>
      </c>
      <c r="E7" s="4"/>
      <c r="F7" s="4">
        <v>18.122</v>
      </c>
      <c r="G7" s="4"/>
      <c r="H7" s="4">
        <v>55.027000000000001</v>
      </c>
      <c r="I7" s="4"/>
      <c r="J7" s="4">
        <v>122.536</v>
      </c>
    </row>
    <row r="8" spans="1:10" x14ac:dyDescent="0.25">
      <c r="B8" s="4">
        <v>3.4430000000000001</v>
      </c>
      <c r="C8" s="4"/>
      <c r="D8" s="4">
        <v>8.1150000000000002</v>
      </c>
      <c r="E8" s="4"/>
      <c r="F8" s="4">
        <v>18.568999999999999</v>
      </c>
      <c r="G8" s="4"/>
      <c r="H8" s="4">
        <v>54.966000000000001</v>
      </c>
      <c r="I8" s="4"/>
      <c r="J8" s="4">
        <v>122.759</v>
      </c>
    </row>
    <row r="9" spans="1:10" x14ac:dyDescent="0.25">
      <c r="B9" s="4">
        <v>3.4689999999999999</v>
      </c>
      <c r="C9" s="4"/>
      <c r="D9" s="4">
        <v>7.8680000000000003</v>
      </c>
      <c r="E9" s="4"/>
      <c r="F9" s="4">
        <v>18.437000000000001</v>
      </c>
      <c r="G9" s="4"/>
      <c r="H9" s="4">
        <v>55.052</v>
      </c>
      <c r="I9" s="4"/>
      <c r="J9" s="4">
        <v>122.59699999999999</v>
      </c>
    </row>
    <row r="10" spans="1:10" x14ac:dyDescent="0.25">
      <c r="B10" s="4">
        <v>3.4660000000000002</v>
      </c>
      <c r="C10" s="4"/>
      <c r="D10" s="4">
        <v>8.09</v>
      </c>
      <c r="E10" s="4"/>
      <c r="F10" s="4">
        <v>18.489000000000001</v>
      </c>
      <c r="G10" s="4"/>
      <c r="H10" s="4">
        <v>54.996000000000002</v>
      </c>
      <c r="I10" s="4"/>
      <c r="J10" s="4">
        <v>124.252</v>
      </c>
    </row>
    <row r="11" spans="1:10" x14ac:dyDescent="0.25">
      <c r="B11" s="4">
        <v>3.448</v>
      </c>
      <c r="C11" s="4"/>
      <c r="D11" s="4">
        <v>8.1280000000000001</v>
      </c>
      <c r="E11" s="4"/>
      <c r="F11" s="4">
        <v>18.529</v>
      </c>
      <c r="G11" s="4"/>
      <c r="H11" s="4">
        <v>54.832000000000001</v>
      </c>
      <c r="I11" s="4"/>
      <c r="J11" s="4">
        <v>122.68600000000001</v>
      </c>
    </row>
    <row r="12" spans="1:10" x14ac:dyDescent="0.25">
      <c r="B12" s="4">
        <v>3.44</v>
      </c>
      <c r="C12" s="4"/>
      <c r="D12" s="4">
        <v>8.1460000000000008</v>
      </c>
      <c r="E12" s="4"/>
      <c r="F12" s="4">
        <v>18.5</v>
      </c>
      <c r="G12" s="4"/>
      <c r="H12" s="4">
        <v>54.988999999999997</v>
      </c>
      <c r="I12" s="4"/>
      <c r="J12" s="4">
        <v>123.81</v>
      </c>
    </row>
    <row r="13" spans="1:10" x14ac:dyDescent="0.25">
      <c r="B13" s="4">
        <v>3.4279999999999999</v>
      </c>
      <c r="C13" s="4"/>
      <c r="D13" s="4">
        <v>8.1549999999999994</v>
      </c>
      <c r="E13" s="4"/>
      <c r="F13" s="4">
        <v>18.507999999999999</v>
      </c>
      <c r="G13" s="4"/>
      <c r="H13" s="4">
        <v>55.162999999999997</v>
      </c>
      <c r="I13" s="4"/>
      <c r="J13" s="4">
        <v>124.224</v>
      </c>
    </row>
    <row r="14" spans="1:10" x14ac:dyDescent="0.25">
      <c r="B14" s="4">
        <v>3.4390000000000001</v>
      </c>
      <c r="C14" s="4"/>
      <c r="D14" s="4">
        <v>8.1210000000000004</v>
      </c>
      <c r="E14" s="4"/>
      <c r="F14" s="4">
        <v>18.459</v>
      </c>
      <c r="G14" s="4"/>
      <c r="H14" s="4">
        <v>55.021000000000001</v>
      </c>
      <c r="I14" s="4"/>
      <c r="J14" s="4">
        <v>122.63500000000001</v>
      </c>
    </row>
    <row r="15" spans="1:10" x14ac:dyDescent="0.25">
      <c r="B15" s="4">
        <v>3.4409999999999998</v>
      </c>
      <c r="C15" s="4"/>
      <c r="D15" s="4">
        <v>7.8250000000000002</v>
      </c>
      <c r="E15" s="4"/>
      <c r="F15" s="4">
        <v>18.484000000000002</v>
      </c>
      <c r="G15" s="4"/>
      <c r="H15" s="4">
        <v>55.045000000000002</v>
      </c>
      <c r="I15" s="4"/>
      <c r="J15" s="4">
        <v>124.154</v>
      </c>
    </row>
    <row r="16" spans="1:10" x14ac:dyDescent="0.25">
      <c r="B16" s="4">
        <v>3.4550000000000001</v>
      </c>
      <c r="C16" s="4"/>
      <c r="D16" s="4">
        <v>7.8879999999999999</v>
      </c>
      <c r="E16" s="4"/>
      <c r="F16" s="4">
        <v>18.494</v>
      </c>
      <c r="G16" s="4"/>
      <c r="H16" s="4">
        <v>54.67</v>
      </c>
      <c r="I16" s="4"/>
      <c r="J16" s="4">
        <v>124.404</v>
      </c>
    </row>
    <row r="17" spans="1:10" x14ac:dyDescent="0.25">
      <c r="B17" s="4">
        <v>3.4529999999999998</v>
      </c>
      <c r="C17" s="4"/>
      <c r="D17" s="4">
        <v>7.8550000000000004</v>
      </c>
      <c r="E17" s="4"/>
      <c r="F17" s="4">
        <v>18.443999999999999</v>
      </c>
      <c r="G17" s="4"/>
      <c r="H17" s="4">
        <v>55.006999999999998</v>
      </c>
      <c r="I17" s="4"/>
      <c r="J17" s="4">
        <v>122.639</v>
      </c>
    </row>
    <row r="18" spans="1:10" x14ac:dyDescent="0.25">
      <c r="B18" s="4">
        <v>3.448</v>
      </c>
      <c r="C18" s="4"/>
      <c r="D18" s="4">
        <v>8.1419999999999995</v>
      </c>
      <c r="E18" s="4"/>
      <c r="F18" s="4">
        <v>18.414999999999999</v>
      </c>
      <c r="G18" s="4"/>
      <c r="H18" s="4">
        <v>55.045000000000002</v>
      </c>
      <c r="I18" s="4"/>
      <c r="J18" s="4">
        <v>124.25</v>
      </c>
    </row>
    <row r="19" spans="1:10" x14ac:dyDescent="0.25">
      <c r="B19" s="4">
        <v>3.4990000000000001</v>
      </c>
      <c r="C19" s="4"/>
      <c r="D19" s="4">
        <v>8.1720000000000006</v>
      </c>
      <c r="E19" s="4"/>
      <c r="F19" s="4">
        <v>18.538</v>
      </c>
      <c r="G19" s="4"/>
      <c r="H19" s="4">
        <v>54.933</v>
      </c>
      <c r="I19" s="4"/>
      <c r="J19" s="4">
        <v>122.593</v>
      </c>
    </row>
    <row r="20" spans="1:10" x14ac:dyDescent="0.25">
      <c r="B20" s="4">
        <v>3.4510000000000001</v>
      </c>
      <c r="C20" s="4"/>
      <c r="D20" s="4">
        <v>8.1259999999999994</v>
      </c>
      <c r="E20" s="4"/>
      <c r="F20" s="4">
        <v>18.541</v>
      </c>
      <c r="G20" s="4"/>
      <c r="H20" s="4">
        <v>55.003</v>
      </c>
      <c r="I20" s="4"/>
      <c r="J20" s="4">
        <v>122.611</v>
      </c>
    </row>
    <row r="21" spans="1:10" x14ac:dyDescent="0.25">
      <c r="B21" s="4">
        <v>3.4460000000000002</v>
      </c>
      <c r="C21" s="4"/>
      <c r="D21" s="4">
        <v>7.87</v>
      </c>
      <c r="E21" s="4"/>
      <c r="F21" s="4">
        <v>18.521999999999998</v>
      </c>
      <c r="G21" s="4"/>
      <c r="H21" s="4">
        <v>54.908999999999999</v>
      </c>
      <c r="I21" s="4"/>
      <c r="J21" s="4">
        <v>124.30500000000001</v>
      </c>
    </row>
    <row r="22" spans="1:10" x14ac:dyDescent="0.25">
      <c r="A22" s="1" t="s">
        <v>6</v>
      </c>
      <c r="B22" s="6">
        <f>AVERAGE(B2:B21)</f>
        <v>3.4523999999999999</v>
      </c>
      <c r="C22" s="1"/>
      <c r="D22" s="6">
        <f>AVERAGE(D2:D21)</f>
        <v>7.9883000000000006</v>
      </c>
      <c r="E22" s="1"/>
      <c r="F22" s="6">
        <f>AVERAGE(F2:F21)</f>
        <v>18.423200000000001</v>
      </c>
      <c r="G22" s="1"/>
      <c r="H22" s="6">
        <f>AVERAGE(H2:H21)</f>
        <v>54.982600000000005</v>
      </c>
      <c r="I22" s="1"/>
      <c r="J22" s="6">
        <f>AVERAGE(J2:J21)</f>
        <v>123.13549999999995</v>
      </c>
    </row>
    <row r="23" spans="1:10" x14ac:dyDescent="0.25">
      <c r="A23" s="1" t="s">
        <v>7</v>
      </c>
      <c r="B23" s="1">
        <f>_xlfn.STDEV.P(B2:B21)</f>
        <v>1.5818975946628157E-2</v>
      </c>
      <c r="C23" s="1"/>
      <c r="D23" s="1">
        <f>_xlfn.STDEV.P(D2:D21)</f>
        <v>0.13427401088818341</v>
      </c>
      <c r="E23" s="1"/>
      <c r="F23" s="1">
        <f>_xlfn.STDEV.P(F2:F21)</f>
        <v>0.1819204771321799</v>
      </c>
      <c r="G23" s="1"/>
      <c r="H23" s="1">
        <f>_xlfn.STDEV.P(H2:H21)</f>
        <v>9.5250406823277733E-2</v>
      </c>
      <c r="I23" s="1"/>
      <c r="J23" s="1">
        <f>_xlfn.STDEV.P(J2:J21)</f>
        <v>0.81044854864451354</v>
      </c>
    </row>
    <row r="24" spans="1:10" x14ac:dyDescent="0.25">
      <c r="A24" s="1" t="s">
        <v>8</v>
      </c>
      <c r="B24" s="7">
        <f>B23/B22</f>
        <v>4.5820229251037417E-3</v>
      </c>
      <c r="C24" s="7"/>
      <c r="D24" s="7">
        <f>D23/D22</f>
        <v>1.6808834281159122E-2</v>
      </c>
      <c r="E24" s="7"/>
      <c r="F24" s="7">
        <f>F23/F22</f>
        <v>9.8745319560217485E-3</v>
      </c>
      <c r="G24" s="7"/>
      <c r="H24" s="7">
        <f>H23/H22</f>
        <v>1.7323736386289066E-3</v>
      </c>
      <c r="I24" s="7"/>
      <c r="J24" s="7">
        <f>J23/J22</f>
        <v>6.5817619504084024E-3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F18C7B7-95AB-4D90-A710-49E9CCAA34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(Natif)'!J2:J21</xm:f>
              <xm:sqref>J25</xm:sqref>
            </x14:sparkline>
          </x14:sparklines>
        </x14:sparklineGroup>
        <x14:sparklineGroup displayEmptyCellsAs="gap" xr2:uid="{5BA95366-196F-46BC-B0F2-7FBB010A3F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(Natif)'!H2:H21</xm:f>
              <xm:sqref>H25</xm:sqref>
            </x14:sparkline>
          </x14:sparklines>
        </x14:sparklineGroup>
        <x14:sparklineGroup displayEmptyCellsAs="gap" xr2:uid="{B6D54A5E-7D91-482D-B84C-D588CD5DEE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(Natif)'!F2:F21</xm:f>
              <xm:sqref>F25</xm:sqref>
            </x14:sparkline>
          </x14:sparklines>
        </x14:sparklineGroup>
        <x14:sparklineGroup displayEmptyCellsAs="gap" xr2:uid="{1BEF996C-85D6-4065-AED1-BB2AD660D3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(Natif)'!D2:D22</xm:f>
              <xm:sqref>D25</xm:sqref>
            </x14:sparkline>
          </x14:sparklines>
        </x14:sparklineGroup>
        <x14:sparklineGroup displayEmptyCellsAs="gap" xr2:uid="{C6B5756F-7E88-4F21-A809-A3F2A0113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(Natif)'!B2:B21</xm:f>
              <xm:sqref>B25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FFBB-F897-493C-AF97-1647E9A9A4DB}">
  <dimension ref="A1:J24"/>
  <sheetViews>
    <sheetView workbookViewId="0">
      <selection activeCell="B25" sqref="B25:J25"/>
    </sheetView>
  </sheetViews>
  <sheetFormatPr defaultRowHeight="15" x14ac:dyDescent="0.25"/>
  <cols>
    <col min="1" max="1" width="37.42578125" bestFit="1" customWidth="1"/>
  </cols>
  <sheetData>
    <row r="1" spans="1:10" ht="15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</row>
    <row r="2" spans="1:10" x14ac:dyDescent="0.25">
      <c r="B2" s="4">
        <v>4.3250000000000002</v>
      </c>
      <c r="C2" s="4"/>
      <c r="D2" s="4">
        <v>9.0350000000000001</v>
      </c>
      <c r="E2" s="4"/>
      <c r="F2" s="4">
        <v>19.791</v>
      </c>
      <c r="G2" s="4"/>
      <c r="H2" s="4">
        <v>57.975000000000001</v>
      </c>
      <c r="I2" s="4"/>
      <c r="J2" s="4">
        <v>128.92400000000001</v>
      </c>
    </row>
    <row r="3" spans="1:10" x14ac:dyDescent="0.25">
      <c r="B3" s="4">
        <v>4.3609999999999998</v>
      </c>
      <c r="C3" s="4"/>
      <c r="D3" s="4">
        <v>9.1859999999999999</v>
      </c>
      <c r="E3" s="4"/>
      <c r="F3" s="4">
        <v>19.823</v>
      </c>
      <c r="G3" s="4"/>
      <c r="H3" s="4">
        <v>57.567999999999998</v>
      </c>
      <c r="I3" s="4"/>
      <c r="J3" s="4">
        <v>130.37100000000001</v>
      </c>
    </row>
    <row r="4" spans="1:10" x14ac:dyDescent="0.25">
      <c r="B4" s="4">
        <v>4.3419999999999996</v>
      </c>
      <c r="C4" s="4"/>
      <c r="D4" s="4">
        <v>9.0289999999999999</v>
      </c>
      <c r="E4" s="4"/>
      <c r="F4" s="4">
        <v>19.815000000000001</v>
      </c>
      <c r="G4" s="4"/>
      <c r="H4" s="4">
        <v>57.802999999999997</v>
      </c>
      <c r="I4" s="4"/>
      <c r="J4" s="4">
        <v>130.309</v>
      </c>
    </row>
    <row r="5" spans="1:10" x14ac:dyDescent="0.25">
      <c r="B5" s="4">
        <v>4.2370000000000001</v>
      </c>
      <c r="C5" s="4"/>
      <c r="D5" s="4">
        <v>9.1709999999999994</v>
      </c>
      <c r="E5" s="4"/>
      <c r="F5" s="4">
        <v>19.878</v>
      </c>
      <c r="G5" s="4"/>
      <c r="H5" s="4">
        <v>58.048999999999999</v>
      </c>
      <c r="I5" s="4"/>
      <c r="J5" s="4">
        <v>129.50200000000001</v>
      </c>
    </row>
    <row r="6" spans="1:10" x14ac:dyDescent="0.25">
      <c r="B6" s="4">
        <v>4.3719999999999999</v>
      </c>
      <c r="C6" s="4"/>
      <c r="D6" s="4">
        <v>8.9559999999999995</v>
      </c>
      <c r="E6" s="4"/>
      <c r="F6" s="4">
        <v>19.959</v>
      </c>
      <c r="G6" s="4"/>
      <c r="H6" s="4">
        <v>57.832000000000001</v>
      </c>
      <c r="I6" s="4"/>
      <c r="J6" s="4">
        <v>128.858</v>
      </c>
    </row>
    <row r="7" spans="1:10" x14ac:dyDescent="0.25">
      <c r="B7" s="4">
        <v>4.3310000000000004</v>
      </c>
      <c r="C7" s="4"/>
      <c r="D7" s="4">
        <v>9.1120000000000001</v>
      </c>
      <c r="E7" s="4"/>
      <c r="F7" s="4">
        <v>19.616</v>
      </c>
      <c r="G7" s="4"/>
      <c r="H7" s="4">
        <v>57.997999999999998</v>
      </c>
      <c r="I7" s="4"/>
      <c r="J7" s="4">
        <v>128.88999999999999</v>
      </c>
    </row>
    <row r="8" spans="1:10" x14ac:dyDescent="0.25">
      <c r="B8" s="4">
        <v>4.351</v>
      </c>
      <c r="C8" s="4"/>
      <c r="D8" s="4">
        <v>9.2070000000000007</v>
      </c>
      <c r="E8" s="4"/>
      <c r="F8" s="4">
        <v>19.736999999999998</v>
      </c>
      <c r="G8" s="4"/>
      <c r="H8" s="4">
        <v>57.768000000000001</v>
      </c>
      <c r="I8" s="4"/>
      <c r="J8" s="4">
        <v>129.84</v>
      </c>
    </row>
    <row r="9" spans="1:10" x14ac:dyDescent="0.25">
      <c r="B9" s="4">
        <v>4.3090000000000002</v>
      </c>
      <c r="C9" s="4"/>
      <c r="D9" s="4">
        <v>8.9990000000000006</v>
      </c>
      <c r="E9" s="4"/>
      <c r="F9" s="4">
        <v>19.86</v>
      </c>
      <c r="G9" s="4"/>
      <c r="H9" s="4">
        <v>57.667000000000002</v>
      </c>
      <c r="I9" s="4"/>
      <c r="J9" s="4">
        <v>129.714</v>
      </c>
    </row>
    <row r="10" spans="1:10" x14ac:dyDescent="0.25">
      <c r="B10" s="4">
        <v>4.3959999999999999</v>
      </c>
      <c r="C10" s="4"/>
      <c r="D10" s="4">
        <v>9.0399999999999991</v>
      </c>
      <c r="E10" s="4"/>
      <c r="F10" s="4">
        <v>19.713000000000001</v>
      </c>
      <c r="G10" s="4"/>
      <c r="H10" s="4">
        <v>58.664999999999999</v>
      </c>
      <c r="I10" s="4"/>
      <c r="J10" s="4">
        <v>130.173</v>
      </c>
    </row>
    <row r="11" spans="1:10" x14ac:dyDescent="0.25">
      <c r="B11" s="4">
        <v>4.3109999999999999</v>
      </c>
      <c r="C11" s="4"/>
      <c r="D11" s="4">
        <v>9.0909999999999993</v>
      </c>
      <c r="E11" s="4"/>
      <c r="F11" s="4">
        <v>19.965</v>
      </c>
      <c r="G11" s="4"/>
      <c r="H11" s="4">
        <v>58.091000000000001</v>
      </c>
      <c r="I11" s="4"/>
      <c r="J11" s="4">
        <v>130.04499999999999</v>
      </c>
    </row>
    <row r="12" spans="1:10" x14ac:dyDescent="0.25">
      <c r="B12" s="4">
        <v>4.2939999999999996</v>
      </c>
      <c r="C12" s="4"/>
      <c r="D12" s="4">
        <v>9.1020000000000003</v>
      </c>
      <c r="E12" s="4"/>
      <c r="F12" s="4">
        <v>19.696000000000002</v>
      </c>
      <c r="G12" s="4"/>
      <c r="H12" s="4">
        <v>57.99</v>
      </c>
      <c r="I12" s="4"/>
      <c r="J12" s="4">
        <v>130.059</v>
      </c>
    </row>
    <row r="13" spans="1:10" x14ac:dyDescent="0.25">
      <c r="B13" s="4">
        <v>4.3150000000000004</v>
      </c>
      <c r="C13" s="4"/>
      <c r="D13" s="4">
        <v>9.3940000000000001</v>
      </c>
      <c r="E13" s="4"/>
      <c r="F13" s="4">
        <v>19.870999999999999</v>
      </c>
      <c r="G13" s="4"/>
      <c r="H13" s="4">
        <v>57.872999999999998</v>
      </c>
      <c r="I13" s="4"/>
      <c r="J13" s="4">
        <v>129.911</v>
      </c>
    </row>
    <row r="14" spans="1:10" x14ac:dyDescent="0.25">
      <c r="B14" s="4">
        <v>4.2549999999999999</v>
      </c>
      <c r="C14" s="4"/>
      <c r="D14" s="4">
        <v>8.8849999999999998</v>
      </c>
      <c r="E14" s="4"/>
      <c r="F14" s="4">
        <v>19.773</v>
      </c>
      <c r="G14" s="4"/>
      <c r="H14" s="4">
        <v>58.031999999999996</v>
      </c>
      <c r="I14" s="4"/>
      <c r="J14" s="4">
        <v>130.16200000000001</v>
      </c>
    </row>
    <row r="15" spans="1:10" x14ac:dyDescent="0.25">
      <c r="B15" s="4">
        <v>4.4189999999999996</v>
      </c>
      <c r="C15" s="4"/>
      <c r="D15" s="4">
        <v>9.1180000000000003</v>
      </c>
      <c r="E15" s="4"/>
      <c r="F15" s="4">
        <v>19.654</v>
      </c>
      <c r="G15" s="4"/>
      <c r="H15" s="4">
        <v>57.8</v>
      </c>
      <c r="I15" s="4"/>
      <c r="J15" s="4">
        <v>129.88</v>
      </c>
    </row>
    <row r="16" spans="1:10" x14ac:dyDescent="0.25">
      <c r="B16" s="4">
        <v>4.3540000000000001</v>
      </c>
      <c r="C16" s="4"/>
      <c r="D16" s="4">
        <v>9.1120000000000001</v>
      </c>
      <c r="E16" s="4"/>
      <c r="F16" s="4">
        <v>19.870999999999999</v>
      </c>
      <c r="G16" s="4"/>
      <c r="H16" s="4">
        <v>57.951999999999998</v>
      </c>
      <c r="I16" s="4"/>
      <c r="J16" s="4">
        <v>129.85300000000001</v>
      </c>
    </row>
    <row r="17" spans="1:10" x14ac:dyDescent="0.25">
      <c r="B17" s="4">
        <v>4.2930000000000001</v>
      </c>
      <c r="C17" s="4"/>
      <c r="D17" s="4">
        <v>9.1940000000000008</v>
      </c>
      <c r="E17" s="4"/>
      <c r="F17" s="4">
        <v>19.859000000000002</v>
      </c>
      <c r="G17" s="4"/>
      <c r="H17" s="4">
        <v>58.061999999999998</v>
      </c>
      <c r="I17" s="4"/>
      <c r="J17" s="4">
        <v>129.965</v>
      </c>
    </row>
    <row r="18" spans="1:10" x14ac:dyDescent="0.25">
      <c r="B18" s="4">
        <v>4.4580000000000002</v>
      </c>
      <c r="C18" s="4"/>
      <c r="D18" s="4">
        <v>9.1460000000000008</v>
      </c>
      <c r="E18" s="4"/>
      <c r="F18" s="4">
        <v>19.535</v>
      </c>
      <c r="G18" s="4"/>
      <c r="H18" s="4">
        <v>57.692999999999998</v>
      </c>
      <c r="I18" s="4"/>
      <c r="J18" s="4">
        <v>129.13300000000001</v>
      </c>
    </row>
    <row r="19" spans="1:10" x14ac:dyDescent="0.25">
      <c r="B19" s="4">
        <v>4.2590000000000003</v>
      </c>
      <c r="C19" s="4"/>
      <c r="D19" s="4">
        <v>9.0239999999999991</v>
      </c>
      <c r="E19" s="4"/>
      <c r="F19" s="4">
        <v>19.721</v>
      </c>
      <c r="G19" s="4"/>
      <c r="H19" s="4">
        <v>57.765000000000001</v>
      </c>
      <c r="I19" s="4"/>
      <c r="J19" s="4">
        <v>129.97399999999999</v>
      </c>
    </row>
    <row r="20" spans="1:10" x14ac:dyDescent="0.25">
      <c r="B20" s="4">
        <v>4.3890000000000002</v>
      </c>
      <c r="C20" s="4"/>
      <c r="D20" s="4">
        <v>9.1159999999999997</v>
      </c>
      <c r="E20" s="4"/>
      <c r="F20" s="4">
        <v>19.777999999999999</v>
      </c>
      <c r="G20" s="4"/>
      <c r="H20" s="4">
        <v>58.113</v>
      </c>
      <c r="I20" s="4"/>
      <c r="J20" s="4">
        <v>130.285</v>
      </c>
    </row>
    <row r="21" spans="1:10" x14ac:dyDescent="0.25">
      <c r="B21" s="4">
        <v>4.343</v>
      </c>
      <c r="C21" s="4"/>
      <c r="D21" s="4">
        <v>9.2889999999999997</v>
      </c>
      <c r="E21" s="4"/>
      <c r="F21" s="4">
        <v>19.981000000000002</v>
      </c>
      <c r="G21" s="4"/>
      <c r="H21" s="4">
        <v>57.908000000000001</v>
      </c>
      <c r="I21" s="4"/>
      <c r="J21" s="4">
        <v>129.916</v>
      </c>
    </row>
    <row r="22" spans="1:10" x14ac:dyDescent="0.25">
      <c r="A22" s="1" t="s">
        <v>6</v>
      </c>
      <c r="B22" s="6">
        <f>AVERAGE(B2:B21)</f>
        <v>4.3357000000000001</v>
      </c>
      <c r="C22" s="1"/>
      <c r="D22" s="6">
        <f>AVERAGE(D2:D21)</f>
        <v>9.1102999999999987</v>
      </c>
      <c r="E22" s="1"/>
      <c r="F22" s="6">
        <f>AVERAGE(F2:F21)</f>
        <v>19.794800000000002</v>
      </c>
      <c r="G22" s="1"/>
      <c r="H22" s="6">
        <f>AVERAGE(H2:H21)</f>
        <v>57.930199999999999</v>
      </c>
      <c r="I22" s="1"/>
      <c r="J22" s="6">
        <f>AVERAGE(J2:J21)</f>
        <v>129.78820000000002</v>
      </c>
    </row>
    <row r="23" spans="1:10" x14ac:dyDescent="0.25">
      <c r="A23" s="1" t="s">
        <v>7</v>
      </c>
      <c r="B23" s="1">
        <f>_xlfn.STDEV.P(B2:B21)</f>
        <v>5.4120328897744104E-2</v>
      </c>
      <c r="C23" s="1"/>
      <c r="D23" s="1">
        <f>_xlfn.STDEV.P(D2:D21)</f>
        <v>0.11216733035960172</v>
      </c>
      <c r="E23" s="1"/>
      <c r="F23" s="1">
        <f>_xlfn.STDEV.P(F2:F21)</f>
        <v>0.11489412517618125</v>
      </c>
      <c r="G23" s="1"/>
      <c r="H23" s="1">
        <f>_xlfn.STDEV.P(H2:H21)</f>
        <v>0.2245632650279204</v>
      </c>
      <c r="I23" s="1"/>
      <c r="J23" s="1">
        <f>_xlfn.STDEV.P(J2:J21)</f>
        <v>0.4654490949609843</v>
      </c>
    </row>
    <row r="24" spans="1:10" x14ac:dyDescent="0.25">
      <c r="A24" s="1" t="s">
        <v>8</v>
      </c>
      <c r="B24" s="7">
        <f>B23/B22</f>
        <v>1.2482489309164404E-2</v>
      </c>
      <c r="C24" s="7"/>
      <c r="D24" s="7">
        <f>D23/D22</f>
        <v>1.2312144535262476E-2</v>
      </c>
      <c r="E24" s="7"/>
      <c r="F24" s="7">
        <f>F23/F22</f>
        <v>5.8042579453281284E-3</v>
      </c>
      <c r="G24" s="7"/>
      <c r="H24" s="7">
        <f>H23/H22</f>
        <v>3.8764455332092828E-3</v>
      </c>
      <c r="I24" s="7"/>
      <c r="J24" s="7">
        <f>J23/J22</f>
        <v>3.5862204342227122E-3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DD66DC9-BB65-406E-BD43-8654334956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(Docker)'!J2:J21</xm:f>
              <xm:sqref>J25</xm:sqref>
            </x14:sparkline>
          </x14:sparklines>
        </x14:sparklineGroup>
        <x14:sparklineGroup displayEmptyCellsAs="gap" xr2:uid="{6D34DA49-96D9-41FD-A41D-877496F607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(Docker)'!H2:H21</xm:f>
              <xm:sqref>H25</xm:sqref>
            </x14:sparkline>
          </x14:sparklines>
        </x14:sparklineGroup>
        <x14:sparklineGroup displayEmptyCellsAs="gap" xr2:uid="{73E56E4E-3E94-44A9-8956-90CE01E06B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(Docker)'!F2:F21</xm:f>
              <xm:sqref>F25</xm:sqref>
            </x14:sparkline>
          </x14:sparklines>
        </x14:sparklineGroup>
        <x14:sparklineGroup displayEmptyCellsAs="gap" xr2:uid="{A691BC79-5D90-4FCB-9CF5-1CE6473C29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(Docker)'!D2:D22</xm:f>
              <xm:sqref>D25</xm:sqref>
            </x14:sparkline>
          </x14:sparklines>
        </x14:sparklineGroup>
        <x14:sparklineGroup displayEmptyCellsAs="gap" xr2:uid="{321C9D7C-B5EA-4172-824A-65DCFC2701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(Docker)'!B2:B21</xm:f>
              <xm:sqref>B25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Résultats</vt:lpstr>
      <vt:lpstr>Configuration</vt:lpstr>
      <vt:lpstr>Windows (Natif)</vt:lpstr>
      <vt:lpstr>Windows (WSL2)</vt:lpstr>
      <vt:lpstr>Windows (WSL2 - Process)</vt:lpstr>
      <vt:lpstr>Windows (HyperV)</vt:lpstr>
      <vt:lpstr>Windows (HyperV - Process)</vt:lpstr>
      <vt:lpstr>Linux (Natif)</vt:lpstr>
      <vt:lpstr>Linux (Docker)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the Great</dc:creator>
  <cp:lastModifiedBy>Frederick the Great</cp:lastModifiedBy>
  <dcterms:created xsi:type="dcterms:W3CDTF">2015-06-05T18:17:20Z</dcterms:created>
  <dcterms:modified xsi:type="dcterms:W3CDTF">2022-06-13T21:02:34Z</dcterms:modified>
</cp:coreProperties>
</file>