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rederick the Great\Documents\GitHub\DockerCpuOverheadTesting\Resultats\"/>
    </mc:Choice>
  </mc:AlternateContent>
  <xr:revisionPtr revIDLastSave="0" documentId="13_ncr:1_{C49FD4F6-FE58-4BD2-81A1-FF02461030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ésultats" sheetId="8" r:id="rId1"/>
    <sheet name="Configuration" sheetId="9" r:id="rId2"/>
    <sheet name="Windows (Natif)" sheetId="1" r:id="rId3"/>
    <sheet name="Windows (WSL2)" sheetId="2" r:id="rId4"/>
    <sheet name="Windows (WSL2 - Processus)" sheetId="3" r:id="rId5"/>
    <sheet name="Windows (HyperV)" sheetId="4" r:id="rId6"/>
    <sheet name="Windows (HyperV - Processus)" sheetId="5" r:id="rId7"/>
    <sheet name="Linux (Natif)" sheetId="6" r:id="rId8"/>
    <sheet name="Linux (Docker)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8" l="1"/>
  <c r="U8" i="8"/>
  <c r="H7" i="8"/>
  <c r="T9" i="8"/>
  <c r="T8" i="8"/>
  <c r="T4" i="8"/>
  <c r="T5" i="8"/>
  <c r="T6" i="8"/>
  <c r="T7" i="8"/>
  <c r="T3" i="8"/>
  <c r="P9" i="8"/>
  <c r="P8" i="8"/>
  <c r="P4" i="8"/>
  <c r="P5" i="8"/>
  <c r="P6" i="8"/>
  <c r="P7" i="8"/>
  <c r="P3" i="8"/>
  <c r="L9" i="8"/>
  <c r="L8" i="8"/>
  <c r="L4" i="8"/>
  <c r="L5" i="8"/>
  <c r="L6" i="8"/>
  <c r="L7" i="8"/>
  <c r="L3" i="8"/>
  <c r="H9" i="8"/>
  <c r="H8" i="8"/>
  <c r="H4" i="8"/>
  <c r="H5" i="8"/>
  <c r="H6" i="8"/>
  <c r="H3" i="8"/>
  <c r="D9" i="8"/>
  <c r="D8" i="8"/>
  <c r="D4" i="8"/>
  <c r="D5" i="8"/>
  <c r="D6" i="8"/>
  <c r="D7" i="8"/>
  <c r="D3" i="8"/>
  <c r="S9" i="8"/>
  <c r="S8" i="8"/>
  <c r="S7" i="8"/>
  <c r="S6" i="8"/>
  <c r="S5" i="8"/>
  <c r="S4" i="8"/>
  <c r="S3" i="8"/>
  <c r="O9" i="8"/>
  <c r="O8" i="8"/>
  <c r="O7" i="8"/>
  <c r="O6" i="8"/>
  <c r="O5" i="8"/>
  <c r="O4" i="8"/>
  <c r="O3" i="8"/>
  <c r="K9" i="8"/>
  <c r="K8" i="8"/>
  <c r="K7" i="8"/>
  <c r="K6" i="8"/>
  <c r="K5" i="8"/>
  <c r="K4" i="8"/>
  <c r="K3" i="8"/>
  <c r="G9" i="8"/>
  <c r="G8" i="8"/>
  <c r="G7" i="8"/>
  <c r="G6" i="8"/>
  <c r="G5" i="8"/>
  <c r="G4" i="8"/>
  <c r="G3" i="8"/>
  <c r="C9" i="8"/>
  <c r="C8" i="8"/>
  <c r="C7" i="8"/>
  <c r="C6" i="8"/>
  <c r="C5" i="8"/>
  <c r="C4" i="8"/>
  <c r="C3" i="8"/>
  <c r="R9" i="8" l="1"/>
  <c r="R8" i="8"/>
  <c r="R7" i="8"/>
  <c r="R6" i="8"/>
  <c r="R5" i="8"/>
  <c r="R4" i="8"/>
  <c r="R3" i="8"/>
  <c r="N9" i="8"/>
  <c r="N8" i="8"/>
  <c r="N7" i="8"/>
  <c r="N6" i="8"/>
  <c r="N5" i="8"/>
  <c r="N4" i="8"/>
  <c r="N3" i="8"/>
  <c r="J9" i="8"/>
  <c r="J8" i="8"/>
  <c r="J7" i="8"/>
  <c r="J6" i="8"/>
  <c r="J5" i="8"/>
  <c r="J4" i="8"/>
  <c r="J3" i="8"/>
  <c r="F9" i="8"/>
  <c r="F8" i="8"/>
  <c r="F7" i="8"/>
  <c r="F6" i="8"/>
  <c r="F5" i="8"/>
  <c r="F4" i="8"/>
  <c r="F3" i="8"/>
  <c r="B9" i="8"/>
  <c r="E9" i="8" s="1"/>
  <c r="B8" i="8"/>
  <c r="E8" i="8" s="1"/>
  <c r="B7" i="8"/>
  <c r="B6" i="8"/>
  <c r="B5" i="8"/>
  <c r="B4" i="8"/>
  <c r="B3" i="8"/>
  <c r="N13" i="7"/>
  <c r="K13" i="7"/>
  <c r="K14" i="7" s="1"/>
  <c r="H13" i="7"/>
  <c r="E13" i="7"/>
  <c r="B13" i="7"/>
  <c r="B14" i="7" s="1"/>
  <c r="N12" i="7"/>
  <c r="K12" i="7"/>
  <c r="H12" i="7"/>
  <c r="E12" i="7"/>
  <c r="B12" i="7"/>
  <c r="N13" i="6"/>
  <c r="K13" i="6"/>
  <c r="H13" i="6"/>
  <c r="E13" i="6"/>
  <c r="E14" i="6" s="1"/>
  <c r="B13" i="6"/>
  <c r="B14" i="6" s="1"/>
  <c r="N12" i="6"/>
  <c r="K12" i="6"/>
  <c r="H12" i="6"/>
  <c r="E12" i="6"/>
  <c r="B12" i="6"/>
  <c r="N13" i="5"/>
  <c r="K13" i="5"/>
  <c r="H13" i="5"/>
  <c r="E13" i="5"/>
  <c r="B13" i="5"/>
  <c r="B14" i="5" s="1"/>
  <c r="N12" i="5"/>
  <c r="K12" i="5"/>
  <c r="H12" i="5"/>
  <c r="E12" i="5"/>
  <c r="B12" i="5"/>
  <c r="N13" i="4"/>
  <c r="K13" i="4"/>
  <c r="H13" i="4"/>
  <c r="E13" i="4"/>
  <c r="E14" i="4" s="1"/>
  <c r="B13" i="4"/>
  <c r="B14" i="4" s="1"/>
  <c r="N12" i="4"/>
  <c r="K12" i="4"/>
  <c r="H12" i="4"/>
  <c r="E12" i="4"/>
  <c r="B12" i="4"/>
  <c r="N13" i="3"/>
  <c r="K13" i="3"/>
  <c r="H13" i="3"/>
  <c r="E13" i="3"/>
  <c r="E14" i="3" s="1"/>
  <c r="B13" i="3"/>
  <c r="N12" i="3"/>
  <c r="K12" i="3"/>
  <c r="H12" i="3"/>
  <c r="E12" i="3"/>
  <c r="B12" i="3"/>
  <c r="N13" i="2"/>
  <c r="K13" i="2"/>
  <c r="H13" i="2"/>
  <c r="E13" i="2"/>
  <c r="B13" i="2"/>
  <c r="B14" i="2" s="1"/>
  <c r="N12" i="2"/>
  <c r="K12" i="2"/>
  <c r="H12" i="2"/>
  <c r="E12" i="2"/>
  <c r="B12" i="2"/>
  <c r="N13" i="1"/>
  <c r="N12" i="1"/>
  <c r="K13" i="1"/>
  <c r="K14" i="1" s="1"/>
  <c r="K12" i="1"/>
  <c r="H13" i="1"/>
  <c r="H12" i="1"/>
  <c r="E13" i="1"/>
  <c r="E12" i="1"/>
  <c r="B13" i="1"/>
  <c r="B14" i="1" s="1"/>
  <c r="B12" i="1"/>
  <c r="U9" i="8" l="1"/>
  <c r="U4" i="8"/>
  <c r="U6" i="8"/>
  <c r="U5" i="8"/>
  <c r="U3" i="8"/>
  <c r="U7" i="8"/>
  <c r="Q9" i="8"/>
  <c r="Q8" i="8"/>
  <c r="Q4" i="8"/>
  <c r="Q3" i="8"/>
  <c r="Q5" i="8"/>
  <c r="Q7" i="8"/>
  <c r="Q6" i="8"/>
  <c r="M9" i="8"/>
  <c r="M8" i="8"/>
  <c r="M4" i="8"/>
  <c r="M3" i="8"/>
  <c r="M7" i="8"/>
  <c r="M6" i="8"/>
  <c r="M5" i="8"/>
  <c r="I9" i="8"/>
  <c r="I8" i="8"/>
  <c r="I4" i="8"/>
  <c r="I3" i="8"/>
  <c r="I7" i="8"/>
  <c r="I6" i="8"/>
  <c r="I5" i="8"/>
  <c r="E3" i="8"/>
  <c r="E7" i="8"/>
  <c r="E6" i="8"/>
  <c r="E5" i="8"/>
  <c r="H14" i="7"/>
  <c r="E14" i="7"/>
  <c r="N14" i="7"/>
  <c r="K14" i="6"/>
  <c r="H14" i="6"/>
  <c r="N14" i="6"/>
  <c r="N14" i="5"/>
  <c r="K14" i="5"/>
  <c r="H14" i="5"/>
  <c r="E14" i="5"/>
  <c r="N14" i="4"/>
  <c r="K14" i="4"/>
  <c r="H14" i="4"/>
  <c r="B14" i="3"/>
  <c r="H14" i="3"/>
  <c r="K14" i="3"/>
  <c r="N14" i="3"/>
  <c r="K14" i="2"/>
  <c r="E14" i="2"/>
  <c r="H14" i="2"/>
  <c r="N14" i="1"/>
  <c r="H14" i="1"/>
  <c r="E14" i="1"/>
  <c r="N14" i="2"/>
</calcChain>
</file>

<file path=xl/sharedStrings.xml><?xml version="1.0" encoding="utf-8"?>
<sst xmlns="http://schemas.openxmlformats.org/spreadsheetml/2006/main" count="157" uniqueCount="70">
  <si>
    <t>Windows (Natif)</t>
  </si>
  <si>
    <t>Windows (WSL2)</t>
  </si>
  <si>
    <t>Windows (WSL2 - Processus)</t>
  </si>
  <si>
    <t>Windows (HyperV)</t>
  </si>
  <si>
    <t>Windows (HyperV - Processus)</t>
  </si>
  <si>
    <t>Linux (Natif)</t>
  </si>
  <si>
    <t>Linux (Docker)</t>
  </si>
  <si>
    <t>(1000, 1008)</t>
  </si>
  <si>
    <t>(Taille, Dimension)</t>
  </si>
  <si>
    <t>(7000, 7008)</t>
  </si>
  <si>
    <t>(14000, 14008)</t>
  </si>
  <si>
    <t>(21000, 21008)</t>
  </si>
  <si>
    <t>(28000, 28008)</t>
  </si>
  <si>
    <t>Moyenne</t>
  </si>
  <si>
    <t>Écart-type</t>
  </si>
  <si>
    <t>Écart-type (pourcentage de la moyenne)</t>
  </si>
  <si>
    <t>Surcharge</t>
  </si>
  <si>
    <t>Carte-mère</t>
  </si>
  <si>
    <t>Fabricant</t>
  </si>
  <si>
    <t>Alienware</t>
  </si>
  <si>
    <t>Modèle</t>
  </si>
  <si>
    <t>Alienware m17x R4</t>
  </si>
  <si>
    <r>
      <t>Jeu de puces (</t>
    </r>
    <r>
      <rPr>
        <i/>
        <sz val="11"/>
        <color theme="1"/>
        <rFont val="Times New Roman"/>
        <family val="1"/>
      </rPr>
      <t>Chipset</t>
    </r>
    <r>
      <rPr>
        <sz val="11"/>
        <color theme="1"/>
        <rFont val="Times New Roman"/>
        <family val="1"/>
      </rPr>
      <t>)</t>
    </r>
  </si>
  <si>
    <t>Intel HM77 (Panther Point)</t>
  </si>
  <si>
    <t>BIOS</t>
  </si>
  <si>
    <t>A15</t>
  </si>
  <si>
    <t>Processeur</t>
  </si>
  <si>
    <t>Intel</t>
  </si>
  <si>
    <t>Intel Core i7-3740QM</t>
  </si>
  <si>
    <t>Architecture</t>
  </si>
  <si>
    <t>x64</t>
  </si>
  <si>
    <t>Vitesse</t>
  </si>
  <si>
    <t>2.70 GHz</t>
  </si>
  <si>
    <t>Vitesse avec TurboBoost™</t>
  </si>
  <si>
    <t>3.70 GHz</t>
  </si>
  <si>
    <t>Nombre de cœurs</t>
  </si>
  <si>
    <t>Nombre de fils</t>
  </si>
  <si>
    <t>Cache L1</t>
  </si>
  <si>
    <t>4 x 32 kB</t>
  </si>
  <si>
    <t>Cache L2</t>
  </si>
  <si>
    <t>4 x 256 kB</t>
  </si>
  <si>
    <t>Cache L3</t>
  </si>
  <si>
    <t>6144 kB</t>
  </si>
  <si>
    <t>RAM</t>
  </si>
  <si>
    <t>Kingston</t>
  </si>
  <si>
    <t>KHX1600C9S3</t>
  </si>
  <si>
    <t>Technologie</t>
  </si>
  <si>
    <t>DDR3</t>
  </si>
  <si>
    <t>1600 MHz (PC3-12800)</t>
  </si>
  <si>
    <t>Timing</t>
  </si>
  <si>
    <t>9-9-9-27</t>
  </si>
  <si>
    <t>Nombre de modules</t>
  </si>
  <si>
    <t>Taille par module</t>
  </si>
  <si>
    <t>8 GB</t>
  </si>
  <si>
    <t>Taille totale</t>
  </si>
  <si>
    <t>32 GB</t>
  </si>
  <si>
    <t>Disque dur</t>
  </si>
  <si>
    <t>SA400S37240G</t>
  </si>
  <si>
    <t>SSD</t>
  </si>
  <si>
    <t>Cellules NAND</t>
  </si>
  <si>
    <t>3D</t>
  </si>
  <si>
    <t>Vitesse de lecture</t>
  </si>
  <si>
    <t>500 MB/s</t>
  </si>
  <si>
    <t>Vitesse d’écriture</t>
  </si>
  <si>
    <t>320 MB/s</t>
  </si>
  <si>
    <t>Technologie de bus</t>
  </si>
  <si>
    <t>SATA 3.0</t>
  </si>
  <si>
    <t>Vitesse de bus</t>
  </si>
  <si>
    <t>6 Gb/s</t>
  </si>
  <si>
    <t>Écart-type (% de moyenne)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</si>
</sst>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%"/>
    <numFmt numFmtId="166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0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0" fillId="0" borderId="0" xfId="0" applyNumberFormat="1"/>
    <xf numFmtId="0" fontId="3" fillId="0" borderId="1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Différences de performance induite par différentes configuration de Docker dans</a:t>
            </a:r>
            <a:r>
              <a:rPr lang="en-CA" baseline="0"/>
              <a:t> l'environnement Windows pour le test sur la mémoire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Résultats!$A$3</c:f>
              <c:strCache>
                <c:ptCount val="1"/>
                <c:pt idx="0">
                  <c:v>Windows (Natif)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(Résultats!$D$3,Résultats!$H$3,Résultats!$L$3,Résultats!$P$3,Résultats!$T$3)</c:f>
                <c:numCache>
                  <c:formatCode>General</c:formatCode>
                  <c:ptCount val="5"/>
                  <c:pt idx="0">
                    <c:v>4.0661798743143011E-2</c:v>
                  </c:pt>
                  <c:pt idx="1">
                    <c:v>1.420016230928341E-3</c:v>
                  </c:pt>
                  <c:pt idx="2">
                    <c:v>2.3414913265542158E-3</c:v>
                  </c:pt>
                  <c:pt idx="3">
                    <c:v>1.0716577823641118E-3</c:v>
                  </c:pt>
                  <c:pt idx="4">
                    <c:v>5.9563347482723659E-4</c:v>
                  </c:pt>
                </c:numCache>
              </c:numRef>
            </c:plus>
            <c:minus>
              <c:numRef>
                <c:f>(Résultats!$D$3,Résultats!$H$3,Résultats!$L$3,Résultats!$P$3,Résultats!$T$3)</c:f>
                <c:numCache>
                  <c:formatCode>General</c:formatCode>
                  <c:ptCount val="5"/>
                  <c:pt idx="0">
                    <c:v>4.0661798743143011E-2</c:v>
                  </c:pt>
                  <c:pt idx="1">
                    <c:v>1.420016230928341E-3</c:v>
                  </c:pt>
                  <c:pt idx="2">
                    <c:v>2.3414913265542158E-3</c:v>
                  </c:pt>
                  <c:pt idx="3">
                    <c:v>1.0716577823641118E-3</c:v>
                  </c:pt>
                  <c:pt idx="4">
                    <c:v>5.9563347482723659E-4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(Résultats!$E$1,Résultats!$I$1,Résultats!$M$1,Résultats!$Q$1,Résultats!$U$1)</c:f>
              <c:strCache>
                <c:ptCount val="5"/>
                <c:pt idx="0">
                  <c:v>(1000, 1008)</c:v>
                </c:pt>
                <c:pt idx="1">
                  <c:v>(7000, 7008)</c:v>
                </c:pt>
                <c:pt idx="2">
                  <c:v>(14000, 14008)</c:v>
                </c:pt>
                <c:pt idx="3">
                  <c:v>(21000, 21008)</c:v>
                </c:pt>
                <c:pt idx="4">
                  <c:v>(28000, 28008)</c:v>
                </c:pt>
              </c:strCache>
            </c:strRef>
          </c:cat>
          <c:val>
            <c:numRef>
              <c:f>(Résultats!$E$3,Résultats!$I$3,Résultats!$M$3,Résultats!$Q$3,Résultats!$U$3)</c:f>
              <c:numCache>
                <c:formatCode>0.000%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F-4F68-934C-000BD0ABE43F}"/>
            </c:ext>
          </c:extLst>
        </c:ser>
        <c:ser>
          <c:idx val="1"/>
          <c:order val="1"/>
          <c:tx>
            <c:strRef>
              <c:f>Résultats!$A$4</c:f>
              <c:strCache>
                <c:ptCount val="1"/>
                <c:pt idx="0">
                  <c:v>Windows (WSL2)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(Résultats!$D$4,Résultats!$H$4,Résultats!$L$4,Résultats!$P$4,Résultats!$T$4)</c:f>
                <c:numCache>
                  <c:formatCode>General</c:formatCode>
                  <c:ptCount val="5"/>
                  <c:pt idx="0">
                    <c:v>6.5168717443396432E-2</c:v>
                  </c:pt>
                  <c:pt idx="1">
                    <c:v>3.2671215246748118E-2</c:v>
                  </c:pt>
                  <c:pt idx="2">
                    <c:v>2.7334786769833523E-2</c:v>
                  </c:pt>
                  <c:pt idx="3">
                    <c:v>2.0613646808048326E-2</c:v>
                  </c:pt>
                  <c:pt idx="4">
                    <c:v>5.4754131851227966E-3</c:v>
                  </c:pt>
                </c:numCache>
              </c:numRef>
            </c:plus>
            <c:minus>
              <c:numRef>
                <c:f>(Résultats!$D$4,Résultats!$H$4,Résultats!$L$4,Résultats!$P$4,Résultats!$T$4)</c:f>
                <c:numCache>
                  <c:formatCode>General</c:formatCode>
                  <c:ptCount val="5"/>
                  <c:pt idx="0">
                    <c:v>6.5168717443396432E-2</c:v>
                  </c:pt>
                  <c:pt idx="1">
                    <c:v>3.2671215246748118E-2</c:v>
                  </c:pt>
                  <c:pt idx="2">
                    <c:v>2.7334786769833523E-2</c:v>
                  </c:pt>
                  <c:pt idx="3">
                    <c:v>2.0613646808048326E-2</c:v>
                  </c:pt>
                  <c:pt idx="4">
                    <c:v>5.4754131851227966E-3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(Résultats!$E$1,Résultats!$I$1,Résultats!$M$1,Résultats!$Q$1,Résultats!$U$1)</c:f>
              <c:strCache>
                <c:ptCount val="5"/>
                <c:pt idx="0">
                  <c:v>(1000, 1008)</c:v>
                </c:pt>
                <c:pt idx="1">
                  <c:v>(7000, 7008)</c:v>
                </c:pt>
                <c:pt idx="2">
                  <c:v>(14000, 14008)</c:v>
                </c:pt>
                <c:pt idx="3">
                  <c:v>(21000, 21008)</c:v>
                </c:pt>
                <c:pt idx="4">
                  <c:v>(28000, 28008)</c:v>
                </c:pt>
              </c:strCache>
            </c:strRef>
          </c:cat>
          <c:val>
            <c:numRef>
              <c:f>(Résultats!$E$4,Résultats!$I$4,Résultats!$M$4,Résultats!$Q$4,Résultats!$U$4)</c:f>
              <c:numCache>
                <c:formatCode>0.000%</c:formatCode>
                <c:ptCount val="5"/>
                <c:pt idx="0">
                  <c:v>0.74503021655303914</c:v>
                </c:pt>
                <c:pt idx="1">
                  <c:v>0.75150510475786481</c:v>
                </c:pt>
                <c:pt idx="2">
                  <c:v>0.75528476686000867</c:v>
                </c:pt>
                <c:pt idx="3">
                  <c:v>0.76543958710660631</c:v>
                </c:pt>
                <c:pt idx="4">
                  <c:v>0.76827754262772163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EF-4F68-934C-000BD0ABE43F}"/>
            </c:ext>
          </c:extLst>
        </c:ser>
        <c:ser>
          <c:idx val="2"/>
          <c:order val="2"/>
          <c:tx>
            <c:strRef>
              <c:f>Résultats!$A$5</c:f>
              <c:strCache>
                <c:ptCount val="1"/>
                <c:pt idx="0">
                  <c:v>Windows (WSL2 - Processus)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(Résultats!$D$5,Résultats!$H$5,Résultats!$L$5,Résultats!$P$5,Résultats!$T$5)</c:f>
                <c:numCache>
                  <c:formatCode>General</c:formatCode>
                  <c:ptCount val="5"/>
                  <c:pt idx="0">
                    <c:v>7.3697239872263884E-2</c:v>
                  </c:pt>
                  <c:pt idx="1">
                    <c:v>2.6725285660031271E-3</c:v>
                  </c:pt>
                  <c:pt idx="2">
                    <c:v>1.4407263231694971E-2</c:v>
                  </c:pt>
                  <c:pt idx="3">
                    <c:v>4.0888418440063842E-2</c:v>
                  </c:pt>
                  <c:pt idx="4">
                    <c:v>8.0413534548367464E-4</c:v>
                  </c:pt>
                </c:numCache>
              </c:numRef>
            </c:plus>
            <c:minus>
              <c:numRef>
                <c:f>(Résultats!$D$5,Résultats!$H$5,Résultats!$L$5,Résultats!$P$5,Résultats!$T$5)</c:f>
                <c:numCache>
                  <c:formatCode>General</c:formatCode>
                  <c:ptCount val="5"/>
                  <c:pt idx="0">
                    <c:v>7.3697239872263884E-2</c:v>
                  </c:pt>
                  <c:pt idx="1">
                    <c:v>2.6725285660031271E-3</c:v>
                  </c:pt>
                  <c:pt idx="2">
                    <c:v>1.4407263231694971E-2</c:v>
                  </c:pt>
                  <c:pt idx="3">
                    <c:v>4.0888418440063842E-2</c:v>
                  </c:pt>
                  <c:pt idx="4">
                    <c:v>8.0413534548367464E-4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(Résultats!$E$1,Résultats!$I$1,Résultats!$M$1,Résultats!$Q$1,Résultats!$U$1)</c:f>
              <c:strCache>
                <c:ptCount val="5"/>
                <c:pt idx="0">
                  <c:v>(1000, 1008)</c:v>
                </c:pt>
                <c:pt idx="1">
                  <c:v>(7000, 7008)</c:v>
                </c:pt>
                <c:pt idx="2">
                  <c:v>(14000, 14008)</c:v>
                </c:pt>
                <c:pt idx="3">
                  <c:v>(21000, 21008)</c:v>
                </c:pt>
                <c:pt idx="4">
                  <c:v>(28000, 28008)</c:v>
                </c:pt>
              </c:strCache>
            </c:strRef>
          </c:cat>
          <c:val>
            <c:numRef>
              <c:f>(Résultats!$E$5,Résultats!$I$5,Résultats!$M$5,Résultats!$Q$5,Résultats!$U$5)</c:f>
              <c:numCache>
                <c:formatCode>0.000%</c:formatCode>
                <c:ptCount val="5"/>
                <c:pt idx="0">
                  <c:v>0.88306970743399327</c:v>
                </c:pt>
                <c:pt idx="1">
                  <c:v>0.99333846304271123</c:v>
                </c:pt>
                <c:pt idx="2">
                  <c:v>0.98666622853880637</c:v>
                </c:pt>
                <c:pt idx="3">
                  <c:v>0.98150801050708969</c:v>
                </c:pt>
                <c:pt idx="4">
                  <c:v>0.99348895326674391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EF-4F68-934C-000BD0ABE43F}"/>
            </c:ext>
          </c:extLst>
        </c:ser>
        <c:ser>
          <c:idx val="3"/>
          <c:order val="3"/>
          <c:tx>
            <c:strRef>
              <c:f>Résultats!$A$6</c:f>
              <c:strCache>
                <c:ptCount val="1"/>
                <c:pt idx="0">
                  <c:v>Windows (HyperV)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(Résultats!$D$6,Résultats!$H$6,Résultats!$L$6,Résultats!$P$6,Résultats!$T$6)</c:f>
                <c:numCache>
                  <c:formatCode>General</c:formatCode>
                  <c:ptCount val="5"/>
                  <c:pt idx="0">
                    <c:v>4.652089470393482E-2</c:v>
                  </c:pt>
                  <c:pt idx="1">
                    <c:v>4.0132072547657924E-2</c:v>
                  </c:pt>
                  <c:pt idx="2">
                    <c:v>1.2133910801506165E-2</c:v>
                  </c:pt>
                  <c:pt idx="3">
                    <c:v>2.0740088546307749E-2</c:v>
                  </c:pt>
                  <c:pt idx="4">
                    <c:v>9.1441065151324791E-3</c:v>
                  </c:pt>
                </c:numCache>
              </c:numRef>
            </c:plus>
            <c:minus>
              <c:numRef>
                <c:f>(Résultats!$D$6,Résultats!$H$6,Résultats!$L$6,Résultats!$P$6,Résultats!$T$6)</c:f>
                <c:numCache>
                  <c:formatCode>General</c:formatCode>
                  <c:ptCount val="5"/>
                  <c:pt idx="0">
                    <c:v>4.652089470393482E-2</c:v>
                  </c:pt>
                  <c:pt idx="1">
                    <c:v>4.0132072547657924E-2</c:v>
                  </c:pt>
                  <c:pt idx="2">
                    <c:v>1.2133910801506165E-2</c:v>
                  </c:pt>
                  <c:pt idx="3">
                    <c:v>2.0740088546307749E-2</c:v>
                  </c:pt>
                  <c:pt idx="4">
                    <c:v>9.1441065151324791E-3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(Résultats!$E$1,Résultats!$I$1,Résultats!$M$1,Résultats!$Q$1,Résultats!$U$1)</c:f>
              <c:strCache>
                <c:ptCount val="5"/>
                <c:pt idx="0">
                  <c:v>(1000, 1008)</c:v>
                </c:pt>
                <c:pt idx="1">
                  <c:v>(7000, 7008)</c:v>
                </c:pt>
                <c:pt idx="2">
                  <c:v>(14000, 14008)</c:v>
                </c:pt>
                <c:pt idx="3">
                  <c:v>(21000, 21008)</c:v>
                </c:pt>
                <c:pt idx="4">
                  <c:v>(28000, 28008)</c:v>
                </c:pt>
              </c:strCache>
            </c:strRef>
          </c:cat>
          <c:val>
            <c:numRef>
              <c:f>(Résultats!$E$6,Résultats!$I$6,Résultats!$M$6,Résultats!$Q$6,Résultats!$U$6)</c:f>
              <c:numCache>
                <c:formatCode>0.000%</c:formatCode>
                <c:ptCount val="5"/>
                <c:pt idx="0">
                  <c:v>0.72767920605682312</c:v>
                </c:pt>
                <c:pt idx="1">
                  <c:v>0.73088558032719297</c:v>
                </c:pt>
                <c:pt idx="2">
                  <c:v>0.76959854849684217</c:v>
                </c:pt>
                <c:pt idx="3">
                  <c:v>0.76563594887366604</c:v>
                </c:pt>
                <c:pt idx="4">
                  <c:v>0.73707811377007215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EF-4F68-934C-000BD0ABE43F}"/>
            </c:ext>
          </c:extLst>
        </c:ser>
        <c:ser>
          <c:idx val="4"/>
          <c:order val="4"/>
          <c:tx>
            <c:strRef>
              <c:f>Résultats!$A$7</c:f>
              <c:strCache>
                <c:ptCount val="1"/>
                <c:pt idx="0">
                  <c:v>Windows (HyperV - Processus)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(Résultats!$D$7,Résultats!$H$7,Résultats!$L$7,Résultats!$P$7,Résultats!$T$7)</c:f>
                <c:numCache>
                  <c:formatCode>General</c:formatCode>
                  <c:ptCount val="5"/>
                  <c:pt idx="0">
                    <c:v>1.0424338613605659E-2</c:v>
                  </c:pt>
                  <c:pt idx="1">
                    <c:v>2.0089126121574045E-2</c:v>
                  </c:pt>
                  <c:pt idx="2">
                    <c:v>1.4240342200079243E-2</c:v>
                  </c:pt>
                  <c:pt idx="3">
                    <c:v>3.2255830058040745E-2</c:v>
                  </c:pt>
                  <c:pt idx="4">
                    <c:v>1.2902770570953669E-3</c:v>
                  </c:pt>
                </c:numCache>
              </c:numRef>
            </c:plus>
            <c:minus>
              <c:numRef>
                <c:f>(Résultats!$D$7,Résultats!$H$7,Résultats!$L$7,Résultats!$P$7,Résultats!$T$7)</c:f>
                <c:numCache>
                  <c:formatCode>General</c:formatCode>
                  <c:ptCount val="5"/>
                  <c:pt idx="0">
                    <c:v>1.0424338613605659E-2</c:v>
                  </c:pt>
                  <c:pt idx="1">
                    <c:v>2.0089126121574045E-2</c:v>
                  </c:pt>
                  <c:pt idx="2">
                    <c:v>1.4240342200079243E-2</c:v>
                  </c:pt>
                  <c:pt idx="3">
                    <c:v>3.2255830058040745E-2</c:v>
                  </c:pt>
                  <c:pt idx="4">
                    <c:v>1.2902770570953669E-3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(Résultats!$E$1,Résultats!$I$1,Résultats!$M$1,Résultats!$Q$1,Résultats!$U$1)</c:f>
              <c:strCache>
                <c:ptCount val="5"/>
                <c:pt idx="0">
                  <c:v>(1000, 1008)</c:v>
                </c:pt>
                <c:pt idx="1">
                  <c:v>(7000, 7008)</c:v>
                </c:pt>
                <c:pt idx="2">
                  <c:v>(14000, 14008)</c:v>
                </c:pt>
                <c:pt idx="3">
                  <c:v>(21000, 21008)</c:v>
                </c:pt>
                <c:pt idx="4">
                  <c:v>(28000, 28008)</c:v>
                </c:pt>
              </c:strCache>
            </c:strRef>
          </c:cat>
          <c:val>
            <c:numRef>
              <c:f>(Résultats!$E$7,Résultats!$I$7,Résultats!$M$7,Résultats!$Q$7,Résultats!$U$7)</c:f>
              <c:numCache>
                <c:formatCode>0.000%</c:formatCode>
                <c:ptCount val="5"/>
                <c:pt idx="0">
                  <c:v>0.86818327287249375</c:v>
                </c:pt>
                <c:pt idx="1">
                  <c:v>0.96174433251179092</c:v>
                </c:pt>
                <c:pt idx="2">
                  <c:v>0.96670408808199537</c:v>
                </c:pt>
                <c:pt idx="3">
                  <c:v>0.96587708734592603</c:v>
                </c:pt>
                <c:pt idx="4">
                  <c:v>0.97626420001472125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EF-4F68-934C-000BD0ABE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846960"/>
        <c:axId val="357852784"/>
      </c:barChart>
      <c:catAx>
        <c:axId val="35784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(Dimension, Taille) utilisée par le programme LinPack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52784"/>
        <c:crosses val="autoZero"/>
        <c:auto val="1"/>
        <c:lblAlgn val="ctr"/>
        <c:lblOffset val="100"/>
        <c:noMultiLvlLbl val="0"/>
      </c:catAx>
      <c:valAx>
        <c:axId val="357852784"/>
        <c:scaling>
          <c:orientation val="minMax"/>
          <c:max val="1.150000000000000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Surcharge computationnelle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553286796222815"/>
          <c:y val="6.3887339955313593E-2"/>
          <c:w val="0.1473000742512964"/>
          <c:h val="0.2066129565915543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Différences de performance induite par Docker dans l'environnement Linux pour</a:t>
            </a:r>
            <a:r>
              <a:rPr lang="en-CA" baseline="0"/>
              <a:t> le test de mémoire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Résultats!$A$8</c:f>
              <c:strCache>
                <c:ptCount val="1"/>
                <c:pt idx="0">
                  <c:v>Linux (Natif)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(Résultats!$D$8,Résultats!$H$8,Résultats!$L$8,Résultats!$P$8,Résultats!$T$8)</c:f>
                <c:numCache>
                  <c:formatCode>General</c:formatCode>
                  <c:ptCount val="5"/>
                  <c:pt idx="0">
                    <c:v>1.9256560519636875E-3</c:v>
                  </c:pt>
                  <c:pt idx="1">
                    <c:v>1.160237780407319E-3</c:v>
                  </c:pt>
                  <c:pt idx="2">
                    <c:v>1.1583010376205849E-3</c:v>
                  </c:pt>
                  <c:pt idx="3">
                    <c:v>6.9248014616092189E-4</c:v>
                  </c:pt>
                  <c:pt idx="4">
                    <c:v>3.0574128477252609E-4</c:v>
                  </c:pt>
                </c:numCache>
              </c:numRef>
            </c:plus>
            <c:minus>
              <c:numRef>
                <c:f>(Résultats!$D$8,Résultats!$H$8,Résultats!$L$8,Résultats!$P$8,Résultats!$T$8)</c:f>
                <c:numCache>
                  <c:formatCode>General</c:formatCode>
                  <c:ptCount val="5"/>
                  <c:pt idx="0">
                    <c:v>1.9256560519636875E-3</c:v>
                  </c:pt>
                  <c:pt idx="1">
                    <c:v>1.160237780407319E-3</c:v>
                  </c:pt>
                  <c:pt idx="2">
                    <c:v>1.1583010376205849E-3</c:v>
                  </c:pt>
                  <c:pt idx="3">
                    <c:v>6.9248014616092189E-4</c:v>
                  </c:pt>
                  <c:pt idx="4">
                    <c:v>3.0574128477252609E-4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(Résultats!$E$1,Résultats!$I$1,Résultats!$M$1,Résultats!$Q$1,Résultats!$U$1)</c:f>
              <c:strCache>
                <c:ptCount val="5"/>
                <c:pt idx="0">
                  <c:v>(1000, 1008)</c:v>
                </c:pt>
                <c:pt idx="1">
                  <c:v>(7000, 7008)</c:v>
                </c:pt>
                <c:pt idx="2">
                  <c:v>(14000, 14008)</c:v>
                </c:pt>
                <c:pt idx="3">
                  <c:v>(21000, 21008)</c:v>
                </c:pt>
                <c:pt idx="4">
                  <c:v>(28000, 28008)</c:v>
                </c:pt>
              </c:strCache>
            </c:strRef>
          </c:cat>
          <c:val>
            <c:numRef>
              <c:f>(Résultats!$E$8,Résultats!$I$8,Résultats!$M$8,Résultats!$Q$8,Résultats!$U$8)</c:f>
              <c:numCache>
                <c:formatCode>0.000%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2F-432B-A9E6-7E6F42B5BCD0}"/>
            </c:ext>
          </c:extLst>
        </c:ser>
        <c:ser>
          <c:idx val="1"/>
          <c:order val="1"/>
          <c:tx>
            <c:strRef>
              <c:f>Résultats!$A$9</c:f>
              <c:strCache>
                <c:ptCount val="1"/>
                <c:pt idx="0">
                  <c:v>Linux (Docker)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(Résultats!$D$9,Résultats!$H$9,Résultats!$L$9,Résultats!$P$9,Résultats!$T$9)</c:f>
                <c:numCache>
                  <c:formatCode>General</c:formatCode>
                  <c:ptCount val="5"/>
                  <c:pt idx="0">
                    <c:v>4.2689962985700478E-3</c:v>
                  </c:pt>
                  <c:pt idx="1">
                    <c:v>2.0240575401850951E-3</c:v>
                  </c:pt>
                  <c:pt idx="2">
                    <c:v>1.1131636358100924E-3</c:v>
                  </c:pt>
                  <c:pt idx="3">
                    <c:v>7.762039998332671E-3</c:v>
                  </c:pt>
                  <c:pt idx="4">
                    <c:v>6.6144571146552851E-3</c:v>
                  </c:pt>
                </c:numCache>
              </c:numRef>
            </c:plus>
            <c:minus>
              <c:numRef>
                <c:f>(Résultats!$D$9,Résultats!$H$9,Résultats!$L$9,Résultats!$P$9,Résultats!$T$9)</c:f>
                <c:numCache>
                  <c:formatCode>General</c:formatCode>
                  <c:ptCount val="5"/>
                  <c:pt idx="0">
                    <c:v>4.2689962985700478E-3</c:v>
                  </c:pt>
                  <c:pt idx="1">
                    <c:v>2.0240575401850951E-3</c:v>
                  </c:pt>
                  <c:pt idx="2">
                    <c:v>1.1131636358100924E-3</c:v>
                  </c:pt>
                  <c:pt idx="3">
                    <c:v>7.762039998332671E-3</c:v>
                  </c:pt>
                  <c:pt idx="4">
                    <c:v>6.6144571146552851E-3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(Résultats!$E$1,Résultats!$I$1,Résultats!$M$1,Résultats!$Q$1,Résultats!$U$1)</c:f>
              <c:strCache>
                <c:ptCount val="5"/>
                <c:pt idx="0">
                  <c:v>(1000, 1008)</c:v>
                </c:pt>
                <c:pt idx="1">
                  <c:v>(7000, 7008)</c:v>
                </c:pt>
                <c:pt idx="2">
                  <c:v>(14000, 14008)</c:v>
                </c:pt>
                <c:pt idx="3">
                  <c:v>(21000, 21008)</c:v>
                </c:pt>
                <c:pt idx="4">
                  <c:v>(28000, 28008)</c:v>
                </c:pt>
              </c:strCache>
            </c:strRef>
          </c:cat>
          <c:val>
            <c:numRef>
              <c:f>(Résultats!$E$9,Résultats!$I$9,Résultats!$M$9,Résultats!$Q$9,Résultats!$U$9)</c:f>
              <c:numCache>
                <c:formatCode>0.000%</c:formatCode>
                <c:ptCount val="5"/>
                <c:pt idx="0">
                  <c:v>0.95630228859849298</c:v>
                </c:pt>
                <c:pt idx="1">
                  <c:v>0.97299956259606779</c:v>
                </c:pt>
                <c:pt idx="2">
                  <c:v>0.92879607352246663</c:v>
                </c:pt>
                <c:pt idx="3">
                  <c:v>0.91862754836576233</c:v>
                </c:pt>
                <c:pt idx="4">
                  <c:v>0.90919523137905189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2F-432B-A9E6-7E6F42B5B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171536"/>
        <c:axId val="500164464"/>
      </c:barChart>
      <c:catAx>
        <c:axId val="50017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(Dimension,</a:t>
                </a:r>
                <a:r>
                  <a:rPr lang="en-CA" baseline="0"/>
                  <a:t> Taille) utilisée par le programme LinPack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64464"/>
        <c:crosses val="autoZero"/>
        <c:auto val="1"/>
        <c:lblAlgn val="ctr"/>
        <c:lblOffset val="100"/>
        <c:noMultiLvlLbl val="0"/>
      </c:catAx>
      <c:valAx>
        <c:axId val="500164464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Surcharge</a:t>
                </a:r>
                <a:r>
                  <a:rPr lang="en-CA" baseline="0"/>
                  <a:t> computationnelle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93709037526491"/>
          <c:y val="9.8169565069008854E-2"/>
          <c:w val="8.3141938799188519E-2"/>
          <c:h val="8.264519857171587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Résultats</a:t>
            </a:r>
            <a:r>
              <a:rPr lang="en-CA" baseline="0"/>
              <a:t> moyens du test sur la mémoire pour les environnements natifs Linux et Windows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Résultats!$A$3</c:f>
              <c:strCache>
                <c:ptCount val="1"/>
                <c:pt idx="0">
                  <c:v>Windows (Natif)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(Résultats!$C$3,Résultats!$G$3,Résultats!$K$3,Résultats!$O$3,Résultats!$S$3)</c:f>
                <c:numCache>
                  <c:formatCode>General</c:formatCode>
                  <c:ptCount val="5"/>
                  <c:pt idx="0">
                    <c:v>2.8346067750042505</c:v>
                  </c:pt>
                  <c:pt idx="1">
                    <c:v>0.1235917800664767</c:v>
                  </c:pt>
                  <c:pt idx="2">
                    <c:v>0.1945329023584457</c:v>
                  </c:pt>
                  <c:pt idx="3">
                    <c:v>8.9558698070036594E-2</c:v>
                  </c:pt>
                  <c:pt idx="4">
                    <c:v>4.976627874374405E-2</c:v>
                  </c:pt>
                </c:numCache>
              </c:numRef>
            </c:plus>
            <c:minus>
              <c:numRef>
                <c:f>(Résultats!$C$3,Résultats!$G$3,Résultats!$K$3,Résultats!$O$3,Résultats!$S$3)</c:f>
                <c:numCache>
                  <c:formatCode>General</c:formatCode>
                  <c:ptCount val="5"/>
                  <c:pt idx="0">
                    <c:v>2.8346067750042505</c:v>
                  </c:pt>
                  <c:pt idx="1">
                    <c:v>0.1235917800664767</c:v>
                  </c:pt>
                  <c:pt idx="2">
                    <c:v>0.1945329023584457</c:v>
                  </c:pt>
                  <c:pt idx="3">
                    <c:v>8.9558698070036594E-2</c:v>
                  </c:pt>
                  <c:pt idx="4">
                    <c:v>4.976627874374405E-2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(Résultats!$E$1,Résultats!$I$1,Résultats!$M$1,Résultats!$Q$1,Résultats!$U$1)</c:f>
              <c:strCache>
                <c:ptCount val="5"/>
                <c:pt idx="0">
                  <c:v>(1000, 1008)</c:v>
                </c:pt>
                <c:pt idx="1">
                  <c:v>(7000, 7008)</c:v>
                </c:pt>
                <c:pt idx="2">
                  <c:v>(14000, 14008)</c:v>
                </c:pt>
                <c:pt idx="3">
                  <c:v>(21000, 21008)</c:v>
                </c:pt>
                <c:pt idx="4">
                  <c:v>(28000, 28008)</c:v>
                </c:pt>
              </c:strCache>
            </c:strRef>
          </c:cat>
          <c:val>
            <c:numRef>
              <c:f>(Résultats!$B$3,Résultats!$F$3,Résultats!$J$3,Résultats!$N$3,Résultats!$R$3)</c:f>
              <c:numCache>
                <c:formatCode>General</c:formatCode>
                <c:ptCount val="5"/>
                <c:pt idx="0">
                  <c:v>69.711790000000022</c:v>
                </c:pt>
                <c:pt idx="1">
                  <c:v>87.035470000000004</c:v>
                </c:pt>
                <c:pt idx="2">
                  <c:v>83.080770000000001</c:v>
                </c:pt>
                <c:pt idx="3">
                  <c:v>83.570239999999998</c:v>
                </c:pt>
                <c:pt idx="4">
                  <c:v>83.551850000000002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6-4E09-9B94-2375E09596CC}"/>
            </c:ext>
          </c:extLst>
        </c:ser>
        <c:ser>
          <c:idx val="1"/>
          <c:order val="1"/>
          <c:tx>
            <c:strRef>
              <c:f>Résultats!$A$8</c:f>
              <c:strCache>
                <c:ptCount val="1"/>
                <c:pt idx="0">
                  <c:v>Linux (Natif)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(Résultats!$C$8,Résultats!$G$8,Résultats!$K$8,Résultats!$O$8,Résultats!$S$8)</c:f>
                <c:numCache>
                  <c:formatCode>General</c:formatCode>
                  <c:ptCount val="5"/>
                  <c:pt idx="0">
                    <c:v>0.13730426395418549</c:v>
                  </c:pt>
                  <c:pt idx="1">
                    <c:v>0.10153978727572788</c:v>
                  </c:pt>
                  <c:pt idx="2">
                    <c:v>9.9112078476841933E-2</c:v>
                  </c:pt>
                  <c:pt idx="3">
                    <c:v>5.9743994677290538E-2</c:v>
                  </c:pt>
                  <c:pt idx="4">
                    <c:v>2.6461899024823592E-2</c:v>
                  </c:pt>
                </c:numCache>
              </c:numRef>
            </c:plus>
            <c:minus>
              <c:numRef>
                <c:f>(Résultats!$C$8,Résultats!$G$8,Résultats!$K$8,Résultats!$O$8,Résultats!$S$8)</c:f>
                <c:numCache>
                  <c:formatCode>General</c:formatCode>
                  <c:ptCount val="5"/>
                  <c:pt idx="0">
                    <c:v>0.13730426395418549</c:v>
                  </c:pt>
                  <c:pt idx="1">
                    <c:v>0.10153978727572788</c:v>
                  </c:pt>
                  <c:pt idx="2">
                    <c:v>9.9112078476841933E-2</c:v>
                  </c:pt>
                  <c:pt idx="3">
                    <c:v>5.9743994677290538E-2</c:v>
                  </c:pt>
                  <c:pt idx="4">
                    <c:v>2.6461899024823592E-2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(Résultats!$E$1,Résultats!$I$1,Résultats!$M$1,Résultats!$Q$1,Résultats!$U$1)</c:f>
              <c:strCache>
                <c:ptCount val="5"/>
                <c:pt idx="0">
                  <c:v>(1000, 1008)</c:v>
                </c:pt>
                <c:pt idx="1">
                  <c:v>(7000, 7008)</c:v>
                </c:pt>
                <c:pt idx="2">
                  <c:v>(14000, 14008)</c:v>
                </c:pt>
                <c:pt idx="3">
                  <c:v>(21000, 21008)</c:v>
                </c:pt>
                <c:pt idx="4">
                  <c:v>(28000, 28008)</c:v>
                </c:pt>
              </c:strCache>
            </c:strRef>
          </c:cat>
          <c:val>
            <c:numRef>
              <c:f>(Résultats!$B$8,Résultats!$F$8,Résultats!$J$8,Résultats!$N$8,Résultats!$R$8)</c:f>
              <c:numCache>
                <c:formatCode>General</c:formatCode>
                <c:ptCount val="5"/>
                <c:pt idx="0">
                  <c:v>71.302589999999995</c:v>
                </c:pt>
                <c:pt idx="1">
                  <c:v>87.516360000000006</c:v>
                </c:pt>
                <c:pt idx="2">
                  <c:v>85.566770000000005</c:v>
                </c:pt>
                <c:pt idx="3">
                  <c:v>86.275390000000002</c:v>
                </c:pt>
                <c:pt idx="4">
                  <c:v>86.549970000000002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6-4E09-9B94-2375E0959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98016"/>
        <c:axId val="511798432"/>
      </c:lineChart>
      <c:catAx>
        <c:axId val="51179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(Dimension,</a:t>
                </a:r>
                <a:r>
                  <a:rPr lang="en-CA" baseline="0"/>
                  <a:t> Taille) utilisée par le programme LinPack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98432"/>
        <c:crosses val="autoZero"/>
        <c:auto val="1"/>
        <c:lblAlgn val="ctr"/>
        <c:lblOffset val="100"/>
        <c:noMultiLvlLbl val="0"/>
      </c:catAx>
      <c:valAx>
        <c:axId val="511798432"/>
        <c:scaling>
          <c:orientation val="minMax"/>
          <c:max val="95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Performance 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043726013553353"/>
          <c:y val="0.10519684073115686"/>
          <c:w val="8.939883112441141E-2"/>
          <c:h val="7.874070136003461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4762</xdr:rowOff>
    </xdr:from>
    <xdr:to>
      <xdr:col>11</xdr:col>
      <xdr:colOff>273328</xdr:colOff>
      <xdr:row>36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CB90A-1B74-4FC7-A925-0BD07B230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362984</xdr:colOff>
      <xdr:row>8</xdr:row>
      <xdr:rowOff>178695</xdr:rowOff>
    </xdr:from>
    <xdr:to>
      <xdr:col>21</xdr:col>
      <xdr:colOff>376443</xdr:colOff>
      <xdr:row>36</xdr:row>
      <xdr:rowOff>31058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5BCD3E-FC94-4A97-9FB9-AB7EF0720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</xdr:colOff>
      <xdr:row>36</xdr:row>
      <xdr:rowOff>71437</xdr:rowOff>
    </xdr:from>
    <xdr:to>
      <xdr:col>12</xdr:col>
      <xdr:colOff>342900</xdr:colOff>
      <xdr:row>64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D32D5-EF72-4E9B-ADB1-F6082CBE0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31B27-21B9-4177-A98A-31F151DC30CB}">
  <dimension ref="A1:U9"/>
  <sheetViews>
    <sheetView tabSelected="1" zoomScale="85" zoomScaleNormal="85" workbookViewId="0">
      <selection activeCell="N42" sqref="N42"/>
    </sheetView>
  </sheetViews>
  <sheetFormatPr defaultRowHeight="15" x14ac:dyDescent="0.25"/>
  <cols>
    <col min="1" max="1" width="28.5703125" style="6" bestFit="1" customWidth="1"/>
    <col min="2" max="2" width="9.42578125" bestFit="1" customWidth="1"/>
    <col min="3" max="3" width="10" bestFit="1" customWidth="1"/>
    <col min="4" max="4" width="25.5703125" bestFit="1" customWidth="1"/>
    <col min="5" max="5" width="11.42578125" bestFit="1" customWidth="1"/>
    <col min="6" max="6" width="9.42578125" bestFit="1" customWidth="1"/>
    <col min="7" max="7" width="10" bestFit="1" customWidth="1"/>
    <col min="8" max="8" width="25.5703125" bestFit="1" customWidth="1"/>
    <col min="9" max="9" width="11.42578125" bestFit="1" customWidth="1"/>
    <col min="10" max="10" width="9.42578125" bestFit="1" customWidth="1"/>
    <col min="11" max="11" width="10" bestFit="1" customWidth="1"/>
    <col min="12" max="12" width="25.5703125" bestFit="1" customWidth="1"/>
    <col min="13" max="13" width="13.5703125" bestFit="1" customWidth="1"/>
    <col min="14" max="14" width="9.42578125" bestFit="1" customWidth="1"/>
    <col min="15" max="15" width="10" bestFit="1" customWidth="1"/>
    <col min="16" max="16" width="25.5703125" bestFit="1" customWidth="1"/>
    <col min="17" max="17" width="13.5703125" bestFit="1" customWidth="1"/>
    <col min="18" max="18" width="9.42578125" bestFit="1" customWidth="1"/>
    <col min="19" max="19" width="10" bestFit="1" customWidth="1"/>
    <col min="20" max="20" width="25.5703125" bestFit="1" customWidth="1"/>
    <col min="21" max="21" width="13.5703125" bestFit="1" customWidth="1"/>
  </cols>
  <sheetData>
    <row r="1" spans="1:21" s="2" customFormat="1" x14ac:dyDescent="0.25">
      <c r="A1" s="3" t="s">
        <v>8</v>
      </c>
      <c r="B1" s="3"/>
      <c r="C1" s="3"/>
      <c r="D1" s="3"/>
      <c r="E1" s="3" t="s">
        <v>7</v>
      </c>
      <c r="F1" s="3"/>
      <c r="G1" s="3"/>
      <c r="H1" s="3"/>
      <c r="I1" s="3" t="s">
        <v>9</v>
      </c>
      <c r="J1" s="3"/>
      <c r="K1" s="3"/>
      <c r="L1" s="3"/>
      <c r="M1" s="3" t="s">
        <v>10</v>
      </c>
      <c r="N1" s="3"/>
      <c r="O1" s="3"/>
      <c r="P1" s="3"/>
      <c r="Q1" s="3" t="s">
        <v>11</v>
      </c>
      <c r="R1" s="3"/>
      <c r="S1" s="3"/>
      <c r="T1" s="3"/>
      <c r="U1" s="3" t="s">
        <v>12</v>
      </c>
    </row>
    <row r="2" spans="1:21" x14ac:dyDescent="0.25">
      <c r="B2" s="6" t="s">
        <v>13</v>
      </c>
      <c r="C2" s="6" t="s">
        <v>14</v>
      </c>
      <c r="D2" s="6" t="s">
        <v>69</v>
      </c>
      <c r="E2" s="6" t="s">
        <v>16</v>
      </c>
      <c r="F2" s="6" t="s">
        <v>13</v>
      </c>
      <c r="G2" s="6" t="s">
        <v>14</v>
      </c>
      <c r="H2" s="6" t="s">
        <v>69</v>
      </c>
      <c r="I2" s="6" t="s">
        <v>16</v>
      </c>
      <c r="J2" s="6" t="s">
        <v>13</v>
      </c>
      <c r="K2" s="6" t="s">
        <v>14</v>
      </c>
      <c r="L2" s="6" t="s">
        <v>69</v>
      </c>
      <c r="M2" s="6" t="s">
        <v>16</v>
      </c>
      <c r="N2" s="6" t="s">
        <v>13</v>
      </c>
      <c r="O2" s="6" t="s">
        <v>14</v>
      </c>
      <c r="P2" s="6" t="s">
        <v>69</v>
      </c>
      <c r="Q2" s="6" t="s">
        <v>16</v>
      </c>
      <c r="R2" s="6" t="s">
        <v>13</v>
      </c>
      <c r="S2" s="6" t="s">
        <v>14</v>
      </c>
      <c r="T2" s="6" t="s">
        <v>69</v>
      </c>
      <c r="U2" s="6" t="s">
        <v>16</v>
      </c>
    </row>
    <row r="3" spans="1:21" x14ac:dyDescent="0.25">
      <c r="A3" s="6" t="s">
        <v>0</v>
      </c>
      <c r="B3">
        <f>'Windows (Natif)'!$B$12</f>
        <v>69.711790000000022</v>
      </c>
      <c r="C3" s="5">
        <f>'Windows (Natif)'!$B$13</f>
        <v>2.8346067750042505</v>
      </c>
      <c r="D3" s="9">
        <f>C3/$B$3</f>
        <v>4.0661798743143011E-2</v>
      </c>
      <c r="E3" s="9">
        <f>B3/$B$3</f>
        <v>1</v>
      </c>
      <c r="F3">
        <f>'Windows (Natif)'!$E$12</f>
        <v>87.035470000000004</v>
      </c>
      <c r="G3" s="5">
        <f>'Windows (Natif)'!$E$13</f>
        <v>0.1235917800664767</v>
      </c>
      <c r="H3" s="9">
        <f>G3/$F$3</f>
        <v>1.420016230928341E-3</v>
      </c>
      <c r="I3" s="9">
        <f>F3/$F$3</f>
        <v>1</v>
      </c>
      <c r="J3">
        <f>'Windows (Natif)'!$H$12</f>
        <v>83.080770000000001</v>
      </c>
      <c r="K3" s="5">
        <f>'Windows (Natif)'!$H$13</f>
        <v>0.1945329023584457</v>
      </c>
      <c r="L3" s="9">
        <f>K3/$J$3</f>
        <v>2.3414913265542158E-3</v>
      </c>
      <c r="M3" s="9">
        <f>J3/$J$3</f>
        <v>1</v>
      </c>
      <c r="N3">
        <f>'Windows (Natif)'!$K$12</f>
        <v>83.570239999999998</v>
      </c>
      <c r="O3" s="5">
        <f>'Windows (Natif)'!$K$13</f>
        <v>8.9558698070036594E-2</v>
      </c>
      <c r="P3" s="9">
        <f>O3/$N$3</f>
        <v>1.0716577823641118E-3</v>
      </c>
      <c r="Q3" s="9">
        <f>N3/$N$3</f>
        <v>1</v>
      </c>
      <c r="R3">
        <f>'Windows (Natif)'!$N$12</f>
        <v>83.551850000000002</v>
      </c>
      <c r="S3" s="5">
        <f>'Windows (Natif)'!$N$13</f>
        <v>4.976627874374405E-2</v>
      </c>
      <c r="T3" s="9">
        <f>S3/$R$3</f>
        <v>5.9563347482723659E-4</v>
      </c>
      <c r="U3" s="9">
        <f>R3/$R$3</f>
        <v>1</v>
      </c>
    </row>
    <row r="4" spans="1:21" x14ac:dyDescent="0.25">
      <c r="A4" s="6" t="s">
        <v>1</v>
      </c>
      <c r="B4">
        <f>'Windows (WSL2)'!$B$12</f>
        <v>51.937390000000008</v>
      </c>
      <c r="C4" s="5">
        <f>'Windows (WSL2)'!$B$13</f>
        <v>4.5430279449833906</v>
      </c>
      <c r="D4" s="9">
        <f t="shared" ref="D4:D7" si="0">C4/$B$3</f>
        <v>6.5168717443396432E-2</v>
      </c>
      <c r="E4" s="9">
        <f>B4/$B$3</f>
        <v>0.74503021655303914</v>
      </c>
      <c r="F4">
        <f>'Windows (WSL2)'!$E$12</f>
        <v>65.407600000000002</v>
      </c>
      <c r="G4" s="5">
        <f>'Windows (WSL2)'!$E$13</f>
        <v>2.8435545744718889</v>
      </c>
      <c r="H4" s="9">
        <f>G4/$F$3</f>
        <v>3.2671215246748118E-2</v>
      </c>
      <c r="I4" s="9">
        <f t="shared" ref="I4:I7" si="1">F4/$F$3</f>
        <v>0.75150510475786481</v>
      </c>
      <c r="J4">
        <f>'Windows (WSL2)'!$H$12</f>
        <v>62.749639999999999</v>
      </c>
      <c r="K4" s="5">
        <f>'Windows (WSL2)'!$H$13</f>
        <v>2.270995132623582</v>
      </c>
      <c r="L4" s="9">
        <f t="shared" ref="L4:L7" si="2">K4/$J$3</f>
        <v>2.7334786769833523E-2</v>
      </c>
      <c r="M4" s="9">
        <f t="shared" ref="M4:M7" si="3">J4/$J$3</f>
        <v>0.75528476686000867</v>
      </c>
      <c r="N4">
        <f>'Windows (WSL2)'!$K$12</f>
        <v>63.967969999999994</v>
      </c>
      <c r="O4" s="5">
        <f>'Windows (WSL2)'!$K$13</f>
        <v>1.7226874110238324</v>
      </c>
      <c r="P4" s="9">
        <f t="shared" ref="P4:P7" si="4">O4/$N$3</f>
        <v>2.0613646808048326E-2</v>
      </c>
      <c r="Q4" s="9">
        <f t="shared" ref="Q4:Q7" si="5">N4/$N$3</f>
        <v>0.76543958710660631</v>
      </c>
      <c r="R4">
        <f>'Windows (WSL2)'!$N$12</f>
        <v>64.191010000000006</v>
      </c>
      <c r="S4" s="5">
        <f>'Windows (WSL2)'!$N$13</f>
        <v>0.45748090113140211</v>
      </c>
      <c r="T4" s="9">
        <f t="shared" ref="T4:T7" si="6">S4/$R$3</f>
        <v>5.4754131851227966E-3</v>
      </c>
      <c r="U4" s="9">
        <f t="shared" ref="U4:U7" si="7">R4/$R$3</f>
        <v>0.76827754262772163</v>
      </c>
    </row>
    <row r="5" spans="1:21" x14ac:dyDescent="0.25">
      <c r="A5" s="6" t="s">
        <v>2</v>
      </c>
      <c r="B5">
        <f>'Windows (WSL2 - Processus)'!$B$12</f>
        <v>61.560369999999999</v>
      </c>
      <c r="C5" s="5">
        <f>'Windows (WSL2 - Processus)'!$B$13</f>
        <v>5.1375665095548886</v>
      </c>
      <c r="D5" s="9">
        <f t="shared" si="0"/>
        <v>7.3697239872263884E-2</v>
      </c>
      <c r="E5" s="9">
        <f t="shared" ref="E4:E7" si="8">B5/$B$3</f>
        <v>0.88306970743399327</v>
      </c>
      <c r="F5">
        <f>'Windows (WSL2 - Processus)'!$E$12</f>
        <v>86.455680000000001</v>
      </c>
      <c r="G5" s="5">
        <f>'Windows (WSL2 - Processus)'!$E$13</f>
        <v>0.2326047798305082</v>
      </c>
      <c r="H5" s="9">
        <f t="shared" ref="H4:H7" si="9">G5/$F$3</f>
        <v>2.6725285660031271E-3</v>
      </c>
      <c r="I5" s="9">
        <f t="shared" si="1"/>
        <v>0.99333846304271123</v>
      </c>
      <c r="J5">
        <f>'Windows (WSL2 - Processus)'!$H$12</f>
        <v>81.97299000000001</v>
      </c>
      <c r="K5" s="5">
        <f>'Windows (WSL2 - Processus)'!$H$13</f>
        <v>1.1969665228819066</v>
      </c>
      <c r="L5" s="9">
        <f t="shared" si="2"/>
        <v>1.4407263231694971E-2</v>
      </c>
      <c r="M5" s="9">
        <f t="shared" si="3"/>
        <v>0.98666622853880637</v>
      </c>
      <c r="N5">
        <f>'Windows (WSL2 - Processus)'!$K$12</f>
        <v>82.024860000000004</v>
      </c>
      <c r="O5" s="5">
        <f>'Windows (WSL2 - Processus)'!$K$13</f>
        <v>3.417054942256561</v>
      </c>
      <c r="P5" s="9">
        <f t="shared" si="4"/>
        <v>4.0888418440063842E-2</v>
      </c>
      <c r="Q5" s="9">
        <f t="shared" si="5"/>
        <v>0.98150801050708969</v>
      </c>
      <c r="R5">
        <f>'Windows (WSL2 - Processus)'!$N$12</f>
        <v>83.007840000000002</v>
      </c>
      <c r="S5" s="5">
        <f>'Windows (WSL2 - Processus)'!$N$13</f>
        <v>6.7186995765550164E-2</v>
      </c>
      <c r="T5" s="9">
        <f t="shared" si="6"/>
        <v>8.0413534548367464E-4</v>
      </c>
      <c r="U5" s="9">
        <f t="shared" si="7"/>
        <v>0.99348895326674391</v>
      </c>
    </row>
    <row r="6" spans="1:21" x14ac:dyDescent="0.25">
      <c r="A6" s="6" t="s">
        <v>3</v>
      </c>
      <c r="B6">
        <f>'Windows (HyperV)'!$B$12</f>
        <v>50.727820000000001</v>
      </c>
      <c r="C6" s="5">
        <f>'Windows (HyperV)'!$B$13</f>
        <v>3.2430548422128176</v>
      </c>
      <c r="D6" s="9">
        <f t="shared" si="0"/>
        <v>4.652089470393482E-2</v>
      </c>
      <c r="E6" s="9">
        <f t="shared" si="8"/>
        <v>0.72767920605682312</v>
      </c>
      <c r="F6">
        <f>'Windows (HyperV)'!$E$12</f>
        <v>63.612969999999997</v>
      </c>
      <c r="G6" s="5">
        <f>'Windows (HyperV)'!$E$13</f>
        <v>3.4929137962595052</v>
      </c>
      <c r="H6" s="9">
        <f t="shared" si="9"/>
        <v>4.0132072547657924E-2</v>
      </c>
      <c r="I6" s="9">
        <f t="shared" si="1"/>
        <v>0.73088558032719297</v>
      </c>
      <c r="J6">
        <f>'Windows (HyperV)'!$H$12</f>
        <v>63.938839999999992</v>
      </c>
      <c r="K6" s="5">
        <f>'Windows (HyperV)'!$H$13</f>
        <v>1.0080946525004493</v>
      </c>
      <c r="L6" s="9">
        <f t="shared" si="2"/>
        <v>1.2133910801506165E-2</v>
      </c>
      <c r="M6" s="9">
        <f t="shared" si="3"/>
        <v>0.76959854849684217</v>
      </c>
      <c r="N6">
        <f>'Windows (HyperV)'!$K$12</f>
        <v>63.984380000000002</v>
      </c>
      <c r="O6" s="5">
        <f>'Windows (HyperV)'!$K$13</f>
        <v>1.7332541774361896</v>
      </c>
      <c r="P6" s="9">
        <f t="shared" si="4"/>
        <v>2.0740088546307749E-2</v>
      </c>
      <c r="Q6" s="9">
        <f t="shared" si="5"/>
        <v>0.76563594887366604</v>
      </c>
      <c r="R6">
        <f>'Windows (HyperV)'!$N$12</f>
        <v>61.584240000000001</v>
      </c>
      <c r="S6" s="5">
        <f>'Windows (HyperV)'!$N$13</f>
        <v>0.76400701593637166</v>
      </c>
      <c r="T6" s="9">
        <f t="shared" si="6"/>
        <v>9.1441065151324791E-3</v>
      </c>
      <c r="U6" s="9">
        <f t="shared" si="7"/>
        <v>0.73707811377007215</v>
      </c>
    </row>
    <row r="7" spans="1:21" x14ac:dyDescent="0.25">
      <c r="A7" s="6" t="s">
        <v>4</v>
      </c>
      <c r="B7">
        <f>'Windows (HyperV - Processus)'!$B$12</f>
        <v>60.52261</v>
      </c>
      <c r="C7" s="5">
        <f>'Windows (HyperV - Processus)'!$B$13</f>
        <v>0.72669930432056906</v>
      </c>
      <c r="D7" s="9">
        <f t="shared" si="0"/>
        <v>1.0424338613605659E-2</v>
      </c>
      <c r="E7" s="9">
        <f t="shared" si="8"/>
        <v>0.86818327287249375</v>
      </c>
      <c r="F7">
        <f>'Windows (HyperV - Processus)'!$E$12</f>
        <v>83.705870000000004</v>
      </c>
      <c r="G7" s="5">
        <f>'Windows (HyperV - Processus)'!$E$13</f>
        <v>1.7484665338804741</v>
      </c>
      <c r="H7" s="9">
        <f>G7/$F$3</f>
        <v>2.0089126121574045E-2</v>
      </c>
      <c r="I7" s="9">
        <f t="shared" si="1"/>
        <v>0.96174433251179092</v>
      </c>
      <c r="J7">
        <f>'Windows (HyperV - Processus)'!$H$12</f>
        <v>80.314520000000002</v>
      </c>
      <c r="K7" s="5">
        <f>'Windows (HyperV - Processus)'!$H$13</f>
        <v>1.1830985950460775</v>
      </c>
      <c r="L7" s="9">
        <f t="shared" si="2"/>
        <v>1.4240342200079243E-2</v>
      </c>
      <c r="M7" s="9">
        <f t="shared" si="3"/>
        <v>0.96670408808199537</v>
      </c>
      <c r="N7">
        <f>'Windows (HyperV - Processus)'!$K$12</f>
        <v>80.718580000000003</v>
      </c>
      <c r="O7" s="5">
        <f>'Windows (HyperV - Processus)'!$K$13</f>
        <v>2.6956274593496787</v>
      </c>
      <c r="P7" s="9">
        <f t="shared" si="4"/>
        <v>3.2255830058040745E-2</v>
      </c>
      <c r="Q7" s="9">
        <f t="shared" si="5"/>
        <v>0.96587708734592603</v>
      </c>
      <c r="R7">
        <f>'Windows (HyperV - Processus)'!$N$12</f>
        <v>81.568679999999986</v>
      </c>
      <c r="S7" s="5">
        <f>'Windows (HyperV - Processus)'!$N$13</f>
        <v>0.10780503513287354</v>
      </c>
      <c r="T7" s="9">
        <f t="shared" si="6"/>
        <v>1.2902770570953669E-3</v>
      </c>
      <c r="U7" s="9">
        <f t="shared" si="7"/>
        <v>0.97626420001472125</v>
      </c>
    </row>
    <row r="8" spans="1:21" x14ac:dyDescent="0.25">
      <c r="A8" s="6" t="s">
        <v>5</v>
      </c>
      <c r="B8">
        <f>'Linux (Natif)'!$B$12</f>
        <v>71.302589999999995</v>
      </c>
      <c r="C8" s="5">
        <f>'Linux (Natif)'!$B$13</f>
        <v>0.13730426395418549</v>
      </c>
      <c r="D8" s="9">
        <f>C8/$B$8</f>
        <v>1.9256560519636875E-3</v>
      </c>
      <c r="E8" s="9">
        <f>B8/$B$8</f>
        <v>1</v>
      </c>
      <c r="F8">
        <f>'Linux (Natif)'!$E$12</f>
        <v>87.516360000000006</v>
      </c>
      <c r="G8" s="5">
        <f>'Linux (Natif)'!$E$13</f>
        <v>0.10153978727572788</v>
      </c>
      <c r="H8" s="9">
        <f>G8/$F$8</f>
        <v>1.160237780407319E-3</v>
      </c>
      <c r="I8" s="9">
        <f>F8/$F$8</f>
        <v>1</v>
      </c>
      <c r="J8">
        <f>'Linux (Natif)'!$H$12</f>
        <v>85.566770000000005</v>
      </c>
      <c r="K8" s="5">
        <f>'Linux (Natif)'!$H$13</f>
        <v>9.9112078476841933E-2</v>
      </c>
      <c r="L8" s="9">
        <f>K8/$J$8</f>
        <v>1.1583010376205849E-3</v>
      </c>
      <c r="M8" s="9">
        <f>J8/$J$8</f>
        <v>1</v>
      </c>
      <c r="N8">
        <f>'Linux (Natif)'!$K$12</f>
        <v>86.275390000000002</v>
      </c>
      <c r="O8" s="5">
        <f>'Linux (Natif)'!$K$13</f>
        <v>5.9743994677290538E-2</v>
      </c>
      <c r="P8" s="9">
        <f>O8/$N$8</f>
        <v>6.9248014616092189E-4</v>
      </c>
      <c r="Q8" s="9">
        <f>N8/$N$8</f>
        <v>1</v>
      </c>
      <c r="R8">
        <f>'Linux (Natif)'!$N$12</f>
        <v>86.549970000000002</v>
      </c>
      <c r="S8" s="5">
        <f>'Linux (Natif)'!$N$13</f>
        <v>2.6461899024823592E-2</v>
      </c>
      <c r="T8" s="9">
        <f>S8/$R$8</f>
        <v>3.0574128477252609E-4</v>
      </c>
      <c r="U8" s="9">
        <f>R8/$R$8</f>
        <v>1</v>
      </c>
    </row>
    <row r="9" spans="1:21" x14ac:dyDescent="0.25">
      <c r="A9" s="6" t="s">
        <v>6</v>
      </c>
      <c r="B9">
        <f>'Linux (Docker)'!$B$12</f>
        <v>68.186830000000015</v>
      </c>
      <c r="C9" s="5">
        <f>'Linux (Docker)'!$B$13</f>
        <v>0.3043904927884577</v>
      </c>
      <c r="D9" s="9">
        <f>C9/$B$8</f>
        <v>4.2689962985700478E-3</v>
      </c>
      <c r="E9" s="9">
        <f>B9/$B$8</f>
        <v>0.95630228859849298</v>
      </c>
      <c r="F9">
        <f>'Linux (Docker)'!$E$12</f>
        <v>85.153380000000013</v>
      </c>
      <c r="G9" s="5">
        <f>'Linux (Docker)'!$E$13</f>
        <v>0.17713814834755326</v>
      </c>
      <c r="H9" s="9">
        <f>G9/$F$8</f>
        <v>2.0240575401850951E-3</v>
      </c>
      <c r="I9" s="9">
        <f>F9/$F$8</f>
        <v>0.97299956259606779</v>
      </c>
      <c r="J9">
        <f>'Linux (Docker)'!$H$12</f>
        <v>79.474080000000001</v>
      </c>
      <c r="K9" s="5">
        <f>'Linux (Docker)'!$H$13</f>
        <v>9.5249816797725942E-2</v>
      </c>
      <c r="L9" s="9">
        <f>K9/$J$8</f>
        <v>1.1131636358100924E-3</v>
      </c>
      <c r="M9" s="9">
        <f>J9/$J$8</f>
        <v>0.92879607352246663</v>
      </c>
      <c r="N9">
        <f>'Linux (Docker)'!$K$12</f>
        <v>79.254950000000008</v>
      </c>
      <c r="O9" s="5">
        <f>'Linux (Docker)'!$K$13</f>
        <v>0.66967302805175055</v>
      </c>
      <c r="P9" s="9">
        <f>O9/$N$8</f>
        <v>7.762039998332671E-3</v>
      </c>
      <c r="Q9" s="9">
        <f>N9/$N$8</f>
        <v>0.91862754836576233</v>
      </c>
      <c r="R9">
        <f>'Linux (Docker)'!$N$12</f>
        <v>78.690820000000002</v>
      </c>
      <c r="S9" s="5">
        <f>'Linux (Docker)'!$N$13</f>
        <v>0.57248106483970151</v>
      </c>
      <c r="T9" s="9">
        <f>S9/$R$8</f>
        <v>6.6144571146552851E-3</v>
      </c>
      <c r="U9" s="9">
        <f>R9/$R$8</f>
        <v>0.90919523137905189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89749-63B2-45CA-91AD-24C5F61D5AAA}">
  <dimension ref="A1:C30"/>
  <sheetViews>
    <sheetView workbookViewId="0">
      <selection sqref="A1:XFD1048576"/>
    </sheetView>
  </sheetViews>
  <sheetFormatPr defaultRowHeight="18.75" x14ac:dyDescent="0.3"/>
  <cols>
    <col min="1" max="1" width="14.42578125" style="18" bestFit="1" customWidth="1"/>
    <col min="2" max="2" width="23.7109375" customWidth="1"/>
    <col min="3" max="3" width="28.7109375" customWidth="1"/>
  </cols>
  <sheetData>
    <row r="1" spans="1:3" ht="15.75" thickBot="1" x14ac:dyDescent="0.3">
      <c r="A1" s="10" t="s">
        <v>17</v>
      </c>
      <c r="B1" s="11" t="s">
        <v>18</v>
      </c>
      <c r="C1" s="12" t="s">
        <v>19</v>
      </c>
    </row>
    <row r="2" spans="1:3" ht="15.75" thickBot="1" x14ac:dyDescent="0.3">
      <c r="A2" s="10"/>
      <c r="B2" s="13" t="s">
        <v>20</v>
      </c>
      <c r="C2" s="14" t="s">
        <v>21</v>
      </c>
    </row>
    <row r="3" spans="1:3" ht="15.75" thickBot="1" x14ac:dyDescent="0.3">
      <c r="A3" s="10"/>
      <c r="B3" s="13" t="s">
        <v>22</v>
      </c>
      <c r="C3" s="14" t="s">
        <v>23</v>
      </c>
    </row>
    <row r="4" spans="1:3" ht="15.75" thickBot="1" x14ac:dyDescent="0.3">
      <c r="A4" s="10"/>
      <c r="B4" s="13" t="s">
        <v>24</v>
      </c>
      <c r="C4" s="14" t="s">
        <v>25</v>
      </c>
    </row>
    <row r="5" spans="1:3" ht="15.75" thickBot="1" x14ac:dyDescent="0.3">
      <c r="A5" s="10" t="s">
        <v>26</v>
      </c>
      <c r="B5" s="13" t="s">
        <v>18</v>
      </c>
      <c r="C5" s="14" t="s">
        <v>27</v>
      </c>
    </row>
    <row r="6" spans="1:3" ht="15.75" thickBot="1" x14ac:dyDescent="0.3">
      <c r="A6" s="10"/>
      <c r="B6" s="13" t="s">
        <v>20</v>
      </c>
      <c r="C6" s="14" t="s">
        <v>28</v>
      </c>
    </row>
    <row r="7" spans="1:3" ht="15.75" thickBot="1" x14ac:dyDescent="0.3">
      <c r="A7" s="10"/>
      <c r="B7" s="13" t="s">
        <v>29</v>
      </c>
      <c r="C7" s="14" t="s">
        <v>30</v>
      </c>
    </row>
    <row r="8" spans="1:3" ht="15.75" thickBot="1" x14ac:dyDescent="0.3">
      <c r="A8" s="10"/>
      <c r="B8" s="13" t="s">
        <v>31</v>
      </c>
      <c r="C8" s="14" t="s">
        <v>32</v>
      </c>
    </row>
    <row r="9" spans="1:3" ht="30.75" thickBot="1" x14ac:dyDescent="0.3">
      <c r="A9" s="10"/>
      <c r="B9" s="13" t="s">
        <v>33</v>
      </c>
      <c r="C9" s="14" t="s">
        <v>34</v>
      </c>
    </row>
    <row r="10" spans="1:3" ht="15.75" thickBot="1" x14ac:dyDescent="0.3">
      <c r="A10" s="10"/>
      <c r="B10" s="13" t="s">
        <v>35</v>
      </c>
      <c r="C10" s="14">
        <v>4</v>
      </c>
    </row>
    <row r="11" spans="1:3" ht="15.75" thickBot="1" x14ac:dyDescent="0.3">
      <c r="A11" s="10"/>
      <c r="B11" s="13" t="s">
        <v>36</v>
      </c>
      <c r="C11" s="14">
        <v>8</v>
      </c>
    </row>
    <row r="12" spans="1:3" ht="15.75" thickBot="1" x14ac:dyDescent="0.3">
      <c r="A12" s="10"/>
      <c r="B12" s="13" t="s">
        <v>37</v>
      </c>
      <c r="C12" s="14" t="s">
        <v>38</v>
      </c>
    </row>
    <row r="13" spans="1:3" ht="15.75" thickBot="1" x14ac:dyDescent="0.3">
      <c r="A13" s="10"/>
      <c r="B13" s="13" t="s">
        <v>39</v>
      </c>
      <c r="C13" s="14" t="s">
        <v>40</v>
      </c>
    </row>
    <row r="14" spans="1:3" ht="15.75" thickBot="1" x14ac:dyDescent="0.3">
      <c r="A14" s="10"/>
      <c r="B14" s="15" t="s">
        <v>41</v>
      </c>
      <c r="C14" s="16" t="s">
        <v>42</v>
      </c>
    </row>
    <row r="15" spans="1:3" ht="16.5" thickTop="1" thickBot="1" x14ac:dyDescent="0.3">
      <c r="A15" s="10" t="s">
        <v>43</v>
      </c>
      <c r="B15" s="13" t="s">
        <v>18</v>
      </c>
      <c r="C15" s="14" t="s">
        <v>44</v>
      </c>
    </row>
    <row r="16" spans="1:3" ht="15.75" thickBot="1" x14ac:dyDescent="0.3">
      <c r="A16" s="10"/>
      <c r="B16" s="13" t="s">
        <v>20</v>
      </c>
      <c r="C16" s="14" t="s">
        <v>45</v>
      </c>
    </row>
    <row r="17" spans="1:3" ht="15.75" thickBot="1" x14ac:dyDescent="0.3">
      <c r="A17" s="10"/>
      <c r="B17" s="13" t="s">
        <v>46</v>
      </c>
      <c r="C17" s="14" t="s">
        <v>47</v>
      </c>
    </row>
    <row r="18" spans="1:3" ht="15.75" thickBot="1" x14ac:dyDescent="0.3">
      <c r="A18" s="10"/>
      <c r="B18" s="13" t="s">
        <v>31</v>
      </c>
      <c r="C18" s="14" t="s">
        <v>48</v>
      </c>
    </row>
    <row r="19" spans="1:3" ht="15.75" thickBot="1" x14ac:dyDescent="0.3">
      <c r="A19" s="10"/>
      <c r="B19" s="17" t="s">
        <v>49</v>
      </c>
      <c r="C19" s="14" t="s">
        <v>50</v>
      </c>
    </row>
    <row r="20" spans="1:3" ht="15.75" thickBot="1" x14ac:dyDescent="0.3">
      <c r="A20" s="10"/>
      <c r="B20" s="13" t="s">
        <v>51</v>
      </c>
      <c r="C20" s="14">
        <v>4</v>
      </c>
    </row>
    <row r="21" spans="1:3" ht="15.75" thickBot="1" x14ac:dyDescent="0.3">
      <c r="A21" s="10"/>
      <c r="B21" s="13" t="s">
        <v>52</v>
      </c>
      <c r="C21" s="14" t="s">
        <v>53</v>
      </c>
    </row>
    <row r="22" spans="1:3" ht="15.75" thickBot="1" x14ac:dyDescent="0.3">
      <c r="A22" s="10"/>
      <c r="B22" s="15" t="s">
        <v>54</v>
      </c>
      <c r="C22" s="16" t="s">
        <v>55</v>
      </c>
    </row>
    <row r="23" spans="1:3" ht="16.5" thickTop="1" thickBot="1" x14ac:dyDescent="0.3">
      <c r="A23" s="10" t="s">
        <v>56</v>
      </c>
      <c r="B23" s="13" t="s">
        <v>18</v>
      </c>
      <c r="C23" s="14" t="s">
        <v>44</v>
      </c>
    </row>
    <row r="24" spans="1:3" ht="15.75" thickBot="1" x14ac:dyDescent="0.3">
      <c r="A24" s="10"/>
      <c r="B24" s="13" t="s">
        <v>20</v>
      </c>
      <c r="C24" s="14" t="s">
        <v>57</v>
      </c>
    </row>
    <row r="25" spans="1:3" ht="15.75" thickBot="1" x14ac:dyDescent="0.3">
      <c r="A25" s="10"/>
      <c r="B25" s="13" t="s">
        <v>46</v>
      </c>
      <c r="C25" s="14" t="s">
        <v>58</v>
      </c>
    </row>
    <row r="26" spans="1:3" ht="15.75" thickBot="1" x14ac:dyDescent="0.3">
      <c r="A26" s="10"/>
      <c r="B26" s="13" t="s">
        <v>59</v>
      </c>
      <c r="C26" s="14" t="s">
        <v>60</v>
      </c>
    </row>
    <row r="27" spans="1:3" ht="15.75" thickBot="1" x14ac:dyDescent="0.3">
      <c r="A27" s="10"/>
      <c r="B27" s="13" t="s">
        <v>61</v>
      </c>
      <c r="C27" s="14" t="s">
        <v>62</v>
      </c>
    </row>
    <row r="28" spans="1:3" ht="15.75" thickBot="1" x14ac:dyDescent="0.3">
      <c r="A28" s="10"/>
      <c r="B28" s="13" t="s">
        <v>63</v>
      </c>
      <c r="C28" s="14" t="s">
        <v>64</v>
      </c>
    </row>
    <row r="29" spans="1:3" ht="15.75" thickBot="1" x14ac:dyDescent="0.3">
      <c r="A29" s="10"/>
      <c r="B29" s="13" t="s">
        <v>65</v>
      </c>
      <c r="C29" s="14" t="s">
        <v>66</v>
      </c>
    </row>
    <row r="30" spans="1:3" ht="15.75" thickBot="1" x14ac:dyDescent="0.3">
      <c r="A30" s="10"/>
      <c r="B30" s="13" t="s">
        <v>67</v>
      </c>
      <c r="C30" s="14" t="s">
        <v>68</v>
      </c>
    </row>
  </sheetData>
  <mergeCells count="4">
    <mergeCell ref="A1:A4"/>
    <mergeCell ref="A5:A14"/>
    <mergeCell ref="A15:A22"/>
    <mergeCell ref="A23:A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workbookViewId="0">
      <selection activeCell="B24" sqref="B24"/>
    </sheetView>
  </sheetViews>
  <sheetFormatPr defaultRowHeight="15" x14ac:dyDescent="0.25"/>
  <cols>
    <col min="1" max="1" width="37.42578125" bestFit="1" customWidth="1"/>
    <col min="2" max="2" width="12.7109375" bestFit="1" customWidth="1"/>
    <col min="3" max="3" width="8" customWidth="1"/>
    <col min="5" max="5" width="12.7109375" style="1" bestFit="1" customWidth="1"/>
    <col min="8" max="8" width="15.140625" bestFit="1" customWidth="1"/>
    <col min="11" max="11" width="15.140625" bestFit="1" customWidth="1"/>
    <col min="14" max="14" width="15.140625" bestFit="1" customWidth="1"/>
  </cols>
  <sheetData>
    <row r="1" spans="1:14" s="4" customFormat="1" ht="15.75" x14ac:dyDescent="0.25">
      <c r="A1" s="4" t="s">
        <v>8</v>
      </c>
      <c r="B1" s="4" t="s">
        <v>7</v>
      </c>
      <c r="E1" s="4" t="s">
        <v>9</v>
      </c>
      <c r="H1" s="4" t="s">
        <v>10</v>
      </c>
      <c r="K1" s="4" t="s">
        <v>11</v>
      </c>
      <c r="N1" s="4" t="s">
        <v>12</v>
      </c>
    </row>
    <row r="2" spans="1:14" x14ac:dyDescent="0.25">
      <c r="B2" s="5">
        <v>70.405199999999994</v>
      </c>
      <c r="E2" s="5">
        <v>87.181899999999999</v>
      </c>
      <c r="H2" s="5">
        <v>83.087100000000007</v>
      </c>
      <c r="K2" s="5">
        <v>83.504599999999996</v>
      </c>
      <c r="N2" s="5">
        <v>83.524500000000003</v>
      </c>
    </row>
    <row r="3" spans="1:14" x14ac:dyDescent="0.25">
      <c r="B3" s="5">
        <v>70.563500000000005</v>
      </c>
      <c r="E3" s="5">
        <v>87.1464</v>
      </c>
      <c r="H3" s="5">
        <v>83.183000000000007</v>
      </c>
      <c r="K3" s="5">
        <v>83.463300000000004</v>
      </c>
      <c r="N3" s="5">
        <v>83.549400000000006</v>
      </c>
    </row>
    <row r="4" spans="1:14" x14ac:dyDescent="0.25">
      <c r="B4" s="5">
        <v>61.238300000000002</v>
      </c>
      <c r="E4" s="5">
        <v>87.198300000000003</v>
      </c>
      <c r="H4" s="5">
        <v>83.262900000000002</v>
      </c>
      <c r="K4" s="5">
        <v>83.464500000000001</v>
      </c>
      <c r="N4" s="5">
        <v>83.5261</v>
      </c>
    </row>
    <row r="5" spans="1:14" x14ac:dyDescent="0.25">
      <c r="B5" s="5">
        <v>70.921999999999997</v>
      </c>
      <c r="E5" s="5">
        <v>87.082800000000006</v>
      </c>
      <c r="H5" s="5">
        <v>83.181399999999996</v>
      </c>
      <c r="K5" s="5">
        <v>83.576400000000007</v>
      </c>
      <c r="N5" s="5">
        <v>83.434799999999996</v>
      </c>
    </row>
    <row r="6" spans="1:14" x14ac:dyDescent="0.25">
      <c r="B6" s="5">
        <v>70.450500000000005</v>
      </c>
      <c r="E6" s="5">
        <v>86.880799999999994</v>
      </c>
      <c r="H6" s="5">
        <v>83.179000000000002</v>
      </c>
      <c r="K6" s="5">
        <v>83.625299999999996</v>
      </c>
      <c r="N6" s="5">
        <v>83.550899999999999</v>
      </c>
    </row>
    <row r="7" spans="1:14" x14ac:dyDescent="0.25">
      <c r="B7" s="5">
        <v>70.906199999999998</v>
      </c>
      <c r="E7" s="5">
        <v>86.985100000000003</v>
      </c>
      <c r="H7" s="5">
        <v>82.530699999999996</v>
      </c>
      <c r="K7" s="5">
        <v>83.476100000000002</v>
      </c>
      <c r="N7" s="5">
        <v>83.611199999999997</v>
      </c>
    </row>
    <row r="8" spans="1:14" x14ac:dyDescent="0.25">
      <c r="B8" s="5">
        <v>70.340100000000007</v>
      </c>
      <c r="E8" s="5">
        <v>86.956699999999998</v>
      </c>
      <c r="H8" s="5">
        <v>83.135499999999993</v>
      </c>
      <c r="K8" s="5">
        <v>83.540700000000001</v>
      </c>
      <c r="N8" s="5">
        <v>83.588099999999997</v>
      </c>
    </row>
    <row r="9" spans="1:14" x14ac:dyDescent="0.25">
      <c r="B9" s="5">
        <v>70.897900000000007</v>
      </c>
      <c r="E9" s="5">
        <v>87.018500000000003</v>
      </c>
      <c r="H9" s="5">
        <v>83.122500000000002</v>
      </c>
      <c r="K9" s="5">
        <v>83.655799999999999</v>
      </c>
      <c r="N9" s="5">
        <v>83.588999999999999</v>
      </c>
    </row>
    <row r="10" spans="1:14" x14ac:dyDescent="0.25">
      <c r="B10" s="5">
        <v>70.411199999999994</v>
      </c>
      <c r="E10" s="5">
        <v>87.099400000000003</v>
      </c>
      <c r="H10" s="5">
        <v>83.003500000000003</v>
      </c>
      <c r="K10" s="5">
        <v>83.680700000000002</v>
      </c>
      <c r="N10" s="5">
        <v>83.536199999999994</v>
      </c>
    </row>
    <row r="11" spans="1:14" x14ac:dyDescent="0.25">
      <c r="B11" s="5">
        <v>70.983000000000004</v>
      </c>
      <c r="E11" s="5">
        <v>86.8048</v>
      </c>
      <c r="H11" s="5">
        <v>83.122100000000003</v>
      </c>
      <c r="K11" s="5">
        <v>83.715000000000003</v>
      </c>
      <c r="N11" s="5">
        <v>83.6083</v>
      </c>
    </row>
    <row r="12" spans="1:14" x14ac:dyDescent="0.25">
      <c r="A12" s="6" t="s">
        <v>13</v>
      </c>
      <c r="B12" s="7">
        <f>AVERAGE(B2:B11)</f>
        <v>69.711790000000022</v>
      </c>
      <c r="E12" s="7">
        <f>AVERAGE(E2:E11)</f>
        <v>87.035470000000004</v>
      </c>
      <c r="H12" s="7">
        <f>AVERAGE(H2:H11)</f>
        <v>83.080770000000001</v>
      </c>
      <c r="K12" s="7">
        <f>AVERAGE(K2:K11)</f>
        <v>83.570239999999998</v>
      </c>
      <c r="N12" s="7">
        <f>AVERAGE(N2:N11)</f>
        <v>83.551850000000002</v>
      </c>
    </row>
    <row r="13" spans="1:14" x14ac:dyDescent="0.25">
      <c r="A13" s="6" t="s">
        <v>14</v>
      </c>
      <c r="B13" s="7">
        <f>_xlfn.STDEV.P(B2:B11)</f>
        <v>2.8346067750042505</v>
      </c>
      <c r="E13" s="7">
        <f>_xlfn.STDEV.P(E2:E11)</f>
        <v>0.1235917800664767</v>
      </c>
      <c r="H13" s="7">
        <f>_xlfn.STDEV.P(H2:H11)</f>
        <v>0.1945329023584457</v>
      </c>
      <c r="K13" s="7">
        <f>_xlfn.STDEV.P(K2:K11)</f>
        <v>8.9558698070036594E-2</v>
      </c>
      <c r="N13" s="7">
        <f>_xlfn.STDEV.P(N2:N11)</f>
        <v>4.976627874374405E-2</v>
      </c>
    </row>
    <row r="14" spans="1:14" x14ac:dyDescent="0.25">
      <c r="A14" s="6" t="s">
        <v>15</v>
      </c>
      <c r="B14" s="8">
        <f>B13/B12</f>
        <v>4.0661798743143011E-2</v>
      </c>
      <c r="E14" s="8">
        <f>E13/E12</f>
        <v>1.420016230928341E-3</v>
      </c>
      <c r="H14" s="8">
        <f>H13/H12</f>
        <v>2.3414913265542158E-3</v>
      </c>
      <c r="K14" s="8">
        <f>K13/K12</f>
        <v>1.0716577823641118E-3</v>
      </c>
      <c r="N14" s="8">
        <f>N13/N12</f>
        <v>5.9563347482723659E-4</v>
      </c>
    </row>
    <row r="15" spans="1:14" x14ac:dyDescent="0.25">
      <c r="E15"/>
    </row>
  </sheetData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680C009-F85B-4BFE-85B1-0A23AED9BA7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(Natif)'!N2:N11</xm:f>
              <xm:sqref>N15</xm:sqref>
            </x14:sparkline>
          </x14:sparklines>
        </x14:sparklineGroup>
        <x14:sparklineGroup displayEmptyCellsAs="gap" xr2:uid="{43B6589F-3E05-405B-84E9-13E9746FD6B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(Natif)'!K2:K11</xm:f>
              <xm:sqref>K15</xm:sqref>
            </x14:sparkline>
          </x14:sparklines>
        </x14:sparklineGroup>
        <x14:sparklineGroup displayEmptyCellsAs="gap" xr2:uid="{826908A2-092F-4775-8741-85BDFDEE28E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(Natif)'!H2:H11</xm:f>
              <xm:sqref>H15</xm:sqref>
            </x14:sparkline>
          </x14:sparklines>
        </x14:sparklineGroup>
        <x14:sparklineGroup displayEmptyCellsAs="gap" xr2:uid="{28764FAA-C23E-4619-948A-FD4E221B02A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(Natif)'!E2:E11</xm:f>
              <xm:sqref>E15</xm:sqref>
            </x14:sparkline>
          </x14:sparklines>
        </x14:sparklineGroup>
        <x14:sparklineGroup displayEmptyCellsAs="gap" xr2:uid="{28619F8E-670E-4860-84E6-FA33A36E0D7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(Natif)'!B2:B11</xm:f>
              <xm:sqref>B15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B6BD-585B-4698-960E-355407BDD897}">
  <dimension ref="A1:N15"/>
  <sheetViews>
    <sheetView workbookViewId="0">
      <selection activeCell="E15" sqref="A1:XFD1048576"/>
    </sheetView>
  </sheetViews>
  <sheetFormatPr defaultRowHeight="15" x14ac:dyDescent="0.25"/>
  <cols>
    <col min="1" max="1" width="37.42578125" bestFit="1" customWidth="1"/>
    <col min="2" max="2" width="12.7109375" bestFit="1" customWidth="1"/>
    <col min="3" max="3" width="8" customWidth="1"/>
    <col min="5" max="5" width="12.7109375" style="1" bestFit="1" customWidth="1"/>
    <col min="8" max="8" width="15.140625" bestFit="1" customWidth="1"/>
    <col min="11" max="11" width="15.140625" bestFit="1" customWidth="1"/>
    <col min="14" max="14" width="15.140625" bestFit="1" customWidth="1"/>
  </cols>
  <sheetData>
    <row r="1" spans="1:14" s="4" customFormat="1" ht="15.75" x14ac:dyDescent="0.25">
      <c r="A1" s="4" t="s">
        <v>8</v>
      </c>
      <c r="B1" s="4" t="s">
        <v>7</v>
      </c>
      <c r="E1" s="4" t="s">
        <v>9</v>
      </c>
      <c r="H1" s="4" t="s">
        <v>10</v>
      </c>
      <c r="K1" s="4" t="s">
        <v>11</v>
      </c>
      <c r="N1" s="4" t="s">
        <v>12</v>
      </c>
    </row>
    <row r="2" spans="1:14" x14ac:dyDescent="0.25">
      <c r="B2" s="5">
        <v>61.190600000000003</v>
      </c>
      <c r="E2" s="5">
        <v>69.376000000000005</v>
      </c>
      <c r="H2" s="5">
        <v>63.508499999999998</v>
      </c>
      <c r="K2" s="5">
        <v>63.389000000000003</v>
      </c>
      <c r="N2" s="5">
        <v>64.302099999999996</v>
      </c>
    </row>
    <row r="3" spans="1:14" x14ac:dyDescent="0.25">
      <c r="B3" s="5">
        <v>51.288699999999999</v>
      </c>
      <c r="E3" s="5">
        <v>61.417900000000003</v>
      </c>
      <c r="H3" s="5">
        <v>64.438400000000001</v>
      </c>
      <c r="K3" s="5">
        <v>64.518199999999993</v>
      </c>
      <c r="N3" s="5">
        <v>64.1023</v>
      </c>
    </row>
    <row r="4" spans="1:14" x14ac:dyDescent="0.25">
      <c r="B4" s="5">
        <v>45.0976</v>
      </c>
      <c r="E4" s="5">
        <v>68.826400000000007</v>
      </c>
      <c r="H4" s="5">
        <v>66.548100000000005</v>
      </c>
      <c r="K4" s="5">
        <v>59.104300000000002</v>
      </c>
      <c r="N4" s="5">
        <v>64.255600000000001</v>
      </c>
    </row>
    <row r="5" spans="1:14" x14ac:dyDescent="0.25">
      <c r="B5" s="5">
        <v>49.655200000000001</v>
      </c>
      <c r="E5" s="5">
        <v>64.650999999999996</v>
      </c>
      <c r="H5" s="5">
        <v>60.256900000000002</v>
      </c>
      <c r="K5" s="5">
        <v>64.374399999999994</v>
      </c>
      <c r="N5" s="5">
        <v>64.400199999999998</v>
      </c>
    </row>
    <row r="6" spans="1:14" x14ac:dyDescent="0.25">
      <c r="B6" s="5">
        <v>50.398099999999999</v>
      </c>
      <c r="E6" s="5">
        <v>68.648200000000003</v>
      </c>
      <c r="H6" s="5">
        <v>59.451500000000003</v>
      </c>
      <c r="K6" s="5">
        <v>65.124099999999999</v>
      </c>
      <c r="N6" s="5">
        <v>63.724899999999998</v>
      </c>
    </row>
    <row r="7" spans="1:14" x14ac:dyDescent="0.25">
      <c r="B7" s="5">
        <v>45.226599999999998</v>
      </c>
      <c r="E7" s="5">
        <v>64.338999999999999</v>
      </c>
      <c r="H7" s="5">
        <v>59.576500000000003</v>
      </c>
      <c r="K7" s="5">
        <v>63.654499999999999</v>
      </c>
      <c r="N7" s="5">
        <v>64.389899999999997</v>
      </c>
    </row>
    <row r="8" spans="1:14" x14ac:dyDescent="0.25">
      <c r="B8" s="5">
        <v>54.162300000000002</v>
      </c>
      <c r="E8" s="5">
        <v>65.751000000000005</v>
      </c>
      <c r="H8" s="5">
        <v>61.9925</v>
      </c>
      <c r="K8" s="5">
        <v>64.423400000000001</v>
      </c>
      <c r="N8" s="5">
        <v>64.563299999999998</v>
      </c>
    </row>
    <row r="9" spans="1:14" x14ac:dyDescent="0.25">
      <c r="B9" s="5">
        <v>54.136499999999998</v>
      </c>
      <c r="E9" s="5">
        <v>66.5184</v>
      </c>
      <c r="H9" s="5">
        <v>63.646599999999999</v>
      </c>
      <c r="K9" s="5">
        <v>65.158299999999997</v>
      </c>
      <c r="N9" s="5">
        <v>63.582000000000001</v>
      </c>
    </row>
    <row r="10" spans="1:14" x14ac:dyDescent="0.25">
      <c r="B10" s="5">
        <v>55.040199999999999</v>
      </c>
      <c r="E10" s="5">
        <v>63.74</v>
      </c>
      <c r="H10" s="5">
        <v>63.075200000000002</v>
      </c>
      <c r="K10" s="5">
        <v>64.680599999999998</v>
      </c>
      <c r="N10" s="5">
        <v>63.508499999999998</v>
      </c>
    </row>
    <row r="11" spans="1:14" x14ac:dyDescent="0.25">
      <c r="B11" s="5">
        <v>53.178100000000001</v>
      </c>
      <c r="E11" s="5">
        <v>60.808100000000003</v>
      </c>
      <c r="H11" s="5">
        <v>65.002200000000002</v>
      </c>
      <c r="K11" s="5">
        <v>65.252899999999997</v>
      </c>
      <c r="N11" s="5">
        <v>65.081299999999999</v>
      </c>
    </row>
    <row r="12" spans="1:14" x14ac:dyDescent="0.25">
      <c r="A12" s="6" t="s">
        <v>13</v>
      </c>
      <c r="B12" s="7">
        <f>AVERAGE(B2:B11)</f>
        <v>51.937390000000008</v>
      </c>
      <c r="E12" s="7">
        <f>AVERAGE(E2:E11)</f>
        <v>65.407600000000002</v>
      </c>
      <c r="H12" s="7">
        <f>AVERAGE(H2:H11)</f>
        <v>62.749639999999999</v>
      </c>
      <c r="K12" s="7">
        <f>AVERAGE(K2:K11)</f>
        <v>63.967969999999994</v>
      </c>
      <c r="N12" s="7">
        <f>AVERAGE(N2:N11)</f>
        <v>64.191010000000006</v>
      </c>
    </row>
    <row r="13" spans="1:14" x14ac:dyDescent="0.25">
      <c r="A13" s="6" t="s">
        <v>14</v>
      </c>
      <c r="B13" s="7">
        <f>_xlfn.STDEV.P(B2:B11)</f>
        <v>4.5430279449833906</v>
      </c>
      <c r="E13" s="7">
        <f>_xlfn.STDEV.P(E2:E11)</f>
        <v>2.8435545744718889</v>
      </c>
      <c r="H13" s="7">
        <f>_xlfn.STDEV.P(H2:H11)</f>
        <v>2.270995132623582</v>
      </c>
      <c r="K13" s="7">
        <f>_xlfn.STDEV.P(K2:K11)</f>
        <v>1.7226874110238324</v>
      </c>
      <c r="N13" s="7">
        <f>_xlfn.STDEV.P(N2:N11)</f>
        <v>0.45748090113140211</v>
      </c>
    </row>
    <row r="14" spans="1:14" x14ac:dyDescent="0.25">
      <c r="A14" s="6" t="s">
        <v>15</v>
      </c>
      <c r="B14" s="8">
        <f>B13/B12</f>
        <v>8.7471240757061336E-2</v>
      </c>
      <c r="E14" s="8">
        <f>E13/E12</f>
        <v>4.3474375676097105E-2</v>
      </c>
      <c r="H14" s="8">
        <f>H13/H12</f>
        <v>3.6191365123745441E-2</v>
      </c>
      <c r="K14" s="8">
        <f>K13/K12</f>
        <v>2.693046865523218E-2</v>
      </c>
      <c r="N14" s="8">
        <f>N13/N12</f>
        <v>7.1268687177753094E-3</v>
      </c>
    </row>
    <row r="15" spans="1:14" x14ac:dyDescent="0.25">
      <c r="E15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3BCF30F-7070-4A87-BC96-BD5FAF7B987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(WSL2)'!B2:B11</xm:f>
              <xm:sqref>B15</xm:sqref>
            </x14:sparkline>
          </x14:sparklines>
        </x14:sparklineGroup>
        <x14:sparklineGroup displayEmptyCellsAs="gap" xr2:uid="{7B0917A4-B237-4E60-81B4-26B8330CF66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(WSL2)'!E2:E11</xm:f>
              <xm:sqref>E15</xm:sqref>
            </x14:sparkline>
          </x14:sparklines>
        </x14:sparklineGroup>
        <x14:sparklineGroup displayEmptyCellsAs="gap" xr2:uid="{57142BC0-2A61-43BB-8003-FFCB4F16B4C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(WSL2)'!H2:H11</xm:f>
              <xm:sqref>H15</xm:sqref>
            </x14:sparkline>
          </x14:sparklines>
        </x14:sparklineGroup>
        <x14:sparklineGroup displayEmptyCellsAs="gap" xr2:uid="{3256BFB7-CA6E-48F5-86EA-799D5E002FD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(WSL2)'!K2:K11</xm:f>
              <xm:sqref>K15</xm:sqref>
            </x14:sparkline>
          </x14:sparklines>
        </x14:sparklineGroup>
        <x14:sparklineGroup displayEmptyCellsAs="gap" xr2:uid="{BE7F82DD-00D3-499F-A18F-FAE5D6582F2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(WSL2)'!N2:N11</xm:f>
              <xm:sqref>N15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22C6-2740-4BC5-B71C-ED4C3D5AC8F6}">
  <dimension ref="A1:N15"/>
  <sheetViews>
    <sheetView workbookViewId="0">
      <selection activeCell="B3" sqref="B3"/>
    </sheetView>
  </sheetViews>
  <sheetFormatPr defaultRowHeight="15" x14ac:dyDescent="0.25"/>
  <cols>
    <col min="1" max="1" width="37.42578125" bestFit="1" customWidth="1"/>
    <col min="2" max="2" width="12.7109375" bestFit="1" customWidth="1"/>
    <col min="3" max="3" width="8" customWidth="1"/>
    <col min="5" max="5" width="12.7109375" style="1" bestFit="1" customWidth="1"/>
    <col min="8" max="8" width="15.140625" bestFit="1" customWidth="1"/>
    <col min="11" max="11" width="15.140625" bestFit="1" customWidth="1"/>
    <col min="14" max="14" width="15.140625" bestFit="1" customWidth="1"/>
  </cols>
  <sheetData>
    <row r="1" spans="1:14" s="4" customFormat="1" ht="15.75" x14ac:dyDescent="0.25">
      <c r="A1" s="4" t="s">
        <v>8</v>
      </c>
      <c r="B1" s="4" t="s">
        <v>7</v>
      </c>
      <c r="E1" s="4" t="s">
        <v>9</v>
      </c>
      <c r="H1" s="4" t="s">
        <v>10</v>
      </c>
      <c r="K1" s="4" t="s">
        <v>11</v>
      </c>
      <c r="N1" s="4" t="s">
        <v>12</v>
      </c>
    </row>
    <row r="2" spans="1:14" x14ac:dyDescent="0.25">
      <c r="B2" s="5">
        <v>62.433900000000001</v>
      </c>
      <c r="E2" s="5">
        <v>86.947999999999993</v>
      </c>
      <c r="H2" s="5">
        <v>83.146799999999999</v>
      </c>
      <c r="K2" s="5">
        <v>83.270200000000003</v>
      </c>
      <c r="N2" s="5">
        <v>82.844300000000004</v>
      </c>
    </row>
    <row r="3" spans="1:14" x14ac:dyDescent="0.25">
      <c r="B3" s="5">
        <v>61.994500000000002</v>
      </c>
      <c r="E3" s="5">
        <v>86.696899999999999</v>
      </c>
      <c r="H3" s="5">
        <v>79.445999999999998</v>
      </c>
      <c r="K3" s="5">
        <v>83.150899999999993</v>
      </c>
      <c r="N3" s="5">
        <v>83.03</v>
      </c>
    </row>
    <row r="4" spans="1:14" x14ac:dyDescent="0.25">
      <c r="B4" s="5">
        <v>61.211399999999998</v>
      </c>
      <c r="E4" s="5">
        <v>86.476900000000001</v>
      </c>
      <c r="H4" s="5">
        <v>82.644199999999998</v>
      </c>
      <c r="K4" s="5">
        <v>83.165199999999999</v>
      </c>
      <c r="N4" s="5">
        <v>83.023200000000003</v>
      </c>
    </row>
    <row r="5" spans="1:14" x14ac:dyDescent="0.25">
      <c r="B5" s="5">
        <v>53.363599999999998</v>
      </c>
      <c r="E5" s="5">
        <v>86.454400000000007</v>
      </c>
      <c r="H5" s="5">
        <v>81.841999999999999</v>
      </c>
      <c r="K5" s="5">
        <v>83.229500000000002</v>
      </c>
      <c r="N5" s="5">
        <v>82.915499999999994</v>
      </c>
    </row>
    <row r="6" spans="1:14" x14ac:dyDescent="0.25">
      <c r="B6" s="5">
        <v>61.435200000000002</v>
      </c>
      <c r="E6" s="5">
        <v>86.265699999999995</v>
      </c>
      <c r="H6" s="5">
        <v>82.723299999999995</v>
      </c>
      <c r="K6" s="5">
        <v>82.947199999999995</v>
      </c>
      <c r="N6" s="5">
        <v>83.058899999999994</v>
      </c>
    </row>
    <row r="7" spans="1:14" x14ac:dyDescent="0.25">
      <c r="B7" s="5">
        <v>56.4876</v>
      </c>
      <c r="E7" s="5">
        <v>86.088200000000001</v>
      </c>
      <c r="H7" s="5">
        <v>80.382599999999996</v>
      </c>
      <c r="K7" s="5">
        <v>71.777100000000004</v>
      </c>
      <c r="N7" s="5">
        <v>83.027000000000001</v>
      </c>
    </row>
    <row r="8" spans="1:14" x14ac:dyDescent="0.25">
      <c r="B8" s="5">
        <v>57.5901</v>
      </c>
      <c r="E8" s="5">
        <v>86.517499999999998</v>
      </c>
      <c r="H8" s="5">
        <v>81.149799999999999</v>
      </c>
      <c r="K8" s="5">
        <v>83.235100000000003</v>
      </c>
      <c r="N8" s="5">
        <v>83.050600000000003</v>
      </c>
    </row>
    <row r="9" spans="1:14" x14ac:dyDescent="0.25">
      <c r="B9" s="5">
        <v>60.474499999999999</v>
      </c>
      <c r="E9" s="5">
        <v>86.481499999999997</v>
      </c>
      <c r="H9" s="5">
        <v>82.367999999999995</v>
      </c>
      <c r="K9" s="5">
        <v>83.1952</v>
      </c>
      <c r="N9" s="5">
        <v>83.048900000000003</v>
      </c>
    </row>
    <row r="10" spans="1:14" x14ac:dyDescent="0.25">
      <c r="B10" s="5">
        <v>70.365200000000002</v>
      </c>
      <c r="E10" s="5">
        <v>86.203900000000004</v>
      </c>
      <c r="H10" s="5">
        <v>82.966800000000006</v>
      </c>
      <c r="K10" s="5">
        <v>83.077699999999993</v>
      </c>
      <c r="N10" s="5">
        <v>83.057100000000005</v>
      </c>
    </row>
    <row r="11" spans="1:14" x14ac:dyDescent="0.25">
      <c r="B11" s="5">
        <v>70.247699999999995</v>
      </c>
      <c r="E11" s="5">
        <v>86.4238</v>
      </c>
      <c r="H11" s="5">
        <v>83.060400000000001</v>
      </c>
      <c r="K11" s="5">
        <v>83.200500000000005</v>
      </c>
      <c r="N11" s="5">
        <v>83.022900000000007</v>
      </c>
    </row>
    <row r="12" spans="1:14" x14ac:dyDescent="0.25">
      <c r="A12" s="6" t="s">
        <v>13</v>
      </c>
      <c r="B12" s="7">
        <f>AVERAGE(B2:B11)</f>
        <v>61.560369999999999</v>
      </c>
      <c r="E12" s="7">
        <f>AVERAGE(E2:E11)</f>
        <v>86.455680000000001</v>
      </c>
      <c r="H12" s="7">
        <f>AVERAGE(H2:H11)</f>
        <v>81.97299000000001</v>
      </c>
      <c r="K12" s="7">
        <f>AVERAGE(K2:K11)</f>
        <v>82.024860000000004</v>
      </c>
      <c r="N12" s="7">
        <f>AVERAGE(N2:N11)</f>
        <v>83.007840000000002</v>
      </c>
    </row>
    <row r="13" spans="1:14" x14ac:dyDescent="0.25">
      <c r="A13" s="6" t="s">
        <v>14</v>
      </c>
      <c r="B13" s="7">
        <f>_xlfn.STDEV.P(B2:B11)</f>
        <v>5.1375665095548886</v>
      </c>
      <c r="E13" s="7">
        <f>_xlfn.STDEV.P(E2:E11)</f>
        <v>0.2326047798305082</v>
      </c>
      <c r="H13" s="7">
        <f>_xlfn.STDEV.P(H2:H11)</f>
        <v>1.1969665228819066</v>
      </c>
      <c r="K13" s="7">
        <f>_xlfn.STDEV.P(K2:K11)</f>
        <v>3.417054942256561</v>
      </c>
      <c r="N13" s="7">
        <f>_xlfn.STDEV.P(N2:N11)</f>
        <v>6.7186995765550164E-2</v>
      </c>
    </row>
    <row r="14" spans="1:14" x14ac:dyDescent="0.25">
      <c r="A14" s="6" t="s">
        <v>15</v>
      </c>
      <c r="B14" s="8">
        <f>B13/B12</f>
        <v>8.345574449203097E-2</v>
      </c>
      <c r="E14" s="8">
        <f>E13/E12</f>
        <v>2.690451105474021E-3</v>
      </c>
      <c r="H14" s="8">
        <f>H13/H12</f>
        <v>1.4601962462048859E-2</v>
      </c>
      <c r="K14" s="8">
        <f>K13/K12</f>
        <v>4.1658772014442465E-2</v>
      </c>
      <c r="N14" s="8">
        <f>N13/N12</f>
        <v>8.0940542201254917E-4</v>
      </c>
    </row>
    <row r="15" spans="1:14" x14ac:dyDescent="0.25">
      <c r="E15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FECC6D2-A8B1-44CB-A25C-09841D3AA2D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Processus)'!N2:N11</xm:f>
              <xm:sqref>N15</xm:sqref>
            </x14:sparkline>
          </x14:sparklines>
        </x14:sparklineGroup>
        <x14:sparklineGroup displayEmptyCellsAs="gap" xr2:uid="{6B092E10-ACA4-405D-A588-D29DB776999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Processus)'!K2:K11</xm:f>
              <xm:sqref>K15</xm:sqref>
            </x14:sparkline>
          </x14:sparklines>
        </x14:sparklineGroup>
        <x14:sparklineGroup displayEmptyCellsAs="gap" xr2:uid="{E2169C74-B316-4545-A427-788856D322C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Processus)'!H2:H11</xm:f>
              <xm:sqref>H15</xm:sqref>
            </x14:sparkline>
          </x14:sparklines>
        </x14:sparklineGroup>
        <x14:sparklineGroup displayEmptyCellsAs="gap" xr2:uid="{D4BA55D0-13CA-40AE-87A3-FC9CBAFE81F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Processus)'!E2:E11</xm:f>
              <xm:sqref>E15</xm:sqref>
            </x14:sparkline>
          </x14:sparklines>
        </x14:sparklineGroup>
        <x14:sparklineGroup displayEmptyCellsAs="gap" xr2:uid="{7D233D1E-92C8-4A9A-AFAA-6D799685A42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Processus)'!B2:B11</xm:f>
              <xm:sqref>B15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08E7-0963-4E43-ABED-8BE6760F557D}">
  <dimension ref="A1:N15"/>
  <sheetViews>
    <sheetView workbookViewId="0">
      <selection activeCell="N19" sqref="A1:XFD1048576"/>
    </sheetView>
  </sheetViews>
  <sheetFormatPr defaultRowHeight="15" x14ac:dyDescent="0.25"/>
  <cols>
    <col min="1" max="1" width="37.42578125" bestFit="1" customWidth="1"/>
    <col min="2" max="2" width="12.7109375" bestFit="1" customWidth="1"/>
    <col min="3" max="3" width="8" customWidth="1"/>
    <col min="5" max="5" width="12.7109375" style="1" bestFit="1" customWidth="1"/>
    <col min="8" max="8" width="15.140625" bestFit="1" customWidth="1"/>
    <col min="11" max="11" width="15.140625" bestFit="1" customWidth="1"/>
    <col min="14" max="14" width="15.140625" bestFit="1" customWidth="1"/>
  </cols>
  <sheetData>
    <row r="1" spans="1:14" s="4" customFormat="1" ht="15.75" x14ac:dyDescent="0.25">
      <c r="A1" s="4" t="s">
        <v>8</v>
      </c>
      <c r="B1" s="4" t="s">
        <v>7</v>
      </c>
      <c r="E1" s="4" t="s">
        <v>9</v>
      </c>
      <c r="H1" s="4" t="s">
        <v>10</v>
      </c>
      <c r="K1" s="4" t="s">
        <v>11</v>
      </c>
      <c r="N1" s="4" t="s">
        <v>12</v>
      </c>
    </row>
    <row r="2" spans="1:14" x14ac:dyDescent="0.25">
      <c r="B2" s="5">
        <v>49.858499999999999</v>
      </c>
      <c r="E2" s="5">
        <v>59.119100000000003</v>
      </c>
      <c r="H2" s="5">
        <v>64.452500000000001</v>
      </c>
      <c r="K2" s="5">
        <v>64.175600000000003</v>
      </c>
      <c r="N2" s="5">
        <v>61.606499999999997</v>
      </c>
    </row>
    <row r="3" spans="1:14" x14ac:dyDescent="0.25">
      <c r="B3" s="5">
        <v>44.258800000000001</v>
      </c>
      <c r="E3" s="5">
        <v>60.614199999999997</v>
      </c>
      <c r="H3" s="5">
        <v>62.817</v>
      </c>
      <c r="K3" s="5">
        <v>66.649900000000002</v>
      </c>
      <c r="N3" s="5">
        <v>60.314500000000002</v>
      </c>
    </row>
    <row r="4" spans="1:14" x14ac:dyDescent="0.25">
      <c r="B4" s="5">
        <v>55.314700000000002</v>
      </c>
      <c r="E4" s="5">
        <v>67.095399999999998</v>
      </c>
      <c r="H4" s="5">
        <v>63.579300000000003</v>
      </c>
      <c r="K4" s="5">
        <v>59.7348</v>
      </c>
      <c r="N4" s="5">
        <v>60.963700000000003</v>
      </c>
    </row>
    <row r="5" spans="1:14" x14ac:dyDescent="0.25">
      <c r="B5" s="5">
        <v>51.081899999999997</v>
      </c>
      <c r="E5" s="5">
        <v>61.803899999999999</v>
      </c>
      <c r="H5" s="5">
        <v>62.2256</v>
      </c>
      <c r="K5" s="5">
        <v>62.972999999999999</v>
      </c>
      <c r="N5" s="5">
        <v>60.850200000000001</v>
      </c>
    </row>
    <row r="6" spans="1:14" x14ac:dyDescent="0.25">
      <c r="B6" s="5">
        <v>51.973199999999999</v>
      </c>
      <c r="E6" s="5">
        <v>66.672799999999995</v>
      </c>
      <c r="H6" s="5">
        <v>64.314400000000006</v>
      </c>
      <c r="K6" s="5">
        <v>63.975900000000003</v>
      </c>
      <c r="N6" s="5">
        <v>62.822600000000001</v>
      </c>
    </row>
    <row r="7" spans="1:14" x14ac:dyDescent="0.25">
      <c r="B7" s="5">
        <v>45.396099999999997</v>
      </c>
      <c r="E7" s="5">
        <v>59.528799999999997</v>
      </c>
      <c r="H7" s="5">
        <v>64.0274</v>
      </c>
      <c r="K7" s="5">
        <v>65.371200000000002</v>
      </c>
      <c r="N7" s="5">
        <v>62.176200000000001</v>
      </c>
    </row>
    <row r="8" spans="1:14" x14ac:dyDescent="0.25">
      <c r="B8" s="5">
        <v>51.856699999999996</v>
      </c>
      <c r="E8" s="5">
        <v>63.163400000000003</v>
      </c>
      <c r="H8" s="5">
        <v>63.959000000000003</v>
      </c>
      <c r="K8" s="5">
        <v>64.150400000000005</v>
      </c>
      <c r="N8" s="5">
        <v>62.012900000000002</v>
      </c>
    </row>
    <row r="9" spans="1:14" x14ac:dyDescent="0.25">
      <c r="B9" s="5">
        <v>52.710700000000003</v>
      </c>
      <c r="E9" s="5">
        <v>65.589299999999994</v>
      </c>
      <c r="H9" s="5">
        <v>63.147599999999997</v>
      </c>
      <c r="K9" s="5">
        <v>64.837400000000002</v>
      </c>
      <c r="N9" s="5">
        <v>62.063899999999997</v>
      </c>
    </row>
    <row r="10" spans="1:14" x14ac:dyDescent="0.25">
      <c r="B10" s="5">
        <v>51.8962</v>
      </c>
      <c r="E10" s="5">
        <v>70.341499999999996</v>
      </c>
      <c r="H10" s="5">
        <v>65.843000000000004</v>
      </c>
      <c r="K10" s="5">
        <v>64.742699999999999</v>
      </c>
      <c r="N10" s="5">
        <v>62.220700000000001</v>
      </c>
    </row>
    <row r="11" spans="1:14" x14ac:dyDescent="0.25">
      <c r="B11" s="5">
        <v>52.931399999999996</v>
      </c>
      <c r="E11" s="5">
        <v>62.201300000000003</v>
      </c>
      <c r="H11" s="5">
        <v>65.022599999999997</v>
      </c>
      <c r="K11" s="5">
        <v>63.232900000000001</v>
      </c>
      <c r="N11" s="5">
        <v>60.811199999999999</v>
      </c>
    </row>
    <row r="12" spans="1:14" x14ac:dyDescent="0.25">
      <c r="A12" s="6" t="s">
        <v>13</v>
      </c>
      <c r="B12" s="7">
        <f>AVERAGE(B2:B11)</f>
        <v>50.727820000000001</v>
      </c>
      <c r="E12" s="7">
        <f>AVERAGE(E2:E11)</f>
        <v>63.612969999999997</v>
      </c>
      <c r="H12" s="7">
        <f>AVERAGE(H2:H11)</f>
        <v>63.938839999999992</v>
      </c>
      <c r="K12" s="7">
        <f>AVERAGE(K2:K11)</f>
        <v>63.984380000000002</v>
      </c>
      <c r="N12" s="7">
        <f>AVERAGE(N2:N11)</f>
        <v>61.584240000000001</v>
      </c>
    </row>
    <row r="13" spans="1:14" x14ac:dyDescent="0.25">
      <c r="A13" s="6" t="s">
        <v>14</v>
      </c>
      <c r="B13" s="7">
        <f>_xlfn.STDEV.P(B2:B11)</f>
        <v>3.2430548422128176</v>
      </c>
      <c r="E13" s="7">
        <f>_xlfn.STDEV.P(E2:E11)</f>
        <v>3.4929137962595052</v>
      </c>
      <c r="H13" s="7">
        <f>_xlfn.STDEV.P(H2:H11)</f>
        <v>1.0080946525004493</v>
      </c>
      <c r="K13" s="7">
        <f>_xlfn.STDEV.P(K2:K11)</f>
        <v>1.7332541774361896</v>
      </c>
      <c r="N13" s="7">
        <f>_xlfn.STDEV.P(N2:N11)</f>
        <v>0.76400701593637166</v>
      </c>
    </row>
    <row r="14" spans="1:14" x14ac:dyDescent="0.25">
      <c r="A14" s="6" t="s">
        <v>15</v>
      </c>
      <c r="B14" s="8">
        <f>B13/B12</f>
        <v>6.3930498929636981E-2</v>
      </c>
      <c r="E14" s="8">
        <f>E13/E12</f>
        <v>5.4908830640347482E-2</v>
      </c>
      <c r="H14" s="8">
        <f>H13/H12</f>
        <v>1.5766545850698095E-2</v>
      </c>
      <c r="K14" s="8">
        <f>K13/K12</f>
        <v>2.7088707860202593E-2</v>
      </c>
      <c r="N14" s="8">
        <f>N13/N12</f>
        <v>1.2405885270913007E-2</v>
      </c>
    </row>
    <row r="15" spans="1:14" x14ac:dyDescent="0.25">
      <c r="E15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F479010-573E-4CE5-A1AE-E200BE16937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(HyperV)'!B2:B11</xm:f>
              <xm:sqref>B15</xm:sqref>
            </x14:sparkline>
          </x14:sparklines>
        </x14:sparklineGroup>
        <x14:sparklineGroup displayEmptyCellsAs="gap" xr2:uid="{03632BD3-472E-4133-9709-1721D48BA91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(HyperV)'!E2:E11</xm:f>
              <xm:sqref>E15</xm:sqref>
            </x14:sparkline>
          </x14:sparklines>
        </x14:sparklineGroup>
        <x14:sparklineGroup displayEmptyCellsAs="gap" xr2:uid="{8AAC9068-706F-4B06-8D7F-62112B54954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(HyperV)'!H2:H11</xm:f>
              <xm:sqref>H15</xm:sqref>
            </x14:sparkline>
          </x14:sparklines>
        </x14:sparklineGroup>
        <x14:sparklineGroup displayEmptyCellsAs="gap" xr2:uid="{70F036BC-8639-4BC6-B69A-4B2D1CFA749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(HyperV)'!K2:K11</xm:f>
              <xm:sqref>K15</xm:sqref>
            </x14:sparkline>
          </x14:sparklines>
        </x14:sparklineGroup>
        <x14:sparklineGroup displayEmptyCellsAs="gap" xr2:uid="{FB770459-CBDE-4D2D-9047-D0528392B0E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(HyperV)'!N2:N11</xm:f>
              <xm:sqref>N15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7943-1C5D-4CB5-9893-9C69197E60F8}">
  <dimension ref="A1:N15"/>
  <sheetViews>
    <sheetView workbookViewId="0">
      <selection activeCell="N2" sqref="A1:XFD1048576"/>
    </sheetView>
  </sheetViews>
  <sheetFormatPr defaultRowHeight="15" x14ac:dyDescent="0.25"/>
  <cols>
    <col min="1" max="1" width="37.42578125" bestFit="1" customWidth="1"/>
    <col min="2" max="2" width="12.7109375" bestFit="1" customWidth="1"/>
    <col min="3" max="3" width="8" customWidth="1"/>
    <col min="5" max="5" width="12.7109375" style="1" bestFit="1" customWidth="1"/>
    <col min="8" max="8" width="15.140625" bestFit="1" customWidth="1"/>
    <col min="11" max="11" width="15.140625" bestFit="1" customWidth="1"/>
    <col min="14" max="14" width="15.140625" bestFit="1" customWidth="1"/>
  </cols>
  <sheetData>
    <row r="1" spans="1:14" s="4" customFormat="1" ht="15.75" x14ac:dyDescent="0.25">
      <c r="A1" s="4" t="s">
        <v>8</v>
      </c>
      <c r="B1" s="4" t="s">
        <v>7</v>
      </c>
      <c r="E1" s="4" t="s">
        <v>9</v>
      </c>
      <c r="H1" s="4" t="s">
        <v>10</v>
      </c>
      <c r="K1" s="4" t="s">
        <v>11</v>
      </c>
      <c r="N1" s="4" t="s">
        <v>12</v>
      </c>
    </row>
    <row r="2" spans="1:14" x14ac:dyDescent="0.25">
      <c r="B2" s="5">
        <v>60.526499999999999</v>
      </c>
      <c r="E2" s="5">
        <v>84.753500000000003</v>
      </c>
      <c r="H2" s="5">
        <v>81.203900000000004</v>
      </c>
      <c r="K2" s="5">
        <v>81.583200000000005</v>
      </c>
      <c r="N2" s="5">
        <v>81.622799999999998</v>
      </c>
    </row>
    <row r="3" spans="1:14" x14ac:dyDescent="0.25">
      <c r="B3" s="5">
        <v>61.278100000000002</v>
      </c>
      <c r="E3" s="5">
        <v>84.867199999999997</v>
      </c>
      <c r="H3" s="5">
        <v>77.95</v>
      </c>
      <c r="K3" s="5">
        <v>81.813000000000002</v>
      </c>
      <c r="N3" s="5">
        <v>81.653800000000004</v>
      </c>
    </row>
    <row r="4" spans="1:14" x14ac:dyDescent="0.25">
      <c r="B4" s="5">
        <v>60.308700000000002</v>
      </c>
      <c r="E4" s="5">
        <v>85.145499999999998</v>
      </c>
      <c r="H4" s="5">
        <v>80.663300000000007</v>
      </c>
      <c r="K4" s="5">
        <v>81.954400000000007</v>
      </c>
      <c r="N4" s="5">
        <v>81.607799999999997</v>
      </c>
    </row>
    <row r="5" spans="1:14" x14ac:dyDescent="0.25">
      <c r="B5" s="5">
        <v>61.083300000000001</v>
      </c>
      <c r="E5" s="5">
        <v>85.107399999999998</v>
      </c>
      <c r="H5" s="5">
        <v>80.707999999999998</v>
      </c>
      <c r="K5" s="5">
        <v>81.816000000000003</v>
      </c>
      <c r="N5" s="5">
        <v>81.603499999999997</v>
      </c>
    </row>
    <row r="6" spans="1:14" x14ac:dyDescent="0.25">
      <c r="B6" s="5">
        <v>60.924700000000001</v>
      </c>
      <c r="E6" s="5">
        <v>85.545199999999994</v>
      </c>
      <c r="H6" s="5">
        <v>80.902699999999996</v>
      </c>
      <c r="K6" s="5">
        <v>79.643000000000001</v>
      </c>
      <c r="N6" s="5">
        <v>81.589799999999997</v>
      </c>
    </row>
    <row r="7" spans="1:14" x14ac:dyDescent="0.25">
      <c r="B7" s="5">
        <v>58.742600000000003</v>
      </c>
      <c r="E7" s="5">
        <v>85.175299999999993</v>
      </c>
      <c r="H7" s="5">
        <v>78.008799999999994</v>
      </c>
      <c r="K7" s="5">
        <v>72.879300000000001</v>
      </c>
      <c r="N7" s="5">
        <v>81.598699999999994</v>
      </c>
    </row>
    <row r="8" spans="1:14" x14ac:dyDescent="0.25">
      <c r="B8" s="5">
        <v>60.0002</v>
      </c>
      <c r="E8" s="5">
        <v>82.5154</v>
      </c>
      <c r="H8" s="5">
        <v>80.573700000000002</v>
      </c>
      <c r="K8" s="5">
        <v>81.891099999999994</v>
      </c>
      <c r="N8" s="5">
        <v>81.646799999999999</v>
      </c>
    </row>
    <row r="9" spans="1:14" x14ac:dyDescent="0.25">
      <c r="B9" s="5">
        <v>61.209699999999998</v>
      </c>
      <c r="E9" s="5">
        <v>81.315899999999999</v>
      </c>
      <c r="H9" s="5">
        <v>80.994</v>
      </c>
      <c r="K9" s="5">
        <v>81.736900000000006</v>
      </c>
      <c r="N9" s="5">
        <v>81.5441</v>
      </c>
    </row>
    <row r="10" spans="1:14" x14ac:dyDescent="0.25">
      <c r="B10" s="5">
        <v>60.942999999999998</v>
      </c>
      <c r="E10" s="5">
        <v>81.320899999999995</v>
      </c>
      <c r="H10" s="5">
        <v>81.12</v>
      </c>
      <c r="K10" s="5">
        <v>81.995800000000003</v>
      </c>
      <c r="N10" s="5">
        <v>81.260199999999998</v>
      </c>
    </row>
    <row r="11" spans="1:14" x14ac:dyDescent="0.25">
      <c r="B11" s="5">
        <v>60.209299999999999</v>
      </c>
      <c r="E11" s="5">
        <v>81.312399999999997</v>
      </c>
      <c r="H11" s="5">
        <v>81.020799999999994</v>
      </c>
      <c r="K11" s="5">
        <v>81.873099999999994</v>
      </c>
      <c r="N11" s="5">
        <v>81.559299999999993</v>
      </c>
    </row>
    <row r="12" spans="1:14" x14ac:dyDescent="0.25">
      <c r="A12" s="6" t="s">
        <v>13</v>
      </c>
      <c r="B12" s="7">
        <f>AVERAGE(B2:B11)</f>
        <v>60.52261</v>
      </c>
      <c r="E12" s="7">
        <f>AVERAGE(E2:E11)</f>
        <v>83.705870000000004</v>
      </c>
      <c r="H12" s="7">
        <f>AVERAGE(H2:H11)</f>
        <v>80.314520000000002</v>
      </c>
      <c r="K12" s="7">
        <f>AVERAGE(K2:K11)</f>
        <v>80.718580000000003</v>
      </c>
      <c r="N12" s="7">
        <f>AVERAGE(N2:N11)</f>
        <v>81.568679999999986</v>
      </c>
    </row>
    <row r="13" spans="1:14" x14ac:dyDescent="0.25">
      <c r="A13" s="6" t="s">
        <v>14</v>
      </c>
      <c r="B13" s="7">
        <f>_xlfn.STDEV.P(B2:B11)</f>
        <v>0.72669930432056906</v>
      </c>
      <c r="E13" s="7">
        <f>_xlfn.STDEV.P(E2:E11)</f>
        <v>1.7484665338804741</v>
      </c>
      <c r="H13" s="7">
        <f>_xlfn.STDEV.P(H2:H11)</f>
        <v>1.1830985950460775</v>
      </c>
      <c r="K13" s="7">
        <f>_xlfn.STDEV.P(K2:K11)</f>
        <v>2.6956274593496787</v>
      </c>
      <c r="N13" s="7">
        <f>_xlfn.STDEV.P(N2:N11)</f>
        <v>0.10780503513287354</v>
      </c>
    </row>
    <row r="14" spans="1:14" x14ac:dyDescent="0.25">
      <c r="A14" s="6" t="s">
        <v>15</v>
      </c>
      <c r="B14" s="8">
        <f>B13/B12</f>
        <v>1.2007071478255301E-2</v>
      </c>
      <c r="E14" s="8">
        <f>E13/E12</f>
        <v>2.088821887736755E-2</v>
      </c>
      <c r="H14" s="8">
        <f>H13/H12</f>
        <v>1.4730818226219586E-2</v>
      </c>
      <c r="K14" s="8">
        <f>K13/K12</f>
        <v>3.3395377611321692E-2</v>
      </c>
      <c r="N14" s="8">
        <f>N13/N12</f>
        <v>1.3216474158080473E-3</v>
      </c>
    </row>
    <row r="15" spans="1:14" x14ac:dyDescent="0.25">
      <c r="E15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B01BAA9-2596-4BE5-A391-BFF52EEBB2F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Processus)'!N2:N11</xm:f>
              <xm:sqref>N15</xm:sqref>
            </x14:sparkline>
          </x14:sparklines>
        </x14:sparklineGroup>
        <x14:sparklineGroup displayEmptyCellsAs="gap" xr2:uid="{D9BE3AE9-D44C-4B86-93DD-40BCD55CCE0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Processus)'!K2:K11</xm:f>
              <xm:sqref>K15</xm:sqref>
            </x14:sparkline>
          </x14:sparklines>
        </x14:sparklineGroup>
        <x14:sparklineGroup displayEmptyCellsAs="gap" xr2:uid="{49CB3DBB-B9BF-4BFC-8948-93C58C65725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Processus)'!H2:H11</xm:f>
              <xm:sqref>H15</xm:sqref>
            </x14:sparkline>
          </x14:sparklines>
        </x14:sparklineGroup>
        <x14:sparklineGroup displayEmptyCellsAs="gap" xr2:uid="{A3D5FBC6-F0B7-492B-ADF1-D9A65891C5D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Processus)'!E2:E11</xm:f>
              <xm:sqref>E15</xm:sqref>
            </x14:sparkline>
          </x14:sparklines>
        </x14:sparklineGroup>
        <x14:sparklineGroup displayEmptyCellsAs="gap" xr2:uid="{B85F2D26-0B8E-41F0-94FF-DB63B7D47BC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Processus)'!B2:B11</xm:f>
              <xm:sqref>B15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4875-8D57-49E7-B6E9-C21F06485490}">
  <dimension ref="A1:N15"/>
  <sheetViews>
    <sheetView workbookViewId="0">
      <selection activeCell="N2" sqref="A1:XFD1048576"/>
    </sheetView>
  </sheetViews>
  <sheetFormatPr defaultRowHeight="15" x14ac:dyDescent="0.25"/>
  <cols>
    <col min="1" max="1" width="37.42578125" bestFit="1" customWidth="1"/>
    <col min="2" max="2" width="12.7109375" bestFit="1" customWidth="1"/>
    <col min="3" max="3" width="8" customWidth="1"/>
    <col min="5" max="5" width="12.7109375" style="1" bestFit="1" customWidth="1"/>
    <col min="8" max="8" width="15.140625" bestFit="1" customWidth="1"/>
    <col min="11" max="11" width="15.140625" bestFit="1" customWidth="1"/>
    <col min="14" max="14" width="15.140625" bestFit="1" customWidth="1"/>
  </cols>
  <sheetData>
    <row r="1" spans="1:14" s="4" customFormat="1" ht="15.75" x14ac:dyDescent="0.25">
      <c r="A1" s="4" t="s">
        <v>8</v>
      </c>
      <c r="B1" s="4" t="s">
        <v>7</v>
      </c>
      <c r="E1" s="4" t="s">
        <v>9</v>
      </c>
      <c r="H1" s="4" t="s">
        <v>10</v>
      </c>
      <c r="K1" s="4" t="s">
        <v>11</v>
      </c>
      <c r="N1" s="4" t="s">
        <v>12</v>
      </c>
    </row>
    <row r="2" spans="1:14" x14ac:dyDescent="0.25">
      <c r="B2" s="5">
        <v>71.309200000000004</v>
      </c>
      <c r="E2" s="5">
        <v>87.677300000000002</v>
      </c>
      <c r="H2" s="5">
        <v>85.565399999999997</v>
      </c>
      <c r="K2" s="5">
        <v>86.323899999999995</v>
      </c>
      <c r="N2" s="5">
        <v>86.496300000000005</v>
      </c>
    </row>
    <row r="3" spans="1:14" x14ac:dyDescent="0.25">
      <c r="B3" s="5">
        <v>71.469099999999997</v>
      </c>
      <c r="E3" s="5">
        <v>87.514899999999997</v>
      </c>
      <c r="H3" s="5">
        <v>85.683700000000002</v>
      </c>
      <c r="K3" s="5">
        <v>86.339600000000004</v>
      </c>
      <c r="N3" s="5">
        <v>86.579300000000003</v>
      </c>
    </row>
    <row r="4" spans="1:14" x14ac:dyDescent="0.25">
      <c r="B4" s="5">
        <v>71.271199999999993</v>
      </c>
      <c r="E4" s="5">
        <v>87.525700000000001</v>
      </c>
      <c r="H4" s="5">
        <v>85.593299999999999</v>
      </c>
      <c r="K4" s="5">
        <v>86.352000000000004</v>
      </c>
      <c r="N4" s="5">
        <v>86.547600000000003</v>
      </c>
    </row>
    <row r="5" spans="1:14" x14ac:dyDescent="0.25">
      <c r="B5" s="5">
        <v>71.142799999999994</v>
      </c>
      <c r="E5" s="5">
        <v>87.624200000000002</v>
      </c>
      <c r="H5" s="5">
        <v>85.5411</v>
      </c>
      <c r="K5" s="5">
        <v>86.274699999999996</v>
      </c>
      <c r="N5" s="5">
        <v>86.538300000000007</v>
      </c>
    </row>
    <row r="6" spans="1:14" x14ac:dyDescent="0.25">
      <c r="B6" s="5">
        <v>71.507400000000004</v>
      </c>
      <c r="E6" s="5">
        <v>87.578999999999994</v>
      </c>
      <c r="H6" s="5">
        <v>85.5672</v>
      </c>
      <c r="K6" s="5">
        <v>86.273200000000003</v>
      </c>
      <c r="N6" s="5">
        <v>86.561199999999999</v>
      </c>
    </row>
    <row r="7" spans="1:14" x14ac:dyDescent="0.25">
      <c r="B7" s="5">
        <v>71.074299999999994</v>
      </c>
      <c r="E7" s="5">
        <v>87.587100000000007</v>
      </c>
      <c r="H7" s="5">
        <v>85.449399999999997</v>
      </c>
      <c r="K7" s="5">
        <v>86.225399999999993</v>
      </c>
      <c r="N7" s="5">
        <v>86.578599999999994</v>
      </c>
    </row>
    <row r="8" spans="1:14" x14ac:dyDescent="0.25">
      <c r="B8" s="5">
        <v>71.263900000000007</v>
      </c>
      <c r="E8" s="5">
        <v>87.499799999999993</v>
      </c>
      <c r="H8" s="5">
        <v>85.489099999999993</v>
      </c>
      <c r="K8" s="5">
        <v>86.135300000000001</v>
      </c>
      <c r="N8" s="5">
        <v>86.546999999999997</v>
      </c>
    </row>
    <row r="9" spans="1:14" x14ac:dyDescent="0.25">
      <c r="B9" s="5">
        <v>71.173500000000004</v>
      </c>
      <c r="E9" s="5">
        <v>87.387200000000007</v>
      </c>
      <c r="H9" s="5">
        <v>85.390600000000006</v>
      </c>
      <c r="K9" s="5">
        <v>86.265000000000001</v>
      </c>
      <c r="N9" s="5">
        <v>86.552499999999995</v>
      </c>
    </row>
    <row r="10" spans="1:14" x14ac:dyDescent="0.25">
      <c r="B10" s="5">
        <v>71.414500000000004</v>
      </c>
      <c r="E10" s="5">
        <v>87.335899999999995</v>
      </c>
      <c r="H10" s="5">
        <v>85.693299999999994</v>
      </c>
      <c r="K10" s="5">
        <v>86.304900000000004</v>
      </c>
      <c r="N10" s="5">
        <v>86.582300000000004</v>
      </c>
    </row>
    <row r="11" spans="1:14" x14ac:dyDescent="0.25">
      <c r="B11" s="5">
        <v>71.400000000000006</v>
      </c>
      <c r="E11" s="5">
        <v>87.432500000000005</v>
      </c>
      <c r="H11" s="5">
        <v>85.694599999999994</v>
      </c>
      <c r="K11" s="5">
        <v>86.259900000000002</v>
      </c>
      <c r="N11" s="5">
        <v>86.516599999999997</v>
      </c>
    </row>
    <row r="12" spans="1:14" x14ac:dyDescent="0.25">
      <c r="A12" s="6" t="s">
        <v>13</v>
      </c>
      <c r="B12" s="7">
        <f>AVERAGE(B2:B11)</f>
        <v>71.302589999999995</v>
      </c>
      <c r="E12" s="7">
        <f>AVERAGE(E2:E11)</f>
        <v>87.516360000000006</v>
      </c>
      <c r="H12" s="7">
        <f>AVERAGE(H2:H11)</f>
        <v>85.566770000000005</v>
      </c>
      <c r="K12" s="7">
        <f>AVERAGE(K2:K11)</f>
        <v>86.275390000000002</v>
      </c>
      <c r="N12" s="7">
        <f>AVERAGE(N2:N11)</f>
        <v>86.549970000000002</v>
      </c>
    </row>
    <row r="13" spans="1:14" x14ac:dyDescent="0.25">
      <c r="A13" s="6" t="s">
        <v>14</v>
      </c>
      <c r="B13" s="7">
        <f>_xlfn.STDEV.P(B2:B11)</f>
        <v>0.13730426395418549</v>
      </c>
      <c r="E13" s="7">
        <f>_xlfn.STDEV.P(E2:E11)</f>
        <v>0.10153978727572788</v>
      </c>
      <c r="H13" s="7">
        <f>_xlfn.STDEV.P(H2:H11)</f>
        <v>9.9112078476841933E-2</v>
      </c>
      <c r="K13" s="7">
        <f>_xlfn.STDEV.P(K2:K11)</f>
        <v>5.9743994677290538E-2</v>
      </c>
      <c r="N13" s="7">
        <f>_xlfn.STDEV.P(N2:N11)</f>
        <v>2.6461899024823592E-2</v>
      </c>
    </row>
    <row r="14" spans="1:14" x14ac:dyDescent="0.25">
      <c r="A14" s="6" t="s">
        <v>15</v>
      </c>
      <c r="B14" s="8">
        <f>B13/B12</f>
        <v>1.9256560519636875E-3</v>
      </c>
      <c r="E14" s="8">
        <f>E13/E12</f>
        <v>1.160237780407319E-3</v>
      </c>
      <c r="H14" s="8">
        <f>H13/H12</f>
        <v>1.1583010376205849E-3</v>
      </c>
      <c r="K14" s="8">
        <f>K13/K12</f>
        <v>6.9248014616092189E-4</v>
      </c>
      <c r="N14" s="8">
        <f>N13/N12</f>
        <v>3.0574128477252609E-4</v>
      </c>
    </row>
    <row r="15" spans="1:14" x14ac:dyDescent="0.25">
      <c r="E15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EC17697-614A-42FD-A93D-13473DA61F4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(Natif)'!B2:B11</xm:f>
              <xm:sqref>B15</xm:sqref>
            </x14:sparkline>
          </x14:sparklines>
        </x14:sparklineGroup>
        <x14:sparklineGroup displayEmptyCellsAs="gap" xr2:uid="{14F96F27-2977-4B05-BB8E-05C2CE52929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(Natif)'!E2:E11</xm:f>
              <xm:sqref>E15</xm:sqref>
            </x14:sparkline>
          </x14:sparklines>
        </x14:sparklineGroup>
        <x14:sparklineGroup displayEmptyCellsAs="gap" xr2:uid="{D27C31D4-F312-42E5-914C-BE3DDB5634D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(Natif)'!H2:H11</xm:f>
              <xm:sqref>H15</xm:sqref>
            </x14:sparkline>
          </x14:sparklines>
        </x14:sparklineGroup>
        <x14:sparklineGroup displayEmptyCellsAs="gap" xr2:uid="{83964B92-96F0-4D4B-A822-E751563C914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(Natif)'!K2:K11</xm:f>
              <xm:sqref>K15</xm:sqref>
            </x14:sparkline>
          </x14:sparklines>
        </x14:sparklineGroup>
        <x14:sparklineGroup displayEmptyCellsAs="gap" xr2:uid="{7E487771-1EE9-4873-B409-D9716127B00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(Natif)'!N2:N11</xm:f>
              <xm:sqref>N15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34D0-4A8F-45F8-9597-1A35C6BC42D4}">
  <dimension ref="A1:N15"/>
  <sheetViews>
    <sheetView workbookViewId="0">
      <selection activeCell="M22" sqref="M22"/>
    </sheetView>
  </sheetViews>
  <sheetFormatPr defaultRowHeight="15" x14ac:dyDescent="0.25"/>
  <cols>
    <col min="1" max="1" width="37.42578125" bestFit="1" customWidth="1"/>
    <col min="2" max="2" width="12.7109375" bestFit="1" customWidth="1"/>
    <col min="3" max="3" width="8" customWidth="1"/>
    <col min="5" max="5" width="12.7109375" style="1" bestFit="1" customWidth="1"/>
    <col min="8" max="8" width="15.140625" bestFit="1" customWidth="1"/>
    <col min="11" max="11" width="15.140625" bestFit="1" customWidth="1"/>
    <col min="14" max="14" width="15.140625" bestFit="1" customWidth="1"/>
  </cols>
  <sheetData>
    <row r="1" spans="1:14" s="4" customFormat="1" ht="15.75" x14ac:dyDescent="0.25">
      <c r="A1" s="4" t="s">
        <v>8</v>
      </c>
      <c r="B1" s="4" t="s">
        <v>7</v>
      </c>
      <c r="E1" s="4" t="s">
        <v>9</v>
      </c>
      <c r="H1" s="4" t="s">
        <v>10</v>
      </c>
      <c r="K1" s="4" t="s">
        <v>11</v>
      </c>
      <c r="N1" s="4" t="s">
        <v>12</v>
      </c>
    </row>
    <row r="2" spans="1:14" x14ac:dyDescent="0.25">
      <c r="B2" s="5">
        <v>68.147000000000006</v>
      </c>
      <c r="E2" s="5">
        <v>85.531999999999996</v>
      </c>
      <c r="H2" s="5">
        <v>79.481399999999994</v>
      </c>
      <c r="K2" s="5">
        <v>80.227000000000004</v>
      </c>
      <c r="N2" s="5">
        <v>78.348600000000005</v>
      </c>
    </row>
    <row r="3" spans="1:14" x14ac:dyDescent="0.25">
      <c r="B3" s="5">
        <v>68.029700000000005</v>
      </c>
      <c r="E3" s="5">
        <v>85.342100000000002</v>
      </c>
      <c r="H3" s="5">
        <v>79.403800000000004</v>
      </c>
      <c r="K3" s="5">
        <v>80.004000000000005</v>
      </c>
      <c r="N3" s="5">
        <v>79.809899999999999</v>
      </c>
    </row>
    <row r="4" spans="1:14" x14ac:dyDescent="0.25">
      <c r="B4" s="5">
        <v>68.546800000000005</v>
      </c>
      <c r="E4" s="5">
        <v>85.215299999999999</v>
      </c>
      <c r="H4" s="5">
        <v>79.544700000000006</v>
      </c>
      <c r="K4" s="5">
        <v>80.024199999999993</v>
      </c>
      <c r="N4" s="5">
        <v>78.334699999999998</v>
      </c>
    </row>
    <row r="5" spans="1:14" x14ac:dyDescent="0.25">
      <c r="B5" s="5">
        <v>67.995000000000005</v>
      </c>
      <c r="E5" s="5">
        <v>85.158600000000007</v>
      </c>
      <c r="H5" s="5">
        <v>79.247699999999995</v>
      </c>
      <c r="K5" s="5">
        <v>80.016800000000003</v>
      </c>
      <c r="N5" s="5">
        <v>78.389899999999997</v>
      </c>
    </row>
    <row r="6" spans="1:14" x14ac:dyDescent="0.25">
      <c r="B6" s="5">
        <v>68.176900000000003</v>
      </c>
      <c r="E6" s="5">
        <v>85.245199999999997</v>
      </c>
      <c r="H6" s="5">
        <v>79.524900000000002</v>
      </c>
      <c r="K6" s="5">
        <v>78.5989</v>
      </c>
      <c r="N6" s="5">
        <v>78.460599999999999</v>
      </c>
    </row>
    <row r="7" spans="1:14" x14ac:dyDescent="0.25">
      <c r="B7" s="5">
        <v>68.427999999999997</v>
      </c>
      <c r="E7" s="5">
        <v>85.030500000000004</v>
      </c>
      <c r="H7" s="5">
        <v>79.515100000000004</v>
      </c>
      <c r="K7" s="5">
        <v>78.632999999999996</v>
      </c>
      <c r="N7" s="5">
        <v>78.474500000000006</v>
      </c>
    </row>
    <row r="8" spans="1:14" x14ac:dyDescent="0.25">
      <c r="B8" s="5">
        <v>68.051100000000005</v>
      </c>
      <c r="E8" s="5">
        <v>85.041200000000003</v>
      </c>
      <c r="H8" s="5">
        <v>79.382499999999993</v>
      </c>
      <c r="K8" s="5">
        <v>78.744299999999996</v>
      </c>
      <c r="N8" s="5">
        <v>79.854799999999997</v>
      </c>
    </row>
    <row r="9" spans="1:14" x14ac:dyDescent="0.25">
      <c r="B9" s="5">
        <v>68.692800000000005</v>
      </c>
      <c r="E9" s="5">
        <v>84.8964</v>
      </c>
      <c r="H9" s="5">
        <v>79.536299999999997</v>
      </c>
      <c r="K9" s="5">
        <v>78.758700000000005</v>
      </c>
      <c r="N9" s="5">
        <v>78.442999999999998</v>
      </c>
    </row>
    <row r="10" spans="1:14" x14ac:dyDescent="0.25">
      <c r="B10" s="5">
        <v>67.556100000000001</v>
      </c>
      <c r="E10" s="5">
        <v>85.010199999999998</v>
      </c>
      <c r="H10" s="5">
        <v>79.532600000000002</v>
      </c>
      <c r="K10" s="5">
        <v>78.856200000000001</v>
      </c>
      <c r="N10" s="5">
        <v>78.415300000000002</v>
      </c>
    </row>
    <row r="11" spans="1:14" x14ac:dyDescent="0.25">
      <c r="B11" s="5">
        <v>68.244900000000001</v>
      </c>
      <c r="E11" s="5">
        <v>85.062299999999993</v>
      </c>
      <c r="H11" s="5">
        <v>79.571799999999996</v>
      </c>
      <c r="K11" s="5">
        <v>78.686400000000006</v>
      </c>
      <c r="N11" s="5">
        <v>78.376900000000006</v>
      </c>
    </row>
    <row r="12" spans="1:14" x14ac:dyDescent="0.25">
      <c r="A12" s="6" t="s">
        <v>13</v>
      </c>
      <c r="B12" s="7">
        <f>AVERAGE(B2:B11)</f>
        <v>68.186830000000015</v>
      </c>
      <c r="E12" s="7">
        <f>AVERAGE(E2:E11)</f>
        <v>85.153380000000013</v>
      </c>
      <c r="H12" s="7">
        <f>AVERAGE(H2:H11)</f>
        <v>79.474080000000001</v>
      </c>
      <c r="K12" s="7">
        <f>AVERAGE(K2:K11)</f>
        <v>79.254950000000008</v>
      </c>
      <c r="N12" s="7">
        <f>AVERAGE(N2:N11)</f>
        <v>78.690820000000002</v>
      </c>
    </row>
    <row r="13" spans="1:14" x14ac:dyDescent="0.25">
      <c r="A13" s="6" t="s">
        <v>14</v>
      </c>
      <c r="B13" s="7">
        <f>_xlfn.STDEV.P(B2:B11)</f>
        <v>0.3043904927884577</v>
      </c>
      <c r="E13" s="7">
        <f>_xlfn.STDEV.P(E2:E11)</f>
        <v>0.17713814834755326</v>
      </c>
      <c r="H13" s="7">
        <f>_xlfn.STDEV.P(H2:H11)</f>
        <v>9.5249816797725942E-2</v>
      </c>
      <c r="K13" s="7">
        <f>_xlfn.STDEV.P(K2:K11)</f>
        <v>0.66967302805175055</v>
      </c>
      <c r="N13" s="7">
        <f>_xlfn.STDEV.P(N2:N11)</f>
        <v>0.57248106483970151</v>
      </c>
    </row>
    <row r="14" spans="1:14" x14ac:dyDescent="0.25">
      <c r="A14" s="6" t="s">
        <v>15</v>
      </c>
      <c r="B14" s="8">
        <f>B13/B12</f>
        <v>4.4640657556372339E-3</v>
      </c>
      <c r="E14" s="8">
        <f>E13/E12</f>
        <v>2.080224511904909E-3</v>
      </c>
      <c r="H14" s="8">
        <f>H13/H12</f>
        <v>1.1985016598836493E-3</v>
      </c>
      <c r="K14" s="8">
        <f>K13/K12</f>
        <v>8.449605078947757E-3</v>
      </c>
      <c r="N14" s="8">
        <f>N13/N12</f>
        <v>7.2750679792090295E-3</v>
      </c>
    </row>
    <row r="15" spans="1:14" x14ac:dyDescent="0.25">
      <c r="E15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4C7D6E1-5346-4657-8505-E38DA2156DF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(Docker)'!N2:N11</xm:f>
              <xm:sqref>N15</xm:sqref>
            </x14:sparkline>
          </x14:sparklines>
        </x14:sparklineGroup>
        <x14:sparklineGroup displayEmptyCellsAs="gap" xr2:uid="{74D6A0F2-FDD5-430A-B31E-55D81A8A394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(Docker)'!K2:K11</xm:f>
              <xm:sqref>K15</xm:sqref>
            </x14:sparkline>
          </x14:sparklines>
        </x14:sparklineGroup>
        <x14:sparklineGroup displayEmptyCellsAs="gap" xr2:uid="{78CAAFA2-EC4D-4390-95FF-FB936CF3946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(Docker)'!H2:H11</xm:f>
              <xm:sqref>H15</xm:sqref>
            </x14:sparkline>
          </x14:sparklines>
        </x14:sparklineGroup>
        <x14:sparklineGroup displayEmptyCellsAs="gap" xr2:uid="{FA8EDE2D-C895-4C38-907E-B85A11C733E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(Docker)'!E2:E11</xm:f>
              <xm:sqref>E15</xm:sqref>
            </x14:sparkline>
          </x14:sparklines>
        </x14:sparklineGroup>
        <x14:sparklineGroup displayEmptyCellsAs="gap" xr2:uid="{6F168B1F-3828-4F16-8EB6-9FDCFAE7287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(Docker)'!B2:B11</xm:f>
              <xm:sqref>B15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Résultats</vt:lpstr>
      <vt:lpstr>Configuration</vt:lpstr>
      <vt:lpstr>Windows (Natif)</vt:lpstr>
      <vt:lpstr>Windows (WSL2)</vt:lpstr>
      <vt:lpstr>Windows (WSL2 - Processus)</vt:lpstr>
      <vt:lpstr>Windows (HyperV)</vt:lpstr>
      <vt:lpstr>Windows (HyperV - Processus)</vt:lpstr>
      <vt:lpstr>Linux (Natif)</vt:lpstr>
      <vt:lpstr>Linux (Docker)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the Great</dc:creator>
  <cp:lastModifiedBy>Frederick the Great</cp:lastModifiedBy>
  <dcterms:created xsi:type="dcterms:W3CDTF">2015-06-05T18:17:20Z</dcterms:created>
  <dcterms:modified xsi:type="dcterms:W3CDTF">2022-06-13T20:57:52Z</dcterms:modified>
</cp:coreProperties>
</file>