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ren\Documents\dbscripts\logs\"/>
    </mc:Choice>
  </mc:AlternateContent>
  <xr:revisionPtr revIDLastSave="0" documentId="8_{20A2B18F-F027-4DC4-BF4C-63B2F8DCEC90}" xr6:coauthVersionLast="47" xr6:coauthVersionMax="47" xr10:uidLastSave="{00000000-0000-0000-0000-000000000000}"/>
  <bookViews>
    <workbookView xWindow="28680" yWindow="-120" windowWidth="29040" windowHeight="15840"/>
  </bookViews>
  <sheets>
    <sheet name="result" sheetId="1" r:id="rId1"/>
    <sheet name="Feuil1" sheetId="2" r:id="rId2"/>
  </sheets>
  <definedNames>
    <definedName name="_xlnm._FilterDatabase" localSheetId="0" hidden="1">result!$A$1:$EB$13</definedName>
  </definedNames>
  <calcPr calcId="0"/>
  <pivotCaches>
    <pivotCache cacheId="3" r:id="rId3"/>
    <pivotCache cacheId="12" r:id="rId4"/>
  </pivotCaches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40" i="1"/>
  <c r="L33" i="1"/>
  <c r="J40" i="1"/>
  <c r="J39" i="1"/>
  <c r="J38" i="1"/>
  <c r="J37" i="1"/>
  <c r="J36" i="1"/>
  <c r="J35" i="1"/>
  <c r="J34" i="1"/>
  <c r="J33" i="1"/>
  <c r="J21" i="1"/>
  <c r="J22" i="1"/>
  <c r="J23" i="1"/>
  <c r="J24" i="1"/>
  <c r="J25" i="1"/>
  <c r="J26" i="1"/>
  <c r="J27" i="1"/>
  <c r="J20" i="1"/>
  <c r="H39" i="1"/>
  <c r="I39" i="1" s="1"/>
  <c r="K39" i="1" s="1"/>
  <c r="H38" i="1"/>
  <c r="I38" i="1" s="1"/>
  <c r="K38" i="1" s="1"/>
  <c r="H33" i="1"/>
  <c r="I33" i="1" s="1"/>
  <c r="K33" i="1" s="1"/>
  <c r="H21" i="1"/>
  <c r="I21" i="1" s="1"/>
  <c r="K21" i="1" s="1"/>
  <c r="L21" i="1" s="1"/>
  <c r="H22" i="1"/>
  <c r="I22" i="1" s="1"/>
  <c r="K22" i="1" s="1"/>
  <c r="L22" i="1" s="1"/>
  <c r="H20" i="1"/>
  <c r="I20" i="1" s="1"/>
  <c r="K20" i="1" s="1"/>
  <c r="L20" i="1" s="1"/>
  <c r="G41" i="1"/>
  <c r="H41" i="1" s="1"/>
  <c r="I41" i="1" s="1"/>
  <c r="K41" i="1" s="1"/>
  <c r="L41" i="1" s="1"/>
  <c r="G40" i="1"/>
  <c r="H40" i="1" s="1"/>
  <c r="I40" i="1" s="1"/>
  <c r="K40" i="1" s="1"/>
  <c r="G39" i="1"/>
  <c r="G38" i="1"/>
  <c r="G37" i="1"/>
  <c r="H37" i="1" s="1"/>
  <c r="I37" i="1" s="1"/>
  <c r="K37" i="1" s="1"/>
  <c r="G36" i="1"/>
  <c r="H36" i="1" s="1"/>
  <c r="I36" i="1" s="1"/>
  <c r="K36" i="1" s="1"/>
  <c r="G35" i="1"/>
  <c r="H35" i="1" s="1"/>
  <c r="I35" i="1" s="1"/>
  <c r="K35" i="1" s="1"/>
  <c r="G34" i="1"/>
  <c r="H34" i="1" s="1"/>
  <c r="I34" i="1" s="1"/>
  <c r="K34" i="1" s="1"/>
  <c r="G33" i="1"/>
  <c r="G21" i="1"/>
  <c r="G22" i="1"/>
  <c r="G23" i="1"/>
  <c r="H23" i="1" s="1"/>
  <c r="I23" i="1" s="1"/>
  <c r="K23" i="1" s="1"/>
  <c r="L23" i="1" s="1"/>
  <c r="G24" i="1"/>
  <c r="H24" i="1" s="1"/>
  <c r="I24" i="1" s="1"/>
  <c r="K24" i="1" s="1"/>
  <c r="L24" i="1" s="1"/>
  <c r="G25" i="1"/>
  <c r="H25" i="1" s="1"/>
  <c r="I25" i="1" s="1"/>
  <c r="K25" i="1" s="1"/>
  <c r="L25" i="1" s="1"/>
  <c r="G26" i="1"/>
  <c r="H26" i="1" s="1"/>
  <c r="I26" i="1" s="1"/>
  <c r="K26" i="1" s="1"/>
  <c r="L26" i="1" s="1"/>
  <c r="G27" i="1"/>
  <c r="H27" i="1" s="1"/>
  <c r="I27" i="1" s="1"/>
  <c r="K27" i="1" s="1"/>
  <c r="L27" i="1" s="1"/>
  <c r="G28" i="1"/>
  <c r="H28" i="1" s="1"/>
  <c r="I28" i="1" s="1"/>
  <c r="K28" i="1" s="1"/>
  <c r="L28" i="1" s="1"/>
  <c r="G20" i="1"/>
  <c r="J28" i="1" l="1"/>
  <c r="J41" i="1"/>
</calcChain>
</file>

<file path=xl/sharedStrings.xml><?xml version="1.0" encoding="utf-8"?>
<sst xmlns="http://schemas.openxmlformats.org/spreadsheetml/2006/main" count="1287" uniqueCount="575">
  <si>
    <t>Name</t>
  </si>
  <si>
    <t>terse_version</t>
  </si>
  <si>
    <t>fio_version</t>
  </si>
  <si>
    <t>jobname</t>
  </si>
  <si>
    <t>groupid</t>
  </si>
  <si>
    <t>error</t>
  </si>
  <si>
    <t>READ_kb</t>
  </si>
  <si>
    <t>READ_bandwidth</t>
  </si>
  <si>
    <t>READ_IOPS</t>
  </si>
  <si>
    <t>READ_runtime</t>
  </si>
  <si>
    <t>READ_Slat_min</t>
  </si>
  <si>
    <t>READ_Slat_max</t>
  </si>
  <si>
    <t>READ_Slat_mean</t>
  </si>
  <si>
    <t>READ_Slat_dev</t>
  </si>
  <si>
    <t>READ_Clat_max</t>
  </si>
  <si>
    <t>READ_Clat_min</t>
  </si>
  <si>
    <t>READ_Clat_mean</t>
  </si>
  <si>
    <t>READ_Clat_dev</t>
  </si>
  <si>
    <t>READ_clat_pct01</t>
  </si>
  <si>
    <t>READ_clat_pct02</t>
  </si>
  <si>
    <t>READ_clat_pct03</t>
  </si>
  <si>
    <t>READ_clat_pct04</t>
  </si>
  <si>
    <t>READ_clat_pct05</t>
  </si>
  <si>
    <t>READ_clat_pct06</t>
  </si>
  <si>
    <t>READ_clat_pct07</t>
  </si>
  <si>
    <t>READ_clat_pct08</t>
  </si>
  <si>
    <t>READ_clat_pct09</t>
  </si>
  <si>
    <t>READ_clat_pct10</t>
  </si>
  <si>
    <t>READ_clat_pct11</t>
  </si>
  <si>
    <t>READ_clat_pct12</t>
  </si>
  <si>
    <t>READ_clat_pct13</t>
  </si>
  <si>
    <t>READ_clat_pct14</t>
  </si>
  <si>
    <t>READ_clat_pct15</t>
  </si>
  <si>
    <t>READ_clat_pct16</t>
  </si>
  <si>
    <t>READ_clat_pct17</t>
  </si>
  <si>
    <t>READ_clat_pct18</t>
  </si>
  <si>
    <t>READ_clat_pct19</t>
  </si>
  <si>
    <t>READ_clat_pct20</t>
  </si>
  <si>
    <t>READ_tlat_min</t>
  </si>
  <si>
    <t>READ_lat_max</t>
  </si>
  <si>
    <t>READ_lat_mean</t>
  </si>
  <si>
    <t>READ_lat_dev</t>
  </si>
  <si>
    <t>READ_bw_min</t>
  </si>
  <si>
    <t>READ_bw_max</t>
  </si>
  <si>
    <t>READ_bw_agg_pct</t>
  </si>
  <si>
    <t>READ_bw_mean</t>
  </si>
  <si>
    <t>READ_bw_dev</t>
  </si>
  <si>
    <t>WRITE_kb</t>
  </si>
  <si>
    <t>WRITE_bandwidth</t>
  </si>
  <si>
    <t>WRITE_IOPS</t>
  </si>
  <si>
    <t>WRITE_runtime</t>
  </si>
  <si>
    <t>WRITE_Slat_min</t>
  </si>
  <si>
    <t>WRITE_Slat_max</t>
  </si>
  <si>
    <t>WRITE_Slat_mean</t>
  </si>
  <si>
    <t>WRITE_Slat_dev</t>
  </si>
  <si>
    <t>WRITE_Clat_max</t>
  </si>
  <si>
    <t>WRITE_Clat_min</t>
  </si>
  <si>
    <t>WRITE_Clat_mean</t>
  </si>
  <si>
    <t>WRITE_Clat_dev</t>
  </si>
  <si>
    <t>WRITE_clat_pct01</t>
  </si>
  <si>
    <t>WRITE_clat_pct02</t>
  </si>
  <si>
    <t>WRITE_clat_pct03</t>
  </si>
  <si>
    <t>WRITE_clat_pct04</t>
  </si>
  <si>
    <t>WRITE_clat_pct05</t>
  </si>
  <si>
    <t>WRITE_clat_pct06</t>
  </si>
  <si>
    <t>WRITE_clat_pct07</t>
  </si>
  <si>
    <t>WRITE_clat_pct08</t>
  </si>
  <si>
    <t>WRITE_clat_pct09</t>
  </si>
  <si>
    <t>WRITE_clat_pct10</t>
  </si>
  <si>
    <t>WRITE_clat_pct11</t>
  </si>
  <si>
    <t>WRITE_clat_pct12</t>
  </si>
  <si>
    <t>WRITE_clat_pct13</t>
  </si>
  <si>
    <t>WRITE_clat_pct14</t>
  </si>
  <si>
    <t>WRITE_clat_pct15</t>
  </si>
  <si>
    <t>WRITE_clat_pct16</t>
  </si>
  <si>
    <t>WRITE_clat_pct17</t>
  </si>
  <si>
    <t>WRITE_clat_pct18</t>
  </si>
  <si>
    <t>WRITE_clat_pct19</t>
  </si>
  <si>
    <t>WRITE_clat_pct20</t>
  </si>
  <si>
    <t>WRITE_tlat_min</t>
  </si>
  <si>
    <t>WRITE_lat_max</t>
  </si>
  <si>
    <t>WRITE_lat_mean</t>
  </si>
  <si>
    <t>WRITE_lat_dev</t>
  </si>
  <si>
    <t>WRITE_bw_min</t>
  </si>
  <si>
    <t>WRITE_bw_max</t>
  </si>
  <si>
    <t>WRITE_bw_agg_pct</t>
  </si>
  <si>
    <t>WRITE_bw_mean</t>
  </si>
  <si>
    <t>WRITE_bw_dev</t>
  </si>
  <si>
    <t>CPU_user</t>
  </si>
  <si>
    <t>CPU_sys</t>
  </si>
  <si>
    <t>CPU_csw</t>
  </si>
  <si>
    <t>CPU_mjf</t>
  </si>
  <si>
    <t>PU_minf</t>
  </si>
  <si>
    <t>iodepth_1</t>
  </si>
  <si>
    <t>iodepth_2</t>
  </si>
  <si>
    <t>iodepth_4</t>
  </si>
  <si>
    <t>iodepth_8</t>
  </si>
  <si>
    <t>iodepth_16</t>
  </si>
  <si>
    <t>iodepth_32</t>
  </si>
  <si>
    <t>iodepth_64</t>
  </si>
  <si>
    <t>lat_2us</t>
  </si>
  <si>
    <t>lat_4us</t>
  </si>
  <si>
    <t>lat_10us</t>
  </si>
  <si>
    <t>lat_20us</t>
  </si>
  <si>
    <t>lat_50us</t>
  </si>
  <si>
    <t>lat_100us</t>
  </si>
  <si>
    <t>lat_250us</t>
  </si>
  <si>
    <t>lat_500us</t>
  </si>
  <si>
    <t>lat_750us</t>
  </si>
  <si>
    <t>lat_1000us</t>
  </si>
  <si>
    <t>lat_2ms</t>
  </si>
  <si>
    <t>lat_4ms</t>
  </si>
  <si>
    <t>lat_10ms</t>
  </si>
  <si>
    <t>lat_20ms</t>
  </si>
  <si>
    <t>lat_50ms</t>
  </si>
  <si>
    <t>lat_100ms</t>
  </si>
  <si>
    <t>lat_250ms</t>
  </si>
  <si>
    <t>lat_500ms</t>
  </si>
  <si>
    <t>lat_750ms</t>
  </si>
  <si>
    <t>lat_1000ms</t>
  </si>
  <si>
    <t>lat_2000ms</t>
  </si>
  <si>
    <t>lat_over_2000ms</t>
  </si>
  <si>
    <t>disk_name</t>
  </si>
  <si>
    <t>disk_read_iops</t>
  </si>
  <si>
    <t>disk_write_iops</t>
  </si>
  <si>
    <t>disk_read_merges</t>
  </si>
  <si>
    <t>disk_write_merges</t>
  </si>
  <si>
    <t>disk_read_ticks</t>
  </si>
  <si>
    <t>write_ticks</t>
  </si>
  <si>
    <t>disk_queue_time</t>
  </si>
  <si>
    <t>disk_utilization</t>
  </si>
  <si>
    <t>purenfs</t>
  </si>
  <si>
    <t>fio-3.16</t>
  </si>
  <si>
    <t>job-randr</t>
  </si>
  <si>
    <t>25.469044</t>
  </si>
  <si>
    <t>45.044771</t>
  </si>
  <si>
    <t>1188.788218</t>
  </si>
  <si>
    <t>508.328727</t>
  </si>
  <si>
    <t>1.000000%=419</t>
  </si>
  <si>
    <t>5.000000%=634</t>
  </si>
  <si>
    <t>10.000000%=765</t>
  </si>
  <si>
    <t>20.000000%=888</t>
  </si>
  <si>
    <t>30.000000%=978</t>
  </si>
  <si>
    <t>40.000000%=1056</t>
  </si>
  <si>
    <t>50.000000%=1138</t>
  </si>
  <si>
    <t>60.000000%=1220</t>
  </si>
  <si>
    <t>70.000000%=1318</t>
  </si>
  <si>
    <t>80.000000%=1433</t>
  </si>
  <si>
    <t>90.000000%=1613</t>
  </si>
  <si>
    <t>95.000000%=1794</t>
  </si>
  <si>
    <t>99.000000%=2998</t>
  </si>
  <si>
    <t>99.500000%=3751</t>
  </si>
  <si>
    <t>99.900000%=4751</t>
  </si>
  <si>
    <t>99.950000%=5472</t>
  </si>
  <si>
    <t>99.990000%=17432</t>
  </si>
  <si>
    <t>0%=0</t>
  </si>
  <si>
    <t>1214.964065</t>
  </si>
  <si>
    <t>506.890055</t>
  </si>
  <si>
    <t>99.847466%</t>
  </si>
  <si>
    <t>104885.769231</t>
  </si>
  <si>
    <t>6112.558808</t>
  </si>
  <si>
    <t>0.000000</t>
  </si>
  <si>
    <t>1.000000%=0</t>
  </si>
  <si>
    <t>5.000000%=0</t>
  </si>
  <si>
    <t>10.000000%=0</t>
  </si>
  <si>
    <t>20.000000%=0</t>
  </si>
  <si>
    <t>30.000000%=0</t>
  </si>
  <si>
    <t>40.000000%=0</t>
  </si>
  <si>
    <t>50.000000%=0</t>
  </si>
  <si>
    <t>60.000000%=0</t>
  </si>
  <si>
    <t>70.000000%=0</t>
  </si>
  <si>
    <t>80.000000%=0</t>
  </si>
  <si>
    <t>90.000000%=0</t>
  </si>
  <si>
    <t>95.000000%=0</t>
  </si>
  <si>
    <t>99.000000%=0</t>
  </si>
  <si>
    <t>99.500000%=0</t>
  </si>
  <si>
    <t>99.900000%=0</t>
  </si>
  <si>
    <t>99.950000%=0</t>
  </si>
  <si>
    <t>99.990000%=0</t>
  </si>
  <si>
    <t>0.000000%</t>
  </si>
  <si>
    <t>4.583479%</t>
  </si>
  <si>
    <t>17.717778%</t>
  </si>
  <si>
    <t>0.1%</t>
  </si>
  <si>
    <t>100.0%</t>
  </si>
  <si>
    <t>0.0%</t>
  </si>
  <si>
    <t>0.00%</t>
  </si>
  <si>
    <t>0.01%</t>
  </si>
  <si>
    <t>0.07%</t>
  </si>
  <si>
    <t>1.94%</t>
  </si>
  <si>
    <t>7.33%</t>
  </si>
  <si>
    <t>23.52%</t>
  </si>
  <si>
    <t>64.57%</t>
  </si>
  <si>
    <t>2.21%</t>
  </si>
  <si>
    <t>0.32%</t>
  </si>
  <si>
    <t>0.02%</t>
  </si>
  <si>
    <t>job-randw</t>
  </si>
  <si>
    <t>6.208590</t>
  </si>
  <si>
    <t>13.691954</t>
  </si>
  <si>
    <t>1745.901563</t>
  </si>
  <si>
    <t>580.206421</t>
  </si>
  <si>
    <t>1.000000%=1236</t>
  </si>
  <si>
    <t>5.000000%=1335</t>
  </si>
  <si>
    <t>10.000000%=1400</t>
  </si>
  <si>
    <t>20.000000%=1466</t>
  </si>
  <si>
    <t>30.000000%=1531</t>
  </si>
  <si>
    <t>40.000000%=1597</t>
  </si>
  <si>
    <t>50.000000%=1646</t>
  </si>
  <si>
    <t>60.000000%=1712</t>
  </si>
  <si>
    <t>70.000000%=1794</t>
  </si>
  <si>
    <t>80.000000%=1892</t>
  </si>
  <si>
    <t>90.000000%=2088</t>
  </si>
  <si>
    <t>95.000000%=2342</t>
  </si>
  <si>
    <t>99.000000%=3817</t>
  </si>
  <si>
    <t>99.500000%=5013</t>
  </si>
  <si>
    <t>99.900000%=6193</t>
  </si>
  <si>
    <t>99.950000%=8093</t>
  </si>
  <si>
    <t>99.990000%=20840</t>
  </si>
  <si>
    <t>1752.323480</t>
  </si>
  <si>
    <t>580.030890</t>
  </si>
  <si>
    <t>99.909309%</t>
  </si>
  <si>
    <t>72920.807018</t>
  </si>
  <si>
    <t>4172.353534</t>
  </si>
  <si>
    <t>3.490881%</t>
  </si>
  <si>
    <t>8.690658%</t>
  </si>
  <si>
    <t>0.03%</t>
  </si>
  <si>
    <t>0.06%</t>
  </si>
  <si>
    <t>86.04%</t>
  </si>
  <si>
    <t>12.97%</t>
  </si>
  <si>
    <t>0.85%</t>
  </si>
  <si>
    <t>job-r</t>
  </si>
  <si>
    <t>38.239302</t>
  </si>
  <si>
    <t>39.930350</t>
  </si>
  <si>
    <t>3929.453166</t>
  </si>
  <si>
    <t>7953.084138</t>
  </si>
  <si>
    <t>1.000000%=440</t>
  </si>
  <si>
    <t>5.000000%=626</t>
  </si>
  <si>
    <t>10.000000%=815</t>
  </si>
  <si>
    <t>20.000000%=1187</t>
  </si>
  <si>
    <t>30.000000%=1613</t>
  </si>
  <si>
    <t>40.000000%=3457</t>
  </si>
  <si>
    <t>50.000000%=4079</t>
  </si>
  <si>
    <t>60.000000%=4177</t>
  </si>
  <si>
    <t>70.000000%=4227</t>
  </si>
  <si>
    <t>80.000000%=4292</t>
  </si>
  <si>
    <t>90.000000%=4554</t>
  </si>
  <si>
    <t>95.000000%=6258</t>
  </si>
  <si>
    <t>99.000000%=18481</t>
  </si>
  <si>
    <t>99.500000%=19529</t>
  </si>
  <si>
    <t>99.900000%=208666</t>
  </si>
  <si>
    <t>99.950000%=210763</t>
  </si>
  <si>
    <t>99.990000%=212860</t>
  </si>
  <si>
    <t>3968.200551</t>
  </si>
  <si>
    <t>7952.630829</t>
  </si>
  <si>
    <t>100.000000%</t>
  </si>
  <si>
    <t>128976.906250</t>
  </si>
  <si>
    <t>45701.054607</t>
  </si>
  <si>
    <t>0.276617%</t>
  </si>
  <si>
    <t>1.948611%</t>
  </si>
  <si>
    <t>0.05%</t>
  </si>
  <si>
    <t>0.08%</t>
  </si>
  <si>
    <t>2.04%</t>
  </si>
  <si>
    <t>5.80%</t>
  </si>
  <si>
    <t>7.28%</t>
  </si>
  <si>
    <t>18.21%</t>
  </si>
  <si>
    <t>12.25%</t>
  </si>
  <si>
    <t>49.88%</t>
  </si>
  <si>
    <t>4.06%</t>
  </si>
  <si>
    <t>0.22%</t>
  </si>
  <si>
    <t>0.12%</t>
  </si>
  <si>
    <t>job-w</t>
  </si>
  <si>
    <t>19.754383</t>
  </si>
  <si>
    <t>19.471774</t>
  </si>
  <si>
    <t>3952.451443</t>
  </si>
  <si>
    <t>5667.908560</t>
  </si>
  <si>
    <t>1.000000%=872</t>
  </si>
  <si>
    <t>5.000000%=1105</t>
  </si>
  <si>
    <t>10.000000%=1269</t>
  </si>
  <si>
    <t>20.000000%=1777</t>
  </si>
  <si>
    <t>30.000000%=2932</t>
  </si>
  <si>
    <t>40.000000%=3850</t>
  </si>
  <si>
    <t>70.000000%=4292</t>
  </si>
  <si>
    <t>80.000000%=4423</t>
  </si>
  <si>
    <t>90.000000%=4816</t>
  </si>
  <si>
    <t>95.000000%=5734</t>
  </si>
  <si>
    <t>99.000000%=18219</t>
  </si>
  <si>
    <t>99.500000%=19005</t>
  </si>
  <si>
    <t>99.900000%=20578</t>
  </si>
  <si>
    <t>99.950000%=24248</t>
  </si>
  <si>
    <t>99.990000%=248512</t>
  </si>
  <si>
    <t>3972.509013</t>
  </si>
  <si>
    <t>5668.581936</t>
  </si>
  <si>
    <t>128928.687500</t>
  </si>
  <si>
    <t>41371.779088</t>
  </si>
  <si>
    <t>0.780050%</t>
  </si>
  <si>
    <t>1.897918%</t>
  </si>
  <si>
    <t>0.21%</t>
  </si>
  <si>
    <t>2.61%</t>
  </si>
  <si>
    <t>19.96%</t>
  </si>
  <si>
    <t>22.09%</t>
  </si>
  <si>
    <t>52.34%</t>
  </si>
  <si>
    <t>2.58%</t>
  </si>
  <si>
    <t>0.17%</t>
  </si>
  <si>
    <t>0.04%</t>
  </si>
  <si>
    <t>sshfs_fio</t>
  </si>
  <si>
    <t>364.137949</t>
  </si>
  <si>
    <t>1684.469961</t>
  </si>
  <si>
    <t>11372.142762</t>
  </si>
  <si>
    <t>15652.093942</t>
  </si>
  <si>
    <t>1.000000%=8847</t>
  </si>
  <si>
    <t>5.000000%=9502</t>
  </si>
  <si>
    <t>10.000000%=9764</t>
  </si>
  <si>
    <t>20.000000%=10158</t>
  </si>
  <si>
    <t>30.000000%=10420</t>
  </si>
  <si>
    <t>40.000000%=10682</t>
  </si>
  <si>
    <t>50.000000%=10944</t>
  </si>
  <si>
    <t>60.000000%=11206</t>
  </si>
  <si>
    <t>70.000000%=11468</t>
  </si>
  <si>
    <t>80.000000%=11862</t>
  </si>
  <si>
    <t>90.000000%=12517</t>
  </si>
  <si>
    <t>95.000000%=13434</t>
  </si>
  <si>
    <t>99.000000%=16711</t>
  </si>
  <si>
    <t>99.500000%=19791</t>
  </si>
  <si>
    <t>99.900000%=44826</t>
  </si>
  <si>
    <t>99.950000%=109576</t>
  </si>
  <si>
    <t>99.990000%=463470</t>
  </si>
  <si>
    <t>11736.647753</t>
  </si>
  <si>
    <t>15973.206760</t>
  </si>
  <si>
    <t>10926.013055</t>
  </si>
  <si>
    <t>1627.601660</t>
  </si>
  <si>
    <t>1.000915%</t>
  </si>
  <si>
    <t>1.219817%</t>
  </si>
  <si>
    <t>15.66%</t>
  </si>
  <si>
    <t>83.85%</t>
  </si>
  <si>
    <t>0.40%</t>
  </si>
  <si>
    <t>34.814166</t>
  </si>
  <si>
    <t>63.957651</t>
  </si>
  <si>
    <t>1132.253663</t>
  </si>
  <si>
    <t>219.408397</t>
  </si>
  <si>
    <t>1.000000%=782</t>
  </si>
  <si>
    <t>5.000000%=921</t>
  </si>
  <si>
    <t>10.000000%=978</t>
  </si>
  <si>
    <t>20.000000%=1028</t>
  </si>
  <si>
    <t>30.000000%=1056</t>
  </si>
  <si>
    <t>40.000000%=1089</t>
  </si>
  <si>
    <t>50.000000%=1122</t>
  </si>
  <si>
    <t>60.000000%=1155</t>
  </si>
  <si>
    <t>70.000000%=1171</t>
  </si>
  <si>
    <t>80.000000%=1220</t>
  </si>
  <si>
    <t>90.000000%=1286</t>
  </si>
  <si>
    <t>95.000000%=1368</t>
  </si>
  <si>
    <t>99.000000%=1630</t>
  </si>
  <si>
    <t>99.500000%=1712</t>
  </si>
  <si>
    <t>99.900000%=3194</t>
  </si>
  <si>
    <t>99.950000%=3981</t>
  </si>
  <si>
    <t>99.990000%=12648</t>
  </si>
  <si>
    <t>1167.332145</t>
  </si>
  <si>
    <t>220.681101</t>
  </si>
  <si>
    <t>99.996205%</t>
  </si>
  <si>
    <t>109558.842105</t>
  </si>
  <si>
    <t>2858.258055</t>
  </si>
  <si>
    <t>6.175549%</t>
  </si>
  <si>
    <t>10.893417%</t>
  </si>
  <si>
    <t>0.24%</t>
  </si>
  <si>
    <t>0.59%</t>
  </si>
  <si>
    <t>13.03%</t>
  </si>
  <si>
    <t>85.93%</t>
  </si>
  <si>
    <t>0.16%</t>
  </si>
  <si>
    <t>1121.106191</t>
  </si>
  <si>
    <t>378.989214</t>
  </si>
  <si>
    <t>3372.373202</t>
  </si>
  <si>
    <t>674.349314</t>
  </si>
  <si>
    <t>1.000000%=3031</t>
  </si>
  <si>
    <t>5.000000%=3063</t>
  </si>
  <si>
    <t>10.000000%=3096</t>
  </si>
  <si>
    <t>20.000000%=3162</t>
  </si>
  <si>
    <t>30.000000%=3194</t>
  </si>
  <si>
    <t>40.000000%=3227</t>
  </si>
  <si>
    <t>50.000000%=3260</t>
  </si>
  <si>
    <t>60.000000%=3293</t>
  </si>
  <si>
    <t>70.000000%=3358</t>
  </si>
  <si>
    <t>80.000000%=3457</t>
  </si>
  <si>
    <t>90.000000%=3588</t>
  </si>
  <si>
    <t>95.000000%=3751</t>
  </si>
  <si>
    <t>99.000000%=5799</t>
  </si>
  <si>
    <t>99.500000%=7110</t>
  </si>
  <si>
    <t>99.900000%=11206</t>
  </si>
  <si>
    <t>99.950000%=18219</t>
  </si>
  <si>
    <t>99.990000%=23199</t>
  </si>
  <si>
    <t>4493.898111</t>
  </si>
  <si>
    <t>785.979524</t>
  </si>
  <si>
    <t>113984.583333</t>
  </si>
  <si>
    <t>4064.031653</t>
  </si>
  <si>
    <t>0.282363%</t>
  </si>
  <si>
    <t>0.651607%</t>
  </si>
  <si>
    <t>96.98%</t>
  </si>
  <si>
    <t>2.88%</t>
  </si>
  <si>
    <t>0.11%</t>
  </si>
  <si>
    <t>991.641525</t>
  </si>
  <si>
    <t>4780.915993</t>
  </si>
  <si>
    <t>2985.138922</t>
  </si>
  <si>
    <t>8274.289350</t>
  </si>
  <si>
    <t>1.000000%=1548</t>
  </si>
  <si>
    <t>5.000000%=1974</t>
  </si>
  <si>
    <t>10.000000%=2072</t>
  </si>
  <si>
    <t>20.000000%=2211</t>
  </si>
  <si>
    <t>30.000000%=2310</t>
  </si>
  <si>
    <t>40.000000%=2441</t>
  </si>
  <si>
    <t>50.000000%=2506</t>
  </si>
  <si>
    <t>60.000000%=2572</t>
  </si>
  <si>
    <t>70.000000%=2637</t>
  </si>
  <si>
    <t>80.000000%=2736</t>
  </si>
  <si>
    <t>90.000000%=3096</t>
  </si>
  <si>
    <t>95.000000%=4079</t>
  </si>
  <si>
    <t>99.000000%=7110</t>
  </si>
  <si>
    <t>99.500000%=13303</t>
  </si>
  <si>
    <t>99.900000%=204472</t>
  </si>
  <si>
    <t>99.950000%=208666</t>
  </si>
  <si>
    <t>99.990000%=250609</t>
  </si>
  <si>
    <t>3977.239592</t>
  </si>
  <si>
    <t>9549.418253</t>
  </si>
  <si>
    <t>99.854202%</t>
  </si>
  <si>
    <t>128479.406250</t>
  </si>
  <si>
    <t>28187.477676</t>
  </si>
  <si>
    <t>0.779237%</t>
  </si>
  <si>
    <t>0.748558%</t>
  </si>
  <si>
    <t>0.15%</t>
  </si>
  <si>
    <t>5.13%</t>
  </si>
  <si>
    <t>89.15%</t>
  </si>
  <si>
    <t>4.66%</t>
  </si>
  <si>
    <t>0.45%</t>
  </si>
  <si>
    <t>0.13%</t>
  </si>
  <si>
    <t>stunnelfs</t>
  </si>
  <si>
    <t>20.124074</t>
  </si>
  <si>
    <t>34.005563</t>
  </si>
  <si>
    <t>1237.107365</t>
  </si>
  <si>
    <t>564.459090</t>
  </si>
  <si>
    <t>1.000000%=552</t>
  </si>
  <si>
    <t>5.000000%=741</t>
  </si>
  <si>
    <t>10.000000%=831</t>
  </si>
  <si>
    <t>20.000000%=937</t>
  </si>
  <si>
    <t>30.000000%=1028</t>
  </si>
  <si>
    <t>40.000000%=1105</t>
  </si>
  <si>
    <t>50.000000%=1171</t>
  </si>
  <si>
    <t>60.000000%=1253</t>
  </si>
  <si>
    <t>70.000000%=1335</t>
  </si>
  <si>
    <t>99.000000%=3555</t>
  </si>
  <si>
    <t>99.500000%=4423</t>
  </si>
  <si>
    <t>99.900000%=6127</t>
  </si>
  <si>
    <t>99.950000%=6979</t>
  </si>
  <si>
    <t>99.990000%=19267</t>
  </si>
  <si>
    <t>1257.836577</t>
  </si>
  <si>
    <t>563.184167</t>
  </si>
  <si>
    <t>99.905445%</t>
  </si>
  <si>
    <t>101406.024390</t>
  </si>
  <si>
    <t>5384.989947</t>
  </si>
  <si>
    <t>4.574056%</t>
  </si>
  <si>
    <t>14.835431%</t>
  </si>
  <si>
    <t>0.58%</t>
  </si>
  <si>
    <t>4.68%</t>
  </si>
  <si>
    <t>21.62%</t>
  </si>
  <si>
    <t>70.32%</t>
  </si>
  <si>
    <t>1.97%</t>
  </si>
  <si>
    <t>0.79%</t>
  </si>
  <si>
    <t>6.159790</t>
  </si>
  <si>
    <t>12.771717</t>
  </si>
  <si>
    <t>1790.613841</t>
  </si>
  <si>
    <t>674.523073</t>
  </si>
  <si>
    <t>1.000000%=1253</t>
  </si>
  <si>
    <t>5.000000%=1351</t>
  </si>
  <si>
    <t>20.000000%=1482</t>
  </si>
  <si>
    <t>50.000000%=1662</t>
  </si>
  <si>
    <t>60.000000%=1728</t>
  </si>
  <si>
    <t>70.000000%=1826</t>
  </si>
  <si>
    <t>80.000000%=1941</t>
  </si>
  <si>
    <t>90.000000%=2211</t>
  </si>
  <si>
    <t>95.000000%=2539</t>
  </si>
  <si>
    <t>99.000000%=4489</t>
  </si>
  <si>
    <t>99.500000%=5472</t>
  </si>
  <si>
    <t>99.900000%=7438</t>
  </si>
  <si>
    <t>99.950000%=13303</t>
  </si>
  <si>
    <t>99.990000%=21626</t>
  </si>
  <si>
    <t>1796.997272</t>
  </si>
  <si>
    <t>674.322527</t>
  </si>
  <si>
    <t>99.847478%</t>
  </si>
  <si>
    <t>71062.448276</t>
  </si>
  <si>
    <t>2608.332641</t>
  </si>
  <si>
    <t>3.315798%</t>
  </si>
  <si>
    <t>8.433735%</t>
  </si>
  <si>
    <t>82.82%</t>
  </si>
  <si>
    <t>15.80%</t>
  </si>
  <si>
    <t>1.25%</t>
  </si>
  <si>
    <t>26.152413</t>
  </si>
  <si>
    <t>36.536078</t>
  </si>
  <si>
    <t>3944.373180</t>
  </si>
  <si>
    <t>10199.561691</t>
  </si>
  <si>
    <t>1.000000%=481</t>
  </si>
  <si>
    <t>5.000000%=602</t>
  </si>
  <si>
    <t>10.000000%=733</t>
  </si>
  <si>
    <t>20.000000%=1019</t>
  </si>
  <si>
    <t>30.000000%=1417</t>
  </si>
  <si>
    <t>40.000000%=2899</t>
  </si>
  <si>
    <t>60.000000%=4145</t>
  </si>
  <si>
    <t>90.000000%=4423</t>
  </si>
  <si>
    <t>99.500000%=19267</t>
  </si>
  <si>
    <t>99.900000%=210763</t>
  </si>
  <si>
    <t>99.950000%=212860</t>
  </si>
  <si>
    <t>99.990000%=214958</t>
  </si>
  <si>
    <t>3970.934905</t>
  </si>
  <si>
    <t>10200.069584</t>
  </si>
  <si>
    <t>129024.375000</t>
  </si>
  <si>
    <t>46022.416399</t>
  </si>
  <si>
    <t>0.393096%</t>
  </si>
  <si>
    <t>1.652233%</t>
  </si>
  <si>
    <t>1.50%</t>
  </si>
  <si>
    <t>9.05%</t>
  </si>
  <si>
    <t>8.84%</t>
  </si>
  <si>
    <t>17.30%</t>
  </si>
  <si>
    <t>10.15%</t>
  </si>
  <si>
    <t>49.13%</t>
  </si>
  <si>
    <t>3.64%</t>
  </si>
  <si>
    <t>18.170741</t>
  </si>
  <si>
    <t>12.633413</t>
  </si>
  <si>
    <t>3953.616179</t>
  </si>
  <si>
    <t>5497.526524</t>
  </si>
  <si>
    <t>1.000000%=897</t>
  </si>
  <si>
    <t>10.000000%=1236</t>
  </si>
  <si>
    <t>20.000000%=1646</t>
  </si>
  <si>
    <t>30.000000%=2408</t>
  </si>
  <si>
    <t>40.000000%=3653</t>
  </si>
  <si>
    <t>50.000000%=4046</t>
  </si>
  <si>
    <t>80.000000%=4358</t>
  </si>
  <si>
    <t>95.000000%=6389</t>
  </si>
  <si>
    <t>99.900000%=35389</t>
  </si>
  <si>
    <t>99.950000%=55312</t>
  </si>
  <si>
    <t>99.990000%=210763</t>
  </si>
  <si>
    <t>3972.075469</t>
  </si>
  <si>
    <t>5498.403539</t>
  </si>
  <si>
    <t>128944.531250</t>
  </si>
  <si>
    <t>39654.811331</t>
  </si>
  <si>
    <t>0.718673%</t>
  </si>
  <si>
    <t>1.818182%</t>
  </si>
  <si>
    <t>0.19%</t>
  </si>
  <si>
    <t>2.34%</t>
  </si>
  <si>
    <t>22.86%</t>
  </si>
  <si>
    <t>21.64%</t>
  </si>
  <si>
    <t>49.60%</t>
  </si>
  <si>
    <t>3.04%</t>
  </si>
  <si>
    <t>0.26%</t>
  </si>
  <si>
    <t>Étiquettes de lignes</t>
  </si>
  <si>
    <t>Total général</t>
  </si>
  <si>
    <t>Somme de READ_kb</t>
  </si>
  <si>
    <t>Somme de READ_bandwidth</t>
  </si>
  <si>
    <t>Somme de READ_IOPS</t>
  </si>
  <si>
    <t>Nombre de READ_bw_mean</t>
  </si>
  <si>
    <t>Somme de WRITE_kb</t>
  </si>
  <si>
    <t>Somme de WRITE_bandwidth</t>
  </si>
  <si>
    <t>Nombre de WRITE_lat_mean</t>
  </si>
  <si>
    <t>Nombre de READ_lat_mean</t>
  </si>
  <si>
    <t>Nombre de WRITE_bw_mean</t>
  </si>
  <si>
    <t>Somme de WRITE_IOPS</t>
  </si>
  <si>
    <t>FieldDescription1terse version2fio version3jobname4groupid5errorRead status:6Total I/O (KB)7bandwidth (KB/s)8IOPS9runtime (ms)Submission latency:10min11max12mean13standard deviationCompletion latency:14min15max16mean17standard deviationCompletion latency percentiles (20 fields):18-37Xth percentile=usecTotal latency:38min39max40mean41standard deviationBandwidth:42min43max44aggregate percentage of total45mean46standard deviationWrite status:47Total I/O (KB)48bandwidth (KB/s)49IOPS50runtime (ms)Submission latency:51min52max53mean54standard deviationCompletion latency:55min56max57mean58standard deviationCompletion latency percentiles (20 fields):59-78Xth percentile=usecTotal latency:79min80max81mean82standard deviationBandwidth:83min84max85aggregate percentage of total86mean87standard deviationCPU usage:88user89system90context switches91major page faults92minor page faultsIO depth distribution:93&lt;=19429549689716983299&gt;=64IO latency distribution (microseconds):100&lt;=210141021010320104501051001062501075001087501091000IO latency distribution (milliseconds):110&lt;=2111411210113201145011510011625011750011875011810001202000121&gt;=2000Disk utilization (1 for each disk used, for disk n, n is zero-based):122+10nname123+10nread ios124+10nwrite ios125+10nread merges126+10nwrite merges127+10nread ticks128+10nwrite ticks129+10nread in-queue time130+10nwrite in-queue time131+10ndisk utilization132+10npercentageError Info (dependent on continue_on_error, default off):F-1total # errorsF-0first error codenewlinetext description (if provided in config - appears on newline)</t>
  </si>
  <si>
    <t>https://www.andypeace.com/fio_minimal.html</t>
  </si>
  <si>
    <t>Conclusion:</t>
  </si>
  <si>
    <t>Les solutions sont équivalentes</t>
  </si>
  <si>
    <t xml:space="preserve">IO par sec. Plus faible pour SSHFS en lecture </t>
  </si>
  <si>
    <t>Peu être dû à une faible bande passante au moment du test</t>
  </si>
  <si>
    <t xml:space="preserve">Idem pour le scenario ecriture aléatoire </t>
  </si>
  <si>
    <t>2G</t>
  </si>
  <si>
    <t>20G</t>
  </si>
  <si>
    <t>200G</t>
  </si>
  <si>
    <t>500G</t>
  </si>
  <si>
    <t>Colonne1</t>
  </si>
  <si>
    <t>200G - TIME</t>
  </si>
  <si>
    <t>500G - TIME</t>
  </si>
  <si>
    <t>La bande passante est 30 % supérieure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</si>
</sst>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33" borderId="10" xfId="0" applyFont="1" applyFill="1" applyBorder="1"/>
    <xf numFmtId="0" fontId="0" fillId="34" borderId="0" xfId="0" applyNumberFormat="1" applyFill="1"/>
    <xf numFmtId="0" fontId="0" fillId="34" borderId="0" xfId="0" applyFill="1" applyAlignment="1">
      <alignment horizontal="left" indent="1"/>
    </xf>
    <xf numFmtId="0" fontId="0" fillId="35" borderId="0" xfId="0" applyNumberFormat="1" applyFill="1"/>
    <xf numFmtId="0" fontId="0" fillId="35" borderId="0" xfId="0" applyFill="1" applyAlignment="1">
      <alignment horizontal="left" indent="1"/>
    </xf>
    <xf numFmtId="172" fontId="0" fillId="0" borderId="0" xfId="0" applyNumberFormat="1"/>
    <xf numFmtId="0" fontId="16" fillId="33" borderId="11" xfId="0" applyNumberFormat="1" applyFont="1" applyFill="1" applyBorder="1"/>
    <xf numFmtId="172" fontId="16" fillId="33" borderId="11" xfId="0" applyNumberFormat="1" applyFont="1" applyFill="1" applyBorder="1"/>
    <xf numFmtId="172" fontId="0" fillId="36" borderId="0" xfId="0" applyNumberFormat="1" applyFill="1"/>
    <xf numFmtId="0" fontId="0" fillId="36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-Marie Eugène Renouard" refreshedDate="44470.635774074071" createdVersion="7" refreshedVersion="7" minRefreshableVersion="3" recordCount="12">
  <cacheSource type="worksheet">
    <worksheetSource name="Tableau1[[Name]:[WRITE_Clat_dev]]"/>
  </cacheSource>
  <cacheFields count="59">
    <cacheField name="Name" numFmtId="0">
      <sharedItems count="3">
        <s v="purenfs"/>
        <s v="sshfs_fio"/>
        <s v="stunnelfs"/>
      </sharedItems>
    </cacheField>
    <cacheField name="terse_version" numFmtId="0">
      <sharedItems containsSemiMixedTypes="0" containsString="0" containsNumber="1" containsInteger="1" minValue="3" maxValue="3"/>
    </cacheField>
    <cacheField name="fio_version" numFmtId="0">
      <sharedItems/>
    </cacheField>
    <cacheField name="jobname" numFmtId="0">
      <sharedItems count="4">
        <s v="job-randr"/>
        <s v="job-randw"/>
        <s v="job-r"/>
        <s v="job-w"/>
      </sharedItems>
    </cacheField>
    <cacheField name="groupid" numFmtId="0">
      <sharedItems containsSemiMixedTypes="0" containsString="0" containsNumber="1" containsInteger="1" minValue="0" maxValue="0"/>
    </cacheField>
    <cacheField name="error" numFmtId="0">
      <sharedItems containsSemiMixedTypes="0" containsString="0" containsNumber="1" containsInteger="1" minValue="0" maxValue="0"/>
    </cacheField>
    <cacheField name="READ_kb" numFmtId="0">
      <sharedItems containsSemiMixedTypes="0" containsString="0" containsNumber="1" containsInteger="1" minValue="0" maxValue="2097152"/>
    </cacheField>
    <cacheField name="READ_bandwidth" numFmtId="0">
      <sharedItems containsSemiMixedTypes="0" containsString="0" containsNumber="1" containsInteger="1" minValue="0" maxValue="128904"/>
    </cacheField>
    <cacheField name="READ_IOPS" numFmtId="0">
      <sharedItems containsSemiMixedTypes="0" containsString="0" containsNumber="1" containsInteger="1" minValue="0" maxValue="26261"/>
    </cacheField>
    <cacheField name="READ_runtime" numFmtId="0">
      <sharedItems containsSemiMixedTypes="0" containsString="0" containsNumber="1" containsInteger="1" minValue="0" maxValue="192325"/>
    </cacheField>
    <cacheField name="READ_Slat_min" numFmtId="0">
      <sharedItems containsSemiMixedTypes="0" containsString="0" containsNumber="1" containsInteger="1" minValue="0" maxValue="948"/>
    </cacheField>
    <cacheField name="READ_Slat_max" numFmtId="0">
      <sharedItems containsSemiMixedTypes="0" containsString="0" containsNumber="1" containsInteger="1" minValue="0" maxValue="1127317"/>
    </cacheField>
    <cacheField name="READ_Slat_mean" numFmtId="0">
      <sharedItems/>
    </cacheField>
    <cacheField name="READ_Slat_dev" numFmtId="0">
      <sharedItems/>
    </cacheField>
    <cacheField name="READ_Clat_max" numFmtId="0">
      <sharedItems containsSemiMixedTypes="0" containsString="0" containsNumber="1" containsInteger="1" minValue="0" maxValue="144"/>
    </cacheField>
    <cacheField name="READ_Clat_min" numFmtId="0">
      <sharedItems containsSemiMixedTypes="0" containsString="0" containsNumber="1" containsInteger="1" minValue="0" maxValue="2090265"/>
    </cacheField>
    <cacheField name="READ_Clat_mean" numFmtId="0">
      <sharedItems/>
    </cacheField>
    <cacheField name="READ_Clat_dev" numFmtId="0">
      <sharedItems/>
    </cacheField>
    <cacheField name="READ_clat_pct01" numFmtId="0">
      <sharedItems/>
    </cacheField>
    <cacheField name="READ_clat_pct02" numFmtId="0">
      <sharedItems/>
    </cacheField>
    <cacheField name="READ_clat_pct03" numFmtId="0">
      <sharedItems/>
    </cacheField>
    <cacheField name="READ_clat_pct04" numFmtId="0">
      <sharedItems/>
    </cacheField>
    <cacheField name="READ_clat_pct05" numFmtId="0">
      <sharedItems/>
    </cacheField>
    <cacheField name="READ_clat_pct06" numFmtId="0">
      <sharedItems/>
    </cacheField>
    <cacheField name="READ_clat_pct07" numFmtId="0">
      <sharedItems/>
    </cacheField>
    <cacheField name="READ_clat_pct08" numFmtId="0">
      <sharedItems/>
    </cacheField>
    <cacheField name="READ_clat_pct09" numFmtId="0">
      <sharedItems/>
    </cacheField>
    <cacheField name="READ_clat_pct10" numFmtId="0">
      <sharedItems/>
    </cacheField>
    <cacheField name="READ_clat_pct11" numFmtId="0">
      <sharedItems/>
    </cacheField>
    <cacheField name="READ_clat_pct12" numFmtId="0">
      <sharedItems/>
    </cacheField>
    <cacheField name="READ_clat_pct13" numFmtId="0">
      <sharedItems/>
    </cacheField>
    <cacheField name="READ_clat_pct14" numFmtId="0">
      <sharedItems/>
    </cacheField>
    <cacheField name="READ_clat_pct15" numFmtId="0">
      <sharedItems/>
    </cacheField>
    <cacheField name="READ_clat_pct16" numFmtId="0">
      <sharedItems/>
    </cacheField>
    <cacheField name="READ_clat_pct17" numFmtId="0">
      <sharedItems/>
    </cacheField>
    <cacheField name="READ_clat_pct18" numFmtId="0">
      <sharedItems/>
    </cacheField>
    <cacheField name="READ_clat_pct19" numFmtId="0">
      <sharedItems/>
    </cacheField>
    <cacheField name="READ_clat_pct20" numFmtId="0">
      <sharedItems/>
    </cacheField>
    <cacheField name="READ_tlat_min" numFmtId="0">
      <sharedItems containsSemiMixedTypes="0" containsString="0" containsNumber="1" containsInteger="1" minValue="0" maxValue="1010"/>
    </cacheField>
    <cacheField name="READ_lat_max" numFmtId="0">
      <sharedItems containsSemiMixedTypes="0" containsString="0" containsNumber="1" containsInteger="1" minValue="0" maxValue="2094295"/>
    </cacheField>
    <cacheField name="READ_lat_mean" numFmtId="0">
      <sharedItems/>
    </cacheField>
    <cacheField name="READ_lat_dev" numFmtId="0">
      <sharedItems/>
    </cacheField>
    <cacheField name="READ_bw_min" numFmtId="0">
      <sharedItems containsSemiMixedTypes="0" containsString="0" containsNumber="1" containsInteger="1" minValue="0" maxValue="105216"/>
    </cacheField>
    <cacheField name="READ_bw_max" numFmtId="0">
      <sharedItems containsSemiMixedTypes="0" containsString="0" containsNumber="1" containsInteger="1" minValue="0" maxValue="375824"/>
    </cacheField>
    <cacheField name="READ_bw_agg_pct" numFmtId="0">
      <sharedItems/>
    </cacheField>
    <cacheField name="READ_bw_mean" numFmtId="0">
      <sharedItems/>
    </cacheField>
    <cacheField name="READ_bw_dev" numFmtId="0">
      <sharedItems/>
    </cacheField>
    <cacheField name="WRITE_kb" numFmtId="0">
      <sharedItems containsSemiMixedTypes="0" containsString="0" containsNumber="1" containsInteger="1" minValue="0" maxValue="2097152"/>
    </cacheField>
    <cacheField name="WRITE_bandwidth" numFmtId="0">
      <sharedItems containsSemiMixedTypes="0" containsString="0" containsNumber="1" containsInteger="1" minValue="0" maxValue="128809"/>
    </cacheField>
    <cacheField name="WRITE_IOPS" numFmtId="0">
      <sharedItems containsSemiMixedTypes="0" containsString="0" containsNumber="1" containsInteger="1" minValue="0" maxValue="27390"/>
    </cacheField>
    <cacheField name="WRITE_runtime" numFmtId="0">
      <sharedItems containsSemiMixedTypes="0" containsString="0" containsNumber="1" containsInteger="1" minValue="0" maxValue="29466"/>
    </cacheField>
    <cacheField name="WRITE_Slat_min" numFmtId="0">
      <sharedItems containsSemiMixedTypes="0" containsString="0" containsNumber="1" containsInteger="1" minValue="0" maxValue="50"/>
    </cacheField>
    <cacheField name="WRITE_Slat_max" numFmtId="0">
      <sharedItems containsSemiMixedTypes="0" containsString="0" containsNumber="1" containsInteger="1" minValue="0" maxValue="248315"/>
    </cacheField>
    <cacheField name="WRITE_Slat_mean" numFmtId="0">
      <sharedItems/>
    </cacheField>
    <cacheField name="WRITE_Slat_dev" numFmtId="0">
      <sharedItems/>
    </cacheField>
    <cacheField name="WRITE_Clat_max" numFmtId="0">
      <sharedItems containsSemiMixedTypes="0" containsString="0" containsNumber="1" containsInteger="1" minValue="0" maxValue="608"/>
    </cacheField>
    <cacheField name="WRITE_Clat_min" numFmtId="0">
      <sharedItems containsSemiMixedTypes="0" containsString="0" containsNumber="1" containsInteger="1" minValue="0" maxValue="250842"/>
    </cacheField>
    <cacheField name="WRITE_Clat_mean" numFmtId="0">
      <sharedItems/>
    </cacheField>
    <cacheField name="WRITE_Clat_dev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an-Marie Eugène Renouard" refreshedDate="44470.644129282409" createdVersion="7" refreshedVersion="7" minRefreshableVersion="3" recordCount="12">
  <cacheSource type="worksheet">
    <worksheetSource name="Tableau1"/>
  </cacheSource>
  <cacheFields count="131">
    <cacheField name="Name" numFmtId="0">
      <sharedItems count="3">
        <s v="purenfs"/>
        <s v="sshfs_fio"/>
        <s v="stunnelfs"/>
      </sharedItems>
    </cacheField>
    <cacheField name="terse_version" numFmtId="0">
      <sharedItems containsSemiMixedTypes="0" containsString="0" containsNumber="1" containsInteger="1" minValue="3" maxValue="3"/>
    </cacheField>
    <cacheField name="fio_version" numFmtId="0">
      <sharedItems/>
    </cacheField>
    <cacheField name="jobname" numFmtId="0">
      <sharedItems count="4">
        <s v="job-randr"/>
        <s v="job-randw"/>
        <s v="job-r"/>
        <s v="job-w"/>
      </sharedItems>
    </cacheField>
    <cacheField name="groupid" numFmtId="0">
      <sharedItems containsSemiMixedTypes="0" containsString="0" containsNumber="1" containsInteger="1" minValue="0" maxValue="0"/>
    </cacheField>
    <cacheField name="error" numFmtId="0">
      <sharedItems containsSemiMixedTypes="0" containsString="0" containsNumber="1" containsInteger="1" minValue="0" maxValue="0"/>
    </cacheField>
    <cacheField name="READ_kb" numFmtId="0">
      <sharedItems containsSemiMixedTypes="0" containsString="0" containsNumber="1" containsInteger="1" minValue="0" maxValue="2097152"/>
    </cacheField>
    <cacheField name="READ_bandwidth" numFmtId="0">
      <sharedItems containsSemiMixedTypes="0" containsString="0" containsNumber="1" containsInteger="1" minValue="0" maxValue="128904"/>
    </cacheField>
    <cacheField name="READ_IOPS" numFmtId="0">
      <sharedItems containsSemiMixedTypes="0" containsString="0" containsNumber="1" containsInteger="1" minValue="0" maxValue="26261"/>
    </cacheField>
    <cacheField name="READ_runtime" numFmtId="0">
      <sharedItems containsSemiMixedTypes="0" containsString="0" containsNumber="1" containsInteger="1" minValue="0" maxValue="192325"/>
    </cacheField>
    <cacheField name="READ_Slat_min" numFmtId="0">
      <sharedItems containsSemiMixedTypes="0" containsString="0" containsNumber="1" containsInteger="1" minValue="0" maxValue="948"/>
    </cacheField>
    <cacheField name="READ_Slat_max" numFmtId="0">
      <sharedItems containsSemiMixedTypes="0" containsString="0" containsNumber="1" containsInteger="1" minValue="0" maxValue="1127317"/>
    </cacheField>
    <cacheField name="READ_Slat_mean" numFmtId="0">
      <sharedItems/>
    </cacheField>
    <cacheField name="READ_Slat_dev" numFmtId="0">
      <sharedItems/>
    </cacheField>
    <cacheField name="READ_Clat_max" numFmtId="0">
      <sharedItems containsSemiMixedTypes="0" containsString="0" containsNumber="1" containsInteger="1" minValue="0" maxValue="144"/>
    </cacheField>
    <cacheField name="READ_Clat_min" numFmtId="0">
      <sharedItems containsSemiMixedTypes="0" containsString="0" containsNumber="1" containsInteger="1" minValue="0" maxValue="2090265"/>
    </cacheField>
    <cacheField name="READ_Clat_mean" numFmtId="0">
      <sharedItems/>
    </cacheField>
    <cacheField name="READ_Clat_dev" numFmtId="0">
      <sharedItems/>
    </cacheField>
    <cacheField name="READ_clat_pct01" numFmtId="0">
      <sharedItems/>
    </cacheField>
    <cacheField name="READ_clat_pct02" numFmtId="0">
      <sharedItems/>
    </cacheField>
    <cacheField name="READ_clat_pct03" numFmtId="0">
      <sharedItems/>
    </cacheField>
    <cacheField name="READ_clat_pct04" numFmtId="0">
      <sharedItems/>
    </cacheField>
    <cacheField name="READ_clat_pct05" numFmtId="0">
      <sharedItems/>
    </cacheField>
    <cacheField name="READ_clat_pct06" numFmtId="0">
      <sharedItems/>
    </cacheField>
    <cacheField name="READ_clat_pct07" numFmtId="0">
      <sharedItems/>
    </cacheField>
    <cacheField name="READ_clat_pct08" numFmtId="0">
      <sharedItems/>
    </cacheField>
    <cacheField name="READ_clat_pct09" numFmtId="0">
      <sharedItems/>
    </cacheField>
    <cacheField name="READ_clat_pct10" numFmtId="0">
      <sharedItems/>
    </cacheField>
    <cacheField name="READ_clat_pct11" numFmtId="0">
      <sharedItems/>
    </cacheField>
    <cacheField name="READ_clat_pct12" numFmtId="0">
      <sharedItems/>
    </cacheField>
    <cacheField name="READ_clat_pct13" numFmtId="0">
      <sharedItems/>
    </cacheField>
    <cacheField name="READ_clat_pct14" numFmtId="0">
      <sharedItems/>
    </cacheField>
    <cacheField name="READ_clat_pct15" numFmtId="0">
      <sharedItems/>
    </cacheField>
    <cacheField name="READ_clat_pct16" numFmtId="0">
      <sharedItems/>
    </cacheField>
    <cacheField name="READ_clat_pct17" numFmtId="0">
      <sharedItems/>
    </cacheField>
    <cacheField name="READ_clat_pct18" numFmtId="0">
      <sharedItems/>
    </cacheField>
    <cacheField name="READ_clat_pct19" numFmtId="0">
      <sharedItems/>
    </cacheField>
    <cacheField name="READ_clat_pct20" numFmtId="0">
      <sharedItems/>
    </cacheField>
    <cacheField name="READ_tlat_min" numFmtId="0">
      <sharedItems containsSemiMixedTypes="0" containsString="0" containsNumber="1" containsInteger="1" minValue="0" maxValue="1010"/>
    </cacheField>
    <cacheField name="READ_lat_max" numFmtId="0">
      <sharedItems containsSemiMixedTypes="0" containsString="0" containsNumber="1" containsInteger="1" minValue="0" maxValue="2094295"/>
    </cacheField>
    <cacheField name="READ_lat_mean" numFmtId="0">
      <sharedItems/>
    </cacheField>
    <cacheField name="READ_lat_dev" numFmtId="0">
      <sharedItems/>
    </cacheField>
    <cacheField name="READ_bw_min" numFmtId="0">
      <sharedItems containsSemiMixedTypes="0" containsString="0" containsNumber="1" containsInteger="1" minValue="0" maxValue="105216"/>
    </cacheField>
    <cacheField name="READ_bw_max" numFmtId="0">
      <sharedItems containsSemiMixedTypes="0" containsString="0" containsNumber="1" containsInteger="1" minValue="0" maxValue="375824"/>
    </cacheField>
    <cacheField name="READ_bw_agg_pct" numFmtId="0">
      <sharedItems/>
    </cacheField>
    <cacheField name="READ_bw_mean" numFmtId="0">
      <sharedItems/>
    </cacheField>
    <cacheField name="READ_bw_dev" numFmtId="0">
      <sharedItems/>
    </cacheField>
    <cacheField name="WRITE_kb" numFmtId="0">
      <sharedItems containsSemiMixedTypes="0" containsString="0" containsNumber="1" containsInteger="1" minValue="0" maxValue="2097152"/>
    </cacheField>
    <cacheField name="WRITE_bandwidth" numFmtId="0">
      <sharedItems containsSemiMixedTypes="0" containsString="0" containsNumber="1" containsInteger="1" minValue="0" maxValue="128809"/>
    </cacheField>
    <cacheField name="WRITE_IOPS" numFmtId="0">
      <sharedItems containsSemiMixedTypes="0" containsString="0" containsNumber="1" containsInteger="1" minValue="0" maxValue="27390"/>
    </cacheField>
    <cacheField name="WRITE_runtime" numFmtId="0">
      <sharedItems containsSemiMixedTypes="0" containsString="0" containsNumber="1" containsInteger="1" minValue="0" maxValue="29466"/>
    </cacheField>
    <cacheField name="WRITE_Slat_min" numFmtId="0">
      <sharedItems containsSemiMixedTypes="0" containsString="0" containsNumber="1" containsInteger="1" minValue="0" maxValue="50"/>
    </cacheField>
    <cacheField name="WRITE_Slat_max" numFmtId="0">
      <sharedItems containsSemiMixedTypes="0" containsString="0" containsNumber="1" containsInteger="1" minValue="0" maxValue="248315"/>
    </cacheField>
    <cacheField name="WRITE_Slat_mean" numFmtId="0">
      <sharedItems/>
    </cacheField>
    <cacheField name="WRITE_Slat_dev" numFmtId="0">
      <sharedItems/>
    </cacheField>
    <cacheField name="WRITE_Clat_max" numFmtId="0">
      <sharedItems containsSemiMixedTypes="0" containsString="0" containsNumber="1" containsInteger="1" minValue="0" maxValue="608"/>
    </cacheField>
    <cacheField name="WRITE_Clat_min" numFmtId="0">
      <sharedItems containsSemiMixedTypes="0" containsString="0" containsNumber="1" containsInteger="1" minValue="0" maxValue="250842"/>
    </cacheField>
    <cacheField name="WRITE_Clat_mean" numFmtId="0">
      <sharedItems/>
    </cacheField>
    <cacheField name="WRITE_Clat_dev" numFmtId="0">
      <sharedItems/>
    </cacheField>
    <cacheField name="WRITE_clat_pct01" numFmtId="0">
      <sharedItems/>
    </cacheField>
    <cacheField name="WRITE_clat_pct02" numFmtId="0">
      <sharedItems/>
    </cacheField>
    <cacheField name="WRITE_clat_pct03" numFmtId="0">
      <sharedItems/>
    </cacheField>
    <cacheField name="WRITE_clat_pct04" numFmtId="0">
      <sharedItems/>
    </cacheField>
    <cacheField name="WRITE_clat_pct05" numFmtId="0">
      <sharedItems/>
    </cacheField>
    <cacheField name="WRITE_clat_pct06" numFmtId="0">
      <sharedItems/>
    </cacheField>
    <cacheField name="WRITE_clat_pct07" numFmtId="0">
      <sharedItems/>
    </cacheField>
    <cacheField name="WRITE_clat_pct08" numFmtId="0">
      <sharedItems/>
    </cacheField>
    <cacheField name="WRITE_clat_pct09" numFmtId="0">
      <sharedItems/>
    </cacheField>
    <cacheField name="WRITE_clat_pct10" numFmtId="0">
      <sharedItems/>
    </cacheField>
    <cacheField name="WRITE_clat_pct11" numFmtId="0">
      <sharedItems/>
    </cacheField>
    <cacheField name="WRITE_clat_pct12" numFmtId="0">
      <sharedItems/>
    </cacheField>
    <cacheField name="WRITE_clat_pct13" numFmtId="0">
      <sharedItems/>
    </cacheField>
    <cacheField name="WRITE_clat_pct14" numFmtId="0">
      <sharedItems/>
    </cacheField>
    <cacheField name="WRITE_clat_pct15" numFmtId="0">
      <sharedItems/>
    </cacheField>
    <cacheField name="WRITE_clat_pct16" numFmtId="0">
      <sharedItems/>
    </cacheField>
    <cacheField name="WRITE_clat_pct17" numFmtId="0">
      <sharedItems/>
    </cacheField>
    <cacheField name="WRITE_clat_pct18" numFmtId="0">
      <sharedItems/>
    </cacheField>
    <cacheField name="WRITE_clat_pct19" numFmtId="0">
      <sharedItems/>
    </cacheField>
    <cacheField name="WRITE_clat_pct20" numFmtId="0">
      <sharedItems/>
    </cacheField>
    <cacheField name="WRITE_tlat_min" numFmtId="0">
      <sharedItems containsSemiMixedTypes="0" containsString="0" containsNumber="1" containsInteger="1" minValue="0" maxValue="617"/>
    </cacheField>
    <cacheField name="WRITE_lat_max" numFmtId="0">
      <sharedItems containsSemiMixedTypes="0" containsString="0" containsNumber="1" containsInteger="1" minValue="0" maxValue="251611"/>
    </cacheField>
    <cacheField name="WRITE_lat_mean" numFmtId="0">
      <sharedItems count="7">
        <s v="0.000000"/>
        <s v="1752.323480"/>
        <s v="3972.509013"/>
        <s v="1167.332145"/>
        <s v="3977.239592"/>
        <s v="1796.997272"/>
        <s v="3972.075469"/>
      </sharedItems>
    </cacheField>
    <cacheField name="WRITE_lat_dev" numFmtId="0">
      <sharedItems/>
    </cacheField>
    <cacheField name="WRITE_bw_min" numFmtId="0">
      <sharedItems containsSemiMixedTypes="0" containsString="0" containsNumber="1" containsInteger="1" minValue="0" maxValue="118016"/>
    </cacheField>
    <cacheField name="WRITE_bw_max" numFmtId="0">
      <sharedItems containsSemiMixedTypes="0" containsString="0" containsNumber="1" containsInteger="1" minValue="0" maxValue="350720"/>
    </cacheField>
    <cacheField name="WRITE_bw_agg_pct" numFmtId="0">
      <sharedItems/>
    </cacheField>
    <cacheField name="WRITE_bw_mean" numFmtId="0">
      <sharedItems/>
    </cacheField>
    <cacheField name="WRITE_bw_dev" numFmtId="0">
      <sharedItems/>
    </cacheField>
    <cacheField name="CPU_user" numFmtId="0">
      <sharedItems/>
    </cacheField>
    <cacheField name="CPU_sys" numFmtId="0">
      <sharedItems/>
    </cacheField>
    <cacheField name="CPU_csw" numFmtId="0">
      <sharedItems containsSemiMixedTypes="0" containsString="0" containsNumber="1" containsInteger="1" minValue="15100" maxValue="576194"/>
    </cacheField>
    <cacheField name="CPU_mjf" numFmtId="0">
      <sharedItems containsSemiMixedTypes="0" containsString="0" containsNumber="1" containsInteger="1" minValue="0" maxValue="0"/>
    </cacheField>
    <cacheField name="PU_minf" numFmtId="0">
      <sharedItems containsSemiMixedTypes="0" containsString="0" containsNumber="1" containsInteger="1" minValue="9" maxValue="141"/>
    </cacheField>
    <cacheField name="iodepth_1" numFmtId="0">
      <sharedItems/>
    </cacheField>
    <cacheField name="iodepth_2" numFmtId="0">
      <sharedItems/>
    </cacheField>
    <cacheField name="iodepth_4" numFmtId="0">
      <sharedItems/>
    </cacheField>
    <cacheField name="iodepth_8" numFmtId="0">
      <sharedItems/>
    </cacheField>
    <cacheField name="iodepth_16" numFmtId="0">
      <sharedItems/>
    </cacheField>
    <cacheField name="iodepth_32" numFmtId="0">
      <sharedItems/>
    </cacheField>
    <cacheField name="iodepth_64" numFmtId="0">
      <sharedItems/>
    </cacheField>
    <cacheField name="lat_2us" numFmtId="0">
      <sharedItems/>
    </cacheField>
    <cacheField name="lat_4us" numFmtId="0">
      <sharedItems/>
    </cacheField>
    <cacheField name="lat_10us" numFmtId="0">
      <sharedItems/>
    </cacheField>
    <cacheField name="lat_20us" numFmtId="0">
      <sharedItems/>
    </cacheField>
    <cacheField name="lat_50us" numFmtId="0">
      <sharedItems/>
    </cacheField>
    <cacheField name="lat_100us" numFmtId="0">
      <sharedItems/>
    </cacheField>
    <cacheField name="lat_250us" numFmtId="0">
      <sharedItems/>
    </cacheField>
    <cacheField name="lat_500us" numFmtId="0">
      <sharedItems/>
    </cacheField>
    <cacheField name="lat_750us" numFmtId="0">
      <sharedItems/>
    </cacheField>
    <cacheField name="lat_1000us" numFmtId="0">
      <sharedItems/>
    </cacheField>
    <cacheField name="lat_2ms" numFmtId="0">
      <sharedItems/>
    </cacheField>
    <cacheField name="lat_4ms" numFmtId="0">
      <sharedItems/>
    </cacheField>
    <cacheField name="lat_10ms" numFmtId="0">
      <sharedItems/>
    </cacheField>
    <cacheField name="lat_20ms" numFmtId="0">
      <sharedItems/>
    </cacheField>
    <cacheField name="lat_50ms" numFmtId="0">
      <sharedItems/>
    </cacheField>
    <cacheField name="lat_100ms" numFmtId="0">
      <sharedItems/>
    </cacheField>
    <cacheField name="lat_250ms" numFmtId="0">
      <sharedItems/>
    </cacheField>
    <cacheField name="lat_500ms" numFmtId="0">
      <sharedItems/>
    </cacheField>
    <cacheField name="lat_750ms" numFmtId="0">
      <sharedItems/>
    </cacheField>
    <cacheField name="lat_1000ms" numFmtId="0">
      <sharedItems/>
    </cacheField>
    <cacheField name="lat_2000ms" numFmtId="0">
      <sharedItems/>
    </cacheField>
    <cacheField name="lat_over_2000ms" numFmtId="0">
      <sharedItems/>
    </cacheField>
    <cacheField name="disk_name" numFmtId="0">
      <sharedItems containsNonDate="0" containsString="0" containsBlank="1"/>
    </cacheField>
    <cacheField name="disk_read_iops" numFmtId="0">
      <sharedItems containsNonDate="0" containsString="0" containsBlank="1"/>
    </cacheField>
    <cacheField name="disk_write_iops" numFmtId="0">
      <sharedItems containsNonDate="0" containsString="0" containsBlank="1"/>
    </cacheField>
    <cacheField name="disk_read_merges" numFmtId="0">
      <sharedItems containsNonDate="0" containsString="0" containsBlank="1"/>
    </cacheField>
    <cacheField name="disk_write_merges" numFmtId="0">
      <sharedItems containsNonDate="0" containsString="0" containsBlank="1"/>
    </cacheField>
    <cacheField name="disk_read_ticks" numFmtId="0">
      <sharedItems containsNonDate="0" containsString="0" containsBlank="1"/>
    </cacheField>
    <cacheField name="write_ticks" numFmtId="0">
      <sharedItems containsNonDate="0" containsString="0" containsBlank="1"/>
    </cacheField>
    <cacheField name="disk_queue_time" numFmtId="0">
      <sharedItems containsNonDate="0" containsString="0" containsBlank="1"/>
    </cacheField>
    <cacheField name="disk_utiliza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3"/>
    <s v="fio-3.16"/>
    <x v="0"/>
    <n v="0"/>
    <n v="0"/>
    <n v="2097152"/>
    <n v="105046"/>
    <n v="26261"/>
    <n v="19964"/>
    <n v="1"/>
    <n v="6080"/>
    <s v="25.469044"/>
    <s v="45.044771"/>
    <n v="47"/>
    <n v="19425"/>
    <s v="1188.788218"/>
    <s v="508.328727"/>
    <s v="1.000000%=419"/>
    <s v="5.000000%=634"/>
    <s v="10.000000%=765"/>
    <s v="20.000000%=888"/>
    <s v="30.000000%=978"/>
    <s v="40.000000%=1056"/>
    <s v="50.000000%=1138"/>
    <s v="60.000000%=1220"/>
    <s v="70.000000%=1318"/>
    <s v="80.000000%=1433"/>
    <s v="90.000000%=1613"/>
    <s v="95.000000%=1794"/>
    <s v="99.000000%=2998"/>
    <s v="99.500000%=3751"/>
    <s v="99.900000%=4751"/>
    <s v="99.950000%=5472"/>
    <s v="99.990000%=17432"/>
    <s v="0%=0"/>
    <s v="0%=0"/>
    <s v="0%=0"/>
    <n v="190"/>
    <n v="19437"/>
    <s v="1214.964065"/>
    <s v="506.890055"/>
    <n v="94456"/>
    <n v="120248"/>
    <s v="99.847466%"/>
    <s v="104885.769231"/>
    <s v="6112.558808"/>
    <n v="0"/>
    <n v="0"/>
    <n v="0"/>
    <n v="0"/>
    <n v="0"/>
    <n v="0"/>
    <s v="0.000000"/>
    <s v="0.000000"/>
    <n v="0"/>
    <n v="0"/>
    <s v="0.000000"/>
    <s v="0.000000"/>
  </r>
  <r>
    <x v="0"/>
    <n v="3"/>
    <s v="fio-3.16"/>
    <x v="1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72987"/>
    <n v="18246"/>
    <n v="28733"/>
    <n v="1"/>
    <n v="4316"/>
    <s v="6.208590"/>
    <s v="13.691954"/>
    <n v="274"/>
    <n v="24002"/>
    <s v="1745.901563"/>
    <s v="580.206421"/>
  </r>
  <r>
    <x v="0"/>
    <n v="3"/>
    <s v="fio-3.16"/>
    <x v="2"/>
    <n v="0"/>
    <n v="0"/>
    <n v="2097152"/>
    <n v="128904"/>
    <n v="1007"/>
    <n v="16269"/>
    <n v="4"/>
    <n v="863"/>
    <s v="38.239302"/>
    <s v="39.930350"/>
    <n v="54"/>
    <n v="212485"/>
    <s v="3929.453166"/>
    <s v="7953.084138"/>
    <s v="1.000000%=440"/>
    <s v="5.000000%=626"/>
    <s v="10.000000%=815"/>
    <s v="20.000000%=1187"/>
    <s v="30.000000%=1613"/>
    <s v="40.000000%=3457"/>
    <s v="50.000000%=4079"/>
    <s v="60.000000%=4177"/>
    <s v="70.000000%=4227"/>
    <s v="80.000000%=4292"/>
    <s v="90.000000%=4554"/>
    <s v="95.000000%=6258"/>
    <s v="99.000000%=18481"/>
    <s v="99.500000%=19529"/>
    <s v="99.900000%=208666"/>
    <s v="99.950000%=210763"/>
    <s v="99.990000%=212860"/>
    <s v="0%=0"/>
    <s v="0%=0"/>
    <s v="0%=0"/>
    <n v="353"/>
    <n v="212542"/>
    <s v="3968.200551"/>
    <s v="7952.630829"/>
    <n v="96256"/>
    <n v="375824"/>
    <s v="100.000000%"/>
    <s v="128976.906250"/>
    <s v="45701.054607"/>
    <n v="0"/>
    <n v="0"/>
    <n v="0"/>
    <n v="0"/>
    <n v="0"/>
    <n v="0"/>
    <s v="0.000000"/>
    <s v="0.000000"/>
    <n v="0"/>
    <n v="0"/>
    <s v="0.000000"/>
    <s v="0.000000"/>
  </r>
  <r>
    <x v="0"/>
    <n v="3"/>
    <s v="fio-3.16"/>
    <x v="3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128801"/>
    <n v="1006"/>
    <n v="16282"/>
    <n v="6"/>
    <n v="1819"/>
    <s v="19.754383"/>
    <s v="19.471774"/>
    <n v="579"/>
    <n v="250842"/>
    <s v="3952.451443"/>
    <s v="5667.908560"/>
  </r>
  <r>
    <x v="1"/>
    <n v="3"/>
    <s v="fio-3.16"/>
    <x v="0"/>
    <n v="0"/>
    <n v="0"/>
    <n v="2097152"/>
    <n v="10904"/>
    <n v="2726"/>
    <n v="192325"/>
    <n v="178"/>
    <n v="1127317"/>
    <s v="364.137949"/>
    <s v="1684.469961"/>
    <n v="1"/>
    <n v="2090265"/>
    <s v="11372.142762"/>
    <s v="15652.093942"/>
    <s v="1.000000%=8847"/>
    <s v="5.000000%=9502"/>
    <s v="10.000000%=9764"/>
    <s v="20.000000%=10158"/>
    <s v="30.000000%=10420"/>
    <s v="40.000000%=10682"/>
    <s v="50.000000%=10944"/>
    <s v="60.000000%=11206"/>
    <s v="70.000000%=11468"/>
    <s v="80.000000%=11862"/>
    <s v="90.000000%=12517"/>
    <s v="95.000000%=13434"/>
    <s v="99.000000%=16711"/>
    <s v="99.500000%=19791"/>
    <s v="99.900000%=44826"/>
    <s v="99.950000%=109576"/>
    <s v="99.990000%=463470"/>
    <s v="0%=0"/>
    <s v="0%=0"/>
    <s v="0%=0"/>
    <n v="218"/>
    <n v="2094295"/>
    <s v="11736.647753"/>
    <s v="15973.206760"/>
    <n v="40"/>
    <n v="13712"/>
    <s v="100.000000%"/>
    <s v="10926.013055"/>
    <s v="1627.601660"/>
    <n v="0"/>
    <n v="0"/>
    <n v="0"/>
    <n v="0"/>
    <n v="0"/>
    <n v="0"/>
    <s v="0.000000"/>
    <s v="0.000000"/>
    <n v="0"/>
    <n v="0"/>
    <s v="0.000000"/>
    <s v="0.000000"/>
  </r>
  <r>
    <x v="1"/>
    <n v="3"/>
    <s v="fio-3.16"/>
    <x v="1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109563"/>
    <n v="27390"/>
    <n v="19141"/>
    <n v="8"/>
    <n v="12176"/>
    <s v="34.814166"/>
    <s v="63.957651"/>
    <n v="1"/>
    <n v="13674"/>
    <s v="1132.253663"/>
    <s v="219.408397"/>
  </r>
  <r>
    <x v="1"/>
    <n v="3"/>
    <s v="fio-3.16"/>
    <x v="2"/>
    <n v="0"/>
    <n v="0"/>
    <n v="2097152"/>
    <n v="113870"/>
    <n v="889"/>
    <n v="18417"/>
    <n v="948"/>
    <n v="20989"/>
    <s v="1121.106191"/>
    <s v="378.989214"/>
    <n v="2"/>
    <n v="23322"/>
    <s v="3372.373202"/>
    <s v="674.349314"/>
    <s v="1.000000%=3031"/>
    <s v="5.000000%=3063"/>
    <s v="10.000000%=3096"/>
    <s v="20.000000%=3162"/>
    <s v="30.000000%=3194"/>
    <s v="40.000000%=3227"/>
    <s v="50.000000%=3260"/>
    <s v="60.000000%=3293"/>
    <s v="70.000000%=3358"/>
    <s v="80.000000%=3457"/>
    <s v="90.000000%=3588"/>
    <s v="95.000000%=3751"/>
    <s v="99.000000%=5799"/>
    <s v="99.500000%=7110"/>
    <s v="99.900000%=11206"/>
    <s v="99.950000%=18219"/>
    <s v="99.990000%=23199"/>
    <s v="0%=0"/>
    <s v="0%=0"/>
    <s v="0%=0"/>
    <n v="1010"/>
    <n v="24551"/>
    <s v="4493.898111"/>
    <s v="785.979524"/>
    <n v="105216"/>
    <n v="121600"/>
    <s v="100.000000%"/>
    <s v="113984.583333"/>
    <s v="4064.031653"/>
    <n v="0"/>
    <n v="0"/>
    <n v="0"/>
    <n v="0"/>
    <n v="0"/>
    <n v="0"/>
    <s v="0.000000"/>
    <s v="0.000000"/>
    <n v="0"/>
    <n v="0"/>
    <s v="0.000000"/>
    <s v="0.000000"/>
  </r>
  <r>
    <x v="1"/>
    <n v="3"/>
    <s v="fio-3.16"/>
    <x v="3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128667"/>
    <n v="1005"/>
    <n v="16299"/>
    <n v="50"/>
    <n v="248315"/>
    <s v="991.641525"/>
    <s v="4780.915993"/>
    <n v="2"/>
    <n v="250503"/>
    <s v="2985.138922"/>
    <s v="8274.289350"/>
  </r>
  <r>
    <x v="2"/>
    <n v="3"/>
    <s v="fio-3.16"/>
    <x v="0"/>
    <n v="0"/>
    <n v="0"/>
    <n v="2097152"/>
    <n v="101502"/>
    <n v="25375"/>
    <n v="20661"/>
    <n v="1"/>
    <n v="3759"/>
    <s v="20.124074"/>
    <s v="34.005563"/>
    <n v="55"/>
    <n v="20559"/>
    <s v="1237.107365"/>
    <s v="564.459090"/>
    <s v="1.000000%=552"/>
    <s v="5.000000%=741"/>
    <s v="10.000000%=831"/>
    <s v="20.000000%=937"/>
    <s v="30.000000%=1028"/>
    <s v="40.000000%=1105"/>
    <s v="50.000000%=1171"/>
    <s v="60.000000%=1253"/>
    <s v="70.000000%=1335"/>
    <s v="80.000000%=1433"/>
    <s v="90.000000%=1613"/>
    <s v="95.000000%=1794"/>
    <s v="99.000000%=3555"/>
    <s v="99.500000%=4423"/>
    <s v="99.900000%=6127"/>
    <s v="99.950000%=6979"/>
    <s v="99.990000%=19267"/>
    <s v="0%=0"/>
    <s v="0%=0"/>
    <s v="0%=0"/>
    <n v="202"/>
    <n v="20562"/>
    <s v="1257.836577"/>
    <s v="563.184167"/>
    <n v="91560"/>
    <n v="115416"/>
    <s v="99.905445%"/>
    <s v="101406.024390"/>
    <s v="5384.989947"/>
    <n v="0"/>
    <n v="0"/>
    <n v="0"/>
    <n v="0"/>
    <n v="0"/>
    <n v="0"/>
    <s v="0.000000"/>
    <s v="0.000000"/>
    <n v="0"/>
    <n v="0"/>
    <s v="0.000000"/>
    <s v="0.000000"/>
  </r>
  <r>
    <x v="2"/>
    <n v="3"/>
    <s v="fio-3.16"/>
    <x v="1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71171"/>
    <n v="17792"/>
    <n v="29466"/>
    <n v="1"/>
    <n v="2579"/>
    <s v="6.159790"/>
    <s v="12.771717"/>
    <n v="358"/>
    <n v="23123"/>
    <s v="1790.613841"/>
    <s v="674.523073"/>
  </r>
  <r>
    <x v="2"/>
    <n v="3"/>
    <s v="fio-3.16"/>
    <x v="2"/>
    <n v="0"/>
    <n v="0"/>
    <n v="2097152"/>
    <n v="128801"/>
    <n v="1006"/>
    <n v="16282"/>
    <n v="4"/>
    <n v="2086"/>
    <s v="26.152413"/>
    <s v="36.536078"/>
    <n v="144"/>
    <n v="214616"/>
    <s v="3944.373180"/>
    <s v="10199.561691"/>
    <s v="1.000000%=481"/>
    <s v="5.000000%=602"/>
    <s v="10.000000%=733"/>
    <s v="20.000000%=1019"/>
    <s v="30.000000%=1417"/>
    <s v="40.000000%=2899"/>
    <s v="50.000000%=4079"/>
    <s v="60.000000%=4145"/>
    <s v="70.000000%=4227"/>
    <s v="80.000000%=4292"/>
    <s v="90.000000%=4423"/>
    <s v="95.000000%=5734"/>
    <s v="99.000000%=18481"/>
    <s v="99.500000%=19267"/>
    <s v="99.900000%=210763"/>
    <s v="99.950000%=212860"/>
    <s v="99.990000%=214958"/>
    <s v="0%=0"/>
    <s v="0%=0"/>
    <s v="0%=0"/>
    <n v="369"/>
    <n v="214625"/>
    <s v="3970.934905"/>
    <s v="10200.069584"/>
    <n v="79104"/>
    <n v="375296"/>
    <s v="100.000000%"/>
    <s v="129024.375000"/>
    <s v="46022.416399"/>
    <n v="0"/>
    <n v="0"/>
    <n v="0"/>
    <n v="0"/>
    <n v="0"/>
    <n v="0"/>
    <s v="0.000000"/>
    <s v="0.000000"/>
    <n v="0"/>
    <n v="0"/>
    <s v="0.000000"/>
    <s v="0.000000"/>
  </r>
  <r>
    <x v="2"/>
    <n v="3"/>
    <s v="fio-3.16"/>
    <x v="3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128809"/>
    <n v="1006"/>
    <n v="16281"/>
    <n v="6"/>
    <n v="235"/>
    <s v="18.170741"/>
    <s v="12.633413"/>
    <n v="608"/>
    <n v="210300"/>
    <s v="3953.616179"/>
    <s v="5497.5265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3"/>
    <s v="fio-3.16"/>
    <x v="0"/>
    <n v="0"/>
    <n v="0"/>
    <n v="2097152"/>
    <n v="105046"/>
    <n v="26261"/>
    <n v="19964"/>
    <n v="1"/>
    <n v="6080"/>
    <s v="25.469044"/>
    <s v="45.044771"/>
    <n v="47"/>
    <n v="19425"/>
    <s v="1188.788218"/>
    <s v="508.328727"/>
    <s v="1.000000%=419"/>
    <s v="5.000000%=634"/>
    <s v="10.000000%=765"/>
    <s v="20.000000%=888"/>
    <s v="30.000000%=978"/>
    <s v="40.000000%=1056"/>
    <s v="50.000000%=1138"/>
    <s v="60.000000%=1220"/>
    <s v="70.000000%=1318"/>
    <s v="80.000000%=1433"/>
    <s v="90.000000%=1613"/>
    <s v="95.000000%=1794"/>
    <s v="99.000000%=2998"/>
    <s v="99.500000%=3751"/>
    <s v="99.900000%=4751"/>
    <s v="99.950000%=5472"/>
    <s v="99.990000%=17432"/>
    <s v="0%=0"/>
    <s v="0%=0"/>
    <s v="0%=0"/>
    <n v="190"/>
    <n v="19437"/>
    <s v="1214.964065"/>
    <s v="506.890055"/>
    <n v="94456"/>
    <n v="120248"/>
    <s v="99.847466%"/>
    <s v="104885.769231"/>
    <s v="6112.558808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x v="0"/>
    <s v="0.000000"/>
    <n v="0"/>
    <n v="0"/>
    <s v="0.000000%"/>
    <s v="0.000000"/>
    <s v="0.000000"/>
    <s v="4.583479%"/>
    <s v="17.717778%"/>
    <n v="467961"/>
    <n v="0"/>
    <n v="41"/>
    <s v="0.1%"/>
    <s v="0.1%"/>
    <s v="0.1%"/>
    <s v="0.1%"/>
    <s v="0.1%"/>
    <s v="100.0%"/>
    <s v="0.0%"/>
    <s v="0.00%"/>
    <s v="0.00%"/>
    <s v="0.00%"/>
    <s v="0.00%"/>
    <s v="0.01%"/>
    <s v="0.01%"/>
    <s v="0.07%"/>
    <s v="1.94%"/>
    <s v="7.33%"/>
    <s v="23.52%"/>
    <s v="64.57%"/>
    <s v="2.21%"/>
    <s v="0.32%"/>
    <s v="0.02%"/>
    <s v="0.00%"/>
    <s v="0.00%"/>
    <s v="0.00%"/>
    <s v="0.00%"/>
    <s v="0.00%"/>
    <s v="0.00%"/>
    <s v="0.00%"/>
    <s v="0.00%"/>
    <m/>
    <m/>
    <m/>
    <m/>
    <m/>
    <m/>
    <m/>
    <m/>
    <m/>
  </r>
  <r>
    <x v="0"/>
    <n v="3"/>
    <s v="fio-3.16"/>
    <x v="1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72987"/>
    <n v="18246"/>
    <n v="28733"/>
    <n v="1"/>
    <n v="4316"/>
    <s v="6.208590"/>
    <s v="13.691954"/>
    <n v="274"/>
    <n v="24002"/>
    <s v="1745.901563"/>
    <s v="580.206421"/>
    <s v="1.000000%=1236"/>
    <s v="5.000000%=1335"/>
    <s v="10.000000%=1400"/>
    <s v="20.000000%=1466"/>
    <s v="30.000000%=1531"/>
    <s v="40.000000%=1597"/>
    <s v="50.000000%=1646"/>
    <s v="60.000000%=1712"/>
    <s v="70.000000%=1794"/>
    <s v="80.000000%=1892"/>
    <s v="90.000000%=2088"/>
    <s v="95.000000%=2342"/>
    <s v="99.000000%=3817"/>
    <s v="99.500000%=5013"/>
    <s v="99.900000%=6193"/>
    <s v="99.950000%=8093"/>
    <s v="99.990000%=20840"/>
    <s v="0%=0"/>
    <s v="0%=0"/>
    <s v="0%=0"/>
    <n v="339"/>
    <n v="24005"/>
    <x v="1"/>
    <s v="580.030890"/>
    <n v="62280"/>
    <n v="78816"/>
    <s v="99.909309%"/>
    <s v="72920.807018"/>
    <s v="4172.353534"/>
    <s v="3.490881%"/>
    <s v="8.690658%"/>
    <n v="575976"/>
    <n v="0"/>
    <n v="10"/>
    <s v="0.1%"/>
    <s v="0.1%"/>
    <s v="0.1%"/>
    <s v="0.1%"/>
    <s v="0.1%"/>
    <s v="100.0%"/>
    <s v="0.0%"/>
    <s v="0.00%"/>
    <s v="0.00%"/>
    <s v="0.00%"/>
    <s v="0.00%"/>
    <s v="0.00%"/>
    <s v="0.00%"/>
    <s v="0.00%"/>
    <s v="0.01%"/>
    <s v="0.03%"/>
    <s v="0.06%"/>
    <s v="86.04%"/>
    <s v="12.97%"/>
    <s v="0.85%"/>
    <s v="0.03%"/>
    <s v="0.02%"/>
    <s v="0.00%"/>
    <s v="0.00%"/>
    <s v="0.00%"/>
    <s v="0.00%"/>
    <s v="0.00%"/>
    <s v="0.00%"/>
    <s v="0.00%"/>
    <m/>
    <m/>
    <m/>
    <m/>
    <m/>
    <m/>
    <m/>
    <m/>
    <m/>
  </r>
  <r>
    <x v="0"/>
    <n v="3"/>
    <s v="fio-3.16"/>
    <x v="2"/>
    <n v="0"/>
    <n v="0"/>
    <n v="2097152"/>
    <n v="128904"/>
    <n v="1007"/>
    <n v="16269"/>
    <n v="4"/>
    <n v="863"/>
    <s v="38.239302"/>
    <s v="39.930350"/>
    <n v="54"/>
    <n v="212485"/>
    <s v="3929.453166"/>
    <s v="7953.084138"/>
    <s v="1.000000%=440"/>
    <s v="5.000000%=626"/>
    <s v="10.000000%=815"/>
    <s v="20.000000%=1187"/>
    <s v="30.000000%=1613"/>
    <s v="40.000000%=3457"/>
    <s v="50.000000%=4079"/>
    <s v="60.000000%=4177"/>
    <s v="70.000000%=4227"/>
    <s v="80.000000%=4292"/>
    <s v="90.000000%=4554"/>
    <s v="95.000000%=6258"/>
    <s v="99.000000%=18481"/>
    <s v="99.500000%=19529"/>
    <s v="99.900000%=208666"/>
    <s v="99.950000%=210763"/>
    <s v="99.990000%=212860"/>
    <s v="0%=0"/>
    <s v="0%=0"/>
    <s v="0%=0"/>
    <n v="353"/>
    <n v="212542"/>
    <s v="3968.200551"/>
    <s v="7952.630829"/>
    <n v="96256"/>
    <n v="375824"/>
    <s v="100.000000%"/>
    <s v="128976.906250"/>
    <s v="45701.054607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x v="0"/>
    <s v="0.000000"/>
    <n v="0"/>
    <n v="0"/>
    <s v="0.000000%"/>
    <s v="0.000000"/>
    <s v="0.000000"/>
    <s v="0.276617%"/>
    <s v="1.948611%"/>
    <n v="35936"/>
    <n v="0"/>
    <n v="141"/>
    <s v="0.1%"/>
    <s v="0.1%"/>
    <s v="100.0%"/>
    <s v="0.0%"/>
    <s v="0.0%"/>
    <s v="0.0%"/>
    <s v="0.0%"/>
    <s v="0.00%"/>
    <s v="0.00%"/>
    <s v="0.00%"/>
    <s v="0.00%"/>
    <s v="0.00%"/>
    <s v="0.05%"/>
    <s v="0.08%"/>
    <s v="2.04%"/>
    <s v="5.80%"/>
    <s v="7.28%"/>
    <s v="18.21%"/>
    <s v="12.25%"/>
    <s v="49.88%"/>
    <s v="4.06%"/>
    <s v="0.22%"/>
    <s v="0.00%"/>
    <s v="0.12%"/>
    <s v="0.00%"/>
    <s v="0.00%"/>
    <s v="0.00%"/>
    <s v="0.00%"/>
    <s v="0.00%"/>
    <m/>
    <m/>
    <m/>
    <m/>
    <m/>
    <m/>
    <m/>
    <m/>
    <m/>
  </r>
  <r>
    <x v="0"/>
    <n v="3"/>
    <s v="fio-3.16"/>
    <x v="3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128801"/>
    <n v="1006"/>
    <n v="16282"/>
    <n v="6"/>
    <n v="1819"/>
    <s v="19.754383"/>
    <s v="19.471774"/>
    <n v="579"/>
    <n v="250842"/>
    <s v="3952.451443"/>
    <s v="5667.908560"/>
    <s v="1.000000%=872"/>
    <s v="5.000000%=1105"/>
    <s v="10.000000%=1269"/>
    <s v="20.000000%=1777"/>
    <s v="30.000000%=2932"/>
    <s v="40.000000%=3850"/>
    <s v="50.000000%=4079"/>
    <s v="60.000000%=4177"/>
    <s v="70.000000%=4292"/>
    <s v="80.000000%=4423"/>
    <s v="90.000000%=4816"/>
    <s v="95.000000%=5734"/>
    <s v="99.000000%=18219"/>
    <s v="99.500000%=19005"/>
    <s v="99.900000%=20578"/>
    <s v="99.950000%=24248"/>
    <s v="99.990000%=248512"/>
    <s v="0%=0"/>
    <s v="0%=0"/>
    <s v="0%=0"/>
    <n v="592"/>
    <n v="250855"/>
    <x v="2"/>
    <s v="5668.581936"/>
    <n v="91904"/>
    <n v="350720"/>
    <s v="100.000000%"/>
    <s v="128928.687500"/>
    <s v="41371.779088"/>
    <s v="0.780050%"/>
    <s v="1.897918%"/>
    <n v="15337"/>
    <n v="0"/>
    <n v="12"/>
    <s v="0.1%"/>
    <s v="0.1%"/>
    <s v="100.0%"/>
    <s v="0.0%"/>
    <s v="0.0%"/>
    <s v="0.0%"/>
    <s v="0.0%"/>
    <s v="0.00%"/>
    <s v="0.00%"/>
    <s v="0.00%"/>
    <s v="0.00%"/>
    <s v="0.00%"/>
    <s v="0.00%"/>
    <s v="0.00%"/>
    <s v="0.00%"/>
    <s v="0.21%"/>
    <s v="2.61%"/>
    <s v="19.96%"/>
    <s v="22.09%"/>
    <s v="52.34%"/>
    <s v="2.58%"/>
    <s v="0.17%"/>
    <s v="0.00%"/>
    <s v="0.04%"/>
    <s v="0.01%"/>
    <s v="0.00%"/>
    <s v="0.00%"/>
    <s v="0.00%"/>
    <s v="0.00%"/>
    <m/>
    <m/>
    <m/>
    <m/>
    <m/>
    <m/>
    <m/>
    <m/>
    <m/>
  </r>
  <r>
    <x v="1"/>
    <n v="3"/>
    <s v="fio-3.16"/>
    <x v="0"/>
    <n v="0"/>
    <n v="0"/>
    <n v="2097152"/>
    <n v="10904"/>
    <n v="2726"/>
    <n v="192325"/>
    <n v="178"/>
    <n v="1127317"/>
    <s v="364.137949"/>
    <s v="1684.469961"/>
    <n v="1"/>
    <n v="2090265"/>
    <s v="11372.142762"/>
    <s v="15652.093942"/>
    <s v="1.000000%=8847"/>
    <s v="5.000000%=9502"/>
    <s v="10.000000%=9764"/>
    <s v="20.000000%=10158"/>
    <s v="30.000000%=10420"/>
    <s v="40.000000%=10682"/>
    <s v="50.000000%=10944"/>
    <s v="60.000000%=11206"/>
    <s v="70.000000%=11468"/>
    <s v="80.000000%=11862"/>
    <s v="90.000000%=12517"/>
    <s v="95.000000%=13434"/>
    <s v="99.000000%=16711"/>
    <s v="99.500000%=19791"/>
    <s v="99.900000%=44826"/>
    <s v="99.950000%=109576"/>
    <s v="99.990000%=463470"/>
    <s v="0%=0"/>
    <s v="0%=0"/>
    <s v="0%=0"/>
    <n v="218"/>
    <n v="2094295"/>
    <s v="11736.647753"/>
    <s v="15973.206760"/>
    <n v="40"/>
    <n v="13712"/>
    <s v="100.000000%"/>
    <s v="10926.013055"/>
    <s v="1627.60166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x v="0"/>
    <s v="0.000000"/>
    <n v="0"/>
    <n v="0"/>
    <s v="0.000000%"/>
    <s v="0.000000"/>
    <s v="0.000000"/>
    <s v="1.000915%"/>
    <s v="1.219817%"/>
    <n v="524413"/>
    <n v="0"/>
    <n v="42"/>
    <s v="0.1%"/>
    <s v="0.1%"/>
    <s v="0.1%"/>
    <s v="0.1%"/>
    <s v="0.1%"/>
    <s v="100.0%"/>
    <s v="0.0%"/>
    <s v="0.01%"/>
    <s v="0.00%"/>
    <s v="0.00%"/>
    <s v="0.00%"/>
    <s v="0.00%"/>
    <s v="0.00%"/>
    <s v="0.01%"/>
    <s v="0.00%"/>
    <s v="0.01%"/>
    <s v="0.01%"/>
    <s v="0.01%"/>
    <s v="0.01%"/>
    <s v="15.66%"/>
    <s v="83.85%"/>
    <s v="0.40%"/>
    <s v="0.03%"/>
    <s v="0.04%"/>
    <s v="0.01%"/>
    <s v="0.01%"/>
    <s v="0.01%"/>
    <s v="0.01%"/>
    <s v="0.01%"/>
    <m/>
    <m/>
    <m/>
    <m/>
    <m/>
    <m/>
    <m/>
    <m/>
    <m/>
  </r>
  <r>
    <x v="1"/>
    <n v="3"/>
    <s v="fio-3.16"/>
    <x v="1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109563"/>
    <n v="27390"/>
    <n v="19141"/>
    <n v="8"/>
    <n v="12176"/>
    <s v="34.814166"/>
    <s v="63.957651"/>
    <n v="1"/>
    <n v="13674"/>
    <s v="1132.253663"/>
    <s v="219.408397"/>
    <s v="1.000000%=782"/>
    <s v="5.000000%=921"/>
    <s v="10.000000%=978"/>
    <s v="20.000000%=1028"/>
    <s v="30.000000%=1056"/>
    <s v="40.000000%=1089"/>
    <s v="50.000000%=1122"/>
    <s v="60.000000%=1155"/>
    <s v="70.000000%=1171"/>
    <s v="80.000000%=1220"/>
    <s v="90.000000%=1286"/>
    <s v="95.000000%=1368"/>
    <s v="99.000000%=1630"/>
    <s v="99.500000%=1712"/>
    <s v="99.900000%=3194"/>
    <s v="99.950000%=3981"/>
    <s v="99.990000%=12648"/>
    <s v="0%=0"/>
    <s v="0%=0"/>
    <s v="0%=0"/>
    <n v="11"/>
    <n v="13786"/>
    <x v="3"/>
    <s v="220.681101"/>
    <n v="102480"/>
    <n v="115208"/>
    <s v="99.996205%"/>
    <s v="109558.842105"/>
    <s v="2858.258055"/>
    <s v="6.175549%"/>
    <s v="10.893417%"/>
    <n v="524348"/>
    <n v="0"/>
    <n v="10"/>
    <s v="0.1%"/>
    <s v="0.1%"/>
    <s v="0.1%"/>
    <s v="0.1%"/>
    <s v="0.1%"/>
    <s v="100.0%"/>
    <s v="0.0%"/>
    <s v="0.01%"/>
    <s v="0.00%"/>
    <s v="0.00%"/>
    <s v="0.01%"/>
    <s v="0.01%"/>
    <s v="0.01%"/>
    <s v="0.01%"/>
    <s v="0.24%"/>
    <s v="0.59%"/>
    <s v="13.03%"/>
    <s v="85.93%"/>
    <s v="0.16%"/>
    <s v="0.04%"/>
    <s v="0.01%"/>
    <s v="0.00%"/>
    <s v="0.00%"/>
    <s v="0.00%"/>
    <s v="0.00%"/>
    <s v="0.00%"/>
    <s v="0.00%"/>
    <s v="0.00%"/>
    <s v="0.00%"/>
    <m/>
    <m/>
    <m/>
    <m/>
    <m/>
    <m/>
    <m/>
    <m/>
    <m/>
  </r>
  <r>
    <x v="1"/>
    <n v="3"/>
    <s v="fio-3.16"/>
    <x v="2"/>
    <n v="0"/>
    <n v="0"/>
    <n v="2097152"/>
    <n v="113870"/>
    <n v="889"/>
    <n v="18417"/>
    <n v="948"/>
    <n v="20989"/>
    <s v="1121.106191"/>
    <s v="378.989214"/>
    <n v="2"/>
    <n v="23322"/>
    <s v="3372.373202"/>
    <s v="674.349314"/>
    <s v="1.000000%=3031"/>
    <s v="5.000000%=3063"/>
    <s v="10.000000%=3096"/>
    <s v="20.000000%=3162"/>
    <s v="30.000000%=3194"/>
    <s v="40.000000%=3227"/>
    <s v="50.000000%=3260"/>
    <s v="60.000000%=3293"/>
    <s v="70.000000%=3358"/>
    <s v="80.000000%=3457"/>
    <s v="90.000000%=3588"/>
    <s v="95.000000%=3751"/>
    <s v="99.000000%=5799"/>
    <s v="99.500000%=7110"/>
    <s v="99.900000%=11206"/>
    <s v="99.950000%=18219"/>
    <s v="99.990000%=23199"/>
    <s v="0%=0"/>
    <s v="0%=0"/>
    <s v="0%=0"/>
    <n v="1010"/>
    <n v="24551"/>
    <s v="4493.898111"/>
    <s v="785.979524"/>
    <n v="105216"/>
    <n v="121600"/>
    <s v="100.000000%"/>
    <s v="113984.583333"/>
    <s v="4064.031653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x v="0"/>
    <s v="0.000000"/>
    <n v="0"/>
    <n v="0"/>
    <s v="0.000000%"/>
    <s v="0.000000"/>
    <s v="0.000000"/>
    <s v="0.282363%"/>
    <s v="0.651607%"/>
    <n v="16385"/>
    <n v="0"/>
    <n v="138"/>
    <s v="0.1%"/>
    <s v="0.1%"/>
    <s v="100.0%"/>
    <s v="0.0%"/>
    <s v="0.0%"/>
    <s v="0.0%"/>
    <s v="0.0%"/>
    <s v="0.00%"/>
    <s v="0.01%"/>
    <s v="0.00%"/>
    <s v="0.00%"/>
    <s v="0.00%"/>
    <s v="0.00%"/>
    <s v="0.00%"/>
    <s v="0.00%"/>
    <s v="0.00%"/>
    <s v="0.00%"/>
    <s v="0.01%"/>
    <s v="96.98%"/>
    <s v="2.88%"/>
    <s v="0.11%"/>
    <s v="0.02%"/>
    <s v="0.00%"/>
    <s v="0.00%"/>
    <s v="0.00%"/>
    <s v="0.00%"/>
    <s v="0.00%"/>
    <s v="0.00%"/>
    <s v="0.00%"/>
    <m/>
    <m/>
    <m/>
    <m/>
    <m/>
    <m/>
    <m/>
    <m/>
    <m/>
  </r>
  <r>
    <x v="1"/>
    <n v="3"/>
    <s v="fio-3.16"/>
    <x v="3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128667"/>
    <n v="1005"/>
    <n v="16299"/>
    <n v="50"/>
    <n v="248315"/>
    <s v="991.641525"/>
    <s v="4780.915993"/>
    <n v="2"/>
    <n v="250503"/>
    <s v="2985.138922"/>
    <s v="8274.289350"/>
    <s v="1.000000%=1548"/>
    <s v="5.000000%=1974"/>
    <s v="10.000000%=2072"/>
    <s v="20.000000%=2211"/>
    <s v="30.000000%=2310"/>
    <s v="40.000000%=2441"/>
    <s v="50.000000%=2506"/>
    <s v="60.000000%=2572"/>
    <s v="70.000000%=2637"/>
    <s v="80.000000%=2736"/>
    <s v="90.000000%=3096"/>
    <s v="95.000000%=4079"/>
    <s v="99.000000%=7110"/>
    <s v="99.500000%=13303"/>
    <s v="99.900000%=204472"/>
    <s v="99.950000%=208666"/>
    <s v="99.990000%=250609"/>
    <s v="0%=0"/>
    <s v="0%=0"/>
    <s v="0%=0"/>
    <n v="353"/>
    <n v="251611"/>
    <x v="4"/>
    <s v="9549.418253"/>
    <n v="60672"/>
    <n v="155648"/>
    <s v="99.854202%"/>
    <s v="128479.406250"/>
    <s v="28187.477676"/>
    <s v="0.779237%"/>
    <s v="0.748558%"/>
    <n v="16387"/>
    <n v="0"/>
    <n v="12"/>
    <s v="0.1%"/>
    <s v="0.1%"/>
    <s v="100.0%"/>
    <s v="0.0%"/>
    <s v="0.0%"/>
    <s v="0.0%"/>
    <s v="0.0%"/>
    <s v="0.00%"/>
    <s v="0.01%"/>
    <s v="0.00%"/>
    <s v="0.00%"/>
    <s v="0.00%"/>
    <s v="0.00%"/>
    <s v="0.00%"/>
    <s v="0.15%"/>
    <s v="0.12%"/>
    <s v="0.16%"/>
    <s v="5.13%"/>
    <s v="89.15%"/>
    <s v="4.66%"/>
    <s v="0.45%"/>
    <s v="0.03%"/>
    <s v="0.00%"/>
    <s v="0.13%"/>
    <s v="0.01%"/>
    <s v="0.00%"/>
    <s v="0.00%"/>
    <s v="0.00%"/>
    <s v="0.00%"/>
    <m/>
    <m/>
    <m/>
    <m/>
    <m/>
    <m/>
    <m/>
    <m/>
    <m/>
  </r>
  <r>
    <x v="2"/>
    <n v="3"/>
    <s v="fio-3.16"/>
    <x v="0"/>
    <n v="0"/>
    <n v="0"/>
    <n v="2097152"/>
    <n v="101502"/>
    <n v="25375"/>
    <n v="20661"/>
    <n v="1"/>
    <n v="3759"/>
    <s v="20.124074"/>
    <s v="34.005563"/>
    <n v="55"/>
    <n v="20559"/>
    <s v="1237.107365"/>
    <s v="564.459090"/>
    <s v="1.000000%=552"/>
    <s v="5.000000%=741"/>
    <s v="10.000000%=831"/>
    <s v="20.000000%=937"/>
    <s v="30.000000%=1028"/>
    <s v="40.000000%=1105"/>
    <s v="50.000000%=1171"/>
    <s v="60.000000%=1253"/>
    <s v="70.000000%=1335"/>
    <s v="80.000000%=1433"/>
    <s v="90.000000%=1613"/>
    <s v="95.000000%=1794"/>
    <s v="99.000000%=3555"/>
    <s v="99.500000%=4423"/>
    <s v="99.900000%=6127"/>
    <s v="99.950000%=6979"/>
    <s v="99.990000%=19267"/>
    <s v="0%=0"/>
    <s v="0%=0"/>
    <s v="0%=0"/>
    <n v="202"/>
    <n v="20562"/>
    <s v="1257.836577"/>
    <s v="563.184167"/>
    <n v="91560"/>
    <n v="115416"/>
    <s v="99.905445%"/>
    <s v="101406.024390"/>
    <s v="5384.989947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x v="0"/>
    <s v="0.000000"/>
    <n v="0"/>
    <n v="0"/>
    <s v="0.000000%"/>
    <s v="0.000000"/>
    <s v="0.000000"/>
    <s v="4.574056%"/>
    <s v="14.835431%"/>
    <n v="535431"/>
    <n v="0"/>
    <n v="42"/>
    <s v="0.1%"/>
    <s v="0.1%"/>
    <s v="0.1%"/>
    <s v="0.1%"/>
    <s v="0.1%"/>
    <s v="100.0%"/>
    <s v="0.0%"/>
    <s v="0.00%"/>
    <s v="0.00%"/>
    <s v="0.00%"/>
    <s v="0.00%"/>
    <s v="0.00%"/>
    <s v="0.01%"/>
    <s v="0.01%"/>
    <s v="0.58%"/>
    <s v="4.68%"/>
    <s v="21.62%"/>
    <s v="70.32%"/>
    <s v="1.97%"/>
    <s v="0.79%"/>
    <s v="0.03%"/>
    <s v="0.01%"/>
    <s v="0.00%"/>
    <s v="0.00%"/>
    <s v="0.00%"/>
    <s v="0.00%"/>
    <s v="0.00%"/>
    <s v="0.00%"/>
    <s v="0.00%"/>
    <m/>
    <m/>
    <m/>
    <m/>
    <m/>
    <m/>
    <m/>
    <m/>
    <m/>
  </r>
  <r>
    <x v="2"/>
    <n v="3"/>
    <s v="fio-3.16"/>
    <x v="1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71171"/>
    <n v="17792"/>
    <n v="29466"/>
    <n v="1"/>
    <n v="2579"/>
    <s v="6.159790"/>
    <s v="12.771717"/>
    <n v="358"/>
    <n v="23123"/>
    <s v="1790.613841"/>
    <s v="674.523073"/>
    <s v="1.000000%=1253"/>
    <s v="5.000000%=1351"/>
    <s v="10.000000%=1400"/>
    <s v="20.000000%=1482"/>
    <s v="30.000000%=1531"/>
    <s v="40.000000%=1597"/>
    <s v="50.000000%=1662"/>
    <s v="60.000000%=1728"/>
    <s v="70.000000%=1826"/>
    <s v="80.000000%=1941"/>
    <s v="90.000000%=2211"/>
    <s v="95.000000%=2539"/>
    <s v="99.000000%=4489"/>
    <s v="99.500000%=5472"/>
    <s v="99.900000%=7438"/>
    <s v="99.950000%=13303"/>
    <s v="99.990000%=21626"/>
    <s v="0%=0"/>
    <s v="0%=0"/>
    <s v="0%=0"/>
    <n v="374"/>
    <n v="23126"/>
    <x v="5"/>
    <s v="674.322527"/>
    <n v="64256"/>
    <n v="77968"/>
    <s v="99.847478%"/>
    <s v="71062.448276"/>
    <s v="2608.332641"/>
    <s v="3.315798%"/>
    <s v="8.433735%"/>
    <n v="576194"/>
    <n v="0"/>
    <n v="9"/>
    <s v="0.1%"/>
    <s v="0.1%"/>
    <s v="0.1%"/>
    <s v="0.1%"/>
    <s v="0.1%"/>
    <s v="100.0%"/>
    <s v="0.0%"/>
    <s v="0.00%"/>
    <s v="0.00%"/>
    <s v="0.00%"/>
    <s v="0.00%"/>
    <s v="0.00%"/>
    <s v="0.00%"/>
    <s v="0.00%"/>
    <s v="0.01%"/>
    <s v="0.02%"/>
    <s v="0.05%"/>
    <s v="82.82%"/>
    <s v="15.80%"/>
    <s v="1.25%"/>
    <s v="0.04%"/>
    <s v="0.02%"/>
    <s v="0.00%"/>
    <s v="0.00%"/>
    <s v="0.00%"/>
    <s v="0.00%"/>
    <s v="0.00%"/>
    <s v="0.00%"/>
    <s v="0.00%"/>
    <m/>
    <m/>
    <m/>
    <m/>
    <m/>
    <m/>
    <m/>
    <m/>
    <m/>
  </r>
  <r>
    <x v="2"/>
    <n v="3"/>
    <s v="fio-3.16"/>
    <x v="2"/>
    <n v="0"/>
    <n v="0"/>
    <n v="2097152"/>
    <n v="128801"/>
    <n v="1006"/>
    <n v="16282"/>
    <n v="4"/>
    <n v="2086"/>
    <s v="26.152413"/>
    <s v="36.536078"/>
    <n v="144"/>
    <n v="214616"/>
    <s v="3944.373180"/>
    <s v="10199.561691"/>
    <s v="1.000000%=481"/>
    <s v="5.000000%=602"/>
    <s v="10.000000%=733"/>
    <s v="20.000000%=1019"/>
    <s v="30.000000%=1417"/>
    <s v="40.000000%=2899"/>
    <s v="50.000000%=4079"/>
    <s v="60.000000%=4145"/>
    <s v="70.000000%=4227"/>
    <s v="80.000000%=4292"/>
    <s v="90.000000%=4423"/>
    <s v="95.000000%=5734"/>
    <s v="99.000000%=18481"/>
    <s v="99.500000%=19267"/>
    <s v="99.900000%=210763"/>
    <s v="99.950000%=212860"/>
    <s v="99.990000%=214958"/>
    <s v="0%=0"/>
    <s v="0%=0"/>
    <s v="0%=0"/>
    <n v="369"/>
    <n v="214625"/>
    <s v="3970.934905"/>
    <s v="10200.069584"/>
    <n v="79104"/>
    <n v="375296"/>
    <s v="100.000000%"/>
    <s v="129024.375000"/>
    <s v="46022.416399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x v="0"/>
    <s v="0.000000"/>
    <n v="0"/>
    <n v="0"/>
    <s v="0.000000%"/>
    <s v="0.000000"/>
    <s v="0.000000"/>
    <s v="0.393096%"/>
    <s v="1.652233%"/>
    <n v="30902"/>
    <n v="0"/>
    <n v="138"/>
    <s v="0.1%"/>
    <s v="0.1%"/>
    <s v="100.0%"/>
    <s v="0.0%"/>
    <s v="0.0%"/>
    <s v="0.0%"/>
    <s v="0.0%"/>
    <s v="0.00%"/>
    <s v="0.00%"/>
    <s v="0.00%"/>
    <s v="0.00%"/>
    <s v="0.00%"/>
    <s v="0.00%"/>
    <s v="0.02%"/>
    <s v="1.50%"/>
    <s v="9.05%"/>
    <s v="8.84%"/>
    <s v="17.30%"/>
    <s v="10.15%"/>
    <s v="49.13%"/>
    <s v="3.64%"/>
    <s v="0.15%"/>
    <s v="0.00%"/>
    <s v="0.22%"/>
    <s v="0.00%"/>
    <s v="0.00%"/>
    <s v="0.00%"/>
    <s v="0.00%"/>
    <s v="0.00%"/>
    <m/>
    <m/>
    <m/>
    <m/>
    <m/>
    <m/>
    <m/>
    <m/>
    <m/>
  </r>
  <r>
    <x v="2"/>
    <n v="3"/>
    <s v="fio-3.16"/>
    <x v="3"/>
    <n v="0"/>
    <n v="0"/>
    <n v="0"/>
    <n v="0"/>
    <n v="0"/>
    <n v="0"/>
    <n v="0"/>
    <n v="0"/>
    <s v="0.000000"/>
    <s v="0.000000"/>
    <n v="0"/>
    <n v="0"/>
    <s v="0.000000"/>
    <s v="0.00000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s v="0.000000"/>
    <s v="0.000000"/>
    <n v="0"/>
    <n v="0"/>
    <s v="0.000000%"/>
    <s v="0.000000"/>
    <s v="0.000000"/>
    <n v="2097152"/>
    <n v="128809"/>
    <n v="1006"/>
    <n v="16281"/>
    <n v="6"/>
    <n v="235"/>
    <s v="18.170741"/>
    <s v="12.633413"/>
    <n v="608"/>
    <n v="210300"/>
    <s v="3953.616179"/>
    <s v="5497.526524"/>
    <s v="1.000000%=897"/>
    <s v="5.000000%=1105"/>
    <s v="10.000000%=1236"/>
    <s v="20.000000%=1646"/>
    <s v="30.000000%=2408"/>
    <s v="40.000000%=3653"/>
    <s v="50.000000%=4046"/>
    <s v="60.000000%=4177"/>
    <s v="70.000000%=4292"/>
    <s v="80.000000%=4358"/>
    <s v="90.000000%=4816"/>
    <s v="95.000000%=6389"/>
    <s v="99.000000%=18481"/>
    <s v="99.500000%=19267"/>
    <s v="99.900000%=35389"/>
    <s v="99.950000%=55312"/>
    <s v="99.990000%=210763"/>
    <s v="0%=0"/>
    <s v="0%=0"/>
    <s v="0%=0"/>
    <n v="617"/>
    <n v="210313"/>
    <x v="6"/>
    <s v="5498.403539"/>
    <n v="118016"/>
    <n v="343808"/>
    <s v="100.000000%"/>
    <s v="128944.531250"/>
    <s v="39654.811331"/>
    <s v="0.718673%"/>
    <s v="1.818182%"/>
    <n v="15100"/>
    <n v="0"/>
    <n v="12"/>
    <s v="0.1%"/>
    <s v="0.1%"/>
    <s v="100.0%"/>
    <s v="0.0%"/>
    <s v="0.0%"/>
    <s v="0.0%"/>
    <s v="0.0%"/>
    <s v="0.00%"/>
    <s v="0.00%"/>
    <s v="0.00%"/>
    <s v="0.00%"/>
    <s v="0.00%"/>
    <s v="0.00%"/>
    <s v="0.00%"/>
    <s v="0.00%"/>
    <s v="0.19%"/>
    <s v="2.34%"/>
    <s v="22.86%"/>
    <s v="21.64%"/>
    <s v="49.60%"/>
    <s v="3.04%"/>
    <s v="0.26%"/>
    <s v="0.02%"/>
    <s v="0.05%"/>
    <s v="0.00%"/>
    <s v="0.00%"/>
    <s v="0.00%"/>
    <s v="0.00%"/>
    <s v="0.00%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2:F41" firstHeaderRow="0" firstDataRow="1" firstDataCol="1"/>
  <pivotFields count="131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h="1" x="2"/>
        <item h="1"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0"/>
        <item x="3"/>
        <item x="1"/>
        <item x="5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9"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WRITE_kb" fld="47" baseField="0" baseItem="0"/>
    <dataField name="Somme de WRITE_bandwidth" fld="48" baseField="0" baseItem="0"/>
    <dataField name="Nombre de WRITE_bw_mean" fld="86" subtotal="count" baseField="0" baseItem="0"/>
    <dataField name="Somme de WRITE_IOPS" fld="49" baseField="0" baseItem="0"/>
    <dataField name="Nombre de WRITE_lat_mean" fld="81" subtotal="count" baseField="0" baseItem="0"/>
  </dataFields>
  <formats count="6">
    <format dxfId="10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3" count="1" selected="0">
            <x v="2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3"/>
          </reference>
          <reference field="0" count="1">
            <x v="1"/>
          </reference>
          <reference field="3" count="1" selected="0">
            <x v="2"/>
          </reference>
        </references>
      </pivotArea>
    </format>
    <format dxfId="8">
      <pivotArea dataOnly="0" labelOnly="1" fieldPosition="0">
        <references count="2">
          <reference field="0" count="1">
            <x v="1"/>
          </reference>
          <reference field="3" count="1" selected="0">
            <x v="2"/>
          </reference>
        </references>
      </pivotArea>
    </format>
    <format dxfId="2">
      <pivotArea dataOnly="0" labelOnly="1" fieldPosition="0">
        <references count="2">
          <reference field="0" count="1">
            <x v="1"/>
          </reference>
          <reference field="3" count="1" selected="0">
            <x v="2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3" count="1" selected="0">
            <x v="2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3"/>
          </reference>
          <reference field="0" count="1">
            <x v="1"/>
          </reference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9:F28" firstHeaderRow="0" firstDataRow="1" firstDataCol="1"/>
  <pivotFields count="59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multipleItemSelectionAllowed="1" showAll="0">
      <items count="5">
        <item x="2"/>
        <item x="0"/>
        <item h="1" x="1"/>
        <item h="1" x="3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READ_kb" fld="6" baseField="0" baseItem="0"/>
    <dataField name="Somme de READ_bandwidth" fld="7" baseField="0" baseItem="0"/>
    <dataField name="Nombre de READ_bw_mean" fld="45" subtotal="count" baseField="0" baseItem="0"/>
    <dataField name="Somme de READ_IOPS" fld="8" baseField="0" baseItem="0"/>
    <dataField name="Nombre de READ_lat_mean" fld="40" subtotal="count" baseField="0" baseItem="0"/>
  </dataFields>
  <formats count="10">
    <format dxfId="15">
      <pivotArea collapsedLevelsAreSubtotals="1" fieldPosition="0">
        <references count="3">
          <reference field="4294967294" count="1" selected="0">
            <x v="3"/>
          </reference>
          <reference field="0" count="1">
            <x v="1"/>
          </reference>
          <reference field="3" count="1" selected="0">
            <x v="1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3"/>
          </reference>
          <reference field="0" count="1">
            <x v="1"/>
          </reference>
          <reference field="3" count="1" selected="0">
            <x v="0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3" count="1" selected="0">
            <x v="1"/>
          </reference>
        </references>
      </pivotArea>
    </format>
    <format dxfId="12">
      <pivotArea dataOnly="0" labelOnly="1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11">
      <pivotArea dataOnly="0" labelOnly="1" fieldPosition="0">
        <references count="2">
          <reference field="0" count="1">
            <x v="1"/>
          </reference>
          <reference field="3" count="1" selected="0">
            <x v="0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3"/>
          </reference>
          <reference field="0" count="1">
            <x v="1"/>
          </reference>
          <reference field="3" count="1" selected="0">
            <x v="1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3" count="1" selected="0">
            <x v="1"/>
          </reference>
        </references>
      </pivotArea>
    </format>
    <format dxfId="5">
      <pivotArea dataOnly="0" labelOnly="1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4">
      <pivotArea dataOnly="0" labelOnly="1" fieldPosition="0">
        <references count="2">
          <reference field="0" count="1">
            <x v="1"/>
          </reference>
          <reference field="3" count="1" selected="0">
            <x v="0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3"/>
          </reference>
          <reference field="0" count="1">
            <x v="1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au1" displayName="Tableau1" ref="A1:EB13" totalsRowShown="0">
  <autoFilter ref="A1:EB13"/>
  <tableColumns count="132">
    <tableColumn id="1" name="Name"/>
    <tableColumn id="2" name="terse_version"/>
    <tableColumn id="3" name="fio_version"/>
    <tableColumn id="4" name="jobname"/>
    <tableColumn id="5" name="groupid"/>
    <tableColumn id="6" name="error"/>
    <tableColumn id="7" name="READ_kb"/>
    <tableColumn id="8" name="READ_bandwidth"/>
    <tableColumn id="9" name="READ_IOPS"/>
    <tableColumn id="132" name="Colonne1"/>
    <tableColumn id="10" name="READ_runtime"/>
    <tableColumn id="11" name="READ_Slat_min"/>
    <tableColumn id="12" name="READ_Slat_max"/>
    <tableColumn id="13" name="READ_Slat_mean"/>
    <tableColumn id="14" name="READ_Slat_dev"/>
    <tableColumn id="15" name="READ_Clat_max"/>
    <tableColumn id="16" name="READ_Clat_min"/>
    <tableColumn id="17" name="READ_Clat_mean"/>
    <tableColumn id="18" name="READ_Clat_dev"/>
    <tableColumn id="19" name="READ_clat_pct01"/>
    <tableColumn id="20" name="READ_clat_pct02"/>
    <tableColumn id="21" name="READ_clat_pct03"/>
    <tableColumn id="22" name="READ_clat_pct04"/>
    <tableColumn id="23" name="READ_clat_pct05"/>
    <tableColumn id="24" name="READ_clat_pct06"/>
    <tableColumn id="25" name="READ_clat_pct07"/>
    <tableColumn id="26" name="READ_clat_pct08"/>
    <tableColumn id="27" name="READ_clat_pct09"/>
    <tableColumn id="28" name="READ_clat_pct10"/>
    <tableColumn id="29" name="READ_clat_pct11"/>
    <tableColumn id="30" name="READ_clat_pct12"/>
    <tableColumn id="31" name="READ_clat_pct13"/>
    <tableColumn id="32" name="READ_clat_pct14"/>
    <tableColumn id="33" name="READ_clat_pct15"/>
    <tableColumn id="34" name="READ_clat_pct16"/>
    <tableColumn id="35" name="READ_clat_pct17"/>
    <tableColumn id="36" name="READ_clat_pct18"/>
    <tableColumn id="37" name="READ_clat_pct19"/>
    <tableColumn id="38" name="READ_clat_pct20"/>
    <tableColumn id="39" name="READ_tlat_min"/>
    <tableColumn id="40" name="READ_lat_max"/>
    <tableColumn id="41" name="READ_lat_mean"/>
    <tableColumn id="42" name="READ_lat_dev"/>
    <tableColumn id="43" name="READ_bw_min"/>
    <tableColumn id="44" name="READ_bw_max"/>
    <tableColumn id="45" name="READ_bw_agg_pct"/>
    <tableColumn id="46" name="READ_bw_mean"/>
    <tableColumn id="47" name="READ_bw_dev"/>
    <tableColumn id="48" name="WRITE_kb"/>
    <tableColumn id="49" name="WRITE_bandwidth"/>
    <tableColumn id="50" name="WRITE_IOPS"/>
    <tableColumn id="51" name="WRITE_runtime"/>
    <tableColumn id="52" name="WRITE_Slat_min"/>
    <tableColumn id="53" name="WRITE_Slat_max"/>
    <tableColumn id="54" name="WRITE_Slat_mean"/>
    <tableColumn id="55" name="WRITE_Slat_dev"/>
    <tableColumn id="56" name="WRITE_Clat_max"/>
    <tableColumn id="57" name="WRITE_Clat_min"/>
    <tableColumn id="58" name="WRITE_Clat_mean"/>
    <tableColumn id="59" name="WRITE_Clat_dev"/>
    <tableColumn id="60" name="WRITE_clat_pct01"/>
    <tableColumn id="61" name="WRITE_clat_pct02"/>
    <tableColumn id="62" name="WRITE_clat_pct03"/>
    <tableColumn id="63" name="WRITE_clat_pct04"/>
    <tableColumn id="64" name="WRITE_clat_pct05"/>
    <tableColumn id="65" name="WRITE_clat_pct06"/>
    <tableColumn id="66" name="WRITE_clat_pct07"/>
    <tableColumn id="67" name="WRITE_clat_pct08"/>
    <tableColumn id="68" name="WRITE_clat_pct09"/>
    <tableColumn id="69" name="WRITE_clat_pct10"/>
    <tableColumn id="70" name="WRITE_clat_pct11"/>
    <tableColumn id="71" name="WRITE_clat_pct12"/>
    <tableColumn id="72" name="WRITE_clat_pct13"/>
    <tableColumn id="73" name="WRITE_clat_pct14"/>
    <tableColumn id="74" name="WRITE_clat_pct15"/>
    <tableColumn id="75" name="WRITE_clat_pct16"/>
    <tableColumn id="76" name="WRITE_clat_pct17"/>
    <tableColumn id="77" name="WRITE_clat_pct18"/>
    <tableColumn id="78" name="WRITE_clat_pct19"/>
    <tableColumn id="79" name="WRITE_clat_pct20"/>
    <tableColumn id="80" name="WRITE_tlat_min"/>
    <tableColumn id="81" name="WRITE_lat_max"/>
    <tableColumn id="82" name="WRITE_lat_mean"/>
    <tableColumn id="83" name="WRITE_lat_dev"/>
    <tableColumn id="84" name="WRITE_bw_min"/>
    <tableColumn id="85" name="WRITE_bw_max"/>
    <tableColumn id="86" name="WRITE_bw_agg_pct"/>
    <tableColumn id="87" name="WRITE_bw_mean"/>
    <tableColumn id="88" name="WRITE_bw_dev"/>
    <tableColumn id="89" name="CPU_user"/>
    <tableColumn id="90" name="CPU_sys"/>
    <tableColumn id="91" name="CPU_csw"/>
    <tableColumn id="92" name="CPU_mjf"/>
    <tableColumn id="93" name="PU_minf"/>
    <tableColumn id="94" name="iodepth_1"/>
    <tableColumn id="95" name="iodepth_2"/>
    <tableColumn id="96" name="iodepth_4"/>
    <tableColumn id="97" name="iodepth_8"/>
    <tableColumn id="98" name="iodepth_16"/>
    <tableColumn id="99" name="iodepth_32"/>
    <tableColumn id="100" name="iodepth_64"/>
    <tableColumn id="101" name="lat_2us"/>
    <tableColumn id="102" name="lat_4us"/>
    <tableColumn id="103" name="lat_10us"/>
    <tableColumn id="104" name="lat_20us"/>
    <tableColumn id="105" name="lat_50us"/>
    <tableColumn id="106" name="lat_100us"/>
    <tableColumn id="107" name="lat_250us"/>
    <tableColumn id="108" name="lat_500us"/>
    <tableColumn id="109" name="lat_750us"/>
    <tableColumn id="110" name="lat_1000us"/>
    <tableColumn id="111" name="lat_2ms"/>
    <tableColumn id="112" name="lat_4ms"/>
    <tableColumn id="113" name="lat_10ms"/>
    <tableColumn id="114" name="lat_20ms"/>
    <tableColumn id="115" name="lat_50ms"/>
    <tableColumn id="116" name="lat_100ms"/>
    <tableColumn id="117" name="lat_250ms"/>
    <tableColumn id="118" name="lat_500ms"/>
    <tableColumn id="119" name="lat_750ms"/>
    <tableColumn id="120" name="lat_1000ms"/>
    <tableColumn id="121" name="lat_2000ms"/>
    <tableColumn id="122" name="lat_over_2000ms"/>
    <tableColumn id="123" name="disk_name"/>
    <tableColumn id="124" name="disk_read_iops"/>
    <tableColumn id="125" name="disk_write_iops"/>
    <tableColumn id="126" name="disk_read_merges"/>
    <tableColumn id="127" name="disk_write_merges"/>
    <tableColumn id="128" name="disk_read_ticks"/>
    <tableColumn id="129" name="write_ticks"/>
    <tableColumn id="130" name="disk_queue_time"/>
    <tableColumn id="131" name="disk_utiliz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8"/>
  <sheetViews>
    <sheetView tabSelected="1" topLeftCell="A16" workbookViewId="0">
      <selection activeCell="B48" sqref="B48"/>
    </sheetView>
  </sheetViews>
  <sheetFormatPr baseColWidth="10" defaultRowHeight="15" x14ac:dyDescent="0.25"/>
  <cols>
    <col min="1" max="1" width="21" bestFit="1" customWidth="1"/>
    <col min="2" max="2" width="19.85546875" bestFit="1" customWidth="1"/>
    <col min="3" max="3" width="27.5703125" bestFit="1" customWidth="1"/>
    <col min="4" max="4" width="27.28515625" bestFit="1" customWidth="1"/>
    <col min="5" max="5" width="22" bestFit="1" customWidth="1"/>
    <col min="6" max="8" width="26.85546875" bestFit="1" customWidth="1"/>
    <col min="9" max="10" width="13" customWidth="1"/>
    <col min="11" max="11" width="16" customWidth="1"/>
    <col min="12" max="12" width="16.5703125" customWidth="1"/>
    <col min="13" max="13" width="16.85546875" customWidth="1"/>
    <col min="14" max="14" width="18.140625" customWidth="1"/>
    <col min="15" max="15" width="16.42578125" customWidth="1"/>
    <col min="16" max="16" width="17" customWidth="1"/>
    <col min="17" max="17" width="16.7109375" customWidth="1"/>
    <col min="18" max="18" width="18.28515625" customWidth="1"/>
    <col min="19" max="19" width="16.5703125" customWidth="1"/>
    <col min="20" max="39" width="17.7109375" customWidth="1"/>
    <col min="40" max="40" width="16.28515625" customWidth="1"/>
    <col min="41" max="41" width="15.85546875" customWidth="1"/>
    <col min="42" max="42" width="17.140625" customWidth="1"/>
    <col min="43" max="43" width="15.42578125" customWidth="1"/>
    <col min="44" max="44" width="16" customWidth="1"/>
    <col min="45" max="45" width="16.28515625" customWidth="1"/>
    <col min="46" max="46" width="19.28515625" customWidth="1"/>
    <col min="47" max="47" width="17.5703125" customWidth="1"/>
    <col min="48" max="48" width="15.85546875" customWidth="1"/>
    <col min="49" max="49" width="11.85546875" customWidth="1"/>
    <col min="50" max="50" width="19.28515625" customWidth="1"/>
    <col min="51" max="51" width="13.85546875" customWidth="1"/>
    <col min="52" max="52" width="16.85546875" customWidth="1"/>
    <col min="53" max="53" width="17.42578125" customWidth="1"/>
    <col min="54" max="54" width="17.7109375" customWidth="1"/>
    <col min="55" max="55" width="19" customWidth="1"/>
    <col min="56" max="56" width="17.28515625" customWidth="1"/>
    <col min="57" max="57" width="17.85546875" customWidth="1"/>
    <col min="58" max="58" width="17.5703125" customWidth="1"/>
    <col min="59" max="59" width="19.140625" customWidth="1"/>
    <col min="60" max="60" width="17.42578125" customWidth="1"/>
    <col min="61" max="80" width="18.5703125" customWidth="1"/>
    <col min="81" max="81" width="17.140625" customWidth="1"/>
    <col min="82" max="82" width="16.7109375" customWidth="1"/>
    <col min="83" max="83" width="18" customWidth="1"/>
    <col min="84" max="84" width="16.28515625" customWidth="1"/>
    <col min="85" max="85" width="16.85546875" customWidth="1"/>
    <col min="86" max="86" width="17.140625" customWidth="1"/>
    <col min="87" max="87" width="20.140625" customWidth="1"/>
    <col min="88" max="88" width="18.42578125" customWidth="1"/>
    <col min="89" max="89" width="16.7109375" customWidth="1"/>
    <col min="90" max="90" width="11.5703125" customWidth="1"/>
    <col min="95" max="98" width="12.140625" customWidth="1"/>
    <col min="99" max="101" width="13.140625" customWidth="1"/>
    <col min="111" max="111" width="12.42578125" customWidth="1"/>
    <col min="117" max="120" width="12" customWidth="1"/>
    <col min="121" max="122" width="13" customWidth="1"/>
    <col min="123" max="123" width="18" customWidth="1"/>
    <col min="124" max="124" width="12.7109375" customWidth="1"/>
    <col min="125" max="125" width="16.42578125" customWidth="1"/>
    <col min="126" max="126" width="17.140625" customWidth="1"/>
    <col min="127" max="127" width="19.28515625" customWidth="1"/>
    <col min="128" max="128" width="20" customWidth="1"/>
    <col min="129" max="129" width="16.7109375" customWidth="1"/>
    <col min="130" max="130" width="12.85546875" customWidth="1"/>
    <col min="131" max="131" width="18.5703125" customWidth="1"/>
    <col min="132" max="132" width="16.7109375" customWidth="1"/>
  </cols>
  <sheetData>
    <row r="1" spans="1:1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571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>
        <v>3</v>
      </c>
      <c r="C2" t="s">
        <v>132</v>
      </c>
      <c r="D2" t="s">
        <v>133</v>
      </c>
      <c r="E2">
        <v>0</v>
      </c>
      <c r="F2">
        <v>0</v>
      </c>
      <c r="G2">
        <v>2097152</v>
      </c>
      <c r="H2">
        <v>105046</v>
      </c>
      <c r="I2">
        <v>26261</v>
      </c>
      <c r="K2">
        <v>19964</v>
      </c>
      <c r="L2">
        <v>1</v>
      </c>
      <c r="M2">
        <v>6080</v>
      </c>
      <c r="N2" t="s">
        <v>134</v>
      </c>
      <c r="O2" t="s">
        <v>135</v>
      </c>
      <c r="P2">
        <v>47</v>
      </c>
      <c r="Q2">
        <v>19425</v>
      </c>
      <c r="R2" t="s">
        <v>136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A2" t="s">
        <v>145</v>
      </c>
      <c r="AB2" t="s">
        <v>146</v>
      </c>
      <c r="AC2" t="s">
        <v>147</v>
      </c>
      <c r="AD2" t="s">
        <v>148</v>
      </c>
      <c r="AE2" t="s">
        <v>149</v>
      </c>
      <c r="AF2" t="s">
        <v>150</v>
      </c>
      <c r="AG2" t="s">
        <v>151</v>
      </c>
      <c r="AH2" t="s">
        <v>152</v>
      </c>
      <c r="AI2" t="s">
        <v>153</v>
      </c>
      <c r="AJ2" t="s">
        <v>154</v>
      </c>
      <c r="AK2" t="s">
        <v>155</v>
      </c>
      <c r="AL2" t="s">
        <v>155</v>
      </c>
      <c r="AM2" t="s">
        <v>155</v>
      </c>
      <c r="AN2">
        <v>190</v>
      </c>
      <c r="AO2">
        <v>19437</v>
      </c>
      <c r="AP2" t="s">
        <v>156</v>
      </c>
      <c r="AQ2" t="s">
        <v>157</v>
      </c>
      <c r="AR2">
        <v>94456</v>
      </c>
      <c r="AS2">
        <v>120248</v>
      </c>
      <c r="AT2" t="s">
        <v>158</v>
      </c>
      <c r="AU2" t="s">
        <v>159</v>
      </c>
      <c r="AV2" t="s">
        <v>160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 t="s">
        <v>161</v>
      </c>
      <c r="BD2" t="s">
        <v>161</v>
      </c>
      <c r="BE2">
        <v>0</v>
      </c>
      <c r="BF2">
        <v>0</v>
      </c>
      <c r="BG2" t="s">
        <v>161</v>
      </c>
      <c r="BH2" t="s">
        <v>161</v>
      </c>
      <c r="BI2" t="s">
        <v>162</v>
      </c>
      <c r="BJ2" t="s">
        <v>163</v>
      </c>
      <c r="BK2" t="s">
        <v>164</v>
      </c>
      <c r="BL2" t="s">
        <v>165</v>
      </c>
      <c r="BM2" t="s">
        <v>166</v>
      </c>
      <c r="BN2" t="s">
        <v>167</v>
      </c>
      <c r="BO2" t="s">
        <v>168</v>
      </c>
      <c r="BP2" t="s">
        <v>169</v>
      </c>
      <c r="BQ2" t="s">
        <v>170</v>
      </c>
      <c r="BR2" t="s">
        <v>171</v>
      </c>
      <c r="BS2" t="s">
        <v>172</v>
      </c>
      <c r="BT2" t="s">
        <v>173</v>
      </c>
      <c r="BU2" t="s">
        <v>174</v>
      </c>
      <c r="BV2" t="s">
        <v>175</v>
      </c>
      <c r="BW2" t="s">
        <v>176</v>
      </c>
      <c r="BX2" t="s">
        <v>177</v>
      </c>
      <c r="BY2" t="s">
        <v>178</v>
      </c>
      <c r="BZ2" t="s">
        <v>155</v>
      </c>
      <c r="CA2" t="s">
        <v>155</v>
      </c>
      <c r="CB2" t="s">
        <v>155</v>
      </c>
      <c r="CC2">
        <v>0</v>
      </c>
      <c r="CD2">
        <v>0</v>
      </c>
      <c r="CE2" t="s">
        <v>161</v>
      </c>
      <c r="CF2" t="s">
        <v>161</v>
      </c>
      <c r="CG2">
        <v>0</v>
      </c>
      <c r="CH2">
        <v>0</v>
      </c>
      <c r="CI2" t="s">
        <v>179</v>
      </c>
      <c r="CJ2" t="s">
        <v>161</v>
      </c>
      <c r="CK2" t="s">
        <v>161</v>
      </c>
      <c r="CL2" t="s">
        <v>180</v>
      </c>
      <c r="CM2" t="s">
        <v>181</v>
      </c>
      <c r="CN2">
        <v>467961</v>
      </c>
      <c r="CO2">
        <v>0</v>
      </c>
      <c r="CP2">
        <v>41</v>
      </c>
      <c r="CQ2" t="s">
        <v>182</v>
      </c>
      <c r="CR2" t="s">
        <v>182</v>
      </c>
      <c r="CS2" t="s">
        <v>182</v>
      </c>
      <c r="CT2" t="s">
        <v>182</v>
      </c>
      <c r="CU2" t="s">
        <v>182</v>
      </c>
      <c r="CV2" t="s">
        <v>183</v>
      </c>
      <c r="CW2" t="s">
        <v>184</v>
      </c>
      <c r="CX2" t="s">
        <v>185</v>
      </c>
      <c r="CY2" t="s">
        <v>185</v>
      </c>
      <c r="CZ2" t="s">
        <v>185</v>
      </c>
      <c r="DA2" t="s">
        <v>185</v>
      </c>
      <c r="DB2" t="s">
        <v>186</v>
      </c>
      <c r="DC2" t="s">
        <v>186</v>
      </c>
      <c r="DD2" t="s">
        <v>187</v>
      </c>
      <c r="DE2" t="s">
        <v>188</v>
      </c>
      <c r="DF2" t="s">
        <v>189</v>
      </c>
      <c r="DG2" t="s">
        <v>190</v>
      </c>
      <c r="DH2" t="s">
        <v>191</v>
      </c>
      <c r="DI2" t="s">
        <v>192</v>
      </c>
      <c r="DJ2" t="s">
        <v>193</v>
      </c>
      <c r="DK2" t="s">
        <v>194</v>
      </c>
      <c r="DL2" t="s">
        <v>185</v>
      </c>
      <c r="DM2" t="s">
        <v>185</v>
      </c>
      <c r="DN2" t="s">
        <v>185</v>
      </c>
      <c r="DO2" t="s">
        <v>185</v>
      </c>
      <c r="DP2" t="s">
        <v>185</v>
      </c>
      <c r="DQ2" t="s">
        <v>185</v>
      </c>
      <c r="DR2" t="s">
        <v>185</v>
      </c>
      <c r="DS2" t="s">
        <v>185</v>
      </c>
    </row>
    <row r="3" spans="1:132" x14ac:dyDescent="0.25">
      <c r="A3" t="s">
        <v>131</v>
      </c>
      <c r="B3">
        <v>3</v>
      </c>
      <c r="C3" t="s">
        <v>132</v>
      </c>
      <c r="D3" t="s">
        <v>195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v>0</v>
      </c>
      <c r="N3" t="s">
        <v>161</v>
      </c>
      <c r="O3" t="s">
        <v>161</v>
      </c>
      <c r="P3">
        <v>0</v>
      </c>
      <c r="Q3">
        <v>0</v>
      </c>
      <c r="R3" t="s">
        <v>161</v>
      </c>
      <c r="S3" t="s">
        <v>161</v>
      </c>
      <c r="T3" t="s">
        <v>162</v>
      </c>
      <c r="U3" t="s">
        <v>163</v>
      </c>
      <c r="V3" t="s">
        <v>164</v>
      </c>
      <c r="W3" t="s">
        <v>165</v>
      </c>
      <c r="X3" t="s">
        <v>166</v>
      </c>
      <c r="Y3" t="s">
        <v>167</v>
      </c>
      <c r="Z3" t="s">
        <v>168</v>
      </c>
      <c r="AA3" t="s">
        <v>169</v>
      </c>
      <c r="AB3" t="s">
        <v>170</v>
      </c>
      <c r="AC3" t="s">
        <v>171</v>
      </c>
      <c r="AD3" t="s">
        <v>172</v>
      </c>
      <c r="AE3" t="s">
        <v>173</v>
      </c>
      <c r="AF3" t="s">
        <v>174</v>
      </c>
      <c r="AG3" t="s">
        <v>175</v>
      </c>
      <c r="AH3" t="s">
        <v>176</v>
      </c>
      <c r="AI3" t="s">
        <v>177</v>
      </c>
      <c r="AJ3" t="s">
        <v>178</v>
      </c>
      <c r="AK3" t="s">
        <v>155</v>
      </c>
      <c r="AL3" t="s">
        <v>155</v>
      </c>
      <c r="AM3" t="s">
        <v>155</v>
      </c>
      <c r="AN3">
        <v>0</v>
      </c>
      <c r="AO3">
        <v>0</v>
      </c>
      <c r="AP3" t="s">
        <v>161</v>
      </c>
      <c r="AQ3" t="s">
        <v>161</v>
      </c>
      <c r="AR3">
        <v>0</v>
      </c>
      <c r="AS3">
        <v>0</v>
      </c>
      <c r="AT3" t="s">
        <v>179</v>
      </c>
      <c r="AU3" t="s">
        <v>161</v>
      </c>
      <c r="AV3" t="s">
        <v>161</v>
      </c>
      <c r="AW3">
        <v>2097152</v>
      </c>
      <c r="AX3">
        <v>72987</v>
      </c>
      <c r="AY3">
        <v>18246</v>
      </c>
      <c r="AZ3">
        <v>28733</v>
      </c>
      <c r="BA3">
        <v>1</v>
      </c>
      <c r="BB3">
        <v>4316</v>
      </c>
      <c r="BC3" t="s">
        <v>196</v>
      </c>
      <c r="BD3" t="s">
        <v>197</v>
      </c>
      <c r="BE3">
        <v>274</v>
      </c>
      <c r="BF3">
        <v>24002</v>
      </c>
      <c r="BG3" t="s">
        <v>198</v>
      </c>
      <c r="BH3" t="s">
        <v>199</v>
      </c>
      <c r="BI3" t="s">
        <v>200</v>
      </c>
      <c r="BJ3" t="s">
        <v>201</v>
      </c>
      <c r="BK3" t="s">
        <v>202</v>
      </c>
      <c r="BL3" t="s">
        <v>203</v>
      </c>
      <c r="BM3" t="s">
        <v>204</v>
      </c>
      <c r="BN3" t="s">
        <v>205</v>
      </c>
      <c r="BO3" t="s">
        <v>206</v>
      </c>
      <c r="BP3" t="s">
        <v>207</v>
      </c>
      <c r="BQ3" t="s">
        <v>208</v>
      </c>
      <c r="BR3" t="s">
        <v>209</v>
      </c>
      <c r="BS3" t="s">
        <v>210</v>
      </c>
      <c r="BT3" t="s">
        <v>211</v>
      </c>
      <c r="BU3" t="s">
        <v>212</v>
      </c>
      <c r="BV3" t="s">
        <v>213</v>
      </c>
      <c r="BW3" t="s">
        <v>214</v>
      </c>
      <c r="BX3" t="s">
        <v>215</v>
      </c>
      <c r="BY3" t="s">
        <v>216</v>
      </c>
      <c r="BZ3" t="s">
        <v>155</v>
      </c>
      <c r="CA3" t="s">
        <v>155</v>
      </c>
      <c r="CB3" t="s">
        <v>155</v>
      </c>
      <c r="CC3">
        <v>339</v>
      </c>
      <c r="CD3">
        <v>24005</v>
      </c>
      <c r="CE3" t="s">
        <v>217</v>
      </c>
      <c r="CF3" t="s">
        <v>218</v>
      </c>
      <c r="CG3">
        <v>62280</v>
      </c>
      <c r="CH3">
        <v>78816</v>
      </c>
      <c r="CI3" t="s">
        <v>219</v>
      </c>
      <c r="CJ3" t="s">
        <v>220</v>
      </c>
      <c r="CK3" t="s">
        <v>221</v>
      </c>
      <c r="CL3" t="s">
        <v>222</v>
      </c>
      <c r="CM3" t="s">
        <v>223</v>
      </c>
      <c r="CN3">
        <v>575976</v>
      </c>
      <c r="CO3">
        <v>0</v>
      </c>
      <c r="CP3">
        <v>10</v>
      </c>
      <c r="CQ3" t="s">
        <v>182</v>
      </c>
      <c r="CR3" t="s">
        <v>182</v>
      </c>
      <c r="CS3" t="s">
        <v>182</v>
      </c>
      <c r="CT3" t="s">
        <v>182</v>
      </c>
      <c r="CU3" t="s">
        <v>182</v>
      </c>
      <c r="CV3" t="s">
        <v>183</v>
      </c>
      <c r="CW3" t="s">
        <v>184</v>
      </c>
      <c r="CX3" t="s">
        <v>185</v>
      </c>
      <c r="CY3" t="s">
        <v>185</v>
      </c>
      <c r="CZ3" t="s">
        <v>185</v>
      </c>
      <c r="DA3" t="s">
        <v>185</v>
      </c>
      <c r="DB3" t="s">
        <v>185</v>
      </c>
      <c r="DC3" t="s">
        <v>185</v>
      </c>
      <c r="DD3" t="s">
        <v>185</v>
      </c>
      <c r="DE3" t="s">
        <v>186</v>
      </c>
      <c r="DF3" t="s">
        <v>224</v>
      </c>
      <c r="DG3" t="s">
        <v>225</v>
      </c>
      <c r="DH3" t="s">
        <v>226</v>
      </c>
      <c r="DI3" t="s">
        <v>227</v>
      </c>
      <c r="DJ3" t="s">
        <v>228</v>
      </c>
      <c r="DK3" t="s">
        <v>224</v>
      </c>
      <c r="DL3" t="s">
        <v>194</v>
      </c>
      <c r="DM3" t="s">
        <v>185</v>
      </c>
      <c r="DN3" t="s">
        <v>185</v>
      </c>
      <c r="DO3" t="s">
        <v>185</v>
      </c>
      <c r="DP3" t="s">
        <v>185</v>
      </c>
      <c r="DQ3" t="s">
        <v>185</v>
      </c>
      <c r="DR3" t="s">
        <v>185</v>
      </c>
      <c r="DS3" t="s">
        <v>185</v>
      </c>
    </row>
    <row r="4" spans="1:132" x14ac:dyDescent="0.25">
      <c r="A4" t="s">
        <v>131</v>
      </c>
      <c r="B4">
        <v>3</v>
      </c>
      <c r="C4" t="s">
        <v>132</v>
      </c>
      <c r="D4" t="s">
        <v>229</v>
      </c>
      <c r="E4">
        <v>0</v>
      </c>
      <c r="F4">
        <v>0</v>
      </c>
      <c r="G4">
        <v>2097152</v>
      </c>
      <c r="H4">
        <v>128904</v>
      </c>
      <c r="I4">
        <v>1007</v>
      </c>
      <c r="K4">
        <v>16269</v>
      </c>
      <c r="L4">
        <v>4</v>
      </c>
      <c r="M4">
        <v>863</v>
      </c>
      <c r="N4" t="s">
        <v>230</v>
      </c>
      <c r="O4" t="s">
        <v>231</v>
      </c>
      <c r="P4">
        <v>54</v>
      </c>
      <c r="Q4">
        <v>212485</v>
      </c>
      <c r="R4" t="s">
        <v>232</v>
      </c>
      <c r="S4" t="s">
        <v>233</v>
      </c>
      <c r="T4" t="s">
        <v>234</v>
      </c>
      <c r="U4" t="s">
        <v>235</v>
      </c>
      <c r="V4" t="s">
        <v>236</v>
      </c>
      <c r="W4" t="s">
        <v>237</v>
      </c>
      <c r="X4" t="s">
        <v>238</v>
      </c>
      <c r="Y4" t="s">
        <v>239</v>
      </c>
      <c r="Z4" t="s">
        <v>240</v>
      </c>
      <c r="AA4" t="s">
        <v>241</v>
      </c>
      <c r="AB4" t="s">
        <v>242</v>
      </c>
      <c r="AC4" t="s">
        <v>243</v>
      </c>
      <c r="AD4" t="s">
        <v>244</v>
      </c>
      <c r="AE4" t="s">
        <v>245</v>
      </c>
      <c r="AF4" t="s">
        <v>246</v>
      </c>
      <c r="AG4" t="s">
        <v>247</v>
      </c>
      <c r="AH4" t="s">
        <v>248</v>
      </c>
      <c r="AI4" t="s">
        <v>249</v>
      </c>
      <c r="AJ4" t="s">
        <v>250</v>
      </c>
      <c r="AK4" t="s">
        <v>155</v>
      </c>
      <c r="AL4" t="s">
        <v>155</v>
      </c>
      <c r="AM4" t="s">
        <v>155</v>
      </c>
      <c r="AN4">
        <v>353</v>
      </c>
      <c r="AO4">
        <v>212542</v>
      </c>
      <c r="AP4" t="s">
        <v>251</v>
      </c>
      <c r="AQ4" t="s">
        <v>252</v>
      </c>
      <c r="AR4">
        <v>96256</v>
      </c>
      <c r="AS4">
        <v>375824</v>
      </c>
      <c r="AT4" t="s">
        <v>253</v>
      </c>
      <c r="AU4" t="s">
        <v>254</v>
      </c>
      <c r="AV4" t="s">
        <v>255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 t="s">
        <v>161</v>
      </c>
      <c r="BD4" t="s">
        <v>161</v>
      </c>
      <c r="BE4">
        <v>0</v>
      </c>
      <c r="BF4">
        <v>0</v>
      </c>
      <c r="BG4" t="s">
        <v>161</v>
      </c>
      <c r="BH4" t="s">
        <v>161</v>
      </c>
      <c r="BI4" t="s">
        <v>162</v>
      </c>
      <c r="BJ4" t="s">
        <v>163</v>
      </c>
      <c r="BK4" t="s">
        <v>164</v>
      </c>
      <c r="BL4" t="s">
        <v>165</v>
      </c>
      <c r="BM4" t="s">
        <v>166</v>
      </c>
      <c r="BN4" t="s">
        <v>167</v>
      </c>
      <c r="BO4" t="s">
        <v>168</v>
      </c>
      <c r="BP4" t="s">
        <v>169</v>
      </c>
      <c r="BQ4" t="s">
        <v>170</v>
      </c>
      <c r="BR4" t="s">
        <v>171</v>
      </c>
      <c r="BS4" t="s">
        <v>172</v>
      </c>
      <c r="BT4" t="s">
        <v>173</v>
      </c>
      <c r="BU4" t="s">
        <v>174</v>
      </c>
      <c r="BV4" t="s">
        <v>175</v>
      </c>
      <c r="BW4" t="s">
        <v>176</v>
      </c>
      <c r="BX4" t="s">
        <v>177</v>
      </c>
      <c r="BY4" t="s">
        <v>178</v>
      </c>
      <c r="BZ4" t="s">
        <v>155</v>
      </c>
      <c r="CA4" t="s">
        <v>155</v>
      </c>
      <c r="CB4" t="s">
        <v>155</v>
      </c>
      <c r="CC4">
        <v>0</v>
      </c>
      <c r="CD4">
        <v>0</v>
      </c>
      <c r="CE4" t="s">
        <v>161</v>
      </c>
      <c r="CF4" t="s">
        <v>161</v>
      </c>
      <c r="CG4">
        <v>0</v>
      </c>
      <c r="CH4">
        <v>0</v>
      </c>
      <c r="CI4" t="s">
        <v>179</v>
      </c>
      <c r="CJ4" t="s">
        <v>161</v>
      </c>
      <c r="CK4" t="s">
        <v>161</v>
      </c>
      <c r="CL4" t="s">
        <v>256</v>
      </c>
      <c r="CM4" t="s">
        <v>257</v>
      </c>
      <c r="CN4">
        <v>35936</v>
      </c>
      <c r="CO4">
        <v>0</v>
      </c>
      <c r="CP4">
        <v>141</v>
      </c>
      <c r="CQ4" t="s">
        <v>182</v>
      </c>
      <c r="CR4" t="s">
        <v>182</v>
      </c>
      <c r="CS4" t="s">
        <v>183</v>
      </c>
      <c r="CT4" t="s">
        <v>184</v>
      </c>
      <c r="CU4" t="s">
        <v>184</v>
      </c>
      <c r="CV4" t="s">
        <v>184</v>
      </c>
      <c r="CW4" t="s">
        <v>184</v>
      </c>
      <c r="CX4" t="s">
        <v>185</v>
      </c>
      <c r="CY4" t="s">
        <v>185</v>
      </c>
      <c r="CZ4" t="s">
        <v>185</v>
      </c>
      <c r="DA4" t="s">
        <v>185</v>
      </c>
      <c r="DB4" t="s">
        <v>185</v>
      </c>
      <c r="DC4" t="s">
        <v>258</v>
      </c>
      <c r="DD4" t="s">
        <v>259</v>
      </c>
      <c r="DE4" t="s">
        <v>260</v>
      </c>
      <c r="DF4" t="s">
        <v>261</v>
      </c>
      <c r="DG4" t="s">
        <v>262</v>
      </c>
      <c r="DH4" t="s">
        <v>263</v>
      </c>
      <c r="DI4" t="s">
        <v>264</v>
      </c>
      <c r="DJ4" t="s">
        <v>265</v>
      </c>
      <c r="DK4" t="s">
        <v>266</v>
      </c>
      <c r="DL4" t="s">
        <v>267</v>
      </c>
      <c r="DM4" t="s">
        <v>185</v>
      </c>
      <c r="DN4" t="s">
        <v>268</v>
      </c>
      <c r="DO4" t="s">
        <v>185</v>
      </c>
      <c r="DP4" t="s">
        <v>185</v>
      </c>
      <c r="DQ4" t="s">
        <v>185</v>
      </c>
      <c r="DR4" t="s">
        <v>185</v>
      </c>
      <c r="DS4" t="s">
        <v>185</v>
      </c>
    </row>
    <row r="5" spans="1:132" x14ac:dyDescent="0.25">
      <c r="A5" t="s">
        <v>131</v>
      </c>
      <c r="B5">
        <v>3</v>
      </c>
      <c r="C5" t="s">
        <v>132</v>
      </c>
      <c r="D5" t="s">
        <v>269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  <c r="L5">
        <v>0</v>
      </c>
      <c r="M5">
        <v>0</v>
      </c>
      <c r="N5" t="s">
        <v>161</v>
      </c>
      <c r="O5" t="s">
        <v>161</v>
      </c>
      <c r="P5">
        <v>0</v>
      </c>
      <c r="Q5">
        <v>0</v>
      </c>
      <c r="R5" t="s">
        <v>161</v>
      </c>
      <c r="S5" t="s">
        <v>161</v>
      </c>
      <c r="T5" t="s">
        <v>162</v>
      </c>
      <c r="U5" t="s">
        <v>163</v>
      </c>
      <c r="V5" t="s">
        <v>164</v>
      </c>
      <c r="W5" t="s">
        <v>165</v>
      </c>
      <c r="X5" t="s">
        <v>166</v>
      </c>
      <c r="Y5" t="s">
        <v>167</v>
      </c>
      <c r="Z5" t="s">
        <v>168</v>
      </c>
      <c r="AA5" t="s">
        <v>169</v>
      </c>
      <c r="AB5" t="s">
        <v>170</v>
      </c>
      <c r="AC5" t="s">
        <v>171</v>
      </c>
      <c r="AD5" t="s">
        <v>172</v>
      </c>
      <c r="AE5" t="s">
        <v>173</v>
      </c>
      <c r="AF5" t="s">
        <v>174</v>
      </c>
      <c r="AG5" t="s">
        <v>175</v>
      </c>
      <c r="AH5" t="s">
        <v>176</v>
      </c>
      <c r="AI5" t="s">
        <v>177</v>
      </c>
      <c r="AJ5" t="s">
        <v>178</v>
      </c>
      <c r="AK5" t="s">
        <v>155</v>
      </c>
      <c r="AL5" t="s">
        <v>155</v>
      </c>
      <c r="AM5" t="s">
        <v>155</v>
      </c>
      <c r="AN5">
        <v>0</v>
      </c>
      <c r="AO5">
        <v>0</v>
      </c>
      <c r="AP5" t="s">
        <v>161</v>
      </c>
      <c r="AQ5" t="s">
        <v>161</v>
      </c>
      <c r="AR5">
        <v>0</v>
      </c>
      <c r="AS5">
        <v>0</v>
      </c>
      <c r="AT5" t="s">
        <v>179</v>
      </c>
      <c r="AU5" t="s">
        <v>161</v>
      </c>
      <c r="AV5" t="s">
        <v>161</v>
      </c>
      <c r="AW5">
        <v>2097152</v>
      </c>
      <c r="AX5">
        <v>128801</v>
      </c>
      <c r="AY5">
        <v>1006</v>
      </c>
      <c r="AZ5">
        <v>16282</v>
      </c>
      <c r="BA5">
        <v>6</v>
      </c>
      <c r="BB5">
        <v>1819</v>
      </c>
      <c r="BC5" t="s">
        <v>270</v>
      </c>
      <c r="BD5" t="s">
        <v>271</v>
      </c>
      <c r="BE5">
        <v>579</v>
      </c>
      <c r="BF5">
        <v>250842</v>
      </c>
      <c r="BG5" t="s">
        <v>272</v>
      </c>
      <c r="BH5" t="s">
        <v>273</v>
      </c>
      <c r="BI5" t="s">
        <v>274</v>
      </c>
      <c r="BJ5" t="s">
        <v>275</v>
      </c>
      <c r="BK5" t="s">
        <v>276</v>
      </c>
      <c r="BL5" t="s">
        <v>277</v>
      </c>
      <c r="BM5" t="s">
        <v>278</v>
      </c>
      <c r="BN5" t="s">
        <v>279</v>
      </c>
      <c r="BO5" t="s">
        <v>240</v>
      </c>
      <c r="BP5" t="s">
        <v>241</v>
      </c>
      <c r="BQ5" t="s">
        <v>280</v>
      </c>
      <c r="BR5" t="s">
        <v>281</v>
      </c>
      <c r="BS5" t="s">
        <v>282</v>
      </c>
      <c r="BT5" t="s">
        <v>283</v>
      </c>
      <c r="BU5" t="s">
        <v>284</v>
      </c>
      <c r="BV5" t="s">
        <v>285</v>
      </c>
      <c r="BW5" t="s">
        <v>286</v>
      </c>
      <c r="BX5" t="s">
        <v>287</v>
      </c>
      <c r="BY5" t="s">
        <v>288</v>
      </c>
      <c r="BZ5" t="s">
        <v>155</v>
      </c>
      <c r="CA5" t="s">
        <v>155</v>
      </c>
      <c r="CB5" t="s">
        <v>155</v>
      </c>
      <c r="CC5">
        <v>592</v>
      </c>
      <c r="CD5">
        <v>250855</v>
      </c>
      <c r="CE5" t="s">
        <v>289</v>
      </c>
      <c r="CF5" t="s">
        <v>290</v>
      </c>
      <c r="CG5">
        <v>91904</v>
      </c>
      <c r="CH5">
        <v>350720</v>
      </c>
      <c r="CI5" t="s">
        <v>253</v>
      </c>
      <c r="CJ5" t="s">
        <v>291</v>
      </c>
      <c r="CK5" t="s">
        <v>292</v>
      </c>
      <c r="CL5" t="s">
        <v>293</v>
      </c>
      <c r="CM5" t="s">
        <v>294</v>
      </c>
      <c r="CN5">
        <v>15337</v>
      </c>
      <c r="CO5">
        <v>0</v>
      </c>
      <c r="CP5">
        <v>12</v>
      </c>
      <c r="CQ5" t="s">
        <v>182</v>
      </c>
      <c r="CR5" t="s">
        <v>182</v>
      </c>
      <c r="CS5" t="s">
        <v>183</v>
      </c>
      <c r="CT5" t="s">
        <v>184</v>
      </c>
      <c r="CU5" t="s">
        <v>184</v>
      </c>
      <c r="CV5" t="s">
        <v>184</v>
      </c>
      <c r="CW5" t="s">
        <v>184</v>
      </c>
      <c r="CX5" t="s">
        <v>185</v>
      </c>
      <c r="CY5" t="s">
        <v>185</v>
      </c>
      <c r="CZ5" t="s">
        <v>185</v>
      </c>
      <c r="DA5" t="s">
        <v>185</v>
      </c>
      <c r="DB5" t="s">
        <v>185</v>
      </c>
      <c r="DC5" t="s">
        <v>185</v>
      </c>
      <c r="DD5" t="s">
        <v>185</v>
      </c>
      <c r="DE5" t="s">
        <v>185</v>
      </c>
      <c r="DF5" t="s">
        <v>295</v>
      </c>
      <c r="DG5" t="s">
        <v>296</v>
      </c>
      <c r="DH5" t="s">
        <v>297</v>
      </c>
      <c r="DI5" t="s">
        <v>298</v>
      </c>
      <c r="DJ5" t="s">
        <v>299</v>
      </c>
      <c r="DK5" t="s">
        <v>300</v>
      </c>
      <c r="DL5" t="s">
        <v>301</v>
      </c>
      <c r="DM5" t="s">
        <v>185</v>
      </c>
      <c r="DN5" t="s">
        <v>302</v>
      </c>
      <c r="DO5" t="s">
        <v>186</v>
      </c>
      <c r="DP5" t="s">
        <v>185</v>
      </c>
      <c r="DQ5" t="s">
        <v>185</v>
      </c>
      <c r="DR5" t="s">
        <v>185</v>
      </c>
      <c r="DS5" t="s">
        <v>185</v>
      </c>
    </row>
    <row r="6" spans="1:132" x14ac:dyDescent="0.25">
      <c r="A6" t="s">
        <v>303</v>
      </c>
      <c r="B6">
        <v>3</v>
      </c>
      <c r="C6" t="s">
        <v>132</v>
      </c>
      <c r="D6" t="s">
        <v>133</v>
      </c>
      <c r="E6">
        <v>0</v>
      </c>
      <c r="F6">
        <v>0</v>
      </c>
      <c r="G6">
        <v>2097152</v>
      </c>
      <c r="H6">
        <v>10904</v>
      </c>
      <c r="I6">
        <v>2726</v>
      </c>
      <c r="K6">
        <v>192325</v>
      </c>
      <c r="L6">
        <v>178</v>
      </c>
      <c r="M6">
        <v>1127317</v>
      </c>
      <c r="N6" t="s">
        <v>304</v>
      </c>
      <c r="O6" t="s">
        <v>305</v>
      </c>
      <c r="P6">
        <v>1</v>
      </c>
      <c r="Q6">
        <v>2090265</v>
      </c>
      <c r="R6" t="s">
        <v>306</v>
      </c>
      <c r="S6" t="s">
        <v>307</v>
      </c>
      <c r="T6" t="s">
        <v>308</v>
      </c>
      <c r="U6" t="s">
        <v>309</v>
      </c>
      <c r="V6" t="s">
        <v>310</v>
      </c>
      <c r="W6" t="s">
        <v>311</v>
      </c>
      <c r="X6" t="s">
        <v>312</v>
      </c>
      <c r="Y6" t="s">
        <v>313</v>
      </c>
      <c r="Z6" t="s">
        <v>314</v>
      </c>
      <c r="AA6" t="s">
        <v>315</v>
      </c>
      <c r="AB6" t="s">
        <v>316</v>
      </c>
      <c r="AC6" t="s">
        <v>317</v>
      </c>
      <c r="AD6" t="s">
        <v>318</v>
      </c>
      <c r="AE6" t="s">
        <v>319</v>
      </c>
      <c r="AF6" t="s">
        <v>320</v>
      </c>
      <c r="AG6" t="s">
        <v>321</v>
      </c>
      <c r="AH6" t="s">
        <v>322</v>
      </c>
      <c r="AI6" t="s">
        <v>323</v>
      </c>
      <c r="AJ6" t="s">
        <v>324</v>
      </c>
      <c r="AK6" t="s">
        <v>155</v>
      </c>
      <c r="AL6" t="s">
        <v>155</v>
      </c>
      <c r="AM6" t="s">
        <v>155</v>
      </c>
      <c r="AN6">
        <v>218</v>
      </c>
      <c r="AO6">
        <v>2094295</v>
      </c>
      <c r="AP6" t="s">
        <v>325</v>
      </c>
      <c r="AQ6" t="s">
        <v>326</v>
      </c>
      <c r="AR6">
        <v>40</v>
      </c>
      <c r="AS6">
        <v>13712</v>
      </c>
      <c r="AT6" t="s">
        <v>253</v>
      </c>
      <c r="AU6" t="s">
        <v>327</v>
      </c>
      <c r="AV6" t="s">
        <v>328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 t="s">
        <v>161</v>
      </c>
      <c r="BD6" t="s">
        <v>161</v>
      </c>
      <c r="BE6">
        <v>0</v>
      </c>
      <c r="BF6">
        <v>0</v>
      </c>
      <c r="BG6" t="s">
        <v>161</v>
      </c>
      <c r="BH6" t="s">
        <v>161</v>
      </c>
      <c r="BI6" t="s">
        <v>162</v>
      </c>
      <c r="BJ6" t="s">
        <v>163</v>
      </c>
      <c r="BK6" t="s">
        <v>164</v>
      </c>
      <c r="BL6" t="s">
        <v>165</v>
      </c>
      <c r="BM6" t="s">
        <v>166</v>
      </c>
      <c r="BN6" t="s">
        <v>167</v>
      </c>
      <c r="BO6" t="s">
        <v>168</v>
      </c>
      <c r="BP6" t="s">
        <v>169</v>
      </c>
      <c r="BQ6" t="s">
        <v>170</v>
      </c>
      <c r="BR6" t="s">
        <v>171</v>
      </c>
      <c r="BS6" t="s">
        <v>172</v>
      </c>
      <c r="BT6" t="s">
        <v>173</v>
      </c>
      <c r="BU6" t="s">
        <v>174</v>
      </c>
      <c r="BV6" t="s">
        <v>175</v>
      </c>
      <c r="BW6" t="s">
        <v>176</v>
      </c>
      <c r="BX6" t="s">
        <v>177</v>
      </c>
      <c r="BY6" t="s">
        <v>178</v>
      </c>
      <c r="BZ6" t="s">
        <v>155</v>
      </c>
      <c r="CA6" t="s">
        <v>155</v>
      </c>
      <c r="CB6" t="s">
        <v>155</v>
      </c>
      <c r="CC6">
        <v>0</v>
      </c>
      <c r="CD6">
        <v>0</v>
      </c>
      <c r="CE6" t="s">
        <v>161</v>
      </c>
      <c r="CF6" t="s">
        <v>161</v>
      </c>
      <c r="CG6">
        <v>0</v>
      </c>
      <c r="CH6">
        <v>0</v>
      </c>
      <c r="CI6" t="s">
        <v>179</v>
      </c>
      <c r="CJ6" t="s">
        <v>161</v>
      </c>
      <c r="CK6" t="s">
        <v>161</v>
      </c>
      <c r="CL6" t="s">
        <v>329</v>
      </c>
      <c r="CM6" t="s">
        <v>330</v>
      </c>
      <c r="CN6">
        <v>524413</v>
      </c>
      <c r="CO6">
        <v>0</v>
      </c>
      <c r="CP6">
        <v>42</v>
      </c>
      <c r="CQ6" t="s">
        <v>182</v>
      </c>
      <c r="CR6" t="s">
        <v>182</v>
      </c>
      <c r="CS6" t="s">
        <v>182</v>
      </c>
      <c r="CT6" t="s">
        <v>182</v>
      </c>
      <c r="CU6" t="s">
        <v>182</v>
      </c>
      <c r="CV6" t="s">
        <v>183</v>
      </c>
      <c r="CW6" t="s">
        <v>184</v>
      </c>
      <c r="CX6" t="s">
        <v>186</v>
      </c>
      <c r="CY6" t="s">
        <v>185</v>
      </c>
      <c r="CZ6" t="s">
        <v>185</v>
      </c>
      <c r="DA6" t="s">
        <v>185</v>
      </c>
      <c r="DB6" t="s">
        <v>185</v>
      </c>
      <c r="DC6" t="s">
        <v>185</v>
      </c>
      <c r="DD6" t="s">
        <v>186</v>
      </c>
      <c r="DE6" t="s">
        <v>185</v>
      </c>
      <c r="DF6" t="s">
        <v>186</v>
      </c>
      <c r="DG6" t="s">
        <v>186</v>
      </c>
      <c r="DH6" t="s">
        <v>186</v>
      </c>
      <c r="DI6" t="s">
        <v>186</v>
      </c>
      <c r="DJ6" t="s">
        <v>331</v>
      </c>
      <c r="DK6" t="s">
        <v>332</v>
      </c>
      <c r="DL6" t="s">
        <v>333</v>
      </c>
      <c r="DM6" t="s">
        <v>224</v>
      </c>
      <c r="DN6" t="s">
        <v>302</v>
      </c>
      <c r="DO6" t="s">
        <v>186</v>
      </c>
      <c r="DP6" t="s">
        <v>186</v>
      </c>
      <c r="DQ6" t="s">
        <v>186</v>
      </c>
      <c r="DR6" t="s">
        <v>186</v>
      </c>
      <c r="DS6" t="s">
        <v>186</v>
      </c>
    </row>
    <row r="7" spans="1:132" x14ac:dyDescent="0.25">
      <c r="A7" t="s">
        <v>303</v>
      </c>
      <c r="B7">
        <v>3</v>
      </c>
      <c r="C7" t="s">
        <v>132</v>
      </c>
      <c r="D7" t="s">
        <v>195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>
        <v>0</v>
      </c>
      <c r="N7" t="s">
        <v>161</v>
      </c>
      <c r="O7" t="s">
        <v>161</v>
      </c>
      <c r="P7">
        <v>0</v>
      </c>
      <c r="Q7">
        <v>0</v>
      </c>
      <c r="R7" t="s">
        <v>161</v>
      </c>
      <c r="S7" t="s">
        <v>161</v>
      </c>
      <c r="T7" t="s">
        <v>162</v>
      </c>
      <c r="U7" t="s">
        <v>163</v>
      </c>
      <c r="V7" t="s">
        <v>164</v>
      </c>
      <c r="W7" t="s">
        <v>165</v>
      </c>
      <c r="X7" t="s">
        <v>166</v>
      </c>
      <c r="Y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  <c r="AF7" t="s">
        <v>174</v>
      </c>
      <c r="AG7" t="s">
        <v>175</v>
      </c>
      <c r="AH7" t="s">
        <v>176</v>
      </c>
      <c r="AI7" t="s">
        <v>177</v>
      </c>
      <c r="AJ7" t="s">
        <v>178</v>
      </c>
      <c r="AK7" t="s">
        <v>155</v>
      </c>
      <c r="AL7" t="s">
        <v>155</v>
      </c>
      <c r="AM7" t="s">
        <v>155</v>
      </c>
      <c r="AN7">
        <v>0</v>
      </c>
      <c r="AO7">
        <v>0</v>
      </c>
      <c r="AP7" t="s">
        <v>161</v>
      </c>
      <c r="AQ7" t="s">
        <v>161</v>
      </c>
      <c r="AR7">
        <v>0</v>
      </c>
      <c r="AS7">
        <v>0</v>
      </c>
      <c r="AT7" t="s">
        <v>179</v>
      </c>
      <c r="AU7" t="s">
        <v>161</v>
      </c>
      <c r="AV7" t="s">
        <v>161</v>
      </c>
      <c r="AW7">
        <v>2097152</v>
      </c>
      <c r="AX7">
        <v>109563</v>
      </c>
      <c r="AY7">
        <v>27390</v>
      </c>
      <c r="AZ7">
        <v>19141</v>
      </c>
      <c r="BA7">
        <v>8</v>
      </c>
      <c r="BB7">
        <v>12176</v>
      </c>
      <c r="BC7" t="s">
        <v>334</v>
      </c>
      <c r="BD7" t="s">
        <v>335</v>
      </c>
      <c r="BE7">
        <v>1</v>
      </c>
      <c r="BF7">
        <v>13674</v>
      </c>
      <c r="BG7" t="s">
        <v>336</v>
      </c>
      <c r="BH7" t="s">
        <v>337</v>
      </c>
      <c r="BI7" t="s">
        <v>338</v>
      </c>
      <c r="BJ7" t="s">
        <v>339</v>
      </c>
      <c r="BK7" t="s">
        <v>340</v>
      </c>
      <c r="BL7" t="s">
        <v>341</v>
      </c>
      <c r="BM7" t="s">
        <v>342</v>
      </c>
      <c r="BN7" t="s">
        <v>343</v>
      </c>
      <c r="BO7" t="s">
        <v>344</v>
      </c>
      <c r="BP7" t="s">
        <v>345</v>
      </c>
      <c r="BQ7" t="s">
        <v>346</v>
      </c>
      <c r="BR7" t="s">
        <v>347</v>
      </c>
      <c r="BS7" t="s">
        <v>348</v>
      </c>
      <c r="BT7" t="s">
        <v>349</v>
      </c>
      <c r="BU7" t="s">
        <v>350</v>
      </c>
      <c r="BV7" t="s">
        <v>351</v>
      </c>
      <c r="BW7" t="s">
        <v>352</v>
      </c>
      <c r="BX7" t="s">
        <v>353</v>
      </c>
      <c r="BY7" t="s">
        <v>354</v>
      </c>
      <c r="BZ7" t="s">
        <v>155</v>
      </c>
      <c r="CA7" t="s">
        <v>155</v>
      </c>
      <c r="CB7" t="s">
        <v>155</v>
      </c>
      <c r="CC7">
        <v>11</v>
      </c>
      <c r="CD7">
        <v>13786</v>
      </c>
      <c r="CE7" t="s">
        <v>355</v>
      </c>
      <c r="CF7" t="s">
        <v>356</v>
      </c>
      <c r="CG7">
        <v>102480</v>
      </c>
      <c r="CH7">
        <v>115208</v>
      </c>
      <c r="CI7" t="s">
        <v>357</v>
      </c>
      <c r="CJ7" t="s">
        <v>358</v>
      </c>
      <c r="CK7" t="s">
        <v>359</v>
      </c>
      <c r="CL7" t="s">
        <v>360</v>
      </c>
      <c r="CM7" t="s">
        <v>361</v>
      </c>
      <c r="CN7">
        <v>524348</v>
      </c>
      <c r="CO7">
        <v>0</v>
      </c>
      <c r="CP7">
        <v>10</v>
      </c>
      <c r="CQ7" t="s">
        <v>182</v>
      </c>
      <c r="CR7" t="s">
        <v>182</v>
      </c>
      <c r="CS7" t="s">
        <v>182</v>
      </c>
      <c r="CT7" t="s">
        <v>182</v>
      </c>
      <c r="CU7" t="s">
        <v>182</v>
      </c>
      <c r="CV7" t="s">
        <v>183</v>
      </c>
      <c r="CW7" t="s">
        <v>184</v>
      </c>
      <c r="CX7" t="s">
        <v>186</v>
      </c>
      <c r="CY7" t="s">
        <v>185</v>
      </c>
      <c r="CZ7" t="s">
        <v>185</v>
      </c>
      <c r="DA7" t="s">
        <v>186</v>
      </c>
      <c r="DB7" t="s">
        <v>186</v>
      </c>
      <c r="DC7" t="s">
        <v>186</v>
      </c>
      <c r="DD7" t="s">
        <v>186</v>
      </c>
      <c r="DE7" t="s">
        <v>362</v>
      </c>
      <c r="DF7" t="s">
        <v>363</v>
      </c>
      <c r="DG7" t="s">
        <v>364</v>
      </c>
      <c r="DH7" t="s">
        <v>365</v>
      </c>
      <c r="DI7" t="s">
        <v>366</v>
      </c>
      <c r="DJ7" t="s">
        <v>302</v>
      </c>
      <c r="DK7" t="s">
        <v>186</v>
      </c>
      <c r="DL7" t="s">
        <v>185</v>
      </c>
      <c r="DM7" t="s">
        <v>185</v>
      </c>
      <c r="DN7" t="s">
        <v>185</v>
      </c>
      <c r="DO7" t="s">
        <v>185</v>
      </c>
      <c r="DP7" t="s">
        <v>185</v>
      </c>
      <c r="DQ7" t="s">
        <v>185</v>
      </c>
      <c r="DR7" t="s">
        <v>185</v>
      </c>
      <c r="DS7" t="s">
        <v>185</v>
      </c>
    </row>
    <row r="8" spans="1:132" x14ac:dyDescent="0.25">
      <c r="A8" t="s">
        <v>303</v>
      </c>
      <c r="B8">
        <v>3</v>
      </c>
      <c r="C8" t="s">
        <v>132</v>
      </c>
      <c r="D8" t="s">
        <v>229</v>
      </c>
      <c r="E8">
        <v>0</v>
      </c>
      <c r="F8">
        <v>0</v>
      </c>
      <c r="G8">
        <v>2097152</v>
      </c>
      <c r="H8">
        <v>113870</v>
      </c>
      <c r="I8">
        <v>889</v>
      </c>
      <c r="K8">
        <v>18417</v>
      </c>
      <c r="L8">
        <v>948</v>
      </c>
      <c r="M8">
        <v>20989</v>
      </c>
      <c r="N8" t="s">
        <v>367</v>
      </c>
      <c r="O8" t="s">
        <v>368</v>
      </c>
      <c r="P8">
        <v>2</v>
      </c>
      <c r="Q8">
        <v>23322</v>
      </c>
      <c r="R8" t="s">
        <v>369</v>
      </c>
      <c r="S8" t="s">
        <v>370</v>
      </c>
      <c r="T8" t="s">
        <v>371</v>
      </c>
      <c r="U8" t="s">
        <v>372</v>
      </c>
      <c r="V8" t="s">
        <v>373</v>
      </c>
      <c r="W8" t="s">
        <v>374</v>
      </c>
      <c r="X8" t="s">
        <v>375</v>
      </c>
      <c r="Y8" t="s">
        <v>376</v>
      </c>
      <c r="Z8" t="s">
        <v>377</v>
      </c>
      <c r="AA8" t="s">
        <v>378</v>
      </c>
      <c r="AB8" t="s">
        <v>379</v>
      </c>
      <c r="AC8" t="s">
        <v>380</v>
      </c>
      <c r="AD8" t="s">
        <v>381</v>
      </c>
      <c r="AE8" t="s">
        <v>382</v>
      </c>
      <c r="AF8" t="s">
        <v>383</v>
      </c>
      <c r="AG8" t="s">
        <v>384</v>
      </c>
      <c r="AH8" t="s">
        <v>385</v>
      </c>
      <c r="AI8" t="s">
        <v>386</v>
      </c>
      <c r="AJ8" t="s">
        <v>387</v>
      </c>
      <c r="AK8" t="s">
        <v>155</v>
      </c>
      <c r="AL8" t="s">
        <v>155</v>
      </c>
      <c r="AM8" t="s">
        <v>155</v>
      </c>
      <c r="AN8">
        <v>1010</v>
      </c>
      <c r="AO8">
        <v>24551</v>
      </c>
      <c r="AP8" t="s">
        <v>388</v>
      </c>
      <c r="AQ8" t="s">
        <v>389</v>
      </c>
      <c r="AR8">
        <v>105216</v>
      </c>
      <c r="AS8">
        <v>121600</v>
      </c>
      <c r="AT8" t="s">
        <v>253</v>
      </c>
      <c r="AU8" t="s">
        <v>390</v>
      </c>
      <c r="AV8" t="s">
        <v>391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 t="s">
        <v>161</v>
      </c>
      <c r="BD8" t="s">
        <v>161</v>
      </c>
      <c r="BE8">
        <v>0</v>
      </c>
      <c r="BF8">
        <v>0</v>
      </c>
      <c r="BG8" t="s">
        <v>161</v>
      </c>
      <c r="BH8" t="s">
        <v>161</v>
      </c>
      <c r="BI8" t="s">
        <v>162</v>
      </c>
      <c r="BJ8" t="s">
        <v>163</v>
      </c>
      <c r="BK8" t="s">
        <v>164</v>
      </c>
      <c r="BL8" t="s">
        <v>165</v>
      </c>
      <c r="BM8" t="s">
        <v>166</v>
      </c>
      <c r="BN8" t="s">
        <v>167</v>
      </c>
      <c r="BO8" t="s">
        <v>168</v>
      </c>
      <c r="BP8" t="s">
        <v>169</v>
      </c>
      <c r="BQ8" t="s">
        <v>170</v>
      </c>
      <c r="BR8" t="s">
        <v>171</v>
      </c>
      <c r="BS8" t="s">
        <v>172</v>
      </c>
      <c r="BT8" t="s">
        <v>173</v>
      </c>
      <c r="BU8" t="s">
        <v>174</v>
      </c>
      <c r="BV8" t="s">
        <v>175</v>
      </c>
      <c r="BW8" t="s">
        <v>176</v>
      </c>
      <c r="BX8" t="s">
        <v>177</v>
      </c>
      <c r="BY8" t="s">
        <v>178</v>
      </c>
      <c r="BZ8" t="s">
        <v>155</v>
      </c>
      <c r="CA8" t="s">
        <v>155</v>
      </c>
      <c r="CB8" t="s">
        <v>155</v>
      </c>
      <c r="CC8">
        <v>0</v>
      </c>
      <c r="CD8">
        <v>0</v>
      </c>
      <c r="CE8" t="s">
        <v>161</v>
      </c>
      <c r="CF8" t="s">
        <v>161</v>
      </c>
      <c r="CG8">
        <v>0</v>
      </c>
      <c r="CH8">
        <v>0</v>
      </c>
      <c r="CI8" t="s">
        <v>179</v>
      </c>
      <c r="CJ8" t="s">
        <v>161</v>
      </c>
      <c r="CK8" t="s">
        <v>161</v>
      </c>
      <c r="CL8" t="s">
        <v>392</v>
      </c>
      <c r="CM8" t="s">
        <v>393</v>
      </c>
      <c r="CN8">
        <v>16385</v>
      </c>
      <c r="CO8">
        <v>0</v>
      </c>
      <c r="CP8">
        <v>138</v>
      </c>
      <c r="CQ8" t="s">
        <v>182</v>
      </c>
      <c r="CR8" t="s">
        <v>182</v>
      </c>
      <c r="CS8" t="s">
        <v>183</v>
      </c>
      <c r="CT8" t="s">
        <v>184</v>
      </c>
      <c r="CU8" t="s">
        <v>184</v>
      </c>
      <c r="CV8" t="s">
        <v>184</v>
      </c>
      <c r="CW8" t="s">
        <v>184</v>
      </c>
      <c r="CX8" t="s">
        <v>185</v>
      </c>
      <c r="CY8" t="s">
        <v>186</v>
      </c>
      <c r="CZ8" t="s">
        <v>185</v>
      </c>
      <c r="DA8" t="s">
        <v>185</v>
      </c>
      <c r="DB8" t="s">
        <v>185</v>
      </c>
      <c r="DC8" t="s">
        <v>185</v>
      </c>
      <c r="DD8" t="s">
        <v>185</v>
      </c>
      <c r="DE8" t="s">
        <v>185</v>
      </c>
      <c r="DF8" t="s">
        <v>185</v>
      </c>
      <c r="DG8" t="s">
        <v>185</v>
      </c>
      <c r="DH8" t="s">
        <v>186</v>
      </c>
      <c r="DI8" t="s">
        <v>394</v>
      </c>
      <c r="DJ8" t="s">
        <v>395</v>
      </c>
      <c r="DK8" t="s">
        <v>396</v>
      </c>
      <c r="DL8" t="s">
        <v>194</v>
      </c>
      <c r="DM8" t="s">
        <v>185</v>
      </c>
      <c r="DN8" t="s">
        <v>185</v>
      </c>
      <c r="DO8" t="s">
        <v>185</v>
      </c>
      <c r="DP8" t="s">
        <v>185</v>
      </c>
      <c r="DQ8" t="s">
        <v>185</v>
      </c>
      <c r="DR8" t="s">
        <v>185</v>
      </c>
      <c r="DS8" t="s">
        <v>185</v>
      </c>
    </row>
    <row r="9" spans="1:132" x14ac:dyDescent="0.25">
      <c r="A9" t="s">
        <v>303</v>
      </c>
      <c r="B9">
        <v>3</v>
      </c>
      <c r="C9" t="s">
        <v>132</v>
      </c>
      <c r="D9" t="s">
        <v>269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 t="s">
        <v>161</v>
      </c>
      <c r="O9" t="s">
        <v>161</v>
      </c>
      <c r="P9">
        <v>0</v>
      </c>
      <c r="Q9">
        <v>0</v>
      </c>
      <c r="R9" t="s">
        <v>161</v>
      </c>
      <c r="S9" t="s">
        <v>161</v>
      </c>
      <c r="T9" t="s">
        <v>162</v>
      </c>
      <c r="U9" t="s">
        <v>163</v>
      </c>
      <c r="V9" t="s">
        <v>164</v>
      </c>
      <c r="W9" t="s">
        <v>165</v>
      </c>
      <c r="X9" t="s">
        <v>166</v>
      </c>
      <c r="Y9" t="s">
        <v>167</v>
      </c>
      <c r="Z9" t="s">
        <v>168</v>
      </c>
      <c r="AA9" t="s">
        <v>169</v>
      </c>
      <c r="AB9" t="s">
        <v>170</v>
      </c>
      <c r="AC9" t="s">
        <v>171</v>
      </c>
      <c r="AD9" t="s">
        <v>172</v>
      </c>
      <c r="AE9" t="s">
        <v>173</v>
      </c>
      <c r="AF9" t="s">
        <v>174</v>
      </c>
      <c r="AG9" t="s">
        <v>175</v>
      </c>
      <c r="AH9" t="s">
        <v>176</v>
      </c>
      <c r="AI9" t="s">
        <v>177</v>
      </c>
      <c r="AJ9" t="s">
        <v>178</v>
      </c>
      <c r="AK9" t="s">
        <v>155</v>
      </c>
      <c r="AL9" t="s">
        <v>155</v>
      </c>
      <c r="AM9" t="s">
        <v>155</v>
      </c>
      <c r="AN9">
        <v>0</v>
      </c>
      <c r="AO9">
        <v>0</v>
      </c>
      <c r="AP9" t="s">
        <v>161</v>
      </c>
      <c r="AQ9" t="s">
        <v>161</v>
      </c>
      <c r="AR9">
        <v>0</v>
      </c>
      <c r="AS9">
        <v>0</v>
      </c>
      <c r="AT9" t="s">
        <v>179</v>
      </c>
      <c r="AU9" t="s">
        <v>161</v>
      </c>
      <c r="AV9" t="s">
        <v>161</v>
      </c>
      <c r="AW9">
        <v>2097152</v>
      </c>
      <c r="AX9">
        <v>128667</v>
      </c>
      <c r="AY9">
        <v>1005</v>
      </c>
      <c r="AZ9">
        <v>16299</v>
      </c>
      <c r="BA9">
        <v>50</v>
      </c>
      <c r="BB9">
        <v>248315</v>
      </c>
      <c r="BC9" t="s">
        <v>397</v>
      </c>
      <c r="BD9" t="s">
        <v>398</v>
      </c>
      <c r="BE9">
        <v>2</v>
      </c>
      <c r="BF9">
        <v>250503</v>
      </c>
      <c r="BG9" t="s">
        <v>399</v>
      </c>
      <c r="BH9" t="s">
        <v>400</v>
      </c>
      <c r="BI9" t="s">
        <v>401</v>
      </c>
      <c r="BJ9" t="s">
        <v>402</v>
      </c>
      <c r="BK9" t="s">
        <v>403</v>
      </c>
      <c r="BL9" t="s">
        <v>404</v>
      </c>
      <c r="BM9" t="s">
        <v>405</v>
      </c>
      <c r="BN9" t="s">
        <v>406</v>
      </c>
      <c r="BO9" t="s">
        <v>407</v>
      </c>
      <c r="BP9" t="s">
        <v>408</v>
      </c>
      <c r="BQ9" t="s">
        <v>409</v>
      </c>
      <c r="BR9" t="s">
        <v>410</v>
      </c>
      <c r="BS9" t="s">
        <v>411</v>
      </c>
      <c r="BT9" t="s">
        <v>412</v>
      </c>
      <c r="BU9" t="s">
        <v>413</v>
      </c>
      <c r="BV9" t="s">
        <v>414</v>
      </c>
      <c r="BW9" t="s">
        <v>415</v>
      </c>
      <c r="BX9" t="s">
        <v>416</v>
      </c>
      <c r="BY9" t="s">
        <v>417</v>
      </c>
      <c r="BZ9" t="s">
        <v>155</v>
      </c>
      <c r="CA9" t="s">
        <v>155</v>
      </c>
      <c r="CB9" t="s">
        <v>155</v>
      </c>
      <c r="CC9">
        <v>353</v>
      </c>
      <c r="CD9">
        <v>251611</v>
      </c>
      <c r="CE9" t="s">
        <v>418</v>
      </c>
      <c r="CF9" t="s">
        <v>419</v>
      </c>
      <c r="CG9">
        <v>60672</v>
      </c>
      <c r="CH9">
        <v>155648</v>
      </c>
      <c r="CI9" t="s">
        <v>420</v>
      </c>
      <c r="CJ9" t="s">
        <v>421</v>
      </c>
      <c r="CK9" t="s">
        <v>422</v>
      </c>
      <c r="CL9" t="s">
        <v>423</v>
      </c>
      <c r="CM9" t="s">
        <v>424</v>
      </c>
      <c r="CN9">
        <v>16387</v>
      </c>
      <c r="CO9">
        <v>0</v>
      </c>
      <c r="CP9">
        <v>12</v>
      </c>
      <c r="CQ9" t="s">
        <v>182</v>
      </c>
      <c r="CR9" t="s">
        <v>182</v>
      </c>
      <c r="CS9" t="s">
        <v>183</v>
      </c>
      <c r="CT9" t="s">
        <v>184</v>
      </c>
      <c r="CU9" t="s">
        <v>184</v>
      </c>
      <c r="CV9" t="s">
        <v>184</v>
      </c>
      <c r="CW9" t="s">
        <v>184</v>
      </c>
      <c r="CX9" t="s">
        <v>185</v>
      </c>
      <c r="CY9" t="s">
        <v>186</v>
      </c>
      <c r="CZ9" t="s">
        <v>185</v>
      </c>
      <c r="DA9" t="s">
        <v>185</v>
      </c>
      <c r="DB9" t="s">
        <v>185</v>
      </c>
      <c r="DC9" t="s">
        <v>185</v>
      </c>
      <c r="DD9" t="s">
        <v>185</v>
      </c>
      <c r="DE9" t="s">
        <v>425</v>
      </c>
      <c r="DF9" t="s">
        <v>268</v>
      </c>
      <c r="DG9" t="s">
        <v>366</v>
      </c>
      <c r="DH9" t="s">
        <v>426</v>
      </c>
      <c r="DI9" t="s">
        <v>427</v>
      </c>
      <c r="DJ9" t="s">
        <v>428</v>
      </c>
      <c r="DK9" t="s">
        <v>429</v>
      </c>
      <c r="DL9" t="s">
        <v>224</v>
      </c>
      <c r="DM9" t="s">
        <v>185</v>
      </c>
      <c r="DN9" t="s">
        <v>430</v>
      </c>
      <c r="DO9" t="s">
        <v>186</v>
      </c>
      <c r="DP9" t="s">
        <v>185</v>
      </c>
      <c r="DQ9" t="s">
        <v>185</v>
      </c>
      <c r="DR9" t="s">
        <v>185</v>
      </c>
      <c r="DS9" t="s">
        <v>185</v>
      </c>
    </row>
    <row r="10" spans="1:132" x14ac:dyDescent="0.25">
      <c r="A10" t="s">
        <v>431</v>
      </c>
      <c r="B10">
        <v>3</v>
      </c>
      <c r="C10" t="s">
        <v>132</v>
      </c>
      <c r="D10" t="s">
        <v>133</v>
      </c>
      <c r="E10">
        <v>0</v>
      </c>
      <c r="F10">
        <v>0</v>
      </c>
      <c r="G10">
        <v>2097152</v>
      </c>
      <c r="H10">
        <v>101502</v>
      </c>
      <c r="I10">
        <v>25375</v>
      </c>
      <c r="K10">
        <v>20661</v>
      </c>
      <c r="L10">
        <v>1</v>
      </c>
      <c r="M10">
        <v>3759</v>
      </c>
      <c r="N10" t="s">
        <v>432</v>
      </c>
      <c r="O10" t="s">
        <v>433</v>
      </c>
      <c r="P10">
        <v>55</v>
      </c>
      <c r="Q10">
        <v>20559</v>
      </c>
      <c r="R10" t="s">
        <v>434</v>
      </c>
      <c r="S10" t="s">
        <v>435</v>
      </c>
      <c r="T10" t="s">
        <v>436</v>
      </c>
      <c r="U10" t="s">
        <v>437</v>
      </c>
      <c r="V10" t="s">
        <v>438</v>
      </c>
      <c r="W10" t="s">
        <v>439</v>
      </c>
      <c r="X10" t="s">
        <v>440</v>
      </c>
      <c r="Y10" t="s">
        <v>441</v>
      </c>
      <c r="Z10" t="s">
        <v>442</v>
      </c>
      <c r="AA10" t="s">
        <v>443</v>
      </c>
      <c r="AB10" t="s">
        <v>444</v>
      </c>
      <c r="AC10" t="s">
        <v>147</v>
      </c>
      <c r="AD10" t="s">
        <v>148</v>
      </c>
      <c r="AE10" t="s">
        <v>149</v>
      </c>
      <c r="AF10" t="s">
        <v>445</v>
      </c>
      <c r="AG10" t="s">
        <v>446</v>
      </c>
      <c r="AH10" t="s">
        <v>447</v>
      </c>
      <c r="AI10" t="s">
        <v>448</v>
      </c>
      <c r="AJ10" t="s">
        <v>449</v>
      </c>
      <c r="AK10" t="s">
        <v>155</v>
      </c>
      <c r="AL10" t="s">
        <v>155</v>
      </c>
      <c r="AM10" t="s">
        <v>155</v>
      </c>
      <c r="AN10">
        <v>202</v>
      </c>
      <c r="AO10">
        <v>20562</v>
      </c>
      <c r="AP10" t="s">
        <v>450</v>
      </c>
      <c r="AQ10" t="s">
        <v>451</v>
      </c>
      <c r="AR10">
        <v>91560</v>
      </c>
      <c r="AS10">
        <v>115416</v>
      </c>
      <c r="AT10" t="s">
        <v>452</v>
      </c>
      <c r="AU10" t="s">
        <v>453</v>
      </c>
      <c r="AV10" t="s">
        <v>454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161</v>
      </c>
      <c r="BD10" t="s">
        <v>161</v>
      </c>
      <c r="BE10">
        <v>0</v>
      </c>
      <c r="BF10">
        <v>0</v>
      </c>
      <c r="BG10" t="s">
        <v>161</v>
      </c>
      <c r="BH10" t="s">
        <v>161</v>
      </c>
      <c r="BI10" t="s">
        <v>162</v>
      </c>
      <c r="BJ10" t="s">
        <v>163</v>
      </c>
      <c r="BK10" t="s">
        <v>164</v>
      </c>
      <c r="BL10" t="s">
        <v>165</v>
      </c>
      <c r="BM10" t="s">
        <v>166</v>
      </c>
      <c r="BN10" t="s">
        <v>167</v>
      </c>
      <c r="BO10" t="s">
        <v>168</v>
      </c>
      <c r="BP10" t="s">
        <v>169</v>
      </c>
      <c r="BQ10" t="s">
        <v>170</v>
      </c>
      <c r="BR10" t="s">
        <v>171</v>
      </c>
      <c r="BS10" t="s">
        <v>172</v>
      </c>
      <c r="BT10" t="s">
        <v>173</v>
      </c>
      <c r="BU10" t="s">
        <v>174</v>
      </c>
      <c r="BV10" t="s">
        <v>175</v>
      </c>
      <c r="BW10" t="s">
        <v>176</v>
      </c>
      <c r="BX10" t="s">
        <v>177</v>
      </c>
      <c r="BY10" t="s">
        <v>178</v>
      </c>
      <c r="BZ10" t="s">
        <v>155</v>
      </c>
      <c r="CA10" t="s">
        <v>155</v>
      </c>
      <c r="CB10" t="s">
        <v>155</v>
      </c>
      <c r="CC10">
        <v>0</v>
      </c>
      <c r="CD10">
        <v>0</v>
      </c>
      <c r="CE10" t="s">
        <v>161</v>
      </c>
      <c r="CF10" t="s">
        <v>161</v>
      </c>
      <c r="CG10">
        <v>0</v>
      </c>
      <c r="CH10">
        <v>0</v>
      </c>
      <c r="CI10" t="s">
        <v>179</v>
      </c>
      <c r="CJ10" t="s">
        <v>161</v>
      </c>
      <c r="CK10" t="s">
        <v>161</v>
      </c>
      <c r="CL10" t="s">
        <v>455</v>
      </c>
      <c r="CM10" t="s">
        <v>456</v>
      </c>
      <c r="CN10">
        <v>535431</v>
      </c>
      <c r="CO10">
        <v>0</v>
      </c>
      <c r="CP10">
        <v>42</v>
      </c>
      <c r="CQ10" t="s">
        <v>182</v>
      </c>
      <c r="CR10" t="s">
        <v>182</v>
      </c>
      <c r="CS10" t="s">
        <v>182</v>
      </c>
      <c r="CT10" t="s">
        <v>182</v>
      </c>
      <c r="CU10" t="s">
        <v>182</v>
      </c>
      <c r="CV10" t="s">
        <v>183</v>
      </c>
      <c r="CW10" t="s">
        <v>184</v>
      </c>
      <c r="CX10" t="s">
        <v>185</v>
      </c>
      <c r="CY10" t="s">
        <v>185</v>
      </c>
      <c r="CZ10" t="s">
        <v>185</v>
      </c>
      <c r="DA10" t="s">
        <v>185</v>
      </c>
      <c r="DB10" t="s">
        <v>185</v>
      </c>
      <c r="DC10" t="s">
        <v>186</v>
      </c>
      <c r="DD10" t="s">
        <v>186</v>
      </c>
      <c r="DE10" t="s">
        <v>457</v>
      </c>
      <c r="DF10" t="s">
        <v>458</v>
      </c>
      <c r="DG10" t="s">
        <v>459</v>
      </c>
      <c r="DH10" t="s">
        <v>460</v>
      </c>
      <c r="DI10" t="s">
        <v>461</v>
      </c>
      <c r="DJ10" t="s">
        <v>462</v>
      </c>
      <c r="DK10" t="s">
        <v>224</v>
      </c>
      <c r="DL10" t="s">
        <v>186</v>
      </c>
      <c r="DM10" t="s">
        <v>185</v>
      </c>
      <c r="DN10" t="s">
        <v>185</v>
      </c>
      <c r="DO10" t="s">
        <v>185</v>
      </c>
      <c r="DP10" t="s">
        <v>185</v>
      </c>
      <c r="DQ10" t="s">
        <v>185</v>
      </c>
      <c r="DR10" t="s">
        <v>185</v>
      </c>
      <c r="DS10" t="s">
        <v>185</v>
      </c>
    </row>
    <row r="11" spans="1:132" x14ac:dyDescent="0.25">
      <c r="A11" t="s">
        <v>431</v>
      </c>
      <c r="B11">
        <v>3</v>
      </c>
      <c r="C11" t="s">
        <v>132</v>
      </c>
      <c r="D11" t="s">
        <v>195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N11" t="s">
        <v>161</v>
      </c>
      <c r="O11" t="s">
        <v>161</v>
      </c>
      <c r="P11">
        <v>0</v>
      </c>
      <c r="Q11">
        <v>0</v>
      </c>
      <c r="R11" t="s">
        <v>161</v>
      </c>
      <c r="S11" t="s">
        <v>161</v>
      </c>
      <c r="T11" t="s">
        <v>162</v>
      </c>
      <c r="U11" t="s">
        <v>163</v>
      </c>
      <c r="V11" t="s">
        <v>164</v>
      </c>
      <c r="W11" t="s">
        <v>165</v>
      </c>
      <c r="X11" t="s">
        <v>166</v>
      </c>
      <c r="Y11" t="s">
        <v>167</v>
      </c>
      <c r="Z11" t="s">
        <v>168</v>
      </c>
      <c r="AA11" t="s">
        <v>169</v>
      </c>
      <c r="AB11" t="s">
        <v>170</v>
      </c>
      <c r="AC11" t="s">
        <v>171</v>
      </c>
      <c r="AD11" t="s">
        <v>172</v>
      </c>
      <c r="AE11" t="s">
        <v>173</v>
      </c>
      <c r="AF11" t="s">
        <v>174</v>
      </c>
      <c r="AG11" t="s">
        <v>175</v>
      </c>
      <c r="AH11" t="s">
        <v>176</v>
      </c>
      <c r="AI11" t="s">
        <v>177</v>
      </c>
      <c r="AJ11" t="s">
        <v>178</v>
      </c>
      <c r="AK11" t="s">
        <v>155</v>
      </c>
      <c r="AL11" t="s">
        <v>155</v>
      </c>
      <c r="AM11" t="s">
        <v>155</v>
      </c>
      <c r="AN11">
        <v>0</v>
      </c>
      <c r="AO11">
        <v>0</v>
      </c>
      <c r="AP11" t="s">
        <v>161</v>
      </c>
      <c r="AQ11" t="s">
        <v>161</v>
      </c>
      <c r="AR11">
        <v>0</v>
      </c>
      <c r="AS11">
        <v>0</v>
      </c>
      <c r="AT11" t="s">
        <v>179</v>
      </c>
      <c r="AU11" t="s">
        <v>161</v>
      </c>
      <c r="AV11" t="s">
        <v>161</v>
      </c>
      <c r="AW11">
        <v>2097152</v>
      </c>
      <c r="AX11">
        <v>71171</v>
      </c>
      <c r="AY11">
        <v>17792</v>
      </c>
      <c r="AZ11">
        <v>29466</v>
      </c>
      <c r="BA11">
        <v>1</v>
      </c>
      <c r="BB11">
        <v>2579</v>
      </c>
      <c r="BC11" t="s">
        <v>463</v>
      </c>
      <c r="BD11" t="s">
        <v>464</v>
      </c>
      <c r="BE11">
        <v>358</v>
      </c>
      <c r="BF11">
        <v>23123</v>
      </c>
      <c r="BG11" t="s">
        <v>465</v>
      </c>
      <c r="BH11" t="s">
        <v>466</v>
      </c>
      <c r="BI11" t="s">
        <v>467</v>
      </c>
      <c r="BJ11" t="s">
        <v>468</v>
      </c>
      <c r="BK11" t="s">
        <v>202</v>
      </c>
      <c r="BL11" t="s">
        <v>469</v>
      </c>
      <c r="BM11" t="s">
        <v>204</v>
      </c>
      <c r="BN11" t="s">
        <v>205</v>
      </c>
      <c r="BO11" t="s">
        <v>470</v>
      </c>
      <c r="BP11" t="s">
        <v>471</v>
      </c>
      <c r="BQ11" t="s">
        <v>472</v>
      </c>
      <c r="BR11" t="s">
        <v>473</v>
      </c>
      <c r="BS11" t="s">
        <v>474</v>
      </c>
      <c r="BT11" t="s">
        <v>475</v>
      </c>
      <c r="BU11" t="s">
        <v>476</v>
      </c>
      <c r="BV11" t="s">
        <v>477</v>
      </c>
      <c r="BW11" t="s">
        <v>478</v>
      </c>
      <c r="BX11" t="s">
        <v>479</v>
      </c>
      <c r="BY11" t="s">
        <v>480</v>
      </c>
      <c r="BZ11" t="s">
        <v>155</v>
      </c>
      <c r="CA11" t="s">
        <v>155</v>
      </c>
      <c r="CB11" t="s">
        <v>155</v>
      </c>
      <c r="CC11">
        <v>374</v>
      </c>
      <c r="CD11">
        <v>23126</v>
      </c>
      <c r="CE11" t="s">
        <v>481</v>
      </c>
      <c r="CF11" t="s">
        <v>482</v>
      </c>
      <c r="CG11">
        <v>64256</v>
      </c>
      <c r="CH11">
        <v>77968</v>
      </c>
      <c r="CI11" t="s">
        <v>483</v>
      </c>
      <c r="CJ11" t="s">
        <v>484</v>
      </c>
      <c r="CK11" t="s">
        <v>485</v>
      </c>
      <c r="CL11" t="s">
        <v>486</v>
      </c>
      <c r="CM11" t="s">
        <v>487</v>
      </c>
      <c r="CN11">
        <v>576194</v>
      </c>
      <c r="CO11">
        <v>0</v>
      </c>
      <c r="CP11">
        <v>9</v>
      </c>
      <c r="CQ11" t="s">
        <v>182</v>
      </c>
      <c r="CR11" t="s">
        <v>182</v>
      </c>
      <c r="CS11" t="s">
        <v>182</v>
      </c>
      <c r="CT11" t="s">
        <v>182</v>
      </c>
      <c r="CU11" t="s">
        <v>182</v>
      </c>
      <c r="CV11" t="s">
        <v>183</v>
      </c>
      <c r="CW11" t="s">
        <v>184</v>
      </c>
      <c r="CX11" t="s">
        <v>185</v>
      </c>
      <c r="CY11" t="s">
        <v>185</v>
      </c>
      <c r="CZ11" t="s">
        <v>185</v>
      </c>
      <c r="DA11" t="s">
        <v>185</v>
      </c>
      <c r="DB11" t="s">
        <v>185</v>
      </c>
      <c r="DC11" t="s">
        <v>185</v>
      </c>
      <c r="DD11" t="s">
        <v>185</v>
      </c>
      <c r="DE11" t="s">
        <v>186</v>
      </c>
      <c r="DF11" t="s">
        <v>194</v>
      </c>
      <c r="DG11" t="s">
        <v>258</v>
      </c>
      <c r="DH11" t="s">
        <v>488</v>
      </c>
      <c r="DI11" t="s">
        <v>489</v>
      </c>
      <c r="DJ11" t="s">
        <v>490</v>
      </c>
      <c r="DK11" t="s">
        <v>302</v>
      </c>
      <c r="DL11" t="s">
        <v>194</v>
      </c>
      <c r="DM11" t="s">
        <v>185</v>
      </c>
      <c r="DN11" t="s">
        <v>185</v>
      </c>
      <c r="DO11" t="s">
        <v>185</v>
      </c>
      <c r="DP11" t="s">
        <v>185</v>
      </c>
      <c r="DQ11" t="s">
        <v>185</v>
      </c>
      <c r="DR11" t="s">
        <v>185</v>
      </c>
      <c r="DS11" t="s">
        <v>185</v>
      </c>
    </row>
    <row r="12" spans="1:132" x14ac:dyDescent="0.25">
      <c r="A12" t="s">
        <v>431</v>
      </c>
      <c r="B12">
        <v>3</v>
      </c>
      <c r="C12" t="s">
        <v>132</v>
      </c>
      <c r="D12" t="s">
        <v>229</v>
      </c>
      <c r="E12">
        <v>0</v>
      </c>
      <c r="F12">
        <v>0</v>
      </c>
      <c r="G12">
        <v>2097152</v>
      </c>
      <c r="H12">
        <v>128801</v>
      </c>
      <c r="I12">
        <v>1006</v>
      </c>
      <c r="K12">
        <v>16282</v>
      </c>
      <c r="L12">
        <v>4</v>
      </c>
      <c r="M12">
        <v>2086</v>
      </c>
      <c r="N12" t="s">
        <v>491</v>
      </c>
      <c r="O12" t="s">
        <v>492</v>
      </c>
      <c r="P12">
        <v>144</v>
      </c>
      <c r="Q12">
        <v>214616</v>
      </c>
      <c r="R12" t="s">
        <v>493</v>
      </c>
      <c r="S12" t="s">
        <v>494</v>
      </c>
      <c r="T12" t="s">
        <v>495</v>
      </c>
      <c r="U12" t="s">
        <v>496</v>
      </c>
      <c r="V12" t="s">
        <v>497</v>
      </c>
      <c r="W12" t="s">
        <v>498</v>
      </c>
      <c r="X12" t="s">
        <v>499</v>
      </c>
      <c r="Y12" t="s">
        <v>500</v>
      </c>
      <c r="Z12" t="s">
        <v>240</v>
      </c>
      <c r="AA12" t="s">
        <v>501</v>
      </c>
      <c r="AB12" t="s">
        <v>242</v>
      </c>
      <c r="AC12" t="s">
        <v>243</v>
      </c>
      <c r="AD12" t="s">
        <v>502</v>
      </c>
      <c r="AE12" t="s">
        <v>283</v>
      </c>
      <c r="AF12" t="s">
        <v>246</v>
      </c>
      <c r="AG12" t="s">
        <v>503</v>
      </c>
      <c r="AH12" t="s">
        <v>504</v>
      </c>
      <c r="AI12" t="s">
        <v>505</v>
      </c>
      <c r="AJ12" t="s">
        <v>506</v>
      </c>
      <c r="AK12" t="s">
        <v>155</v>
      </c>
      <c r="AL12" t="s">
        <v>155</v>
      </c>
      <c r="AM12" t="s">
        <v>155</v>
      </c>
      <c r="AN12">
        <v>369</v>
      </c>
      <c r="AO12">
        <v>214625</v>
      </c>
      <c r="AP12" t="s">
        <v>507</v>
      </c>
      <c r="AQ12" t="s">
        <v>508</v>
      </c>
      <c r="AR12">
        <v>79104</v>
      </c>
      <c r="AS12">
        <v>375296</v>
      </c>
      <c r="AT12" t="s">
        <v>253</v>
      </c>
      <c r="AU12" t="s">
        <v>509</v>
      </c>
      <c r="AV12" t="s">
        <v>510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161</v>
      </c>
      <c r="BD12" t="s">
        <v>161</v>
      </c>
      <c r="BE12">
        <v>0</v>
      </c>
      <c r="BF12">
        <v>0</v>
      </c>
      <c r="BG12" t="s">
        <v>161</v>
      </c>
      <c r="BH12" t="s">
        <v>161</v>
      </c>
      <c r="BI12" t="s">
        <v>162</v>
      </c>
      <c r="BJ12" t="s">
        <v>163</v>
      </c>
      <c r="BK12" t="s">
        <v>164</v>
      </c>
      <c r="BL12" t="s">
        <v>165</v>
      </c>
      <c r="BM12" t="s">
        <v>166</v>
      </c>
      <c r="BN12" t="s">
        <v>167</v>
      </c>
      <c r="BO12" t="s">
        <v>168</v>
      </c>
      <c r="BP12" t="s">
        <v>169</v>
      </c>
      <c r="BQ12" t="s">
        <v>170</v>
      </c>
      <c r="BR12" t="s">
        <v>171</v>
      </c>
      <c r="BS12" t="s">
        <v>172</v>
      </c>
      <c r="BT12" t="s">
        <v>173</v>
      </c>
      <c r="BU12" t="s">
        <v>174</v>
      </c>
      <c r="BV12" t="s">
        <v>175</v>
      </c>
      <c r="BW12" t="s">
        <v>176</v>
      </c>
      <c r="BX12" t="s">
        <v>177</v>
      </c>
      <c r="BY12" t="s">
        <v>178</v>
      </c>
      <c r="BZ12" t="s">
        <v>155</v>
      </c>
      <c r="CA12" t="s">
        <v>155</v>
      </c>
      <c r="CB12" t="s">
        <v>155</v>
      </c>
      <c r="CC12">
        <v>0</v>
      </c>
      <c r="CD12">
        <v>0</v>
      </c>
      <c r="CE12" t="s">
        <v>161</v>
      </c>
      <c r="CF12" t="s">
        <v>161</v>
      </c>
      <c r="CG12">
        <v>0</v>
      </c>
      <c r="CH12">
        <v>0</v>
      </c>
      <c r="CI12" t="s">
        <v>179</v>
      </c>
      <c r="CJ12" t="s">
        <v>161</v>
      </c>
      <c r="CK12" t="s">
        <v>161</v>
      </c>
      <c r="CL12" t="s">
        <v>511</v>
      </c>
      <c r="CM12" t="s">
        <v>512</v>
      </c>
      <c r="CN12">
        <v>30902</v>
      </c>
      <c r="CO12">
        <v>0</v>
      </c>
      <c r="CP12">
        <v>138</v>
      </c>
      <c r="CQ12" t="s">
        <v>182</v>
      </c>
      <c r="CR12" t="s">
        <v>182</v>
      </c>
      <c r="CS12" t="s">
        <v>183</v>
      </c>
      <c r="CT12" t="s">
        <v>184</v>
      </c>
      <c r="CU12" t="s">
        <v>184</v>
      </c>
      <c r="CV12" t="s">
        <v>184</v>
      </c>
      <c r="CW12" t="s">
        <v>184</v>
      </c>
      <c r="CX12" t="s">
        <v>185</v>
      </c>
      <c r="CY12" t="s">
        <v>185</v>
      </c>
      <c r="CZ12" t="s">
        <v>185</v>
      </c>
      <c r="DA12" t="s">
        <v>185</v>
      </c>
      <c r="DB12" t="s">
        <v>185</v>
      </c>
      <c r="DC12" t="s">
        <v>185</v>
      </c>
      <c r="DD12" t="s">
        <v>194</v>
      </c>
      <c r="DE12" t="s">
        <v>513</v>
      </c>
      <c r="DF12" t="s">
        <v>514</v>
      </c>
      <c r="DG12" t="s">
        <v>515</v>
      </c>
      <c r="DH12" t="s">
        <v>516</v>
      </c>
      <c r="DI12" t="s">
        <v>517</v>
      </c>
      <c r="DJ12" t="s">
        <v>518</v>
      </c>
      <c r="DK12" t="s">
        <v>519</v>
      </c>
      <c r="DL12" t="s">
        <v>425</v>
      </c>
      <c r="DM12" t="s">
        <v>185</v>
      </c>
      <c r="DN12" t="s">
        <v>267</v>
      </c>
      <c r="DO12" t="s">
        <v>185</v>
      </c>
      <c r="DP12" t="s">
        <v>185</v>
      </c>
      <c r="DQ12" t="s">
        <v>185</v>
      </c>
      <c r="DR12" t="s">
        <v>185</v>
      </c>
      <c r="DS12" t="s">
        <v>185</v>
      </c>
    </row>
    <row r="13" spans="1:132" x14ac:dyDescent="0.25">
      <c r="A13" t="s">
        <v>431</v>
      </c>
      <c r="B13">
        <v>3</v>
      </c>
      <c r="C13" t="s">
        <v>132</v>
      </c>
      <c r="D13" t="s">
        <v>269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  <c r="N13" t="s">
        <v>161</v>
      </c>
      <c r="O13" t="s">
        <v>161</v>
      </c>
      <c r="P13">
        <v>0</v>
      </c>
      <c r="Q13">
        <v>0</v>
      </c>
      <c r="R13" t="s">
        <v>161</v>
      </c>
      <c r="S13" t="s">
        <v>161</v>
      </c>
      <c r="T13" t="s">
        <v>162</v>
      </c>
      <c r="U13" t="s">
        <v>163</v>
      </c>
      <c r="V13" t="s">
        <v>164</v>
      </c>
      <c r="W13" t="s">
        <v>165</v>
      </c>
      <c r="X13" t="s">
        <v>166</v>
      </c>
      <c r="Y13" t="s">
        <v>167</v>
      </c>
      <c r="Z13" t="s">
        <v>168</v>
      </c>
      <c r="AA13" t="s">
        <v>169</v>
      </c>
      <c r="AB13" t="s">
        <v>170</v>
      </c>
      <c r="AC13" t="s">
        <v>171</v>
      </c>
      <c r="AD13" t="s">
        <v>172</v>
      </c>
      <c r="AE13" t="s">
        <v>173</v>
      </c>
      <c r="AF13" t="s">
        <v>174</v>
      </c>
      <c r="AG13" t="s">
        <v>175</v>
      </c>
      <c r="AH13" t="s">
        <v>176</v>
      </c>
      <c r="AI13" t="s">
        <v>177</v>
      </c>
      <c r="AJ13" t="s">
        <v>178</v>
      </c>
      <c r="AK13" t="s">
        <v>155</v>
      </c>
      <c r="AL13" t="s">
        <v>155</v>
      </c>
      <c r="AM13" t="s">
        <v>155</v>
      </c>
      <c r="AN13">
        <v>0</v>
      </c>
      <c r="AO13">
        <v>0</v>
      </c>
      <c r="AP13" t="s">
        <v>161</v>
      </c>
      <c r="AQ13" t="s">
        <v>161</v>
      </c>
      <c r="AR13">
        <v>0</v>
      </c>
      <c r="AS13">
        <v>0</v>
      </c>
      <c r="AT13" t="s">
        <v>179</v>
      </c>
      <c r="AU13" t="s">
        <v>161</v>
      </c>
      <c r="AV13" t="s">
        <v>161</v>
      </c>
      <c r="AW13">
        <v>2097152</v>
      </c>
      <c r="AX13">
        <v>128809</v>
      </c>
      <c r="AY13">
        <v>1006</v>
      </c>
      <c r="AZ13">
        <v>16281</v>
      </c>
      <c r="BA13">
        <v>6</v>
      </c>
      <c r="BB13">
        <v>235</v>
      </c>
      <c r="BC13" t="s">
        <v>520</v>
      </c>
      <c r="BD13" t="s">
        <v>521</v>
      </c>
      <c r="BE13">
        <v>608</v>
      </c>
      <c r="BF13">
        <v>210300</v>
      </c>
      <c r="BG13" t="s">
        <v>522</v>
      </c>
      <c r="BH13" t="s">
        <v>523</v>
      </c>
      <c r="BI13" t="s">
        <v>524</v>
      </c>
      <c r="BJ13" t="s">
        <v>275</v>
      </c>
      <c r="BK13" t="s">
        <v>525</v>
      </c>
      <c r="BL13" t="s">
        <v>526</v>
      </c>
      <c r="BM13" t="s">
        <v>527</v>
      </c>
      <c r="BN13" t="s">
        <v>528</v>
      </c>
      <c r="BO13" t="s">
        <v>529</v>
      </c>
      <c r="BP13" t="s">
        <v>241</v>
      </c>
      <c r="BQ13" t="s">
        <v>280</v>
      </c>
      <c r="BR13" t="s">
        <v>530</v>
      </c>
      <c r="BS13" t="s">
        <v>282</v>
      </c>
      <c r="BT13" t="s">
        <v>531</v>
      </c>
      <c r="BU13" t="s">
        <v>246</v>
      </c>
      <c r="BV13" t="s">
        <v>503</v>
      </c>
      <c r="BW13" t="s">
        <v>532</v>
      </c>
      <c r="BX13" t="s">
        <v>533</v>
      </c>
      <c r="BY13" t="s">
        <v>534</v>
      </c>
      <c r="BZ13" t="s">
        <v>155</v>
      </c>
      <c r="CA13" t="s">
        <v>155</v>
      </c>
      <c r="CB13" t="s">
        <v>155</v>
      </c>
      <c r="CC13">
        <v>617</v>
      </c>
      <c r="CD13">
        <v>210313</v>
      </c>
      <c r="CE13" t="s">
        <v>535</v>
      </c>
      <c r="CF13" t="s">
        <v>536</v>
      </c>
      <c r="CG13">
        <v>118016</v>
      </c>
      <c r="CH13">
        <v>343808</v>
      </c>
      <c r="CI13" t="s">
        <v>253</v>
      </c>
      <c r="CJ13" t="s">
        <v>537</v>
      </c>
      <c r="CK13" t="s">
        <v>538</v>
      </c>
      <c r="CL13" t="s">
        <v>539</v>
      </c>
      <c r="CM13" t="s">
        <v>540</v>
      </c>
      <c r="CN13">
        <v>15100</v>
      </c>
      <c r="CO13">
        <v>0</v>
      </c>
      <c r="CP13">
        <v>12</v>
      </c>
      <c r="CQ13" t="s">
        <v>182</v>
      </c>
      <c r="CR13" t="s">
        <v>182</v>
      </c>
      <c r="CS13" t="s">
        <v>183</v>
      </c>
      <c r="CT13" t="s">
        <v>184</v>
      </c>
      <c r="CU13" t="s">
        <v>184</v>
      </c>
      <c r="CV13" t="s">
        <v>184</v>
      </c>
      <c r="CW13" t="s">
        <v>184</v>
      </c>
      <c r="CX13" t="s">
        <v>185</v>
      </c>
      <c r="CY13" t="s">
        <v>185</v>
      </c>
      <c r="CZ13" t="s">
        <v>185</v>
      </c>
      <c r="DA13" t="s">
        <v>185</v>
      </c>
      <c r="DB13" t="s">
        <v>185</v>
      </c>
      <c r="DC13" t="s">
        <v>185</v>
      </c>
      <c r="DD13" t="s">
        <v>185</v>
      </c>
      <c r="DE13" t="s">
        <v>185</v>
      </c>
      <c r="DF13" t="s">
        <v>541</v>
      </c>
      <c r="DG13" t="s">
        <v>542</v>
      </c>
      <c r="DH13" t="s">
        <v>543</v>
      </c>
      <c r="DI13" t="s">
        <v>544</v>
      </c>
      <c r="DJ13" t="s">
        <v>545</v>
      </c>
      <c r="DK13" t="s">
        <v>546</v>
      </c>
      <c r="DL13" t="s">
        <v>547</v>
      </c>
      <c r="DM13" t="s">
        <v>194</v>
      </c>
      <c r="DN13" t="s">
        <v>258</v>
      </c>
      <c r="DO13" t="s">
        <v>185</v>
      </c>
      <c r="DP13" t="s">
        <v>185</v>
      </c>
      <c r="DQ13" t="s">
        <v>185</v>
      </c>
      <c r="DR13" t="s">
        <v>185</v>
      </c>
      <c r="DS13" t="s">
        <v>185</v>
      </c>
    </row>
    <row r="16" spans="1:132" x14ac:dyDescent="0.25">
      <c r="A16" t="s">
        <v>561</v>
      </c>
    </row>
    <row r="19" spans="1:12" x14ac:dyDescent="0.25">
      <c r="A19" s="1" t="s">
        <v>548</v>
      </c>
      <c r="B19" t="s">
        <v>550</v>
      </c>
      <c r="C19" t="s">
        <v>551</v>
      </c>
      <c r="D19" t="s">
        <v>553</v>
      </c>
      <c r="E19" t="s">
        <v>552</v>
      </c>
      <c r="F19" t="s">
        <v>557</v>
      </c>
      <c r="G19" s="5" t="s">
        <v>567</v>
      </c>
      <c r="H19" s="5" t="s">
        <v>568</v>
      </c>
      <c r="I19" s="5" t="s">
        <v>569</v>
      </c>
      <c r="J19" s="5" t="s">
        <v>572</v>
      </c>
      <c r="K19" s="5" t="s">
        <v>570</v>
      </c>
      <c r="L19" s="5" t="s">
        <v>573</v>
      </c>
    </row>
    <row r="20" spans="1:12" x14ac:dyDescent="0.25">
      <c r="A20" s="2" t="s">
        <v>229</v>
      </c>
      <c r="B20" s="4">
        <v>6291456</v>
      </c>
      <c r="C20" s="4">
        <v>371575</v>
      </c>
      <c r="D20" s="4">
        <v>3</v>
      </c>
      <c r="E20" s="4">
        <v>2902</v>
      </c>
      <c r="F20" s="4">
        <v>3</v>
      </c>
      <c r="G20" s="13">
        <f>B20/C20</f>
        <v>16.931860324295229</v>
      </c>
      <c r="H20" s="13">
        <f>G20*10</f>
        <v>169.31860324295229</v>
      </c>
      <c r="I20" s="13">
        <f>H20*10</f>
        <v>1693.186032429523</v>
      </c>
      <c r="J20" s="14" t="str">
        <f>TEXT(I20/(26*60*60),"hh:mm:ss")</f>
        <v>00:26:03</v>
      </c>
      <c r="K20" s="13">
        <f>I20*2.5</f>
        <v>4232.9650810738076</v>
      </c>
      <c r="L20" s="14" t="str">
        <f>TEXT(K20/(26*60*60),"hh:mm:ss")</f>
        <v>01:05:07</v>
      </c>
    </row>
    <row r="21" spans="1:12" x14ac:dyDescent="0.25">
      <c r="A21" s="3" t="s">
        <v>131</v>
      </c>
      <c r="B21" s="4">
        <v>2097152</v>
      </c>
      <c r="C21" s="4">
        <v>128904</v>
      </c>
      <c r="D21" s="4">
        <v>1</v>
      </c>
      <c r="E21" s="4">
        <v>1007</v>
      </c>
      <c r="F21" s="4">
        <v>1</v>
      </c>
      <c r="G21" s="10">
        <f t="shared" ref="G21:G28" si="0">B21/C21</f>
        <v>16.269099484887978</v>
      </c>
      <c r="H21" s="10">
        <f t="shared" ref="H21:I21" si="1">G21*10</f>
        <v>162.69099484887977</v>
      </c>
      <c r="I21" s="10">
        <f t="shared" si="1"/>
        <v>1626.9099484887977</v>
      </c>
      <c r="J21" t="str">
        <f t="shared" ref="J21:J28" si="2">TEXT(I21/(26*60*60),"hh:mm:ss")</f>
        <v>00:25:02</v>
      </c>
      <c r="K21" s="10">
        <f t="shared" ref="K21:K28" si="3">I21*2.5</f>
        <v>4067.2748712219941</v>
      </c>
      <c r="L21" t="str">
        <f t="shared" ref="L21:L28" si="4">TEXT(K21/(26*60*60),"hh:mm:ss")</f>
        <v>01:02:34</v>
      </c>
    </row>
    <row r="22" spans="1:12" x14ac:dyDescent="0.25">
      <c r="A22" s="9" t="s">
        <v>303</v>
      </c>
      <c r="B22" s="4">
        <v>2097152</v>
      </c>
      <c r="C22" s="4">
        <v>113870</v>
      </c>
      <c r="D22" s="4">
        <v>1</v>
      </c>
      <c r="E22" s="8">
        <v>889</v>
      </c>
      <c r="F22" s="4">
        <v>1</v>
      </c>
      <c r="G22" s="10">
        <f t="shared" si="0"/>
        <v>18.417072099762887</v>
      </c>
      <c r="H22" s="10">
        <f t="shared" ref="H22:I22" si="5">G22*10</f>
        <v>184.17072099762888</v>
      </c>
      <c r="I22" s="10">
        <f t="shared" si="5"/>
        <v>1841.7072099762888</v>
      </c>
      <c r="J22" t="str">
        <f t="shared" si="2"/>
        <v>00:28:20</v>
      </c>
      <c r="K22" s="10">
        <f t="shared" si="3"/>
        <v>4604.2680249407222</v>
      </c>
      <c r="L22" t="str">
        <f t="shared" si="4"/>
        <v>01:10:50</v>
      </c>
    </row>
    <row r="23" spans="1:12" x14ac:dyDescent="0.25">
      <c r="A23" s="3" t="s">
        <v>431</v>
      </c>
      <c r="B23" s="4">
        <v>2097152</v>
      </c>
      <c r="C23" s="4">
        <v>128801</v>
      </c>
      <c r="D23" s="4">
        <v>1</v>
      </c>
      <c r="E23" s="4">
        <v>1006</v>
      </c>
      <c r="F23" s="4">
        <v>1</v>
      </c>
      <c r="G23" s="10">
        <f t="shared" si="0"/>
        <v>16.282109610950226</v>
      </c>
      <c r="H23" s="10">
        <f t="shared" ref="H23:I23" si="6">G23*10</f>
        <v>162.82109610950226</v>
      </c>
      <c r="I23" s="10">
        <f t="shared" si="6"/>
        <v>1628.2109610950226</v>
      </c>
      <c r="J23" t="str">
        <f t="shared" si="2"/>
        <v>00:25:03</v>
      </c>
      <c r="K23" s="10">
        <f t="shared" si="3"/>
        <v>4070.5274027375567</v>
      </c>
      <c r="L23" t="str">
        <f t="shared" si="4"/>
        <v>01:02:37</v>
      </c>
    </row>
    <row r="24" spans="1:12" x14ac:dyDescent="0.25">
      <c r="A24" s="2" t="s">
        <v>133</v>
      </c>
      <c r="B24" s="4">
        <v>6291456</v>
      </c>
      <c r="C24" s="4">
        <v>217452</v>
      </c>
      <c r="D24" s="4">
        <v>3</v>
      </c>
      <c r="E24" s="4">
        <v>54362</v>
      </c>
      <c r="F24" s="4">
        <v>3</v>
      </c>
      <c r="G24" s="13">
        <f t="shared" si="0"/>
        <v>28.93261961260416</v>
      </c>
      <c r="H24" s="13">
        <f t="shared" ref="H24:I24" si="7">G24*10</f>
        <v>289.32619612604162</v>
      </c>
      <c r="I24" s="13">
        <f t="shared" si="7"/>
        <v>2893.2619612604162</v>
      </c>
      <c r="J24" s="14" t="str">
        <f t="shared" si="2"/>
        <v>00:44:31</v>
      </c>
      <c r="K24" s="13">
        <f t="shared" si="3"/>
        <v>7233.1549031510403</v>
      </c>
      <c r="L24" s="14" t="str">
        <f t="shared" si="4"/>
        <v>01:51:17</v>
      </c>
    </row>
    <row r="25" spans="1:12" x14ac:dyDescent="0.25">
      <c r="A25" s="3" t="s">
        <v>131</v>
      </c>
      <c r="B25" s="4">
        <v>2097152</v>
      </c>
      <c r="C25" s="4">
        <v>105046</v>
      </c>
      <c r="D25" s="4">
        <v>1</v>
      </c>
      <c r="E25" s="4">
        <v>26261</v>
      </c>
      <c r="F25" s="4">
        <v>1</v>
      </c>
      <c r="G25" s="10">
        <f t="shared" si="0"/>
        <v>19.964130000190394</v>
      </c>
      <c r="H25" s="10">
        <f t="shared" ref="H25:I25" si="8">G25*10</f>
        <v>199.64130000190394</v>
      </c>
      <c r="I25" s="10">
        <f t="shared" si="8"/>
        <v>1996.4130000190394</v>
      </c>
      <c r="J25" t="str">
        <f t="shared" si="2"/>
        <v>00:30:43</v>
      </c>
      <c r="K25" s="10">
        <f t="shared" si="3"/>
        <v>4991.0325000475987</v>
      </c>
      <c r="L25" t="str">
        <f t="shared" si="4"/>
        <v>01:16:47</v>
      </c>
    </row>
    <row r="26" spans="1:12" x14ac:dyDescent="0.25">
      <c r="A26" s="9" t="s">
        <v>303</v>
      </c>
      <c r="B26" s="4">
        <v>2097152</v>
      </c>
      <c r="C26" s="8">
        <v>10904</v>
      </c>
      <c r="D26" s="4">
        <v>1</v>
      </c>
      <c r="E26" s="8">
        <v>2726</v>
      </c>
      <c r="F26" s="4">
        <v>1</v>
      </c>
      <c r="G26" s="10">
        <f t="shared" si="0"/>
        <v>192.32868672046956</v>
      </c>
      <c r="H26" s="10">
        <f t="shared" ref="H26:I26" si="9">G26*10</f>
        <v>1923.2868672046957</v>
      </c>
      <c r="I26" s="10">
        <f t="shared" si="9"/>
        <v>19232.868672046956</v>
      </c>
      <c r="J26" t="str">
        <f t="shared" si="2"/>
        <v>04:55:53</v>
      </c>
      <c r="K26" s="10">
        <f t="shared" si="3"/>
        <v>48082.17168011739</v>
      </c>
      <c r="L26" t="str">
        <f t="shared" si="4"/>
        <v>12:19:44</v>
      </c>
    </row>
    <row r="27" spans="1:12" x14ac:dyDescent="0.25">
      <c r="A27" s="3" t="s">
        <v>431</v>
      </c>
      <c r="B27" s="4">
        <v>2097152</v>
      </c>
      <c r="C27" s="4">
        <v>101502</v>
      </c>
      <c r="D27" s="4">
        <v>1</v>
      </c>
      <c r="E27" s="4">
        <v>25375</v>
      </c>
      <c r="F27" s="4">
        <v>1</v>
      </c>
      <c r="G27" s="10">
        <f t="shared" si="0"/>
        <v>20.661188942089812</v>
      </c>
      <c r="H27" s="10">
        <f t="shared" ref="H27:I27" si="10">G27*10</f>
        <v>206.61188942089811</v>
      </c>
      <c r="I27" s="10">
        <f t="shared" si="10"/>
        <v>2066.1188942089811</v>
      </c>
      <c r="J27" t="str">
        <f t="shared" si="2"/>
        <v>00:31:47</v>
      </c>
      <c r="K27" s="10">
        <f t="shared" si="3"/>
        <v>5165.2972355224529</v>
      </c>
      <c r="L27" t="str">
        <f t="shared" si="4"/>
        <v>01:19:28</v>
      </c>
    </row>
    <row r="28" spans="1:12" x14ac:dyDescent="0.25">
      <c r="A28" s="2" t="s">
        <v>549</v>
      </c>
      <c r="B28" s="4">
        <v>12582912</v>
      </c>
      <c r="C28" s="4">
        <v>589027</v>
      </c>
      <c r="D28" s="4">
        <v>6</v>
      </c>
      <c r="E28" s="4">
        <v>57264</v>
      </c>
      <c r="F28" s="4">
        <v>6</v>
      </c>
      <c r="G28" s="12">
        <f t="shared" si="0"/>
        <v>21.362199016343904</v>
      </c>
      <c r="H28" s="12">
        <f t="shared" ref="H28:I28" si="11">G28*10</f>
        <v>213.62199016343905</v>
      </c>
      <c r="I28" s="12">
        <f t="shared" si="11"/>
        <v>2136.2199016343907</v>
      </c>
      <c r="J28" s="12" t="str">
        <f t="shared" si="2"/>
        <v>00:32:52</v>
      </c>
      <c r="K28" s="12">
        <f t="shared" si="3"/>
        <v>5340.5497540859769</v>
      </c>
      <c r="L28" s="12" t="str">
        <f t="shared" si="4"/>
        <v>01:22:10</v>
      </c>
    </row>
    <row r="32" spans="1:12" x14ac:dyDescent="0.25">
      <c r="A32" s="1" t="s">
        <v>548</v>
      </c>
      <c r="B32" t="s">
        <v>554</v>
      </c>
      <c r="C32" t="s">
        <v>555</v>
      </c>
      <c r="D32" t="s">
        <v>558</v>
      </c>
      <c r="E32" t="s">
        <v>559</v>
      </c>
      <c r="F32" t="s">
        <v>556</v>
      </c>
      <c r="G32" s="5" t="s">
        <v>567</v>
      </c>
      <c r="H32" s="5" t="s">
        <v>568</v>
      </c>
      <c r="I32" s="5" t="s">
        <v>569</v>
      </c>
      <c r="J32" s="5" t="s">
        <v>572</v>
      </c>
      <c r="K32" s="5" t="s">
        <v>570</v>
      </c>
      <c r="L32" s="5" t="s">
        <v>573</v>
      </c>
    </row>
    <row r="33" spans="1:12" x14ac:dyDescent="0.25">
      <c r="A33" s="2" t="s">
        <v>195</v>
      </c>
      <c r="B33" s="4">
        <v>6291456</v>
      </c>
      <c r="C33" s="4">
        <v>253721</v>
      </c>
      <c r="D33" s="4">
        <v>3</v>
      </c>
      <c r="E33" s="4">
        <v>63428</v>
      </c>
      <c r="F33" s="4">
        <v>3</v>
      </c>
      <c r="G33" s="13">
        <f t="shared" ref="G33:G41" si="12">B33/C33</f>
        <v>24.796749185128547</v>
      </c>
      <c r="H33" s="13">
        <f t="shared" ref="H33:I33" si="13">G33*10</f>
        <v>247.96749185128547</v>
      </c>
      <c r="I33" s="13">
        <f t="shared" si="13"/>
        <v>2479.6749185128547</v>
      </c>
      <c r="J33" s="14" t="str">
        <f t="shared" ref="J33:J41" si="14">TEXT(I33/(26*60*60),"hh:mm:ss")</f>
        <v>00:38:09</v>
      </c>
      <c r="K33" s="13">
        <f t="shared" ref="K33:K41" si="15">I33*2.5</f>
        <v>6199.1872962821362</v>
      </c>
      <c r="L33" s="14" t="str">
        <f>TEXT(K33/(26*60*60),"hh:mm:ss")</f>
        <v>01:35:22</v>
      </c>
    </row>
    <row r="34" spans="1:12" x14ac:dyDescent="0.25">
      <c r="A34" s="3" t="s">
        <v>131</v>
      </c>
      <c r="B34" s="4">
        <v>2097152</v>
      </c>
      <c r="C34" s="4">
        <v>72987</v>
      </c>
      <c r="D34" s="4">
        <v>1</v>
      </c>
      <c r="E34" s="4">
        <v>18246</v>
      </c>
      <c r="F34" s="4">
        <v>1</v>
      </c>
      <c r="G34" s="10">
        <f t="shared" si="12"/>
        <v>28.733226464986917</v>
      </c>
      <c r="H34" s="10">
        <f t="shared" ref="H34:I34" si="16">G34*10</f>
        <v>287.33226464986916</v>
      </c>
      <c r="I34" s="10">
        <f t="shared" si="16"/>
        <v>2873.3226464986915</v>
      </c>
      <c r="J34" t="str">
        <f t="shared" si="14"/>
        <v>00:44:12</v>
      </c>
      <c r="K34" s="10">
        <f t="shared" si="15"/>
        <v>7183.3066162467285</v>
      </c>
      <c r="L34" t="str">
        <f t="shared" ref="L34:L41" si="17">TEXT(K34/(26*60*60),"hh:mm:ss")</f>
        <v>01:50:31</v>
      </c>
    </row>
    <row r="35" spans="1:12" x14ac:dyDescent="0.25">
      <c r="A35" s="7" t="s">
        <v>303</v>
      </c>
      <c r="B35" s="4">
        <v>2097152</v>
      </c>
      <c r="C35" s="6">
        <v>109563</v>
      </c>
      <c r="D35" s="4">
        <v>1</v>
      </c>
      <c r="E35" s="6">
        <v>27390</v>
      </c>
      <c r="F35" s="4">
        <v>1</v>
      </c>
      <c r="G35" s="10">
        <f t="shared" si="12"/>
        <v>19.141060394476238</v>
      </c>
      <c r="H35" s="10">
        <f t="shared" ref="H35:I35" si="18">G35*10</f>
        <v>191.41060394476239</v>
      </c>
      <c r="I35" s="10">
        <f t="shared" si="18"/>
        <v>1914.106039447624</v>
      </c>
      <c r="J35" t="str">
        <f t="shared" si="14"/>
        <v>00:29:27</v>
      </c>
      <c r="K35" s="10">
        <f t="shared" si="15"/>
        <v>4785.2650986190602</v>
      </c>
      <c r="L35" t="str">
        <f t="shared" si="17"/>
        <v>01:13:37</v>
      </c>
    </row>
    <row r="36" spans="1:12" x14ac:dyDescent="0.25">
      <c r="A36" s="3" t="s">
        <v>431</v>
      </c>
      <c r="B36" s="4">
        <v>2097152</v>
      </c>
      <c r="C36" s="4">
        <v>71171</v>
      </c>
      <c r="D36" s="4">
        <v>1</v>
      </c>
      <c r="E36" s="4">
        <v>17792</v>
      </c>
      <c r="F36" s="4">
        <v>1</v>
      </c>
      <c r="G36" s="10">
        <f t="shared" si="12"/>
        <v>29.466383779910355</v>
      </c>
      <c r="H36" s="10">
        <f t="shared" ref="H36:I36" si="19">G36*10</f>
        <v>294.66383779910353</v>
      </c>
      <c r="I36" s="10">
        <f t="shared" si="19"/>
        <v>2946.6383779910352</v>
      </c>
      <c r="J36" t="str">
        <f t="shared" si="14"/>
        <v>00:45:20</v>
      </c>
      <c r="K36" s="10">
        <f t="shared" si="15"/>
        <v>7366.5959449775883</v>
      </c>
      <c r="L36" t="str">
        <f t="shared" si="17"/>
        <v>01:53:20</v>
      </c>
    </row>
    <row r="37" spans="1:12" x14ac:dyDescent="0.25">
      <c r="A37" s="2" t="s">
        <v>269</v>
      </c>
      <c r="B37" s="4">
        <v>6291456</v>
      </c>
      <c r="C37" s="4">
        <v>386277</v>
      </c>
      <c r="D37" s="4">
        <v>3</v>
      </c>
      <c r="E37" s="4">
        <v>3017</v>
      </c>
      <c r="F37" s="4">
        <v>3</v>
      </c>
      <c r="G37" s="13">
        <f t="shared" si="12"/>
        <v>16.28742068515599</v>
      </c>
      <c r="H37" s="13">
        <f t="shared" ref="H37:I37" si="20">G37*10</f>
        <v>162.8742068515599</v>
      </c>
      <c r="I37" s="13">
        <f t="shared" si="20"/>
        <v>1628.7420685155989</v>
      </c>
      <c r="J37" s="14" t="str">
        <f t="shared" si="14"/>
        <v>00:25:03</v>
      </c>
      <c r="K37" s="13">
        <f t="shared" si="15"/>
        <v>4071.8551712889976</v>
      </c>
      <c r="L37" s="14" t="str">
        <f t="shared" si="17"/>
        <v>01:02:39</v>
      </c>
    </row>
    <row r="38" spans="1:12" x14ac:dyDescent="0.25">
      <c r="A38" s="3" t="s">
        <v>131</v>
      </c>
      <c r="B38" s="4">
        <v>2097152</v>
      </c>
      <c r="C38" s="4">
        <v>128801</v>
      </c>
      <c r="D38" s="4">
        <v>1</v>
      </c>
      <c r="E38" s="4">
        <v>1006</v>
      </c>
      <c r="F38" s="4">
        <v>1</v>
      </c>
      <c r="G38" s="10">
        <f t="shared" si="12"/>
        <v>16.282109610950226</v>
      </c>
      <c r="H38" s="10">
        <f t="shared" ref="H38:I38" si="21">G38*10</f>
        <v>162.82109610950226</v>
      </c>
      <c r="I38" s="10">
        <f t="shared" si="21"/>
        <v>1628.2109610950226</v>
      </c>
      <c r="J38" t="str">
        <f t="shared" si="14"/>
        <v>00:25:03</v>
      </c>
      <c r="K38" s="10">
        <f t="shared" si="15"/>
        <v>4070.5274027375567</v>
      </c>
      <c r="L38" t="str">
        <f t="shared" si="17"/>
        <v>01:02:37</v>
      </c>
    </row>
    <row r="39" spans="1:12" x14ac:dyDescent="0.25">
      <c r="A39" s="3" t="s">
        <v>303</v>
      </c>
      <c r="B39" s="4">
        <v>2097152</v>
      </c>
      <c r="C39" s="4">
        <v>128667</v>
      </c>
      <c r="D39" s="4">
        <v>1</v>
      </c>
      <c r="E39" s="4">
        <v>1005</v>
      </c>
      <c r="F39" s="4">
        <v>1</v>
      </c>
      <c r="G39" s="10">
        <f t="shared" si="12"/>
        <v>16.299066582729061</v>
      </c>
      <c r="H39" s="10">
        <f t="shared" ref="H39:I39" si="22">G39*10</f>
        <v>162.99066582729063</v>
      </c>
      <c r="I39" s="10">
        <f t="shared" si="22"/>
        <v>1629.9066582729063</v>
      </c>
      <c r="J39" t="str">
        <f t="shared" si="14"/>
        <v>00:25:05</v>
      </c>
      <c r="K39" s="10">
        <f t="shared" si="15"/>
        <v>4074.7666456822658</v>
      </c>
      <c r="L39" t="str">
        <f t="shared" si="17"/>
        <v>01:02:41</v>
      </c>
    </row>
    <row r="40" spans="1:12" x14ac:dyDescent="0.25">
      <c r="A40" s="3" t="s">
        <v>431</v>
      </c>
      <c r="B40" s="4">
        <v>2097152</v>
      </c>
      <c r="C40" s="4">
        <v>128809</v>
      </c>
      <c r="D40" s="4">
        <v>1</v>
      </c>
      <c r="E40" s="4">
        <v>1006</v>
      </c>
      <c r="F40" s="4">
        <v>1</v>
      </c>
      <c r="G40" s="10">
        <f t="shared" si="12"/>
        <v>16.281098370455481</v>
      </c>
      <c r="H40" s="10">
        <f t="shared" ref="H40:I40" si="23">G40*10</f>
        <v>162.81098370455481</v>
      </c>
      <c r="I40" s="10">
        <f t="shared" si="23"/>
        <v>1628.1098370455481</v>
      </c>
      <c r="J40" t="str">
        <f t="shared" si="14"/>
        <v>00:25:03</v>
      </c>
      <c r="K40" s="10">
        <f t="shared" si="15"/>
        <v>4070.2745926138705</v>
      </c>
      <c r="L40" t="str">
        <f t="shared" si="17"/>
        <v>01:02:37</v>
      </c>
    </row>
    <row r="41" spans="1:12" x14ac:dyDescent="0.25">
      <c r="A41" s="2" t="s">
        <v>549</v>
      </c>
      <c r="B41" s="4">
        <v>12582912</v>
      </c>
      <c r="C41" s="4">
        <v>639998</v>
      </c>
      <c r="D41" s="4">
        <v>6</v>
      </c>
      <c r="E41" s="4">
        <v>66445</v>
      </c>
      <c r="F41" s="4">
        <v>6</v>
      </c>
      <c r="G41" s="12">
        <f t="shared" si="12"/>
        <v>19.660861440192001</v>
      </c>
      <c r="H41" s="12">
        <f t="shared" ref="H41:I41" si="24">G41*10</f>
        <v>196.60861440192002</v>
      </c>
      <c r="I41" s="12">
        <f t="shared" si="24"/>
        <v>1966.0861440192002</v>
      </c>
      <c r="J41" s="11" t="str">
        <f t="shared" si="14"/>
        <v>00:30:15</v>
      </c>
      <c r="K41" s="12">
        <f t="shared" si="15"/>
        <v>4915.2153600480005</v>
      </c>
      <c r="L41" s="11" t="str">
        <f t="shared" si="17"/>
        <v>01:15:37</v>
      </c>
    </row>
    <row r="44" spans="1:12" x14ac:dyDescent="0.25">
      <c r="A44" t="s">
        <v>562</v>
      </c>
      <c r="B44" t="s">
        <v>563</v>
      </c>
    </row>
    <row r="45" spans="1:12" x14ac:dyDescent="0.25">
      <c r="B45" t="s">
        <v>564</v>
      </c>
    </row>
    <row r="46" spans="1:12" x14ac:dyDescent="0.25">
      <c r="B46" t="s">
        <v>565</v>
      </c>
    </row>
    <row r="47" spans="1:12" x14ac:dyDescent="0.25">
      <c r="B47" t="s">
        <v>566</v>
      </c>
    </row>
    <row r="48" spans="1:12" x14ac:dyDescent="0.25">
      <c r="B48" t="s">
        <v>574</v>
      </c>
    </row>
  </sheetData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561</v>
      </c>
    </row>
    <row r="3" spans="1:1" x14ac:dyDescent="0.25">
      <c r="A3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Jean-Marie Eugène Renouard</cp:lastModifiedBy>
  <dcterms:created xsi:type="dcterms:W3CDTF">2021-10-01T14:11:35Z</dcterms:created>
  <dcterms:modified xsi:type="dcterms:W3CDTF">2021-10-01T14:11:35Z</dcterms:modified>
</cp:coreProperties>
</file>