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D" sheetId="1" r:id="rId4"/>
    <sheet state="visible" name="RED_correlation" sheetId="2" r:id="rId5"/>
    <sheet state="visible" name="ORANGE" sheetId="3" r:id="rId6"/>
    <sheet state="visible" name="ORANGE_correlation" sheetId="4" r:id="rId7"/>
    <sheet state="visible" name="YELLOW" sheetId="5" r:id="rId8"/>
    <sheet state="visible" name="YELLOW_correlation" sheetId="6" r:id="rId9"/>
    <sheet state="visible" name="GREEN" sheetId="7" r:id="rId10"/>
    <sheet state="visible" name="GREEN_correlation" sheetId="8" r:id="rId11"/>
    <sheet state="visible" name="BLUE" sheetId="9" r:id="rId12"/>
    <sheet state="visible" name="BLUE_correlation" sheetId="10" r:id="rId13"/>
    <sheet state="visible" name="INDIGO" sheetId="11" r:id="rId14"/>
    <sheet state="visible" name="INDIGO_correlation" sheetId="12" r:id="rId15"/>
  </sheets>
  <definedNames/>
  <calcPr/>
</workbook>
</file>

<file path=xl/sharedStrings.xml><?xml version="1.0" encoding="utf-8"?>
<sst xmlns="http://schemas.openxmlformats.org/spreadsheetml/2006/main" count="483" uniqueCount="143">
  <si>
    <t>Song</t>
  </si>
  <si>
    <t>AVERAGE</t>
  </si>
  <si>
    <t>STDEV</t>
  </si>
  <si>
    <t>Stan</t>
  </si>
  <si>
    <t>Steve</t>
  </si>
  <si>
    <t>Paul</t>
  </si>
  <si>
    <t>Corbs</t>
  </si>
  <si>
    <t>Shawn</t>
  </si>
  <si>
    <t>Dave</t>
  </si>
  <si>
    <t>Jem</t>
  </si>
  <si>
    <t>Justin</t>
  </si>
  <si>
    <t>Mark</t>
  </si>
  <si>
    <t>Ian</t>
  </si>
  <si>
    <t>Tony</t>
  </si>
  <si>
    <t>Raspberry Beret, Prince</t>
  </si>
  <si>
    <t>Roxanne, The Police</t>
  </si>
  <si>
    <t>Little Red Corvette, Prince</t>
  </si>
  <si>
    <t>Red Right Hand, Nick Cave &amp; The Bad Seeds</t>
  </si>
  <si>
    <t>Red Rain, Peter Gabriel</t>
  </si>
  <si>
    <t>Jamming, Bob Marley &amp; The Wailers</t>
  </si>
  <si>
    <t>Red Guitar, David Sylvian</t>
  </si>
  <si>
    <t>Red Berry Joy Town, The Wonderstuff</t>
  </si>
  <si>
    <t>Red Red Wine, Neil Diamond</t>
  </si>
  <si>
    <t>Crimson and Clover, Tommy James &amp; The Shondells</t>
  </si>
  <si>
    <t>Where the Wild Roses Grow, Nick Cave &amp; The Bad Seeds and Kylie Minogue</t>
  </si>
  <si>
    <t>Scarlet, The Rolling Stones</t>
  </si>
  <si>
    <t>Scarlet, U2</t>
  </si>
  <si>
    <t>Red House, Jimi Hendrix</t>
  </si>
  <si>
    <t>Maroon, Taylor Swift</t>
  </si>
  <si>
    <t>Rose Tattoo, Dropkick Murphys</t>
  </si>
  <si>
    <t>Murder in the Red Barn, Tom Waits</t>
  </si>
  <si>
    <t>Crimson, Skott</t>
  </si>
  <si>
    <t>The Coral Song, Kids TV 123</t>
  </si>
  <si>
    <t>Rosenrot, Rammstein</t>
  </si>
  <si>
    <t xml:space="preserve">Spearman's Rank Correlation Coefficient </t>
  </si>
  <si>
    <t>Most similar:</t>
  </si>
  <si>
    <t>Least similar:</t>
  </si>
  <si>
    <t>Name</t>
  </si>
  <si>
    <t>Corb</t>
  </si>
  <si>
    <t>Waterloo Sunset - The Kinks</t>
  </si>
  <si>
    <t>Peaches - The Stranglers</t>
  </si>
  <si>
    <t>Tangerine - Led Zeppelin</t>
  </si>
  <si>
    <t>Orange Crush - REM</t>
  </si>
  <si>
    <t>Apples and Oranges - The Charlatans</t>
  </si>
  <si>
    <t>Steal My Sunshine - Len</t>
  </si>
  <si>
    <t>Gold Dust Woman - Fleetwood Mac</t>
  </si>
  <si>
    <t>Clementine - Neil Young and Crazy Horse</t>
  </si>
  <si>
    <t>Peaches - The Presidents of the United States of America</t>
  </si>
  <si>
    <t>Orange Blossom Special - Johnny Cash</t>
  </si>
  <si>
    <t>Golden Retriever - Super Furry Animals</t>
  </si>
  <si>
    <t>Peach Trees - Rufus Wainwright</t>
  </si>
  <si>
    <t>Kurious Oranj - The Fall</t>
  </si>
  <si>
    <t>Something in the Orange - Zach Bryan</t>
  </si>
  <si>
    <t>The Bronze - Queens of the Stone Age</t>
  </si>
  <si>
    <t>Clementine - Pink Martini</t>
  </si>
  <si>
    <t>Clementine - Elliot Smith</t>
  </si>
  <si>
    <t>Ochre - Blood and Sun</t>
  </si>
  <si>
    <t>Bowl of Oranges - Bright Eyes</t>
  </si>
  <si>
    <t>Sunshine - Atmosphere</t>
  </si>
  <si>
    <t>Stuart Corbett</t>
  </si>
  <si>
    <t>Ian Saltern</t>
  </si>
  <si>
    <t>Here Comes the Sun - The Beatles</t>
  </si>
  <si>
    <t>Goodbye Yellow Brick Road - Elton John</t>
  </si>
  <si>
    <t>Golden Slumbers - The Beatles</t>
  </si>
  <si>
    <t>Honey Don't Think - Grant Lee Buffalo</t>
  </si>
  <si>
    <t>Fields of Gold - Sting</t>
  </si>
  <si>
    <t>Big Yellow Taxi - Joni Mitchell</t>
  </si>
  <si>
    <t>Build Me Up Buttercup - The Foundations</t>
  </si>
  <si>
    <t>Sunshine of My Love - Cream</t>
  </si>
  <si>
    <t>Golden Touch - Razorlight</t>
  </si>
  <si>
    <t>Mellow Yellow - Donovan</t>
  </si>
  <si>
    <t>Sunshine Smile - Adorable</t>
  </si>
  <si>
    <t>Lemonworld - The National</t>
  </si>
  <si>
    <t>Lemon Song - Led Zeppelin</t>
  </si>
  <si>
    <t>Lemon - U2</t>
  </si>
  <si>
    <t>Yellow Bird - Ben Stevenson</t>
  </si>
  <si>
    <t>Daffodil - Florence + the Machine</t>
  </si>
  <si>
    <t>Yellow Country Teeth - Clap Your Hands Say Yeah</t>
  </si>
  <si>
    <t>Don’t Eat the Yellow Snow - Frank Zappa</t>
  </si>
  <si>
    <t>Yellow Light - Of Monsters and Men</t>
  </si>
  <si>
    <t>Water Sports - James Clarke</t>
  </si>
  <si>
    <t>Jealous Guy - Roxy Music</t>
  </si>
  <si>
    <t>Jungle Boogie - Kool and the Gang</t>
  </si>
  <si>
    <t>A Forest - The Cure</t>
  </si>
  <si>
    <t>Fake Plastic Trees - Radiohead</t>
  </si>
  <si>
    <t>Forest Fire - Lloyd Cole and the Commotions</t>
  </si>
  <si>
    <t>From the Edge of the Deep Green Sea - The Cure</t>
  </si>
  <si>
    <t>Green Door - Shakin' Stevens</t>
  </si>
  <si>
    <t>Green Onions - Two Tone Mods</t>
  </si>
  <si>
    <t>Green River - Creedence Clearwater Revival</t>
  </si>
  <si>
    <t>Grassman - Dodgy</t>
  </si>
  <si>
    <t>Nothing But Green Lights - Tom Vek</t>
  </si>
  <si>
    <t>Green and Grey - New Model Army</t>
  </si>
  <si>
    <t>Green Mind - Dinosaur Jr.</t>
  </si>
  <si>
    <t>Green Eyes - Coldplay</t>
  </si>
  <si>
    <t>Green Manalishi - Fleetwood Mac</t>
  </si>
  <si>
    <t>O Green World - Gorillaz</t>
  </si>
  <si>
    <t>Teal - Wunderhorse</t>
  </si>
  <si>
    <t>Froggy Went a Courtin - Elizabeth Mitchell</t>
  </si>
  <si>
    <t>Greensleeves - The King's Singers</t>
  </si>
  <si>
    <t>Green Manalishi - Judas Priest</t>
  </si>
  <si>
    <t>Jem Stach</t>
  </si>
  <si>
    <t>Union City Blue - Blondie</t>
  </si>
  <si>
    <t>Tangled Up in Blue - Bob Dylan</t>
  </si>
  <si>
    <t>Lucy in the Sky with Diamonds - The Beatles</t>
  </si>
  <si>
    <t>Subterranean Homesick Blues - Bob Dylan</t>
  </si>
  <si>
    <t>Forever in Blue Jeans - Neil Diamond</t>
  </si>
  <si>
    <t>Fisherman's Blues - The Waterboys</t>
  </si>
  <si>
    <t>Pale Blue Eyes - Velvet Underground</t>
  </si>
  <si>
    <t>Blue Hotel - Chris Issac</t>
  </si>
  <si>
    <t>Sky Blue Sky - Wilco</t>
  </si>
  <si>
    <t>It's All Over Now, Baby Blue - Them</t>
  </si>
  <si>
    <t>Blue Lines - Massive Attack</t>
  </si>
  <si>
    <t>Folsom Prison Blues - Johnny Cash</t>
  </si>
  <si>
    <t>Two Blue Eyes - Beirut</t>
  </si>
  <si>
    <t>True Blue - Madonna</t>
  </si>
  <si>
    <t>Bluebird - Paul McCartney &amp; Wings</t>
  </si>
  <si>
    <t>Blues Run the Game - Jackson Frank</t>
  </si>
  <si>
    <t>Blue Hat for a Blue Day - Nick Heyward</t>
  </si>
  <si>
    <t>Natural Blues - Moby</t>
  </si>
  <si>
    <t>Blue Sky Mine - Midnight Oil</t>
  </si>
  <si>
    <t>Electric Blue - Arcade Fire</t>
  </si>
  <si>
    <t>Ocean - Pearl Jam</t>
  </si>
  <si>
    <t>Blue - NewDad</t>
  </si>
  <si>
    <t>Cool Blue Reason - Cake</t>
  </si>
  <si>
    <t>I Heard It Through the Grapevine - Marvin Gaye</t>
  </si>
  <si>
    <t>Bye Bye Bad Man - The Stone Roses</t>
  </si>
  <si>
    <t>The Sea - Morcheeba</t>
  </si>
  <si>
    <t>Indigo - Peter Gabriel</t>
  </si>
  <si>
    <t>An Ocean In Between the Waves - The War on Drugs</t>
  </si>
  <si>
    <t>Isn't it Midnight - Fleetwood Mac</t>
  </si>
  <si>
    <t>Lavender - Marillion</t>
  </si>
  <si>
    <t>Mood Indigo - Duke Ellington</t>
  </si>
  <si>
    <t>Atlantic Ocean - Waterfall</t>
  </si>
  <si>
    <t>Oily Water - Blur</t>
  </si>
  <si>
    <t>Indigo Eyes - Peter Murphy</t>
  </si>
  <si>
    <t>Purple - Hollow Coves</t>
  </si>
  <si>
    <t>Jeans On - David Dundas</t>
  </si>
  <si>
    <t>I Sat by the Ocean - Queens of the Stone Age</t>
  </si>
  <si>
    <t>Indigo - Sam Barber</t>
  </si>
  <si>
    <t>The Deepest Blues Are Black - Foo Fighters</t>
  </si>
  <si>
    <t>Grapes Of Wrath - The Mission</t>
  </si>
  <si>
    <t>Dusk Till Dawn - Ladyhawke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</si>
</sst>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d mmm yyyy, h:mm am/pm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  <font>
      <i/>
      <color theme="1"/>
      <name val="Arial"/>
    </font>
  </fonts>
  <fills count="83">
    <fill>
      <patternFill patternType="none"/>
    </fill>
    <fill>
      <patternFill patternType="lightGray"/>
    </fill>
    <fill>
      <patternFill patternType="solid">
        <fgColor rgb="FF34A853"/>
        <bgColor rgb="FF34A853"/>
      </patternFill>
    </fill>
    <fill>
      <patternFill patternType="solid">
        <fgColor rgb="FFBFE4C9"/>
        <bgColor rgb="FFBFE4C9"/>
      </patternFill>
    </fill>
    <fill>
      <patternFill patternType="solid">
        <fgColor rgb="FFA3D8B1"/>
        <bgColor rgb="FFA3D8B1"/>
      </patternFill>
    </fill>
    <fill>
      <patternFill patternType="solid">
        <fgColor rgb="FFFDF3F2"/>
        <bgColor rgb="FFFDF3F2"/>
      </patternFill>
    </fill>
    <fill>
      <patternFill patternType="solid">
        <fgColor rgb="FFE0F2E4"/>
        <bgColor rgb="FFE0F2E4"/>
      </patternFill>
    </fill>
    <fill>
      <patternFill patternType="solid">
        <fgColor rgb="FFF8FCF9"/>
        <bgColor rgb="FFF8FCF9"/>
      </patternFill>
    </fill>
    <fill>
      <patternFill patternType="solid">
        <fgColor rgb="FFD0EBD7"/>
        <bgColor rgb="FFD0EBD7"/>
      </patternFill>
    </fill>
    <fill>
      <patternFill patternType="solid">
        <fgColor rgb="FF8FCFA0"/>
        <bgColor rgb="FF8FCFA0"/>
      </patternFill>
    </fill>
    <fill>
      <patternFill patternType="solid">
        <fgColor rgb="FF97D3A7"/>
        <bgColor rgb="FF97D3A7"/>
      </patternFill>
    </fill>
    <fill>
      <patternFill patternType="solid">
        <fgColor rgb="FFD8EFDE"/>
        <bgColor rgb="FFD8EFDE"/>
      </patternFill>
    </fill>
    <fill>
      <patternFill patternType="solid">
        <fgColor rgb="FFC6E7CF"/>
        <bgColor rgb="FFC6E7CF"/>
      </patternFill>
    </fill>
    <fill>
      <patternFill patternType="solid">
        <fgColor rgb="FFFEFCFC"/>
        <bgColor rgb="FFFEFCFC"/>
      </patternFill>
    </fill>
    <fill>
      <patternFill patternType="solid">
        <fgColor rgb="FFF2FAF4"/>
        <bgColor rgb="FFF2FAF4"/>
      </patternFill>
    </fill>
    <fill>
      <patternFill patternType="solid">
        <fgColor rgb="FFC4E6CD"/>
        <bgColor rgb="FFC4E6CD"/>
      </patternFill>
    </fill>
    <fill>
      <patternFill patternType="solid">
        <fgColor rgb="FFBEE3C8"/>
        <bgColor rgb="FFBEE3C8"/>
      </patternFill>
    </fill>
    <fill>
      <patternFill patternType="solid">
        <fgColor rgb="FFB3DFBF"/>
        <bgColor rgb="FFB3DFBF"/>
      </patternFill>
    </fill>
    <fill>
      <patternFill patternType="solid">
        <fgColor rgb="FF35A954"/>
        <bgColor rgb="FF35A954"/>
      </patternFill>
    </fill>
    <fill>
      <patternFill patternType="solid">
        <fgColor rgb="FFFDEFEE"/>
        <bgColor rgb="FFFDEFEE"/>
      </patternFill>
    </fill>
    <fill>
      <patternFill patternType="solid">
        <fgColor rgb="FFAADBB7"/>
        <bgColor rgb="FFAADBB7"/>
      </patternFill>
    </fill>
    <fill>
      <patternFill patternType="solid">
        <fgColor rgb="FFF9CCC8"/>
        <bgColor rgb="FFF9CCC8"/>
      </patternFill>
    </fill>
    <fill>
      <patternFill patternType="solid">
        <fgColor rgb="FFB2DEBE"/>
        <bgColor rgb="FFB2DEBE"/>
      </patternFill>
    </fill>
    <fill>
      <patternFill patternType="solid">
        <fgColor rgb="FFC7E7D0"/>
        <bgColor rgb="FFC7E7D0"/>
      </patternFill>
    </fill>
    <fill>
      <patternFill patternType="solid">
        <fgColor rgb="FFE7F5EB"/>
        <bgColor rgb="FFE7F5EB"/>
      </patternFill>
    </fill>
    <fill>
      <patternFill patternType="solid">
        <fgColor rgb="FFD9F0E5"/>
        <bgColor rgb="FFD9F0E5"/>
      </patternFill>
    </fill>
    <fill>
      <patternFill patternType="solid">
        <fgColor rgb="FFFFFFFF"/>
        <bgColor rgb="FFFFFFFF"/>
      </patternFill>
    </fill>
    <fill>
      <patternFill patternType="solid">
        <fgColor rgb="FFC8E9D9"/>
        <bgColor rgb="FFC8E9D9"/>
      </patternFill>
    </fill>
    <fill>
      <patternFill patternType="solid">
        <fgColor rgb="FFA5DBC0"/>
        <bgColor rgb="FFA5DBC0"/>
      </patternFill>
    </fill>
    <fill>
      <patternFill patternType="solid">
        <fgColor rgb="FF8AD0AE"/>
        <bgColor rgb="FF8AD0AE"/>
      </patternFill>
    </fill>
    <fill>
      <patternFill patternType="solid">
        <fgColor rgb="FFAEDEC6"/>
        <bgColor rgb="FFAEDEC6"/>
      </patternFill>
    </fill>
    <fill>
      <patternFill patternType="solid">
        <fgColor rgb="FF7CCAA4"/>
        <bgColor rgb="FF7CCAA4"/>
      </patternFill>
    </fill>
    <fill>
      <patternFill patternType="solid">
        <fgColor rgb="FF60BF90"/>
        <bgColor rgb="FF60BF90"/>
      </patternFill>
    </fill>
    <fill>
      <patternFill patternType="solid">
        <fgColor rgb="FF6EC59A"/>
        <bgColor rgb="FF6EC59A"/>
      </patternFill>
    </fill>
    <fill>
      <patternFill patternType="solid">
        <fgColor rgb="FF93D3B4"/>
        <bgColor rgb="FF93D3B4"/>
      </patternFill>
    </fill>
    <fill>
      <patternFill patternType="solid">
        <fgColor rgb="FFC3E7D6"/>
        <bgColor rgb="FFC3E7D6"/>
      </patternFill>
    </fill>
    <fill>
      <patternFill patternType="solid">
        <fgColor rgb="FF81CCA7"/>
        <bgColor rgb="FF81CCA7"/>
      </patternFill>
    </fill>
    <fill>
      <patternFill patternType="solid">
        <fgColor rgb="FF76C89F"/>
        <bgColor rgb="FF76C89F"/>
      </patternFill>
    </fill>
    <fill>
      <patternFill patternType="solid">
        <fgColor rgb="FF57BB8A"/>
        <bgColor rgb="FF57BB8A"/>
      </patternFill>
    </fill>
    <fill>
      <patternFill patternType="solid">
        <fgColor rgb="FFA3DABF"/>
        <bgColor rgb="FFA3DABF"/>
      </patternFill>
    </fill>
    <fill>
      <patternFill patternType="solid">
        <fgColor rgb="FF7ECBA5"/>
        <bgColor rgb="FF7ECBA5"/>
      </patternFill>
    </fill>
    <fill>
      <patternFill patternType="solid">
        <fgColor rgb="FFB3E1CA"/>
        <bgColor rgb="FFB3E1CA"/>
      </patternFill>
    </fill>
    <fill>
      <patternFill patternType="solid">
        <fgColor rgb="FFDEF2E8"/>
        <bgColor rgb="FFDEF2E8"/>
      </patternFill>
    </fill>
    <fill>
      <patternFill patternType="solid">
        <fgColor rgb="FFD6EEDC"/>
        <bgColor rgb="FFD6EEDC"/>
      </patternFill>
    </fill>
    <fill>
      <patternFill patternType="solid">
        <fgColor rgb="FFF7FCF8"/>
        <bgColor rgb="FFF7FCF8"/>
      </patternFill>
    </fill>
    <fill>
      <patternFill patternType="solid">
        <fgColor rgb="FFFAD5D2"/>
        <bgColor rgb="FFFAD5D2"/>
      </patternFill>
    </fill>
    <fill>
      <patternFill patternType="solid">
        <fgColor rgb="FFFEFDFC"/>
        <bgColor rgb="FFFEFDFC"/>
      </patternFill>
    </fill>
    <fill>
      <patternFill patternType="solid">
        <fgColor rgb="FFE4F4E8"/>
        <bgColor rgb="FFE4F4E8"/>
      </patternFill>
    </fill>
    <fill>
      <patternFill patternType="solid">
        <fgColor rgb="FFE4F4E9"/>
        <bgColor rgb="FFE4F4E9"/>
      </patternFill>
    </fill>
    <fill>
      <patternFill patternType="solid">
        <fgColor rgb="FFFAD9D6"/>
        <bgColor rgb="FFFAD9D6"/>
      </patternFill>
    </fill>
    <fill>
      <patternFill patternType="solid">
        <fgColor rgb="FF98D3A8"/>
        <bgColor rgb="FF98D3A8"/>
      </patternFill>
    </fill>
    <fill>
      <patternFill patternType="solid">
        <fgColor rgb="FFECF7EF"/>
        <bgColor rgb="FFECF7EF"/>
      </patternFill>
    </fill>
    <fill>
      <patternFill patternType="solid">
        <fgColor rgb="FF78C68D"/>
        <bgColor rgb="FF78C68D"/>
      </patternFill>
    </fill>
    <fill>
      <patternFill patternType="solid">
        <fgColor rgb="FF8DCE9E"/>
        <bgColor rgb="FF8DCE9E"/>
      </patternFill>
    </fill>
    <fill>
      <patternFill patternType="solid">
        <fgColor rgb="FF9DD5AC"/>
        <bgColor rgb="FF9DD5AC"/>
      </patternFill>
    </fill>
    <fill>
      <patternFill patternType="solid">
        <fgColor rgb="FFABDBB8"/>
        <bgColor rgb="FFABDBB8"/>
      </patternFill>
    </fill>
    <fill>
      <patternFill patternType="solid">
        <fgColor rgb="FF94D1A4"/>
        <bgColor rgb="FF94D1A4"/>
      </patternFill>
    </fill>
    <fill>
      <patternFill patternType="solid">
        <fgColor rgb="FFDFF1E4"/>
        <bgColor rgb="FFDFF1E4"/>
      </patternFill>
    </fill>
    <fill>
      <patternFill patternType="solid">
        <fgColor rgb="FFDCF0E2"/>
        <bgColor rgb="FFDCF0E2"/>
      </patternFill>
    </fill>
    <fill>
      <patternFill patternType="solid">
        <fgColor rgb="FFEAF6ED"/>
        <bgColor rgb="FFEAF6ED"/>
      </patternFill>
    </fill>
    <fill>
      <patternFill patternType="solid">
        <fgColor rgb="FF89CD9B"/>
        <bgColor rgb="FF89CD9B"/>
      </patternFill>
    </fill>
    <fill>
      <patternFill patternType="solid">
        <fgColor rgb="FF6ABF81"/>
        <bgColor rgb="FF6ABF81"/>
      </patternFill>
    </fill>
    <fill>
      <patternFill patternType="solid">
        <fgColor rgb="FFFCE4E2"/>
        <bgColor rgb="FFFCE4E2"/>
      </patternFill>
    </fill>
    <fill>
      <patternFill patternType="solid">
        <fgColor rgb="FF73C389"/>
        <bgColor rgb="FF73C389"/>
      </patternFill>
    </fill>
    <fill>
      <patternFill patternType="solid">
        <fgColor rgb="FFD2ECD9"/>
        <bgColor rgb="FFD2ECD9"/>
      </patternFill>
    </fill>
    <fill>
      <patternFill patternType="solid">
        <fgColor rgb="FF74C489"/>
        <bgColor rgb="FF74C489"/>
      </patternFill>
    </fill>
    <fill>
      <patternFill patternType="solid">
        <fgColor rgb="FFFEFEFD"/>
        <bgColor rgb="FFFEFEFD"/>
      </patternFill>
    </fill>
    <fill>
      <patternFill patternType="solid">
        <fgColor rgb="FF9ED6AD"/>
        <bgColor rgb="FF9ED6AD"/>
      </patternFill>
    </fill>
    <fill>
      <patternFill patternType="solid">
        <fgColor rgb="FF93D1A4"/>
        <bgColor rgb="FF93D1A4"/>
      </patternFill>
    </fill>
    <fill>
      <patternFill patternType="solid">
        <fgColor rgb="FFFDF2F1"/>
        <bgColor rgb="FFFDF2F1"/>
      </patternFill>
    </fill>
    <fill>
      <patternFill patternType="solid">
        <fgColor rgb="FFBAE2C5"/>
        <bgColor rgb="FFBAE2C5"/>
      </patternFill>
    </fill>
    <fill>
      <patternFill patternType="solid">
        <fgColor rgb="FFFEF7F6"/>
        <bgColor rgb="FFFEF7F6"/>
      </patternFill>
    </fill>
    <fill>
      <patternFill patternType="solid">
        <fgColor rgb="FF7DC891"/>
        <bgColor rgb="FF7DC891"/>
      </patternFill>
    </fill>
    <fill>
      <patternFill patternType="solid">
        <fgColor rgb="FF9CD5AB"/>
        <bgColor rgb="FF9CD5AB"/>
      </patternFill>
    </fill>
    <fill>
      <patternFill patternType="solid">
        <fgColor rgb="FFFBE2DF"/>
        <bgColor rgb="FFFBE2DF"/>
      </patternFill>
    </fill>
    <fill>
      <patternFill patternType="solid">
        <fgColor rgb="FFA4D8B2"/>
        <bgColor rgb="FFA4D8B2"/>
      </patternFill>
    </fill>
    <fill>
      <patternFill patternType="solid">
        <fgColor rgb="FFE9F6ED"/>
        <bgColor rgb="FFE9F6ED"/>
      </patternFill>
    </fill>
    <fill>
      <patternFill patternType="solid">
        <fgColor rgb="FFEBF7EE"/>
        <bgColor rgb="FFEBF7EE"/>
      </patternFill>
    </fill>
    <fill>
      <patternFill patternType="solid">
        <fgColor rgb="FFAEDDBA"/>
        <bgColor rgb="FFAEDDBA"/>
      </patternFill>
    </fill>
    <fill>
      <patternFill patternType="solid">
        <fgColor rgb="FFF6B3AD"/>
        <bgColor rgb="FFF6B3AD"/>
      </patternFill>
    </fill>
    <fill>
      <patternFill patternType="solid">
        <fgColor rgb="FFB5DFC0"/>
        <bgColor rgb="FFB5DFC0"/>
      </patternFill>
    </fill>
    <fill>
      <patternFill patternType="solid">
        <fgColor rgb="FFF8C5C1"/>
        <bgColor rgb="FFF8C5C1"/>
      </patternFill>
    </fill>
    <fill>
      <patternFill patternType="solid">
        <fgColor rgb="FFFDFEFD"/>
        <bgColor rgb="FFFDFEFD"/>
      </patternFill>
    </fill>
  </fills>
  <borders count="1">
    <border/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2" xfId="0" applyAlignment="1" applyFont="1" applyNumberFormat="1">
      <alignment vertical="bottom"/>
    </xf>
    <xf borderId="0" fillId="0" fontId="1" numFmtId="0" xfId="0" applyFont="1"/>
    <xf borderId="0" fillId="0" fontId="3" numFmtId="0" xfId="0" applyAlignment="1" applyFont="1">
      <alignment readingOrder="0"/>
    </xf>
    <xf borderId="0" fillId="0" fontId="4" numFmtId="2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/>
    </xf>
    <xf borderId="0" fillId="0" fontId="3" numFmtId="164" xfId="0" applyFont="1" applyNumberFormat="1"/>
    <xf borderId="0" fillId="0" fontId="3" numFmtId="0" xfId="0" applyFont="1"/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bottom"/>
    </xf>
    <xf borderId="0" fillId="0" fontId="4" numFmtId="165" xfId="0" applyAlignment="1" applyFont="1" applyNumberFormat="1">
      <alignment vertical="bottom"/>
    </xf>
    <xf borderId="0" fillId="0" fontId="3" numFmtId="165" xfId="0" applyFont="1" applyNumberFormat="1"/>
    <xf borderId="0" fillId="2" fontId="4" numFmtId="164" xfId="0" applyAlignment="1" applyFill="1" applyFont="1" applyNumberFormat="1">
      <alignment horizontal="right" vertical="bottom"/>
    </xf>
    <xf borderId="0" fillId="3" fontId="4" numFmtId="164" xfId="0" applyAlignment="1" applyFill="1" applyFont="1" applyNumberFormat="1">
      <alignment horizontal="right" vertical="bottom"/>
    </xf>
    <xf borderId="0" fillId="4" fontId="4" numFmtId="164" xfId="0" applyAlignment="1" applyFill="1" applyFont="1" applyNumberFormat="1">
      <alignment horizontal="right" vertical="bottom"/>
    </xf>
    <xf borderId="0" fillId="5" fontId="4" numFmtId="164" xfId="0" applyAlignment="1" applyFill="1" applyFont="1" applyNumberFormat="1">
      <alignment horizontal="right" vertical="bottom"/>
    </xf>
    <xf borderId="0" fillId="6" fontId="4" numFmtId="164" xfId="0" applyAlignment="1" applyFill="1" applyFont="1" applyNumberFormat="1">
      <alignment horizontal="right" vertical="bottom"/>
    </xf>
    <xf borderId="0" fillId="7" fontId="4" numFmtId="164" xfId="0" applyAlignment="1" applyFill="1" applyFont="1" applyNumberFormat="1">
      <alignment horizontal="right" vertical="bottom"/>
    </xf>
    <xf borderId="0" fillId="8" fontId="4" numFmtId="164" xfId="0" applyAlignment="1" applyFill="1" applyFont="1" applyNumberFormat="1">
      <alignment horizontal="right" vertical="bottom"/>
    </xf>
    <xf borderId="0" fillId="9" fontId="4" numFmtId="164" xfId="0" applyAlignment="1" applyFill="1" applyFont="1" applyNumberFormat="1">
      <alignment horizontal="right" vertical="bottom"/>
    </xf>
    <xf borderId="0" fillId="10" fontId="4" numFmtId="164" xfId="0" applyAlignment="1" applyFill="1" applyFont="1" applyNumberFormat="1">
      <alignment horizontal="right" vertical="bottom"/>
    </xf>
    <xf borderId="0" fillId="11" fontId="4" numFmtId="164" xfId="0" applyAlignment="1" applyFill="1" applyFont="1" applyNumberFormat="1">
      <alignment horizontal="right" vertical="bottom"/>
    </xf>
    <xf borderId="0" fillId="12" fontId="4" numFmtId="164" xfId="0" applyAlignment="1" applyFill="1" applyFont="1" applyNumberFormat="1">
      <alignment horizontal="right" vertical="bottom"/>
    </xf>
    <xf borderId="0" fillId="13" fontId="4" numFmtId="164" xfId="0" applyAlignment="1" applyFill="1" applyFont="1" applyNumberFormat="1">
      <alignment horizontal="right" vertical="bottom"/>
    </xf>
    <xf borderId="0" fillId="14" fontId="4" numFmtId="164" xfId="0" applyAlignment="1" applyFill="1" applyFont="1" applyNumberFormat="1">
      <alignment horizontal="right" vertical="bottom"/>
    </xf>
    <xf borderId="0" fillId="15" fontId="4" numFmtId="164" xfId="0" applyAlignment="1" applyFill="1" applyFont="1" applyNumberFormat="1">
      <alignment horizontal="right" vertical="bottom"/>
    </xf>
    <xf borderId="0" fillId="16" fontId="4" numFmtId="164" xfId="0" applyAlignment="1" applyFill="1" applyFont="1" applyNumberFormat="1">
      <alignment horizontal="right" vertical="bottom"/>
    </xf>
    <xf borderId="0" fillId="17" fontId="4" numFmtId="164" xfId="0" applyAlignment="1" applyFill="1" applyFont="1" applyNumberFormat="1">
      <alignment horizontal="right" vertical="bottom"/>
    </xf>
    <xf borderId="0" fillId="18" fontId="4" numFmtId="164" xfId="0" applyAlignment="1" applyFill="1" applyFont="1" applyNumberFormat="1">
      <alignment horizontal="right" vertical="bottom"/>
    </xf>
    <xf borderId="0" fillId="19" fontId="4" numFmtId="164" xfId="0" applyAlignment="1" applyFill="1" applyFont="1" applyNumberFormat="1">
      <alignment horizontal="right" vertical="bottom"/>
    </xf>
    <xf borderId="0" fillId="20" fontId="4" numFmtId="164" xfId="0" applyAlignment="1" applyFill="1" applyFont="1" applyNumberFormat="1">
      <alignment horizontal="right" vertical="bottom"/>
    </xf>
    <xf borderId="0" fillId="21" fontId="4" numFmtId="164" xfId="0" applyAlignment="1" applyFill="1" applyFont="1" applyNumberFormat="1">
      <alignment horizontal="right" vertical="bottom"/>
    </xf>
    <xf borderId="0" fillId="22" fontId="4" numFmtId="164" xfId="0" applyAlignment="1" applyFill="1" applyFont="1" applyNumberFormat="1">
      <alignment horizontal="right" vertical="bottom"/>
    </xf>
    <xf borderId="0" fillId="23" fontId="4" numFmtId="164" xfId="0" applyAlignment="1" applyFill="1" applyFont="1" applyNumberFormat="1">
      <alignment horizontal="right" vertical="bottom"/>
    </xf>
    <xf borderId="0" fillId="24" fontId="4" numFmtId="164" xfId="0" applyAlignment="1" applyFill="1" applyFont="1" applyNumberFormat="1">
      <alignment horizontal="right" vertical="bottom"/>
    </xf>
    <xf borderId="0" fillId="0" fontId="4" numFmtId="164" xfId="0" applyAlignment="1" applyFont="1" applyNumberFormat="1">
      <alignment vertical="bottom"/>
    </xf>
    <xf borderId="0" fillId="0" fontId="4" numFmtId="0" xfId="0" applyAlignment="1" applyFont="1">
      <alignment shrinkToFit="0" vertical="bottom" wrapText="1"/>
    </xf>
    <xf borderId="0" fillId="25" fontId="4" numFmtId="2" xfId="0" applyAlignment="1" applyFill="1" applyFont="1" applyNumberFormat="1">
      <alignment horizontal="right" vertical="bottom"/>
    </xf>
    <xf borderId="0" fillId="26" fontId="4" numFmtId="2" xfId="0" applyAlignment="1" applyFill="1" applyFont="1" applyNumberFormat="1">
      <alignment horizontal="right" vertical="bottom"/>
    </xf>
    <xf borderId="0" fillId="27" fontId="4" numFmtId="2" xfId="0" applyAlignment="1" applyFill="1" applyFont="1" applyNumberFormat="1">
      <alignment horizontal="right" vertical="bottom"/>
    </xf>
    <xf borderId="0" fillId="28" fontId="4" numFmtId="2" xfId="0" applyAlignment="1" applyFill="1" applyFont="1" applyNumberFormat="1">
      <alignment horizontal="right" vertical="bottom"/>
    </xf>
    <xf borderId="0" fillId="29" fontId="4" numFmtId="2" xfId="0" applyAlignment="1" applyFill="1" applyFont="1" applyNumberFormat="1">
      <alignment horizontal="right" vertical="bottom"/>
    </xf>
    <xf borderId="0" fillId="30" fontId="4" numFmtId="2" xfId="0" applyAlignment="1" applyFill="1" applyFont="1" applyNumberFormat="1">
      <alignment horizontal="right" vertical="bottom"/>
    </xf>
    <xf borderId="0" fillId="31" fontId="4" numFmtId="2" xfId="0" applyAlignment="1" applyFill="1" applyFont="1" applyNumberFormat="1">
      <alignment horizontal="right" vertical="bottom"/>
    </xf>
    <xf borderId="0" fillId="32" fontId="4" numFmtId="2" xfId="0" applyAlignment="1" applyFill="1" applyFont="1" applyNumberFormat="1">
      <alignment horizontal="right" vertical="bottom"/>
    </xf>
    <xf borderId="0" fillId="33" fontId="4" numFmtId="2" xfId="0" applyAlignment="1" applyFill="1" applyFont="1" applyNumberFormat="1">
      <alignment horizontal="right" vertical="bottom"/>
    </xf>
    <xf borderId="0" fillId="34" fontId="4" numFmtId="2" xfId="0" applyAlignment="1" applyFill="1" applyFont="1" applyNumberFormat="1">
      <alignment horizontal="right" vertical="bottom"/>
    </xf>
    <xf borderId="0" fillId="35" fontId="4" numFmtId="2" xfId="0" applyAlignment="1" applyFill="1" applyFont="1" applyNumberFormat="1">
      <alignment horizontal="right" vertical="bottom"/>
    </xf>
    <xf borderId="0" fillId="36" fontId="4" numFmtId="2" xfId="0" applyAlignment="1" applyFill="1" applyFont="1" applyNumberFormat="1">
      <alignment horizontal="right" vertical="bottom"/>
    </xf>
    <xf borderId="0" fillId="37" fontId="4" numFmtId="2" xfId="0" applyAlignment="1" applyFill="1" applyFont="1" applyNumberFormat="1">
      <alignment horizontal="right" vertical="bottom"/>
    </xf>
    <xf borderId="0" fillId="38" fontId="4" numFmtId="2" xfId="0" applyAlignment="1" applyFill="1" applyFont="1" applyNumberFormat="1">
      <alignment horizontal="right" vertical="bottom"/>
    </xf>
    <xf borderId="0" fillId="39" fontId="4" numFmtId="2" xfId="0" applyAlignment="1" applyFill="1" applyFont="1" applyNumberFormat="1">
      <alignment horizontal="right" vertical="bottom"/>
    </xf>
    <xf borderId="0" fillId="40" fontId="4" numFmtId="2" xfId="0" applyAlignment="1" applyFill="1" applyFont="1" applyNumberFormat="1">
      <alignment horizontal="right" vertical="bottom"/>
    </xf>
    <xf borderId="0" fillId="41" fontId="4" numFmtId="2" xfId="0" applyAlignment="1" applyFill="1" applyFont="1" applyNumberFormat="1">
      <alignment horizontal="right" vertical="bottom"/>
    </xf>
    <xf borderId="0" fillId="42" fontId="4" numFmtId="2" xfId="0" applyAlignment="1" applyFill="1" applyFont="1" applyNumberFormat="1">
      <alignment horizontal="right" vertical="bottom"/>
    </xf>
    <xf borderId="0" fillId="43" fontId="4" numFmtId="164" xfId="0" applyAlignment="1" applyFill="1" applyFont="1" applyNumberFormat="1">
      <alignment horizontal="right" vertical="bottom"/>
    </xf>
    <xf borderId="0" fillId="44" fontId="4" numFmtId="164" xfId="0" applyAlignment="1" applyFill="1" applyFont="1" applyNumberFormat="1">
      <alignment horizontal="right" vertical="bottom"/>
    </xf>
    <xf borderId="0" fillId="45" fontId="4" numFmtId="164" xfId="0" applyAlignment="1" applyFill="1" applyFont="1" applyNumberFormat="1">
      <alignment horizontal="right" vertical="bottom"/>
    </xf>
    <xf borderId="0" fillId="46" fontId="4" numFmtId="164" xfId="0" applyAlignment="1" applyFill="1" applyFont="1" applyNumberFormat="1">
      <alignment horizontal="right" vertical="bottom"/>
    </xf>
    <xf borderId="0" fillId="47" fontId="4" numFmtId="164" xfId="0" applyAlignment="1" applyFill="1" applyFont="1" applyNumberFormat="1">
      <alignment horizontal="right" vertical="bottom"/>
    </xf>
    <xf borderId="0" fillId="48" fontId="4" numFmtId="164" xfId="0" applyAlignment="1" applyFill="1" applyFont="1" applyNumberFormat="1">
      <alignment horizontal="right" vertical="bottom"/>
    </xf>
    <xf borderId="0" fillId="49" fontId="4" numFmtId="164" xfId="0" applyAlignment="1" applyFill="1" applyFont="1" applyNumberFormat="1">
      <alignment horizontal="right" vertical="bottom"/>
    </xf>
    <xf borderId="0" fillId="50" fontId="4" numFmtId="164" xfId="0" applyAlignment="1" applyFill="1" applyFont="1" applyNumberFormat="1">
      <alignment horizontal="right" vertical="bottom"/>
    </xf>
    <xf borderId="0" fillId="51" fontId="4" numFmtId="164" xfId="0" applyAlignment="1" applyFill="1" applyFont="1" applyNumberFormat="1">
      <alignment horizontal="right" vertical="bottom"/>
    </xf>
    <xf borderId="0" fillId="52" fontId="4" numFmtId="164" xfId="0" applyAlignment="1" applyFill="1" applyFont="1" applyNumberFormat="1">
      <alignment horizontal="right" vertical="bottom"/>
    </xf>
    <xf borderId="0" fillId="53" fontId="4" numFmtId="164" xfId="0" applyAlignment="1" applyFill="1" applyFont="1" applyNumberFormat="1">
      <alignment horizontal="right" vertical="bottom"/>
    </xf>
    <xf borderId="0" fillId="54" fontId="4" numFmtId="164" xfId="0" applyAlignment="1" applyFill="1" applyFont="1" applyNumberFormat="1">
      <alignment horizontal="right" vertical="bottom"/>
    </xf>
    <xf borderId="0" fillId="55" fontId="4" numFmtId="164" xfId="0" applyAlignment="1" applyFill="1" applyFont="1" applyNumberFormat="1">
      <alignment horizontal="right" vertical="bottom"/>
    </xf>
    <xf borderId="0" fillId="56" fontId="4" numFmtId="164" xfId="0" applyAlignment="1" applyFill="1" applyFont="1" applyNumberFormat="1">
      <alignment horizontal="right" vertical="bottom"/>
    </xf>
    <xf borderId="0" fillId="57" fontId="4" numFmtId="164" xfId="0" applyAlignment="1" applyFill="1" applyFont="1" applyNumberFormat="1">
      <alignment horizontal="right" vertical="bottom"/>
    </xf>
    <xf borderId="0" fillId="58" fontId="4" numFmtId="164" xfId="0" applyAlignment="1" applyFill="1" applyFont="1" applyNumberFormat="1">
      <alignment horizontal="right" vertical="bottom"/>
    </xf>
    <xf borderId="0" fillId="59" fontId="4" numFmtId="164" xfId="0" applyAlignment="1" applyFill="1" applyFont="1" applyNumberFormat="1">
      <alignment horizontal="right" vertical="bottom"/>
    </xf>
    <xf borderId="0" fillId="60" fontId="4" numFmtId="164" xfId="0" applyAlignment="1" applyFill="1" applyFont="1" applyNumberFormat="1">
      <alignment horizontal="right" vertical="bottom"/>
    </xf>
    <xf borderId="0" fillId="61" fontId="4" numFmtId="164" xfId="0" applyAlignment="1" applyFill="1" applyFont="1" applyNumberFormat="1">
      <alignment horizontal="right" vertical="bottom"/>
    </xf>
    <xf borderId="0" fillId="62" fontId="4" numFmtId="164" xfId="0" applyAlignment="1" applyFill="1" applyFont="1" applyNumberFormat="1">
      <alignment horizontal="right" vertical="bottom"/>
    </xf>
    <xf borderId="0" fillId="63" fontId="4" numFmtId="164" xfId="0" applyAlignment="1" applyFill="1" applyFont="1" applyNumberFormat="1">
      <alignment horizontal="right" vertical="bottom"/>
    </xf>
    <xf borderId="0" fillId="64" fontId="4" numFmtId="164" xfId="0" applyAlignment="1" applyFill="1" applyFont="1" applyNumberFormat="1">
      <alignment horizontal="right" vertical="bottom"/>
    </xf>
    <xf borderId="0" fillId="65" fontId="4" numFmtId="164" xfId="0" applyAlignment="1" applyFill="1" applyFont="1" applyNumberFormat="1">
      <alignment horizontal="right" vertical="bottom"/>
    </xf>
    <xf borderId="0" fillId="66" fontId="4" numFmtId="164" xfId="0" applyAlignment="1" applyFill="1" applyFont="1" applyNumberFormat="1">
      <alignment horizontal="right" vertical="bottom"/>
    </xf>
    <xf borderId="0" fillId="67" fontId="4" numFmtId="164" xfId="0" applyAlignment="1" applyFill="1" applyFont="1" applyNumberFormat="1">
      <alignment horizontal="right" vertical="bottom"/>
    </xf>
    <xf borderId="0" fillId="68" fontId="4" numFmtId="164" xfId="0" applyAlignment="1" applyFill="1" applyFont="1" applyNumberFormat="1">
      <alignment horizontal="right" vertical="bottom"/>
    </xf>
    <xf borderId="0" fillId="69" fontId="4" numFmtId="164" xfId="0" applyAlignment="1" applyFill="1" applyFont="1" applyNumberFormat="1">
      <alignment horizontal="right" vertical="bottom"/>
    </xf>
    <xf borderId="0" fillId="70" fontId="4" numFmtId="164" xfId="0" applyAlignment="1" applyFill="1" applyFont="1" applyNumberFormat="1">
      <alignment horizontal="right" vertical="bottom"/>
    </xf>
    <xf borderId="0" fillId="71" fontId="4" numFmtId="164" xfId="0" applyAlignment="1" applyFill="1" applyFont="1" applyNumberFormat="1">
      <alignment horizontal="right" vertical="bottom"/>
    </xf>
    <xf borderId="0" fillId="72" fontId="4" numFmtId="164" xfId="0" applyAlignment="1" applyFill="1" applyFont="1" applyNumberFormat="1">
      <alignment horizontal="right" vertical="bottom"/>
    </xf>
    <xf borderId="0" fillId="73" fontId="4" numFmtId="164" xfId="0" applyAlignment="1" applyFill="1" applyFont="1" applyNumberFormat="1">
      <alignment horizontal="right" vertical="bottom"/>
    </xf>
    <xf borderId="0" fillId="74" fontId="4" numFmtId="164" xfId="0" applyAlignment="1" applyFill="1" applyFont="1" applyNumberFormat="1">
      <alignment horizontal="right" vertical="bottom"/>
    </xf>
    <xf borderId="0" fillId="75" fontId="4" numFmtId="164" xfId="0" applyAlignment="1" applyFill="1" applyFont="1" applyNumberFormat="1">
      <alignment horizontal="right" vertical="bottom"/>
    </xf>
    <xf borderId="0" fillId="76" fontId="4" numFmtId="164" xfId="0" applyAlignment="1" applyFill="1" applyFont="1" applyNumberFormat="1">
      <alignment horizontal="right" vertical="bottom"/>
    </xf>
    <xf borderId="0" fillId="77" fontId="4" numFmtId="164" xfId="0" applyAlignment="1" applyFill="1" applyFont="1" applyNumberFormat="1">
      <alignment horizontal="right" vertical="bottom"/>
    </xf>
    <xf borderId="0" fillId="78" fontId="4" numFmtId="164" xfId="0" applyAlignment="1" applyFill="1" applyFont="1" applyNumberFormat="1">
      <alignment horizontal="right" vertical="bottom"/>
    </xf>
    <xf borderId="0" fillId="79" fontId="4" numFmtId="164" xfId="0" applyAlignment="1" applyFill="1" applyFont="1" applyNumberFormat="1">
      <alignment horizontal="right" vertical="bottom"/>
    </xf>
    <xf borderId="0" fillId="80" fontId="4" numFmtId="164" xfId="0" applyAlignment="1" applyFill="1" applyFont="1" applyNumberFormat="1">
      <alignment horizontal="right" vertical="bottom"/>
    </xf>
    <xf borderId="0" fillId="81" fontId="4" numFmtId="164" xfId="0" applyAlignment="1" applyFill="1" applyFont="1" applyNumberFormat="1">
      <alignment horizontal="right" vertical="bottom"/>
    </xf>
    <xf borderId="0" fillId="82" fontId="4" numFmtId="164" xfId="0" applyAlignment="1" applyFill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14</v>
      </c>
      <c r="B2" s="5">
        <f t="shared" ref="B2:B21" si="1">AVERAGE(D2:N2)</f>
        <v>5.727272727</v>
      </c>
      <c r="C2" s="5">
        <f t="shared" ref="C2:C21" si="2">STDEV(D2:N2)</f>
        <v>4.921197194</v>
      </c>
      <c r="D2" s="4">
        <v>2.0</v>
      </c>
      <c r="E2" s="4">
        <v>4.0</v>
      </c>
      <c r="F2" s="4">
        <v>7.0</v>
      </c>
      <c r="G2" s="4">
        <v>9.0</v>
      </c>
      <c r="H2" s="4">
        <v>5.0</v>
      </c>
      <c r="I2" s="4">
        <v>5.0</v>
      </c>
      <c r="J2" s="4">
        <v>1.0</v>
      </c>
      <c r="K2" s="4">
        <v>1.0</v>
      </c>
      <c r="L2" s="4">
        <v>16.0</v>
      </c>
      <c r="M2" s="4">
        <v>12.0</v>
      </c>
      <c r="N2" s="4">
        <v>1.0</v>
      </c>
    </row>
    <row r="3">
      <c r="A3" s="4" t="s">
        <v>15</v>
      </c>
      <c r="B3" s="5">
        <f t="shared" si="1"/>
        <v>6.272727273</v>
      </c>
      <c r="C3" s="5">
        <f t="shared" si="2"/>
        <v>5.832510765</v>
      </c>
      <c r="D3" s="4">
        <v>1.0</v>
      </c>
      <c r="E3" s="4">
        <v>1.0</v>
      </c>
      <c r="F3" s="4">
        <v>5.0</v>
      </c>
      <c r="G3" s="4">
        <v>3.0</v>
      </c>
      <c r="H3" s="4">
        <v>1.0</v>
      </c>
      <c r="I3" s="4">
        <v>7.0</v>
      </c>
      <c r="J3" s="4">
        <v>2.0</v>
      </c>
      <c r="K3" s="4">
        <v>5.0</v>
      </c>
      <c r="L3" s="4">
        <v>17.0</v>
      </c>
      <c r="M3" s="4">
        <v>15.0</v>
      </c>
      <c r="N3" s="4">
        <v>12.0</v>
      </c>
    </row>
    <row r="4">
      <c r="A4" s="4" t="s">
        <v>16</v>
      </c>
      <c r="B4" s="5">
        <f t="shared" si="1"/>
        <v>6.363636364</v>
      </c>
      <c r="C4" s="5">
        <f t="shared" si="2"/>
        <v>3.202271921</v>
      </c>
      <c r="D4" s="4">
        <v>7.0</v>
      </c>
      <c r="E4" s="4">
        <v>9.0</v>
      </c>
      <c r="F4" s="4">
        <v>4.0</v>
      </c>
      <c r="G4" s="4">
        <v>5.0</v>
      </c>
      <c r="H4" s="4">
        <v>2.0</v>
      </c>
      <c r="I4" s="4">
        <v>8.0</v>
      </c>
      <c r="J4" s="4">
        <v>5.0</v>
      </c>
      <c r="K4" s="4">
        <v>2.0</v>
      </c>
      <c r="L4" s="4">
        <v>12.0</v>
      </c>
      <c r="M4" s="4">
        <v>10.0</v>
      </c>
      <c r="N4" s="4">
        <v>6.0</v>
      </c>
    </row>
    <row r="5">
      <c r="A5" s="4" t="s">
        <v>17</v>
      </c>
      <c r="B5" s="5">
        <f t="shared" si="1"/>
        <v>6.909090909</v>
      </c>
      <c r="C5" s="5">
        <f t="shared" si="2"/>
        <v>4.72132493</v>
      </c>
      <c r="D5" s="4">
        <v>10.0</v>
      </c>
      <c r="E5" s="4">
        <v>7.0</v>
      </c>
      <c r="F5" s="4">
        <v>2.0</v>
      </c>
      <c r="G5" s="4">
        <v>6.0</v>
      </c>
      <c r="H5" s="4">
        <v>7.0</v>
      </c>
      <c r="I5" s="4">
        <v>18.0</v>
      </c>
      <c r="J5" s="4">
        <v>3.0</v>
      </c>
      <c r="K5" s="4">
        <v>10.0</v>
      </c>
      <c r="L5" s="4">
        <v>2.0</v>
      </c>
      <c r="M5" s="4">
        <v>8.0</v>
      </c>
      <c r="N5" s="4">
        <v>3.0</v>
      </c>
    </row>
    <row r="6">
      <c r="A6" s="4" t="s">
        <v>18</v>
      </c>
      <c r="B6" s="5">
        <f t="shared" si="1"/>
        <v>7.090909091</v>
      </c>
      <c r="C6" s="5">
        <f t="shared" si="2"/>
        <v>4.085450904</v>
      </c>
      <c r="D6" s="4">
        <v>15.0</v>
      </c>
      <c r="E6" s="4">
        <v>8.0</v>
      </c>
      <c r="F6" s="4">
        <v>11.0</v>
      </c>
      <c r="G6" s="4">
        <v>10.0</v>
      </c>
      <c r="H6" s="4">
        <v>11.0</v>
      </c>
      <c r="I6" s="4">
        <v>4.0</v>
      </c>
      <c r="J6" s="4">
        <v>4.0</v>
      </c>
      <c r="K6" s="4">
        <v>4.0</v>
      </c>
      <c r="L6" s="4">
        <v>3.0</v>
      </c>
      <c r="M6" s="4">
        <v>4.0</v>
      </c>
      <c r="N6" s="4">
        <v>4.0</v>
      </c>
    </row>
    <row r="7">
      <c r="A7" s="4" t="s">
        <v>19</v>
      </c>
      <c r="B7" s="5">
        <f t="shared" si="1"/>
        <v>8.363636364</v>
      </c>
      <c r="C7" s="5">
        <f t="shared" si="2"/>
        <v>5.220588612</v>
      </c>
      <c r="D7" s="4">
        <v>8.0</v>
      </c>
      <c r="E7" s="4">
        <v>5.0</v>
      </c>
      <c r="F7" s="4">
        <v>1.0</v>
      </c>
      <c r="G7" s="4">
        <v>2.0</v>
      </c>
      <c r="H7" s="4">
        <v>6.0</v>
      </c>
      <c r="I7" s="4">
        <v>3.0</v>
      </c>
      <c r="J7" s="4">
        <v>12.0</v>
      </c>
      <c r="K7" s="4">
        <v>15.0</v>
      </c>
      <c r="L7" s="4">
        <v>13.0</v>
      </c>
      <c r="M7" s="4">
        <v>13.0</v>
      </c>
      <c r="N7" s="4">
        <v>14.0</v>
      </c>
    </row>
    <row r="8">
      <c r="A8" s="4" t="s">
        <v>20</v>
      </c>
      <c r="B8" s="5">
        <f t="shared" si="1"/>
        <v>9.090909091</v>
      </c>
      <c r="C8" s="5">
        <f t="shared" si="2"/>
        <v>5.224070165</v>
      </c>
      <c r="D8" s="4">
        <v>4.0</v>
      </c>
      <c r="E8" s="4">
        <v>13.0</v>
      </c>
      <c r="F8" s="4">
        <v>6.0</v>
      </c>
      <c r="G8" s="4">
        <v>18.0</v>
      </c>
      <c r="H8" s="4">
        <v>9.0</v>
      </c>
      <c r="I8" s="4">
        <v>13.0</v>
      </c>
      <c r="J8" s="4">
        <v>7.0</v>
      </c>
      <c r="K8" s="4">
        <v>3.0</v>
      </c>
      <c r="L8" s="4">
        <v>15.0</v>
      </c>
      <c r="M8" s="4">
        <v>2.0</v>
      </c>
      <c r="N8" s="4">
        <v>10.0</v>
      </c>
    </row>
    <row r="9">
      <c r="A9" s="4" t="s">
        <v>21</v>
      </c>
      <c r="B9" s="5">
        <f t="shared" si="1"/>
        <v>9.090909091</v>
      </c>
      <c r="C9" s="5">
        <f t="shared" si="2"/>
        <v>6.394599995</v>
      </c>
      <c r="D9" s="4">
        <v>6.0</v>
      </c>
      <c r="E9" s="4">
        <v>3.0</v>
      </c>
      <c r="F9" s="4">
        <v>16.0</v>
      </c>
      <c r="G9" s="4">
        <v>4.0</v>
      </c>
      <c r="H9" s="4">
        <v>4.0</v>
      </c>
      <c r="I9" s="4">
        <v>2.0</v>
      </c>
      <c r="J9" s="4">
        <v>14.0</v>
      </c>
      <c r="K9" s="4">
        <v>8.0</v>
      </c>
      <c r="L9" s="4">
        <v>6.0</v>
      </c>
      <c r="M9" s="4">
        <v>18.0</v>
      </c>
      <c r="N9" s="4">
        <v>19.0</v>
      </c>
    </row>
    <row r="10">
      <c r="A10" s="4" t="s">
        <v>22</v>
      </c>
      <c r="B10" s="5">
        <f t="shared" si="1"/>
        <v>9.545454545</v>
      </c>
      <c r="C10" s="5">
        <f t="shared" si="2"/>
        <v>5.298370247</v>
      </c>
      <c r="D10" s="4">
        <v>3.0</v>
      </c>
      <c r="E10" s="4">
        <v>6.0</v>
      </c>
      <c r="F10" s="4">
        <v>15.0</v>
      </c>
      <c r="G10" s="4">
        <v>15.0</v>
      </c>
      <c r="H10" s="4">
        <v>13.0</v>
      </c>
      <c r="I10" s="4">
        <v>9.0</v>
      </c>
      <c r="J10" s="4">
        <v>6.0</v>
      </c>
      <c r="K10" s="4">
        <v>12.0</v>
      </c>
      <c r="L10" s="4">
        <v>18.0</v>
      </c>
      <c r="M10" s="4">
        <v>3.0</v>
      </c>
      <c r="N10" s="4">
        <v>5.0</v>
      </c>
    </row>
    <row r="11">
      <c r="A11" s="4" t="s">
        <v>23</v>
      </c>
      <c r="B11" s="5">
        <f t="shared" si="1"/>
        <v>9.818181818</v>
      </c>
      <c r="C11" s="5">
        <f t="shared" si="2"/>
        <v>3.429815792</v>
      </c>
      <c r="D11" s="4">
        <v>5.0</v>
      </c>
      <c r="E11" s="4">
        <v>10.0</v>
      </c>
      <c r="F11" s="4">
        <v>8.0</v>
      </c>
      <c r="G11" s="4">
        <v>13.0</v>
      </c>
      <c r="H11" s="4">
        <v>10.0</v>
      </c>
      <c r="I11" s="4">
        <v>12.0</v>
      </c>
      <c r="J11" s="4">
        <v>9.0</v>
      </c>
      <c r="K11" s="4">
        <v>11.0</v>
      </c>
      <c r="L11" s="4">
        <v>7.0</v>
      </c>
      <c r="M11" s="4">
        <v>6.0</v>
      </c>
      <c r="N11" s="4">
        <v>17.0</v>
      </c>
    </row>
    <row r="12">
      <c r="A12" s="4" t="s">
        <v>24</v>
      </c>
      <c r="B12" s="5">
        <f t="shared" si="1"/>
        <v>10</v>
      </c>
      <c r="C12" s="5">
        <f t="shared" si="2"/>
        <v>6.180614856</v>
      </c>
      <c r="D12" s="4">
        <v>9.0</v>
      </c>
      <c r="E12" s="4">
        <v>2.0</v>
      </c>
      <c r="F12" s="4">
        <v>12.0</v>
      </c>
      <c r="G12" s="4">
        <v>7.0</v>
      </c>
      <c r="H12" s="4">
        <v>8.0</v>
      </c>
      <c r="I12" s="4">
        <v>20.0</v>
      </c>
      <c r="J12" s="4">
        <v>11.0</v>
      </c>
      <c r="K12" s="4">
        <v>13.0</v>
      </c>
      <c r="L12" s="4">
        <v>20.0</v>
      </c>
      <c r="M12" s="4">
        <v>1.0</v>
      </c>
      <c r="N12" s="4">
        <v>7.0</v>
      </c>
    </row>
    <row r="13">
      <c r="A13" s="4" t="s">
        <v>25</v>
      </c>
      <c r="B13" s="5">
        <f t="shared" si="1"/>
        <v>10.54545455</v>
      </c>
      <c r="C13" s="5">
        <f t="shared" si="2"/>
        <v>2.69679945</v>
      </c>
      <c r="D13" s="4">
        <v>12.0</v>
      </c>
      <c r="E13" s="4">
        <v>11.0</v>
      </c>
      <c r="F13" s="4">
        <v>14.0</v>
      </c>
      <c r="G13" s="4">
        <v>8.0</v>
      </c>
      <c r="H13" s="4">
        <v>14.0</v>
      </c>
      <c r="I13" s="4">
        <v>11.0</v>
      </c>
      <c r="J13" s="4">
        <v>8.0</v>
      </c>
      <c r="K13" s="4">
        <v>7.0</v>
      </c>
      <c r="L13" s="4">
        <v>14.0</v>
      </c>
      <c r="M13" s="4">
        <v>9.0</v>
      </c>
      <c r="N13" s="4">
        <v>8.0</v>
      </c>
    </row>
    <row r="14">
      <c r="A14" s="4" t="s">
        <v>26</v>
      </c>
      <c r="B14" s="5">
        <f t="shared" si="1"/>
        <v>11.90909091</v>
      </c>
      <c r="C14" s="5">
        <f t="shared" si="2"/>
        <v>3.753785968</v>
      </c>
      <c r="D14" s="4">
        <v>11.0</v>
      </c>
      <c r="E14" s="4">
        <v>12.0</v>
      </c>
      <c r="F14" s="4">
        <v>9.0</v>
      </c>
      <c r="G14" s="4">
        <v>11.0</v>
      </c>
      <c r="H14" s="4">
        <v>12.0</v>
      </c>
      <c r="I14" s="4">
        <v>14.0</v>
      </c>
      <c r="J14" s="4">
        <v>15.0</v>
      </c>
      <c r="K14" s="4">
        <v>18.0</v>
      </c>
      <c r="L14" s="4">
        <v>8.0</v>
      </c>
      <c r="M14" s="4">
        <v>5.0</v>
      </c>
      <c r="N14" s="4">
        <v>16.0</v>
      </c>
    </row>
    <row r="15">
      <c r="A15" s="4" t="s">
        <v>27</v>
      </c>
      <c r="B15" s="5">
        <f t="shared" si="1"/>
        <v>11.90909091</v>
      </c>
      <c r="C15" s="5">
        <f t="shared" si="2"/>
        <v>5.412107639</v>
      </c>
      <c r="D15" s="4">
        <v>16.0</v>
      </c>
      <c r="E15" s="4">
        <v>14.0</v>
      </c>
      <c r="F15" s="4">
        <v>3.0</v>
      </c>
      <c r="G15" s="4">
        <v>14.0</v>
      </c>
      <c r="H15" s="4">
        <v>3.0</v>
      </c>
      <c r="I15" s="4">
        <v>10.0</v>
      </c>
      <c r="J15" s="4">
        <v>16.0</v>
      </c>
      <c r="K15" s="4">
        <v>19.0</v>
      </c>
      <c r="L15" s="4">
        <v>10.0</v>
      </c>
      <c r="M15" s="4">
        <v>17.0</v>
      </c>
      <c r="N15" s="4">
        <v>9.0</v>
      </c>
    </row>
    <row r="16">
      <c r="A16" s="4" t="s">
        <v>28</v>
      </c>
      <c r="B16" s="5">
        <f t="shared" si="1"/>
        <v>13.18181818</v>
      </c>
      <c r="C16" s="5">
        <f t="shared" si="2"/>
        <v>5.211874554</v>
      </c>
      <c r="D16" s="4">
        <v>13.0</v>
      </c>
      <c r="E16" s="4">
        <v>19.0</v>
      </c>
      <c r="F16" s="4">
        <v>13.0</v>
      </c>
      <c r="G16" s="4">
        <v>16.0</v>
      </c>
      <c r="H16" s="4">
        <v>16.0</v>
      </c>
      <c r="I16" s="4">
        <v>15.0</v>
      </c>
      <c r="J16" s="4">
        <v>17.0</v>
      </c>
      <c r="K16" s="4">
        <v>6.0</v>
      </c>
      <c r="L16" s="4">
        <v>1.0</v>
      </c>
      <c r="M16" s="4">
        <v>14.0</v>
      </c>
      <c r="N16" s="4">
        <v>15.0</v>
      </c>
    </row>
    <row r="17">
      <c r="A17" s="4" t="s">
        <v>29</v>
      </c>
      <c r="B17" s="5">
        <f t="shared" si="1"/>
        <v>13.72727273</v>
      </c>
      <c r="C17" s="5">
        <f t="shared" si="2"/>
        <v>5.693696674</v>
      </c>
      <c r="D17" s="4">
        <v>17.0</v>
      </c>
      <c r="E17" s="4">
        <v>15.0</v>
      </c>
      <c r="F17" s="4">
        <v>17.0</v>
      </c>
      <c r="G17" s="4">
        <v>20.0</v>
      </c>
      <c r="H17" s="4">
        <v>15.0</v>
      </c>
      <c r="I17" s="4">
        <v>1.0</v>
      </c>
      <c r="J17" s="4">
        <v>18.0</v>
      </c>
      <c r="K17" s="4">
        <v>9.0</v>
      </c>
      <c r="L17" s="4">
        <v>9.0</v>
      </c>
      <c r="M17" s="4">
        <v>19.0</v>
      </c>
      <c r="N17" s="4">
        <v>11.0</v>
      </c>
    </row>
    <row r="18">
      <c r="A18" s="4" t="s">
        <v>30</v>
      </c>
      <c r="B18" s="5">
        <f t="shared" si="1"/>
        <v>14.54545455</v>
      </c>
      <c r="C18" s="5">
        <f t="shared" si="2"/>
        <v>5.447267872</v>
      </c>
      <c r="D18" s="4">
        <v>19.0</v>
      </c>
      <c r="E18" s="4">
        <v>17.0</v>
      </c>
      <c r="F18" s="4">
        <v>20.0</v>
      </c>
      <c r="G18" s="4">
        <v>17.0</v>
      </c>
      <c r="H18" s="4">
        <v>17.0</v>
      </c>
      <c r="I18" s="4">
        <v>19.0</v>
      </c>
      <c r="J18" s="4">
        <v>10.0</v>
      </c>
      <c r="K18" s="4">
        <v>17.0</v>
      </c>
      <c r="L18" s="4">
        <v>11.0</v>
      </c>
      <c r="M18" s="4">
        <v>11.0</v>
      </c>
      <c r="N18" s="4">
        <v>2.0</v>
      </c>
    </row>
    <row r="19">
      <c r="A19" s="4" t="s">
        <v>31</v>
      </c>
      <c r="B19" s="5">
        <f t="shared" si="1"/>
        <v>14.72727273</v>
      </c>
      <c r="C19" s="5">
        <f t="shared" si="2"/>
        <v>4.900834808</v>
      </c>
      <c r="D19" s="4">
        <v>14.0</v>
      </c>
      <c r="E19" s="4">
        <v>16.0</v>
      </c>
      <c r="F19" s="4">
        <v>10.0</v>
      </c>
      <c r="G19" s="4">
        <v>12.0</v>
      </c>
      <c r="H19" s="4">
        <v>20.0</v>
      </c>
      <c r="I19" s="4">
        <v>17.0</v>
      </c>
      <c r="J19" s="4">
        <v>13.0</v>
      </c>
      <c r="K19" s="4">
        <v>20.0</v>
      </c>
      <c r="L19" s="4">
        <v>4.0</v>
      </c>
      <c r="M19" s="4">
        <v>16.0</v>
      </c>
      <c r="N19" s="4">
        <v>20.0</v>
      </c>
    </row>
    <row r="20">
      <c r="A20" s="4" t="s">
        <v>32</v>
      </c>
      <c r="B20" s="5">
        <f t="shared" si="1"/>
        <v>15.09090909</v>
      </c>
      <c r="C20" s="5">
        <f t="shared" si="2"/>
        <v>5.974186898</v>
      </c>
      <c r="D20" s="4">
        <v>18.0</v>
      </c>
      <c r="E20" s="4">
        <v>20.0</v>
      </c>
      <c r="F20" s="4">
        <v>19.0</v>
      </c>
      <c r="G20" s="4">
        <v>1.0</v>
      </c>
      <c r="H20" s="4">
        <v>18.0</v>
      </c>
      <c r="I20" s="4">
        <v>16.0</v>
      </c>
      <c r="J20" s="4">
        <v>19.0</v>
      </c>
      <c r="K20" s="4">
        <v>16.0</v>
      </c>
      <c r="L20" s="4">
        <v>19.0</v>
      </c>
      <c r="M20" s="4">
        <v>7.0</v>
      </c>
      <c r="N20" s="4">
        <v>13.0</v>
      </c>
    </row>
    <row r="21">
      <c r="A21" s="4" t="s">
        <v>33</v>
      </c>
      <c r="B21" s="5">
        <f t="shared" si="1"/>
        <v>16.09090909</v>
      </c>
      <c r="C21" s="5">
        <f t="shared" si="2"/>
        <v>5.503717752</v>
      </c>
      <c r="D21" s="4">
        <v>20.0</v>
      </c>
      <c r="E21" s="4">
        <v>18.0</v>
      </c>
      <c r="F21" s="4">
        <v>18.0</v>
      </c>
      <c r="G21" s="4">
        <v>19.0</v>
      </c>
      <c r="H21" s="4">
        <v>19.0</v>
      </c>
      <c r="I21" s="4">
        <v>6.0</v>
      </c>
      <c r="J21" s="4">
        <v>20.0</v>
      </c>
      <c r="K21" s="4">
        <v>14.0</v>
      </c>
      <c r="L21" s="4">
        <v>5.0</v>
      </c>
      <c r="M21" s="4">
        <v>20.0</v>
      </c>
      <c r="N21" s="4">
        <v>18.0</v>
      </c>
    </row>
    <row r="24">
      <c r="C24" s="1"/>
    </row>
    <row r="27">
      <c r="A27" s="6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</row>
    <row r="28">
      <c r="A28" s="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</row>
    <row r="29">
      <c r="A29" s="6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>
      <c r="A30" s="6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>
      <c r="A31" s="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</row>
    <row r="32">
      <c r="A32" s="6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</row>
    <row r="33">
      <c r="A33" s="6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>
      <c r="A34" s="6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</row>
    <row r="35">
      <c r="A35" s="6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>
      <c r="A36" s="6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>
      <c r="A37" s="6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9">
      <c r="C39" s="1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>
      <c r="C40" s="1"/>
    </row>
  </sheetData>
  <conditionalFormatting sqref="D27:N37 D39:N39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13"/>
  </cols>
  <sheetData>
    <row r="1">
      <c r="A1" s="4" t="s">
        <v>37</v>
      </c>
      <c r="B1" s="4" t="s">
        <v>1</v>
      </c>
      <c r="C1" s="4" t="s">
        <v>2</v>
      </c>
      <c r="D1" s="4" t="s">
        <v>7</v>
      </c>
      <c r="E1" s="4" t="s">
        <v>13</v>
      </c>
      <c r="F1" s="4" t="s">
        <v>4</v>
      </c>
      <c r="G1" s="4" t="s">
        <v>10</v>
      </c>
      <c r="H1" s="4" t="s">
        <v>3</v>
      </c>
      <c r="I1" s="4" t="s">
        <v>101</v>
      </c>
      <c r="J1" s="4" t="s">
        <v>8</v>
      </c>
    </row>
    <row r="2">
      <c r="A2" s="4" t="s">
        <v>102</v>
      </c>
      <c r="B2" s="4">
        <v>4.29</v>
      </c>
      <c r="C2" s="4">
        <v>2.43</v>
      </c>
      <c r="D2" s="4">
        <v>3.0</v>
      </c>
      <c r="E2" s="4">
        <v>2.0</v>
      </c>
      <c r="F2" s="4">
        <v>4.0</v>
      </c>
      <c r="G2" s="4">
        <v>7.0</v>
      </c>
      <c r="H2" s="4">
        <v>6.0</v>
      </c>
      <c r="I2" s="4">
        <v>7.0</v>
      </c>
      <c r="J2" s="4">
        <v>1.0</v>
      </c>
    </row>
    <row r="3">
      <c r="A3" s="4" t="s">
        <v>103</v>
      </c>
      <c r="B3" s="4">
        <v>5.86</v>
      </c>
      <c r="C3" s="4">
        <v>4.91</v>
      </c>
      <c r="D3" s="4">
        <v>7.0</v>
      </c>
      <c r="E3" s="4">
        <v>1.0</v>
      </c>
      <c r="F3" s="4">
        <v>3.0</v>
      </c>
      <c r="G3" s="4">
        <v>6.0</v>
      </c>
      <c r="H3" s="4">
        <v>8.0</v>
      </c>
      <c r="I3" s="4">
        <v>1.0</v>
      </c>
      <c r="J3" s="4">
        <v>15.0</v>
      </c>
    </row>
    <row r="4">
      <c r="A4" s="4" t="s">
        <v>104</v>
      </c>
      <c r="B4" s="4">
        <v>6.0</v>
      </c>
      <c r="C4" s="4">
        <v>6.43</v>
      </c>
      <c r="D4" s="4">
        <v>4.0</v>
      </c>
      <c r="E4" s="4">
        <v>12.0</v>
      </c>
      <c r="F4" s="4">
        <v>2.0</v>
      </c>
      <c r="G4" s="4">
        <v>18.0</v>
      </c>
      <c r="H4" s="4">
        <v>2.0</v>
      </c>
      <c r="I4" s="4">
        <v>2.0</v>
      </c>
      <c r="J4" s="4">
        <v>2.0</v>
      </c>
    </row>
    <row r="5">
      <c r="A5" s="4" t="s">
        <v>105</v>
      </c>
      <c r="B5" s="4">
        <v>8.0</v>
      </c>
      <c r="C5" s="4">
        <v>5.35</v>
      </c>
      <c r="D5" s="4">
        <v>5.0</v>
      </c>
      <c r="E5" s="4">
        <v>3.0</v>
      </c>
      <c r="F5" s="4">
        <v>6.0</v>
      </c>
      <c r="G5" s="4">
        <v>10.0</v>
      </c>
      <c r="H5" s="4">
        <v>5.0</v>
      </c>
      <c r="I5" s="4">
        <v>19.0</v>
      </c>
      <c r="J5" s="4">
        <v>8.0</v>
      </c>
    </row>
    <row r="6">
      <c r="A6" s="4" t="s">
        <v>106</v>
      </c>
      <c r="B6" s="4">
        <v>8.71</v>
      </c>
      <c r="C6" s="4">
        <v>4.89</v>
      </c>
      <c r="D6" s="4">
        <v>10.0</v>
      </c>
      <c r="E6" s="4">
        <v>16.0</v>
      </c>
      <c r="F6" s="4">
        <v>5.0</v>
      </c>
      <c r="G6" s="4">
        <v>14.0</v>
      </c>
      <c r="H6" s="4">
        <v>3.0</v>
      </c>
      <c r="I6" s="4">
        <v>8.0</v>
      </c>
      <c r="J6" s="4">
        <v>5.0</v>
      </c>
    </row>
    <row r="7">
      <c r="A7" s="4" t="s">
        <v>107</v>
      </c>
      <c r="B7" s="4">
        <v>8.71</v>
      </c>
      <c r="C7" s="4">
        <v>6.34</v>
      </c>
      <c r="D7" s="4">
        <v>19.0</v>
      </c>
      <c r="E7" s="4">
        <v>9.0</v>
      </c>
      <c r="F7" s="4">
        <v>1.0</v>
      </c>
      <c r="G7" s="4">
        <v>8.0</v>
      </c>
      <c r="H7" s="4">
        <v>15.0</v>
      </c>
      <c r="I7" s="4">
        <v>5.0</v>
      </c>
      <c r="J7" s="4">
        <v>4.0</v>
      </c>
    </row>
    <row r="8">
      <c r="A8" s="4" t="s">
        <v>108</v>
      </c>
      <c r="B8" s="4">
        <v>10.14</v>
      </c>
      <c r="C8" s="4">
        <v>5.9</v>
      </c>
      <c r="D8" s="4">
        <v>6.0</v>
      </c>
      <c r="E8" s="4">
        <v>5.0</v>
      </c>
      <c r="F8" s="4">
        <v>11.0</v>
      </c>
      <c r="G8" s="4">
        <v>4.0</v>
      </c>
      <c r="H8" s="4">
        <v>11.0</v>
      </c>
      <c r="I8" s="4">
        <v>13.0</v>
      </c>
      <c r="J8" s="4">
        <v>21.0</v>
      </c>
    </row>
    <row r="9">
      <c r="A9" s="4" t="s">
        <v>109</v>
      </c>
      <c r="B9" s="4">
        <v>10.29</v>
      </c>
      <c r="C9" s="4">
        <v>4.42</v>
      </c>
      <c r="D9" s="4">
        <v>16.0</v>
      </c>
      <c r="E9" s="4">
        <v>10.0</v>
      </c>
      <c r="F9" s="4">
        <v>9.0</v>
      </c>
      <c r="G9" s="4">
        <v>16.0</v>
      </c>
      <c r="H9" s="4">
        <v>7.0</v>
      </c>
      <c r="I9" s="4">
        <v>4.0</v>
      </c>
      <c r="J9" s="4">
        <v>10.0</v>
      </c>
    </row>
    <row r="10">
      <c r="A10" s="4" t="s">
        <v>110</v>
      </c>
      <c r="B10" s="4">
        <v>10.57</v>
      </c>
      <c r="C10" s="4">
        <v>6.5</v>
      </c>
      <c r="D10" s="4">
        <v>13.0</v>
      </c>
      <c r="E10" s="4">
        <v>13.0</v>
      </c>
      <c r="F10" s="4">
        <v>21.0</v>
      </c>
      <c r="G10" s="4">
        <v>2.0</v>
      </c>
      <c r="H10" s="4">
        <v>10.0</v>
      </c>
      <c r="I10" s="4">
        <v>3.0</v>
      </c>
      <c r="J10" s="4">
        <v>12.0</v>
      </c>
    </row>
    <row r="11">
      <c r="A11" s="4" t="s">
        <v>111</v>
      </c>
      <c r="B11" s="4">
        <v>11.29</v>
      </c>
      <c r="C11" s="4">
        <v>6.73</v>
      </c>
      <c r="D11" s="4">
        <v>18.0</v>
      </c>
      <c r="E11" s="4">
        <v>8.0</v>
      </c>
      <c r="F11" s="4">
        <v>13.0</v>
      </c>
      <c r="G11" s="4">
        <v>1.0</v>
      </c>
      <c r="H11" s="4">
        <v>13.0</v>
      </c>
      <c r="I11" s="4">
        <v>6.0</v>
      </c>
      <c r="J11" s="4">
        <v>20.0</v>
      </c>
    </row>
    <row r="12">
      <c r="A12" s="4" t="s">
        <v>112</v>
      </c>
      <c r="B12" s="4">
        <v>11.71</v>
      </c>
      <c r="C12" s="4">
        <v>7.91</v>
      </c>
      <c r="D12" s="4">
        <v>1.0</v>
      </c>
      <c r="E12" s="4">
        <v>11.0</v>
      </c>
      <c r="F12" s="4">
        <v>10.0</v>
      </c>
      <c r="G12" s="4">
        <v>5.0</v>
      </c>
      <c r="H12" s="4">
        <v>22.0</v>
      </c>
      <c r="I12" s="4">
        <v>11.0</v>
      </c>
      <c r="J12" s="4">
        <v>22.0</v>
      </c>
    </row>
    <row r="13">
      <c r="A13" s="4" t="s">
        <v>113</v>
      </c>
      <c r="B13" s="4">
        <v>11.86</v>
      </c>
      <c r="C13" s="4">
        <v>9.04</v>
      </c>
      <c r="D13" s="4">
        <v>2.0</v>
      </c>
      <c r="E13" s="4">
        <v>4.0</v>
      </c>
      <c r="F13" s="4">
        <v>7.0</v>
      </c>
      <c r="G13" s="4">
        <v>21.0</v>
      </c>
      <c r="H13" s="4">
        <v>20.0</v>
      </c>
      <c r="I13" s="4">
        <v>23.0</v>
      </c>
      <c r="J13" s="4">
        <v>6.0</v>
      </c>
    </row>
    <row r="14">
      <c r="A14" s="4" t="s">
        <v>114</v>
      </c>
      <c r="B14" s="4">
        <v>12.29</v>
      </c>
      <c r="C14" s="4">
        <v>7.59</v>
      </c>
      <c r="D14" s="4">
        <v>21.0</v>
      </c>
      <c r="E14" s="4">
        <v>6.0</v>
      </c>
      <c r="F14" s="4">
        <v>19.0</v>
      </c>
      <c r="G14" s="4">
        <v>11.0</v>
      </c>
      <c r="H14" s="4">
        <v>1.0</v>
      </c>
      <c r="I14" s="4">
        <v>9.0</v>
      </c>
      <c r="J14" s="4">
        <v>19.0</v>
      </c>
    </row>
    <row r="15">
      <c r="A15" s="4" t="s">
        <v>115</v>
      </c>
      <c r="B15" s="4">
        <v>13.43</v>
      </c>
      <c r="C15" s="4">
        <v>4.04</v>
      </c>
      <c r="D15" s="4">
        <v>11.0</v>
      </c>
      <c r="E15" s="4">
        <v>19.0</v>
      </c>
      <c r="F15" s="4">
        <v>8.0</v>
      </c>
      <c r="G15" s="4">
        <v>15.0</v>
      </c>
      <c r="H15" s="4">
        <v>12.0</v>
      </c>
      <c r="I15" s="4">
        <v>18.0</v>
      </c>
      <c r="J15" s="4">
        <v>11.0</v>
      </c>
    </row>
    <row r="16">
      <c r="A16" s="4" t="s">
        <v>116</v>
      </c>
      <c r="B16" s="4">
        <v>13.57</v>
      </c>
      <c r="C16" s="4">
        <v>4.12</v>
      </c>
      <c r="D16" s="4">
        <v>14.0</v>
      </c>
      <c r="E16" s="4">
        <v>7.0</v>
      </c>
      <c r="F16" s="4">
        <v>14.0</v>
      </c>
      <c r="G16" s="4">
        <v>9.0</v>
      </c>
      <c r="H16" s="4">
        <v>18.0</v>
      </c>
      <c r="I16" s="4">
        <v>17.0</v>
      </c>
      <c r="J16" s="4">
        <v>16.0</v>
      </c>
    </row>
    <row r="17">
      <c r="A17" s="4" t="s">
        <v>117</v>
      </c>
      <c r="B17" s="4">
        <v>13.86</v>
      </c>
      <c r="C17" s="4">
        <v>6.26</v>
      </c>
      <c r="D17" s="4">
        <v>17.0</v>
      </c>
      <c r="E17" s="4">
        <v>18.0</v>
      </c>
      <c r="F17" s="4">
        <v>22.0</v>
      </c>
      <c r="G17" s="4">
        <v>3.0</v>
      </c>
      <c r="H17" s="4">
        <v>14.0</v>
      </c>
      <c r="I17" s="4">
        <v>14.0</v>
      </c>
      <c r="J17" s="4">
        <v>9.0</v>
      </c>
    </row>
    <row r="18">
      <c r="A18" s="4" t="s">
        <v>118</v>
      </c>
      <c r="B18" s="4">
        <v>14.29</v>
      </c>
      <c r="C18" s="4">
        <v>2.63</v>
      </c>
      <c r="D18" s="4">
        <v>15.0</v>
      </c>
      <c r="E18" s="4">
        <v>15.0</v>
      </c>
      <c r="F18" s="4">
        <v>16.0</v>
      </c>
      <c r="G18" s="4">
        <v>17.0</v>
      </c>
      <c r="H18" s="4">
        <v>9.0</v>
      </c>
      <c r="I18" s="4">
        <v>15.0</v>
      </c>
      <c r="J18" s="4">
        <v>13.0</v>
      </c>
    </row>
    <row r="19">
      <c r="A19" s="4" t="s">
        <v>119</v>
      </c>
      <c r="B19" s="4">
        <v>15.43</v>
      </c>
      <c r="C19" s="4">
        <v>6.48</v>
      </c>
      <c r="D19" s="4">
        <v>12.0</v>
      </c>
      <c r="E19" s="4">
        <v>20.0</v>
      </c>
      <c r="F19" s="4">
        <v>12.0</v>
      </c>
      <c r="G19" s="4">
        <v>22.0</v>
      </c>
      <c r="H19" s="4">
        <v>4.0</v>
      </c>
      <c r="I19" s="4">
        <v>21.0</v>
      </c>
      <c r="J19" s="4">
        <v>17.0</v>
      </c>
    </row>
    <row r="20">
      <c r="A20" s="4" t="s">
        <v>120</v>
      </c>
      <c r="B20" s="4">
        <v>15.86</v>
      </c>
      <c r="C20" s="4">
        <v>5.05</v>
      </c>
      <c r="D20" s="4">
        <v>22.0</v>
      </c>
      <c r="E20" s="4">
        <v>17.0</v>
      </c>
      <c r="F20" s="4">
        <v>15.0</v>
      </c>
      <c r="G20" s="4">
        <v>13.0</v>
      </c>
      <c r="H20" s="4">
        <v>21.0</v>
      </c>
      <c r="I20" s="4">
        <v>16.0</v>
      </c>
      <c r="J20" s="4">
        <v>7.0</v>
      </c>
    </row>
    <row r="21">
      <c r="A21" s="4" t="s">
        <v>121</v>
      </c>
      <c r="B21" s="4">
        <v>16.29</v>
      </c>
      <c r="C21" s="4">
        <v>5.35</v>
      </c>
      <c r="D21" s="4">
        <v>8.0</v>
      </c>
      <c r="E21" s="4">
        <v>22.0</v>
      </c>
      <c r="F21" s="4">
        <v>20.0</v>
      </c>
      <c r="G21" s="4">
        <v>20.0</v>
      </c>
      <c r="H21" s="4">
        <v>16.0</v>
      </c>
      <c r="I21" s="4">
        <v>10.0</v>
      </c>
      <c r="J21" s="4">
        <v>18.0</v>
      </c>
    </row>
    <row r="22">
      <c r="A22" s="4" t="s">
        <v>122</v>
      </c>
      <c r="B22" s="4">
        <v>16.83</v>
      </c>
      <c r="C22" s="4">
        <v>8.68</v>
      </c>
      <c r="D22" s="4">
        <v>9.0</v>
      </c>
      <c r="E22" s="4">
        <v>23.0</v>
      </c>
      <c r="F22" s="4">
        <v>23.0</v>
      </c>
      <c r="G22" s="4">
        <v>23.0</v>
      </c>
      <c r="I22" s="4">
        <v>20.0</v>
      </c>
      <c r="J22" s="4">
        <v>3.0</v>
      </c>
    </row>
    <row r="23">
      <c r="A23" s="4" t="s">
        <v>123</v>
      </c>
      <c r="B23" s="4">
        <v>17.14</v>
      </c>
      <c r="C23" s="4">
        <v>3.24</v>
      </c>
      <c r="D23" s="4">
        <v>20.0</v>
      </c>
      <c r="E23" s="4">
        <v>21.0</v>
      </c>
      <c r="F23" s="4">
        <v>17.0</v>
      </c>
      <c r="G23" s="4">
        <v>19.0</v>
      </c>
      <c r="H23" s="4">
        <v>17.0</v>
      </c>
      <c r="I23" s="4">
        <v>12.0</v>
      </c>
      <c r="J23" s="4">
        <v>14.0</v>
      </c>
    </row>
    <row r="24">
      <c r="A24" s="4" t="s">
        <v>124</v>
      </c>
      <c r="B24" s="4">
        <v>18.71</v>
      </c>
      <c r="C24" s="4">
        <v>4.39</v>
      </c>
      <c r="D24" s="4">
        <v>23.0</v>
      </c>
      <c r="E24" s="4">
        <v>14.0</v>
      </c>
      <c r="F24" s="4">
        <v>18.0</v>
      </c>
      <c r="G24" s="4">
        <v>12.0</v>
      </c>
      <c r="H24" s="4">
        <v>19.0</v>
      </c>
      <c r="I24" s="4">
        <v>22.0</v>
      </c>
      <c r="J24" s="4">
        <v>23.0</v>
      </c>
    </row>
    <row r="26">
      <c r="C26" s="11"/>
      <c r="D26" s="11" t="s">
        <v>7</v>
      </c>
      <c r="E26" s="11" t="s">
        <v>13</v>
      </c>
      <c r="F26" s="11" t="s">
        <v>4</v>
      </c>
      <c r="G26" s="11" t="s">
        <v>10</v>
      </c>
      <c r="H26" s="11" t="s">
        <v>3</v>
      </c>
      <c r="I26" s="11" t="s">
        <v>101</v>
      </c>
      <c r="J26" s="11" t="s">
        <v>8</v>
      </c>
    </row>
    <row r="27">
      <c r="A27" s="11" t="str">
        <f t="shared" ref="A27:A33" si="2">C27</f>
        <v>Shawn</v>
      </c>
      <c r="C27" s="11" t="s">
        <v>7</v>
      </c>
      <c r="D27" s="16">
        <f t="shared" ref="D27:J27" si="1">CORREL(D$2:D$24,$D$2:$D$24)</f>
        <v>1</v>
      </c>
      <c r="E27" s="17">
        <f t="shared" si="1"/>
        <v>0.3162055336</v>
      </c>
      <c r="F27" s="18">
        <f t="shared" si="1"/>
        <v>0.4555335968</v>
      </c>
      <c r="G27" s="19">
        <f t="shared" si="1"/>
        <v>-0.06225296443</v>
      </c>
      <c r="H27" s="20">
        <f t="shared" si="1"/>
        <v>0.1576051083</v>
      </c>
      <c r="I27" s="21">
        <f t="shared" si="1"/>
        <v>0.03754940711</v>
      </c>
      <c r="J27" s="22">
        <f t="shared" si="1"/>
        <v>0.233201581</v>
      </c>
    </row>
    <row r="28">
      <c r="A28" s="11" t="str">
        <f t="shared" si="2"/>
        <v>Tony</v>
      </c>
      <c r="C28" s="11" t="s">
        <v>13</v>
      </c>
      <c r="D28" s="17">
        <f t="shared" ref="D28:J28" si="3">CORREL(D$2:D$24,$E$2:$E$24)</f>
        <v>0.3162055336</v>
      </c>
      <c r="E28" s="16">
        <f t="shared" si="3"/>
        <v>1</v>
      </c>
      <c r="F28" s="23">
        <f t="shared" si="3"/>
        <v>0.5563241107</v>
      </c>
      <c r="G28" s="24">
        <f t="shared" si="3"/>
        <v>0.516798419</v>
      </c>
      <c r="H28" s="25">
        <f t="shared" si="3"/>
        <v>0.1948051948</v>
      </c>
      <c r="I28" s="26">
        <f t="shared" si="3"/>
        <v>0.2826086957</v>
      </c>
      <c r="J28" s="27">
        <f t="shared" si="3"/>
        <v>-0.01185770751</v>
      </c>
    </row>
    <row r="29">
      <c r="A29" s="11" t="str">
        <f t="shared" si="2"/>
        <v>Steve</v>
      </c>
      <c r="C29" s="11" t="s">
        <v>4</v>
      </c>
      <c r="D29" s="18">
        <f t="shared" ref="D29:J29" si="4">CORREL(D$2:D$24,$F$2:$F$24)</f>
        <v>0.4555335968</v>
      </c>
      <c r="E29" s="23">
        <f t="shared" si="4"/>
        <v>0.5563241107</v>
      </c>
      <c r="F29" s="16">
        <f t="shared" si="4"/>
        <v>1</v>
      </c>
      <c r="G29" s="28">
        <f t="shared" si="4"/>
        <v>0.06719367589</v>
      </c>
      <c r="H29" s="29">
        <f t="shared" si="4"/>
        <v>0.2919254658</v>
      </c>
      <c r="I29" s="30">
        <f t="shared" si="4"/>
        <v>0.3221343874</v>
      </c>
      <c r="J29" s="31">
        <f t="shared" si="4"/>
        <v>0.3774703557</v>
      </c>
    </row>
    <row r="30">
      <c r="A30" s="11" t="str">
        <f t="shared" si="2"/>
        <v>Justin</v>
      </c>
      <c r="C30" s="11" t="s">
        <v>10</v>
      </c>
      <c r="D30" s="19">
        <f t="shared" ref="D30:J30" si="5">CORREL(D$2:D$24,$G$2:$G$24)</f>
        <v>-0.06225296443</v>
      </c>
      <c r="E30" s="24">
        <f t="shared" si="5"/>
        <v>0.516798419</v>
      </c>
      <c r="F30" s="28">
        <f t="shared" si="5"/>
        <v>0.06719367589</v>
      </c>
      <c r="G30" s="32">
        <f t="shared" si="5"/>
        <v>1</v>
      </c>
      <c r="H30" s="33">
        <f t="shared" si="5"/>
        <v>-0.08187464709</v>
      </c>
      <c r="I30" s="34">
        <f t="shared" si="5"/>
        <v>0.4229249012</v>
      </c>
      <c r="J30" s="35">
        <f t="shared" si="5"/>
        <v>-0.2677865613</v>
      </c>
    </row>
    <row r="31">
      <c r="A31" s="11" t="str">
        <f t="shared" si="2"/>
        <v>Stan</v>
      </c>
      <c r="C31" s="11" t="s">
        <v>3</v>
      </c>
      <c r="D31" s="20">
        <f t="shared" ref="D31:J31" si="6">CORREL(D$2:D$24,$H$2:$H$24)</f>
        <v>0.1576051083</v>
      </c>
      <c r="E31" s="25">
        <f t="shared" si="6"/>
        <v>0.1948051948</v>
      </c>
      <c r="F31" s="29">
        <f t="shared" si="6"/>
        <v>0.2919254658</v>
      </c>
      <c r="G31" s="33">
        <f t="shared" si="6"/>
        <v>-0.08187464709</v>
      </c>
      <c r="H31" s="32">
        <f t="shared" si="6"/>
        <v>1</v>
      </c>
      <c r="I31" s="36">
        <f t="shared" si="6"/>
        <v>0.3814998323</v>
      </c>
      <c r="J31" s="37">
        <f t="shared" si="6"/>
        <v>0.2764388387</v>
      </c>
    </row>
    <row r="32">
      <c r="A32" s="11" t="str">
        <f t="shared" si="2"/>
        <v>Jem Stach</v>
      </c>
      <c r="C32" s="11" t="s">
        <v>101</v>
      </c>
      <c r="D32" s="21">
        <f t="shared" ref="D32:J32" si="7">CORREL(D$2:D$24,$I$2:$I$24)</f>
        <v>0.03754940711</v>
      </c>
      <c r="E32" s="26">
        <f t="shared" si="7"/>
        <v>0.2826086957</v>
      </c>
      <c r="F32" s="30">
        <f t="shared" si="7"/>
        <v>0.3221343874</v>
      </c>
      <c r="G32" s="34">
        <f t="shared" si="7"/>
        <v>0.4229249012</v>
      </c>
      <c r="H32" s="36">
        <f t="shared" si="7"/>
        <v>0.3814998323</v>
      </c>
      <c r="I32" s="16">
        <f t="shared" si="7"/>
        <v>1</v>
      </c>
      <c r="J32" s="38">
        <f t="shared" si="7"/>
        <v>0.1185770751</v>
      </c>
    </row>
    <row r="33">
      <c r="A33" s="11" t="str">
        <f t="shared" si="2"/>
        <v>Dave</v>
      </c>
      <c r="C33" s="11" t="s">
        <v>8</v>
      </c>
      <c r="D33" s="22">
        <f t="shared" ref="D33:J33" si="8">CORREL(D$2:D$24,$J$2:$J$24)</f>
        <v>0.233201581</v>
      </c>
      <c r="E33" s="27">
        <f t="shared" si="8"/>
        <v>-0.01185770751</v>
      </c>
      <c r="F33" s="31">
        <f t="shared" si="8"/>
        <v>0.3774703557</v>
      </c>
      <c r="G33" s="35">
        <f t="shared" si="8"/>
        <v>-0.2677865613</v>
      </c>
      <c r="H33" s="37">
        <f t="shared" si="8"/>
        <v>0.2764388387</v>
      </c>
      <c r="I33" s="38">
        <f t="shared" si="8"/>
        <v>0.1185770751</v>
      </c>
      <c r="J33" s="16">
        <f t="shared" si="8"/>
        <v>1</v>
      </c>
    </row>
    <row r="34">
      <c r="C34" s="11"/>
      <c r="D34" s="11"/>
      <c r="E34" s="11"/>
      <c r="F34" s="11"/>
      <c r="G34" s="11"/>
      <c r="H34" s="11"/>
      <c r="I34" s="11"/>
      <c r="J34" s="11"/>
    </row>
    <row r="35">
      <c r="C35" s="9" t="s">
        <v>35</v>
      </c>
      <c r="D35" s="39" t="str">
        <f t="shared" ref="D35:J35" si="9">INDEX($A$27:$A$33, MATCH(LARGE(D27:D33,2), D27:D33, 0))</f>
        <v>Steve</v>
      </c>
      <c r="E35" s="39" t="str">
        <f t="shared" si="9"/>
        <v>Steve</v>
      </c>
      <c r="F35" s="39" t="str">
        <f t="shared" si="9"/>
        <v>Tony</v>
      </c>
      <c r="G35" s="39" t="str">
        <f t="shared" si="9"/>
        <v>Tony</v>
      </c>
      <c r="H35" s="39" t="str">
        <f t="shared" si="9"/>
        <v>Jem Stach</v>
      </c>
      <c r="I35" s="39" t="str">
        <f t="shared" si="9"/>
        <v>Justin</v>
      </c>
      <c r="J35" s="39" t="str">
        <f t="shared" si="9"/>
        <v>Steve</v>
      </c>
    </row>
    <row r="36">
      <c r="C36" s="9" t="s">
        <v>36</v>
      </c>
      <c r="D36" s="39" t="str">
        <f t="shared" ref="D36:J36" si="10">INDEX($A$27:$A$33, MATCH(SMALL(D27:D33,1), D27:D33, 0))</f>
        <v>Justin</v>
      </c>
      <c r="E36" s="39" t="str">
        <f t="shared" si="10"/>
        <v>Dave</v>
      </c>
      <c r="F36" s="39" t="str">
        <f t="shared" si="10"/>
        <v>Justin</v>
      </c>
      <c r="G36" s="39" t="str">
        <f t="shared" si="10"/>
        <v>Dave</v>
      </c>
      <c r="H36" s="39" t="str">
        <f t="shared" si="10"/>
        <v>Justin</v>
      </c>
      <c r="I36" s="39" t="str">
        <f t="shared" si="10"/>
        <v>Shawn</v>
      </c>
      <c r="J36" s="39" t="str">
        <f t="shared" si="10"/>
        <v>Justin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7.88"/>
  </cols>
  <sheetData>
    <row r="1">
      <c r="A1" s="11"/>
      <c r="B1" s="2" t="s">
        <v>1</v>
      </c>
      <c r="C1" s="2" t="s">
        <v>2</v>
      </c>
      <c r="D1" s="11" t="s">
        <v>8</v>
      </c>
      <c r="E1" s="11" t="s">
        <v>13</v>
      </c>
      <c r="F1" s="11" t="s">
        <v>3</v>
      </c>
      <c r="G1" s="11" t="s">
        <v>4</v>
      </c>
      <c r="H1" s="11" t="s">
        <v>101</v>
      </c>
      <c r="I1" s="11" t="s">
        <v>60</v>
      </c>
      <c r="J1" s="11" t="s">
        <v>10</v>
      </c>
      <c r="K1" s="11" t="s">
        <v>7</v>
      </c>
      <c r="L1" s="11" t="s">
        <v>11</v>
      </c>
    </row>
    <row r="2">
      <c r="A2" s="40" t="s">
        <v>125</v>
      </c>
      <c r="B2" s="5">
        <f t="shared" ref="B2:B19" si="1">AVERAGE(D2:L2)</f>
        <v>3.666666667</v>
      </c>
      <c r="C2" s="41">
        <f t="shared" ref="C2:C19" si="2">STDEV(D2:L2)</f>
        <v>2.828427125</v>
      </c>
      <c r="D2" s="12">
        <v>7.0</v>
      </c>
      <c r="E2" s="12">
        <v>1.0</v>
      </c>
      <c r="F2" s="12">
        <v>4.0</v>
      </c>
      <c r="G2" s="12">
        <v>1.0</v>
      </c>
      <c r="H2" s="12">
        <v>2.0</v>
      </c>
      <c r="I2" s="12">
        <v>4.0</v>
      </c>
      <c r="J2" s="12">
        <v>4.0</v>
      </c>
      <c r="K2" s="12">
        <v>1.0</v>
      </c>
      <c r="L2" s="12">
        <v>9.0</v>
      </c>
    </row>
    <row r="3">
      <c r="A3" s="40" t="s">
        <v>126</v>
      </c>
      <c r="B3" s="5">
        <f t="shared" si="1"/>
        <v>4.333333333</v>
      </c>
      <c r="C3" s="42">
        <f t="shared" si="2"/>
        <v>1.732050808</v>
      </c>
      <c r="D3" s="12">
        <v>6.0</v>
      </c>
      <c r="E3" s="12">
        <v>4.0</v>
      </c>
      <c r="F3" s="12">
        <v>5.0</v>
      </c>
      <c r="G3" s="12">
        <v>4.0</v>
      </c>
      <c r="H3" s="12">
        <v>1.0</v>
      </c>
      <c r="I3" s="12">
        <v>7.0</v>
      </c>
      <c r="J3" s="12">
        <v>5.0</v>
      </c>
      <c r="K3" s="12">
        <v>3.0</v>
      </c>
      <c r="L3" s="12">
        <v>4.0</v>
      </c>
    </row>
    <row r="4">
      <c r="A4" s="40" t="s">
        <v>127</v>
      </c>
      <c r="B4" s="5">
        <f t="shared" si="1"/>
        <v>7</v>
      </c>
      <c r="C4" s="43">
        <f t="shared" si="2"/>
        <v>3.31662479</v>
      </c>
      <c r="D4" s="12">
        <v>5.0</v>
      </c>
      <c r="E4" s="12">
        <v>3.0</v>
      </c>
      <c r="F4" s="12">
        <v>7.0</v>
      </c>
      <c r="G4" s="12">
        <v>6.0</v>
      </c>
      <c r="H4" s="12">
        <v>8.0</v>
      </c>
      <c r="I4" s="12">
        <v>11.0</v>
      </c>
      <c r="J4" s="12">
        <v>10.0</v>
      </c>
      <c r="K4" s="12">
        <v>11.0</v>
      </c>
      <c r="L4" s="12">
        <v>2.0</v>
      </c>
    </row>
    <row r="5">
      <c r="A5" s="40" t="s">
        <v>128</v>
      </c>
      <c r="B5" s="5">
        <f t="shared" si="1"/>
        <v>7.555555556</v>
      </c>
      <c r="C5" s="44">
        <f t="shared" si="2"/>
        <v>4.304390523</v>
      </c>
      <c r="D5" s="12">
        <v>9.0</v>
      </c>
      <c r="E5" s="12">
        <v>5.0</v>
      </c>
      <c r="F5" s="12">
        <v>3.0</v>
      </c>
      <c r="G5" s="12">
        <v>7.0</v>
      </c>
      <c r="H5" s="12">
        <v>12.0</v>
      </c>
      <c r="I5" s="12">
        <v>8.0</v>
      </c>
      <c r="J5" s="12">
        <v>1.0</v>
      </c>
      <c r="K5" s="12">
        <v>8.0</v>
      </c>
      <c r="L5" s="12">
        <v>15.0</v>
      </c>
    </row>
    <row r="6">
      <c r="A6" s="40" t="s">
        <v>129</v>
      </c>
      <c r="B6" s="5">
        <f t="shared" si="1"/>
        <v>7.888888889</v>
      </c>
      <c r="C6" s="45">
        <f t="shared" si="2"/>
        <v>5.06074215</v>
      </c>
      <c r="D6" s="12">
        <v>3.0</v>
      </c>
      <c r="E6" s="12">
        <v>8.0</v>
      </c>
      <c r="F6" s="12">
        <v>2.0</v>
      </c>
      <c r="G6" s="12">
        <v>11.0</v>
      </c>
      <c r="H6" s="12">
        <v>5.0</v>
      </c>
      <c r="I6" s="12">
        <v>15.0</v>
      </c>
      <c r="J6" s="12">
        <v>6.0</v>
      </c>
      <c r="K6" s="12">
        <v>16.0</v>
      </c>
      <c r="L6" s="12">
        <v>5.0</v>
      </c>
    </row>
    <row r="7">
      <c r="A7" s="40" t="s">
        <v>130</v>
      </c>
      <c r="B7" s="5">
        <f t="shared" si="1"/>
        <v>8</v>
      </c>
      <c r="C7" s="46">
        <f t="shared" si="2"/>
        <v>4.062019202</v>
      </c>
      <c r="D7" s="12">
        <v>4.0</v>
      </c>
      <c r="E7" s="12">
        <v>7.0</v>
      </c>
      <c r="F7" s="12">
        <v>12.0</v>
      </c>
      <c r="G7" s="12">
        <v>14.0</v>
      </c>
      <c r="H7" s="12">
        <v>6.0</v>
      </c>
      <c r="I7" s="12">
        <v>1.0</v>
      </c>
      <c r="J7" s="12">
        <v>8.0</v>
      </c>
      <c r="K7" s="12">
        <v>9.0</v>
      </c>
      <c r="L7" s="12">
        <v>11.0</v>
      </c>
    </row>
    <row r="8">
      <c r="A8" s="40" t="s">
        <v>131</v>
      </c>
      <c r="B8" s="5">
        <f t="shared" si="1"/>
        <v>8.777777778</v>
      </c>
      <c r="C8" s="47">
        <f t="shared" si="2"/>
        <v>5.47215172</v>
      </c>
      <c r="D8" s="12">
        <v>16.0</v>
      </c>
      <c r="E8" s="12">
        <v>2.0</v>
      </c>
      <c r="F8" s="12">
        <v>8.0</v>
      </c>
      <c r="G8" s="12">
        <v>3.0</v>
      </c>
      <c r="H8" s="12">
        <v>11.0</v>
      </c>
      <c r="I8" s="12">
        <v>3.0</v>
      </c>
      <c r="J8" s="12">
        <v>14.0</v>
      </c>
      <c r="K8" s="12">
        <v>15.0</v>
      </c>
      <c r="L8" s="12">
        <v>7.0</v>
      </c>
    </row>
    <row r="9">
      <c r="A9" s="40" t="s">
        <v>132</v>
      </c>
      <c r="B9" s="5">
        <f t="shared" si="1"/>
        <v>8.888888889</v>
      </c>
      <c r="C9" s="48">
        <f t="shared" si="2"/>
        <v>6.273843408</v>
      </c>
      <c r="D9" s="12">
        <v>21.0</v>
      </c>
      <c r="E9" s="12">
        <v>6.0</v>
      </c>
      <c r="F9" s="12">
        <v>6.0</v>
      </c>
      <c r="G9" s="12">
        <v>9.0</v>
      </c>
      <c r="H9" s="12">
        <v>7.0</v>
      </c>
      <c r="I9" s="12">
        <v>5.0</v>
      </c>
      <c r="J9" s="12">
        <v>3.0</v>
      </c>
      <c r="K9" s="12">
        <v>5.0</v>
      </c>
      <c r="L9" s="12">
        <v>18.0</v>
      </c>
    </row>
    <row r="10">
      <c r="A10" s="40" t="s">
        <v>133</v>
      </c>
      <c r="B10" s="5">
        <f t="shared" si="1"/>
        <v>9.222222222</v>
      </c>
      <c r="C10" s="49">
        <f t="shared" si="2"/>
        <v>5.868938954</v>
      </c>
      <c r="D10" s="12">
        <v>15.0</v>
      </c>
      <c r="E10" s="12">
        <v>17.0</v>
      </c>
      <c r="F10" s="12">
        <v>11.0</v>
      </c>
      <c r="G10" s="12">
        <v>2.0</v>
      </c>
      <c r="H10" s="12">
        <v>3.0</v>
      </c>
      <c r="I10" s="12">
        <v>14.0</v>
      </c>
      <c r="J10" s="12">
        <v>7.0</v>
      </c>
      <c r="K10" s="12">
        <v>2.0</v>
      </c>
      <c r="L10" s="12">
        <v>12.0</v>
      </c>
    </row>
    <row r="11">
      <c r="A11" s="40" t="s">
        <v>134</v>
      </c>
      <c r="B11" s="5">
        <f t="shared" si="1"/>
        <v>9.444444444</v>
      </c>
      <c r="C11" s="50">
        <f t="shared" si="2"/>
        <v>4.824704942</v>
      </c>
      <c r="D11" s="12">
        <v>13.0</v>
      </c>
      <c r="E11" s="12">
        <v>10.0</v>
      </c>
      <c r="F11" s="12">
        <v>1.0</v>
      </c>
      <c r="G11" s="12">
        <v>8.0</v>
      </c>
      <c r="H11" s="12">
        <v>4.0</v>
      </c>
      <c r="I11" s="12">
        <v>17.0</v>
      </c>
      <c r="J11" s="12">
        <v>9.0</v>
      </c>
      <c r="K11" s="12">
        <v>10.0</v>
      </c>
      <c r="L11" s="12">
        <v>13.0</v>
      </c>
    </row>
    <row r="12">
      <c r="A12" s="40" t="s">
        <v>135</v>
      </c>
      <c r="B12" s="5">
        <f t="shared" si="1"/>
        <v>10.11111111</v>
      </c>
      <c r="C12" s="51">
        <f t="shared" si="2"/>
        <v>3.443996387</v>
      </c>
      <c r="D12" s="12">
        <v>11.0</v>
      </c>
      <c r="E12" s="12">
        <v>9.0</v>
      </c>
      <c r="F12" s="12">
        <v>10.0</v>
      </c>
      <c r="G12" s="12">
        <v>12.0</v>
      </c>
      <c r="H12" s="12">
        <v>10.0</v>
      </c>
      <c r="I12" s="12">
        <v>10.0</v>
      </c>
      <c r="J12" s="12">
        <v>2.0</v>
      </c>
      <c r="K12" s="12">
        <v>13.0</v>
      </c>
      <c r="L12" s="12">
        <v>14.0</v>
      </c>
    </row>
    <row r="13">
      <c r="A13" s="40" t="s">
        <v>136</v>
      </c>
      <c r="B13" s="5">
        <f t="shared" si="1"/>
        <v>10.66666667</v>
      </c>
      <c r="C13" s="52">
        <f t="shared" si="2"/>
        <v>5.338539126</v>
      </c>
      <c r="D13" s="12">
        <v>2.0</v>
      </c>
      <c r="E13" s="12">
        <v>14.0</v>
      </c>
      <c r="F13" s="12">
        <v>17.0</v>
      </c>
      <c r="G13" s="12">
        <v>13.0</v>
      </c>
      <c r="H13" s="12">
        <v>18.0</v>
      </c>
      <c r="I13" s="12">
        <v>6.0</v>
      </c>
      <c r="J13" s="12">
        <v>11.0</v>
      </c>
      <c r="K13" s="12">
        <v>7.0</v>
      </c>
      <c r="L13" s="12">
        <v>8.0</v>
      </c>
    </row>
    <row r="14">
      <c r="A14" s="40" t="s">
        <v>137</v>
      </c>
      <c r="B14" s="5">
        <f t="shared" si="1"/>
        <v>11.77777778</v>
      </c>
      <c r="C14" s="53">
        <f t="shared" si="2"/>
        <v>5.651941653</v>
      </c>
      <c r="D14" s="12">
        <v>20.0</v>
      </c>
      <c r="E14" s="12">
        <v>12.0</v>
      </c>
      <c r="F14" s="12">
        <v>9.0</v>
      </c>
      <c r="G14" s="12">
        <v>5.0</v>
      </c>
      <c r="H14" s="12">
        <v>9.0</v>
      </c>
      <c r="I14" s="12">
        <v>18.0</v>
      </c>
      <c r="J14" s="12">
        <v>12.0</v>
      </c>
      <c r="K14" s="12">
        <v>4.0</v>
      </c>
      <c r="L14" s="12">
        <v>17.0</v>
      </c>
    </row>
    <row r="15">
      <c r="A15" s="40" t="s">
        <v>138</v>
      </c>
      <c r="B15" s="5">
        <f t="shared" si="1"/>
        <v>11.88888889</v>
      </c>
      <c r="C15" s="54">
        <f t="shared" si="2"/>
        <v>6.508541397</v>
      </c>
      <c r="D15" s="12">
        <v>1.0</v>
      </c>
      <c r="E15" s="12">
        <v>11.0</v>
      </c>
      <c r="F15" s="12">
        <v>14.0</v>
      </c>
      <c r="G15" s="12">
        <v>17.0</v>
      </c>
      <c r="H15" s="12">
        <v>17.0</v>
      </c>
      <c r="I15" s="12">
        <v>13.0</v>
      </c>
      <c r="J15" s="12">
        <v>16.0</v>
      </c>
      <c r="K15" s="12">
        <v>17.0</v>
      </c>
      <c r="L15" s="12">
        <v>1.0</v>
      </c>
    </row>
    <row r="16">
      <c r="A16" s="40" t="s">
        <v>139</v>
      </c>
      <c r="B16" s="5">
        <f t="shared" si="1"/>
        <v>12.22222222</v>
      </c>
      <c r="C16" s="55">
        <f t="shared" si="2"/>
        <v>4.352521619</v>
      </c>
      <c r="D16" s="12">
        <v>14.0</v>
      </c>
      <c r="E16" s="12">
        <v>13.0</v>
      </c>
      <c r="F16" s="12">
        <v>18.0</v>
      </c>
      <c r="G16" s="12">
        <v>10.0</v>
      </c>
      <c r="H16" s="12">
        <v>14.0</v>
      </c>
      <c r="I16" s="12">
        <v>9.0</v>
      </c>
      <c r="J16" s="12">
        <v>15.0</v>
      </c>
      <c r="K16" s="12">
        <v>14.0</v>
      </c>
      <c r="L16" s="12">
        <v>3.0</v>
      </c>
    </row>
    <row r="17">
      <c r="A17" s="40" t="s">
        <v>140</v>
      </c>
      <c r="B17" s="5">
        <f t="shared" si="1"/>
        <v>12.33333333</v>
      </c>
      <c r="C17" s="56">
        <f t="shared" si="2"/>
        <v>5.408326913</v>
      </c>
      <c r="D17" s="12">
        <v>12.0</v>
      </c>
      <c r="E17" s="12">
        <v>16.0</v>
      </c>
      <c r="F17" s="12">
        <v>15.0</v>
      </c>
      <c r="G17" s="12">
        <v>18.0</v>
      </c>
      <c r="H17" s="12">
        <v>15.0</v>
      </c>
      <c r="I17" s="12">
        <v>2.0</v>
      </c>
      <c r="J17" s="12">
        <v>17.0</v>
      </c>
      <c r="K17" s="12">
        <v>6.0</v>
      </c>
      <c r="L17" s="12">
        <v>10.0</v>
      </c>
    </row>
    <row r="18">
      <c r="A18" s="40" t="s">
        <v>141</v>
      </c>
      <c r="B18" s="5">
        <f t="shared" si="1"/>
        <v>14.33333333</v>
      </c>
      <c r="C18" s="57">
        <f t="shared" si="2"/>
        <v>3.905124838</v>
      </c>
      <c r="D18" s="12">
        <v>19.0</v>
      </c>
      <c r="E18" s="12">
        <v>15.0</v>
      </c>
      <c r="F18" s="12">
        <v>16.0</v>
      </c>
      <c r="G18" s="12">
        <v>15.0</v>
      </c>
      <c r="H18" s="12">
        <v>16.0</v>
      </c>
      <c r="I18" s="12">
        <v>12.0</v>
      </c>
      <c r="J18" s="12">
        <v>18.0</v>
      </c>
      <c r="K18" s="12">
        <v>12.0</v>
      </c>
      <c r="L18" s="12">
        <v>6.0</v>
      </c>
    </row>
    <row r="19">
      <c r="A19" s="40" t="s">
        <v>142</v>
      </c>
      <c r="B19" s="5">
        <f t="shared" si="1"/>
        <v>14.77777778</v>
      </c>
      <c r="C19" s="58">
        <f t="shared" si="2"/>
        <v>2.682246157</v>
      </c>
      <c r="D19" s="12">
        <v>10.0</v>
      </c>
      <c r="E19" s="12">
        <v>18.0</v>
      </c>
      <c r="F19" s="12">
        <v>13.0</v>
      </c>
      <c r="G19" s="12">
        <v>16.0</v>
      </c>
      <c r="H19" s="12">
        <v>13.0</v>
      </c>
      <c r="I19" s="12">
        <v>16.0</v>
      </c>
      <c r="J19" s="12">
        <v>13.0</v>
      </c>
      <c r="K19" s="12">
        <v>18.0</v>
      </c>
      <c r="L19" s="12">
        <v>16.0</v>
      </c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2">
      <c r="D22" s="7"/>
      <c r="E22" s="7"/>
      <c r="F22" s="7"/>
      <c r="G22" s="7"/>
      <c r="H22" s="7"/>
      <c r="I22" s="7"/>
      <c r="J22" s="7"/>
      <c r="K22" s="7"/>
      <c r="L22" s="7"/>
    </row>
    <row r="23">
      <c r="D23" s="7"/>
      <c r="E23" s="7"/>
      <c r="F23" s="7"/>
      <c r="G23" s="7"/>
      <c r="H23" s="7"/>
      <c r="I23" s="7"/>
      <c r="J23" s="7"/>
      <c r="K23" s="7"/>
      <c r="L23" s="7"/>
    </row>
    <row r="24">
      <c r="D24" s="7"/>
      <c r="E24" s="7"/>
      <c r="F24" s="7"/>
      <c r="G24" s="7"/>
      <c r="H24" s="7"/>
      <c r="I24" s="7"/>
      <c r="J24" s="7"/>
      <c r="K24" s="7"/>
      <c r="L24" s="7"/>
    </row>
    <row r="25">
      <c r="D25" s="7"/>
      <c r="E25" s="7"/>
      <c r="F25" s="7"/>
      <c r="G25" s="7"/>
      <c r="H25" s="7"/>
      <c r="I25" s="7"/>
      <c r="J25" s="7"/>
      <c r="K25" s="7"/>
      <c r="L25" s="7"/>
    </row>
    <row r="26">
      <c r="D26" s="7"/>
      <c r="E26" s="7"/>
      <c r="F26" s="7"/>
      <c r="G26" s="7"/>
      <c r="H26" s="7"/>
      <c r="I26" s="7"/>
      <c r="J26" s="7"/>
      <c r="K26" s="7"/>
      <c r="L26" s="7"/>
    </row>
    <row r="27">
      <c r="D27" s="7"/>
      <c r="E27" s="7"/>
      <c r="F27" s="7"/>
      <c r="G27" s="7"/>
      <c r="H27" s="7"/>
      <c r="I27" s="7"/>
      <c r="J27" s="7"/>
      <c r="K27" s="7"/>
      <c r="L27" s="7"/>
    </row>
    <row r="28">
      <c r="D28" s="7"/>
      <c r="E28" s="7"/>
      <c r="F28" s="7"/>
      <c r="G28" s="7"/>
      <c r="H28" s="7"/>
      <c r="I28" s="7"/>
      <c r="J28" s="7"/>
      <c r="K28" s="7"/>
      <c r="L28" s="7"/>
    </row>
    <row r="29">
      <c r="D29" s="7"/>
      <c r="E29" s="7"/>
      <c r="F29" s="7"/>
      <c r="G29" s="7"/>
      <c r="H29" s="7"/>
      <c r="I29" s="7"/>
      <c r="J29" s="7"/>
      <c r="K29" s="7"/>
      <c r="L29" s="7"/>
    </row>
    <row r="30">
      <c r="D30" s="7"/>
      <c r="E30" s="7"/>
      <c r="F30" s="7"/>
      <c r="G30" s="7"/>
      <c r="H30" s="7"/>
      <c r="I30" s="7"/>
      <c r="J30" s="7"/>
      <c r="K30" s="7"/>
      <c r="L30" s="7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88"/>
  </cols>
  <sheetData>
    <row r="1">
      <c r="A1" s="11"/>
      <c r="B1" s="2" t="s">
        <v>1</v>
      </c>
      <c r="C1" s="2" t="s">
        <v>2</v>
      </c>
      <c r="D1" s="11" t="s">
        <v>8</v>
      </c>
      <c r="E1" s="11" t="s">
        <v>13</v>
      </c>
      <c r="F1" s="11" t="s">
        <v>3</v>
      </c>
      <c r="G1" s="11" t="s">
        <v>4</v>
      </c>
      <c r="H1" s="11" t="s">
        <v>101</v>
      </c>
      <c r="I1" s="11" t="s">
        <v>60</v>
      </c>
      <c r="J1" s="11" t="s">
        <v>10</v>
      </c>
      <c r="K1" s="11" t="s">
        <v>7</v>
      </c>
      <c r="L1" s="11" t="s">
        <v>11</v>
      </c>
      <c r="M1" s="11" t="s">
        <v>5</v>
      </c>
    </row>
    <row r="2">
      <c r="A2" s="40" t="s">
        <v>136</v>
      </c>
      <c r="B2" s="5">
        <f t="shared" ref="B2:B19" si="1">AVERAGE(D2:L2)</f>
        <v>10.66666667</v>
      </c>
      <c r="C2" s="52">
        <f t="shared" ref="C2:C19" si="2">STDEV(D2:L2)</f>
        <v>5.338539126</v>
      </c>
      <c r="D2" s="12">
        <v>2.0</v>
      </c>
      <c r="E2" s="12">
        <v>14.0</v>
      </c>
      <c r="F2" s="12">
        <v>17.0</v>
      </c>
      <c r="G2" s="12">
        <v>13.0</v>
      </c>
      <c r="H2" s="12">
        <v>18.0</v>
      </c>
      <c r="I2" s="12">
        <v>6.0</v>
      </c>
      <c r="J2" s="12">
        <v>11.0</v>
      </c>
      <c r="K2" s="12">
        <v>7.0</v>
      </c>
      <c r="L2" s="12">
        <v>8.0</v>
      </c>
      <c r="M2" s="12">
        <v>8.0</v>
      </c>
    </row>
    <row r="3">
      <c r="A3" s="40" t="s">
        <v>140</v>
      </c>
      <c r="B3" s="5">
        <f t="shared" si="1"/>
        <v>12.33333333</v>
      </c>
      <c r="C3" s="56">
        <f t="shared" si="2"/>
        <v>5.408326913</v>
      </c>
      <c r="D3" s="12">
        <v>12.0</v>
      </c>
      <c r="E3" s="12">
        <v>16.0</v>
      </c>
      <c r="F3" s="12">
        <v>15.0</v>
      </c>
      <c r="G3" s="12">
        <v>18.0</v>
      </c>
      <c r="H3" s="12">
        <v>15.0</v>
      </c>
      <c r="I3" s="12">
        <v>2.0</v>
      </c>
      <c r="J3" s="12">
        <v>17.0</v>
      </c>
      <c r="K3" s="12">
        <v>6.0</v>
      </c>
      <c r="L3" s="12">
        <v>10.0</v>
      </c>
      <c r="M3" s="12">
        <v>6.0</v>
      </c>
    </row>
    <row r="4">
      <c r="A4" s="40" t="s">
        <v>130</v>
      </c>
      <c r="B4" s="5">
        <f t="shared" si="1"/>
        <v>8</v>
      </c>
      <c r="C4" s="46">
        <f t="shared" si="2"/>
        <v>4.062019202</v>
      </c>
      <c r="D4" s="12">
        <v>4.0</v>
      </c>
      <c r="E4" s="12">
        <v>7.0</v>
      </c>
      <c r="F4" s="12">
        <v>12.0</v>
      </c>
      <c r="G4" s="12">
        <v>14.0</v>
      </c>
      <c r="H4" s="12">
        <v>6.0</v>
      </c>
      <c r="I4" s="12">
        <v>1.0</v>
      </c>
      <c r="J4" s="12">
        <v>8.0</v>
      </c>
      <c r="K4" s="12">
        <v>9.0</v>
      </c>
      <c r="L4" s="12">
        <v>11.0</v>
      </c>
      <c r="M4" s="12">
        <v>15.0</v>
      </c>
    </row>
    <row r="5">
      <c r="A5" s="40" t="s">
        <v>129</v>
      </c>
      <c r="B5" s="5">
        <f t="shared" si="1"/>
        <v>7.888888889</v>
      </c>
      <c r="C5" s="45">
        <f t="shared" si="2"/>
        <v>5.06074215</v>
      </c>
      <c r="D5" s="12">
        <v>3.0</v>
      </c>
      <c r="E5" s="12">
        <v>8.0</v>
      </c>
      <c r="F5" s="12">
        <v>2.0</v>
      </c>
      <c r="G5" s="12">
        <v>11.0</v>
      </c>
      <c r="H5" s="12">
        <v>5.0</v>
      </c>
      <c r="I5" s="12">
        <v>15.0</v>
      </c>
      <c r="J5" s="12">
        <v>6.0</v>
      </c>
      <c r="K5" s="12">
        <v>16.0</v>
      </c>
      <c r="L5" s="12">
        <v>5.0</v>
      </c>
      <c r="M5" s="12">
        <v>9.0</v>
      </c>
    </row>
    <row r="6">
      <c r="A6" s="40" t="s">
        <v>126</v>
      </c>
      <c r="B6" s="5">
        <f t="shared" si="1"/>
        <v>4.333333333</v>
      </c>
      <c r="C6" s="42">
        <f t="shared" si="2"/>
        <v>1.732050808</v>
      </c>
      <c r="D6" s="12">
        <v>6.0</v>
      </c>
      <c r="E6" s="12">
        <v>4.0</v>
      </c>
      <c r="F6" s="12">
        <v>5.0</v>
      </c>
      <c r="G6" s="12">
        <v>4.0</v>
      </c>
      <c r="H6" s="12">
        <v>1.0</v>
      </c>
      <c r="I6" s="12">
        <v>7.0</v>
      </c>
      <c r="J6" s="12">
        <v>5.0</v>
      </c>
      <c r="K6" s="12">
        <v>3.0</v>
      </c>
      <c r="L6" s="12">
        <v>4.0</v>
      </c>
      <c r="M6" s="12">
        <v>4.0</v>
      </c>
    </row>
    <row r="7">
      <c r="A7" s="40" t="s">
        <v>134</v>
      </c>
      <c r="B7" s="5">
        <f t="shared" si="1"/>
        <v>9.444444444</v>
      </c>
      <c r="C7" s="50">
        <f t="shared" si="2"/>
        <v>4.824704942</v>
      </c>
      <c r="D7" s="12">
        <v>13.0</v>
      </c>
      <c r="E7" s="12">
        <v>10.0</v>
      </c>
      <c r="F7" s="12">
        <v>1.0</v>
      </c>
      <c r="G7" s="12">
        <v>8.0</v>
      </c>
      <c r="H7" s="12">
        <v>4.0</v>
      </c>
      <c r="I7" s="12">
        <v>17.0</v>
      </c>
      <c r="J7" s="12">
        <v>9.0</v>
      </c>
      <c r="K7" s="12">
        <v>10.0</v>
      </c>
      <c r="L7" s="12">
        <v>13.0</v>
      </c>
      <c r="M7" s="12">
        <v>1.0</v>
      </c>
    </row>
    <row r="8">
      <c r="A8" s="40" t="s">
        <v>142</v>
      </c>
      <c r="B8" s="5">
        <f t="shared" si="1"/>
        <v>14.77777778</v>
      </c>
      <c r="C8" s="58">
        <f t="shared" si="2"/>
        <v>2.682246157</v>
      </c>
      <c r="D8" s="12">
        <v>10.0</v>
      </c>
      <c r="E8" s="12">
        <v>18.0</v>
      </c>
      <c r="F8" s="12">
        <v>13.0</v>
      </c>
      <c r="G8" s="12">
        <v>16.0</v>
      </c>
      <c r="H8" s="12">
        <v>13.0</v>
      </c>
      <c r="I8" s="12">
        <v>16.0</v>
      </c>
      <c r="J8" s="12">
        <v>13.0</v>
      </c>
      <c r="K8" s="12">
        <v>18.0</v>
      </c>
      <c r="L8" s="12">
        <v>16.0</v>
      </c>
      <c r="M8" s="12">
        <v>17.0</v>
      </c>
    </row>
    <row r="9">
      <c r="A9" s="40" t="s">
        <v>125</v>
      </c>
      <c r="B9" s="5">
        <f t="shared" si="1"/>
        <v>3.666666667</v>
      </c>
      <c r="C9" s="41">
        <f t="shared" si="2"/>
        <v>2.828427125</v>
      </c>
      <c r="D9" s="12">
        <v>7.0</v>
      </c>
      <c r="E9" s="12">
        <v>1.0</v>
      </c>
      <c r="F9" s="12">
        <v>4.0</v>
      </c>
      <c r="G9" s="12">
        <v>1.0</v>
      </c>
      <c r="H9" s="12">
        <v>2.0</v>
      </c>
      <c r="I9" s="12">
        <v>4.0</v>
      </c>
      <c r="J9" s="12">
        <v>4.0</v>
      </c>
      <c r="K9" s="12">
        <v>1.0</v>
      </c>
      <c r="L9" s="12">
        <v>9.0</v>
      </c>
      <c r="M9" s="12">
        <v>2.0</v>
      </c>
    </row>
    <row r="10">
      <c r="A10" s="40" t="s">
        <v>131</v>
      </c>
      <c r="B10" s="5">
        <f t="shared" si="1"/>
        <v>8.777777778</v>
      </c>
      <c r="C10" s="47">
        <f t="shared" si="2"/>
        <v>5.47215172</v>
      </c>
      <c r="D10" s="12">
        <v>16.0</v>
      </c>
      <c r="E10" s="12">
        <v>2.0</v>
      </c>
      <c r="F10" s="12">
        <v>8.0</v>
      </c>
      <c r="G10" s="12">
        <v>3.0</v>
      </c>
      <c r="H10" s="12">
        <v>11.0</v>
      </c>
      <c r="I10" s="12">
        <v>3.0</v>
      </c>
      <c r="J10" s="12">
        <v>14.0</v>
      </c>
      <c r="K10" s="12">
        <v>15.0</v>
      </c>
      <c r="L10" s="12">
        <v>7.0</v>
      </c>
      <c r="M10" s="12">
        <v>16.0</v>
      </c>
    </row>
    <row r="11">
      <c r="A11" s="40" t="s">
        <v>141</v>
      </c>
      <c r="B11" s="5">
        <f t="shared" si="1"/>
        <v>14.33333333</v>
      </c>
      <c r="C11" s="57">
        <f t="shared" si="2"/>
        <v>3.905124838</v>
      </c>
      <c r="D11" s="12">
        <v>19.0</v>
      </c>
      <c r="E11" s="12">
        <v>15.0</v>
      </c>
      <c r="F11" s="12">
        <v>16.0</v>
      </c>
      <c r="G11" s="12">
        <v>15.0</v>
      </c>
      <c r="H11" s="12">
        <v>16.0</v>
      </c>
      <c r="I11" s="12">
        <v>12.0</v>
      </c>
      <c r="J11" s="12">
        <v>18.0</v>
      </c>
      <c r="K11" s="12">
        <v>12.0</v>
      </c>
      <c r="L11" s="12">
        <v>6.0</v>
      </c>
      <c r="M11" s="12">
        <v>18.0</v>
      </c>
    </row>
    <row r="12">
      <c r="A12" s="40" t="s">
        <v>137</v>
      </c>
      <c r="B12" s="5">
        <f t="shared" si="1"/>
        <v>11.77777778</v>
      </c>
      <c r="C12" s="53">
        <f t="shared" si="2"/>
        <v>5.651941653</v>
      </c>
      <c r="D12" s="12">
        <v>20.0</v>
      </c>
      <c r="E12" s="12">
        <v>12.0</v>
      </c>
      <c r="F12" s="12">
        <v>9.0</v>
      </c>
      <c r="G12" s="12">
        <v>5.0</v>
      </c>
      <c r="H12" s="12">
        <v>9.0</v>
      </c>
      <c r="I12" s="12">
        <v>18.0</v>
      </c>
      <c r="J12" s="12">
        <v>12.0</v>
      </c>
      <c r="K12" s="12">
        <v>4.0</v>
      </c>
      <c r="L12" s="12">
        <v>17.0</v>
      </c>
      <c r="M12" s="12">
        <v>10.0</v>
      </c>
    </row>
    <row r="13">
      <c r="A13" s="40" t="s">
        <v>138</v>
      </c>
      <c r="B13" s="5">
        <f t="shared" si="1"/>
        <v>11.88888889</v>
      </c>
      <c r="C13" s="54">
        <f t="shared" si="2"/>
        <v>6.508541397</v>
      </c>
      <c r="D13" s="12">
        <v>1.0</v>
      </c>
      <c r="E13" s="12">
        <v>11.0</v>
      </c>
      <c r="F13" s="12">
        <v>14.0</v>
      </c>
      <c r="G13" s="12">
        <v>17.0</v>
      </c>
      <c r="H13" s="12">
        <v>17.0</v>
      </c>
      <c r="I13" s="12">
        <v>13.0</v>
      </c>
      <c r="J13" s="12">
        <v>16.0</v>
      </c>
      <c r="K13" s="12">
        <v>17.0</v>
      </c>
      <c r="L13" s="12">
        <v>1.0</v>
      </c>
      <c r="M13" s="12">
        <v>14.0</v>
      </c>
    </row>
    <row r="14">
      <c r="A14" s="40" t="s">
        <v>127</v>
      </c>
      <c r="B14" s="5">
        <f t="shared" si="1"/>
        <v>7</v>
      </c>
      <c r="C14" s="43">
        <f t="shared" si="2"/>
        <v>3.31662479</v>
      </c>
      <c r="D14" s="12">
        <v>5.0</v>
      </c>
      <c r="E14" s="12">
        <v>3.0</v>
      </c>
      <c r="F14" s="12">
        <v>7.0</v>
      </c>
      <c r="G14" s="12">
        <v>6.0</v>
      </c>
      <c r="H14" s="12">
        <v>8.0</v>
      </c>
      <c r="I14" s="12">
        <v>11.0</v>
      </c>
      <c r="J14" s="12">
        <v>10.0</v>
      </c>
      <c r="K14" s="12">
        <v>11.0</v>
      </c>
      <c r="L14" s="12">
        <v>2.0</v>
      </c>
      <c r="M14" s="12">
        <v>11.0</v>
      </c>
    </row>
    <row r="15">
      <c r="A15" s="40" t="s">
        <v>139</v>
      </c>
      <c r="B15" s="5">
        <f t="shared" si="1"/>
        <v>12.22222222</v>
      </c>
      <c r="C15" s="55">
        <f t="shared" si="2"/>
        <v>4.352521619</v>
      </c>
      <c r="D15" s="12">
        <v>14.0</v>
      </c>
      <c r="E15" s="12">
        <v>13.0</v>
      </c>
      <c r="F15" s="12">
        <v>18.0</v>
      </c>
      <c r="G15" s="12">
        <v>10.0</v>
      </c>
      <c r="H15" s="12">
        <v>14.0</v>
      </c>
      <c r="I15" s="12">
        <v>9.0</v>
      </c>
      <c r="J15" s="12">
        <v>15.0</v>
      </c>
      <c r="K15" s="12">
        <v>14.0</v>
      </c>
      <c r="L15" s="12">
        <v>3.0</v>
      </c>
      <c r="M15" s="12">
        <v>5.0</v>
      </c>
    </row>
    <row r="16">
      <c r="A16" s="40" t="s">
        <v>128</v>
      </c>
      <c r="B16" s="5">
        <f t="shared" si="1"/>
        <v>7.555555556</v>
      </c>
      <c r="C16" s="44">
        <f t="shared" si="2"/>
        <v>4.304390523</v>
      </c>
      <c r="D16" s="12">
        <v>9.0</v>
      </c>
      <c r="E16" s="12">
        <v>5.0</v>
      </c>
      <c r="F16" s="12">
        <v>3.0</v>
      </c>
      <c r="G16" s="12">
        <v>7.0</v>
      </c>
      <c r="H16" s="12">
        <v>12.0</v>
      </c>
      <c r="I16" s="12">
        <v>8.0</v>
      </c>
      <c r="J16" s="12">
        <v>1.0</v>
      </c>
      <c r="K16" s="12">
        <v>8.0</v>
      </c>
      <c r="L16" s="12">
        <v>15.0</v>
      </c>
      <c r="M16" s="12">
        <v>13.0</v>
      </c>
    </row>
    <row r="17">
      <c r="A17" s="40" t="s">
        <v>133</v>
      </c>
      <c r="B17" s="5">
        <f t="shared" si="1"/>
        <v>9.222222222</v>
      </c>
      <c r="C17" s="49">
        <f t="shared" si="2"/>
        <v>5.868938954</v>
      </c>
      <c r="D17" s="12">
        <v>15.0</v>
      </c>
      <c r="E17" s="12">
        <v>17.0</v>
      </c>
      <c r="F17" s="12">
        <v>11.0</v>
      </c>
      <c r="G17" s="12">
        <v>2.0</v>
      </c>
      <c r="H17" s="12">
        <v>3.0</v>
      </c>
      <c r="I17" s="12">
        <v>14.0</v>
      </c>
      <c r="J17" s="12">
        <v>7.0</v>
      </c>
      <c r="K17" s="12">
        <v>2.0</v>
      </c>
      <c r="L17" s="12">
        <v>12.0</v>
      </c>
      <c r="M17" s="12">
        <v>7.0</v>
      </c>
    </row>
    <row r="18">
      <c r="A18" s="40" t="s">
        <v>135</v>
      </c>
      <c r="B18" s="5">
        <f t="shared" si="1"/>
        <v>10.11111111</v>
      </c>
      <c r="C18" s="51">
        <f t="shared" si="2"/>
        <v>3.443996387</v>
      </c>
      <c r="D18" s="12">
        <v>11.0</v>
      </c>
      <c r="E18" s="12">
        <v>9.0</v>
      </c>
      <c r="F18" s="12">
        <v>10.0</v>
      </c>
      <c r="G18" s="12">
        <v>12.0</v>
      </c>
      <c r="H18" s="12">
        <v>10.0</v>
      </c>
      <c r="I18" s="12">
        <v>10.0</v>
      </c>
      <c r="J18" s="12">
        <v>2.0</v>
      </c>
      <c r="K18" s="12">
        <v>13.0</v>
      </c>
      <c r="L18" s="12">
        <v>14.0</v>
      </c>
      <c r="M18" s="12">
        <v>3.0</v>
      </c>
    </row>
    <row r="19">
      <c r="A19" s="40" t="s">
        <v>132</v>
      </c>
      <c r="B19" s="5">
        <f t="shared" si="1"/>
        <v>8.888888889</v>
      </c>
      <c r="C19" s="48">
        <f t="shared" si="2"/>
        <v>6.273843408</v>
      </c>
      <c r="D19" s="12">
        <v>21.0</v>
      </c>
      <c r="E19" s="12">
        <v>6.0</v>
      </c>
      <c r="F19" s="12">
        <v>6.0</v>
      </c>
      <c r="G19" s="12">
        <v>9.0</v>
      </c>
      <c r="H19" s="12">
        <v>7.0</v>
      </c>
      <c r="I19" s="12">
        <v>5.0</v>
      </c>
      <c r="J19" s="12">
        <v>3.0</v>
      </c>
      <c r="K19" s="12">
        <v>5.0</v>
      </c>
      <c r="L19" s="12">
        <v>18.0</v>
      </c>
      <c r="M19" s="12">
        <v>12.0</v>
      </c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>
      <c r="A21" s="11"/>
      <c r="B21" s="11"/>
      <c r="C21" s="11"/>
      <c r="D21" s="11" t="str">
        <f t="shared" ref="D21:M21" si="3">D1</f>
        <v>Dave</v>
      </c>
      <c r="E21" s="11" t="str">
        <f t="shared" si="3"/>
        <v>Tony</v>
      </c>
      <c r="F21" s="11" t="str">
        <f t="shared" si="3"/>
        <v>Stan</v>
      </c>
      <c r="G21" s="11" t="str">
        <f t="shared" si="3"/>
        <v>Steve</v>
      </c>
      <c r="H21" s="11" t="str">
        <f t="shared" si="3"/>
        <v>Jem Stach</v>
      </c>
      <c r="I21" s="11" t="str">
        <f t="shared" si="3"/>
        <v>Ian Saltern</v>
      </c>
      <c r="J21" s="11" t="str">
        <f t="shared" si="3"/>
        <v>Justin</v>
      </c>
      <c r="K21" s="11" t="str">
        <f t="shared" si="3"/>
        <v>Shawn</v>
      </c>
      <c r="L21" s="11" t="str">
        <f t="shared" si="3"/>
        <v>Mark</v>
      </c>
      <c r="M21" s="11" t="str">
        <f t="shared" si="3"/>
        <v>Paul</v>
      </c>
    </row>
    <row r="22">
      <c r="A22" s="11" t="s">
        <v>8</v>
      </c>
      <c r="B22" s="11"/>
      <c r="C22" s="11"/>
      <c r="D22" s="16">
        <f t="shared" ref="D22:M22" si="4">CORREL(D$2:D$19,$D$2:$D$19)</f>
        <v>1</v>
      </c>
      <c r="E22" s="59">
        <f t="shared" si="4"/>
        <v>0.2052851682</v>
      </c>
      <c r="F22" s="60">
        <f t="shared" si="4"/>
        <v>0.04210977809</v>
      </c>
      <c r="G22" s="61">
        <f t="shared" si="4"/>
        <v>-0.221076335</v>
      </c>
      <c r="H22" s="62">
        <f t="shared" si="4"/>
        <v>-0.01052744452</v>
      </c>
      <c r="I22" s="63">
        <f t="shared" si="4"/>
        <v>0.1351022047</v>
      </c>
      <c r="J22" s="64">
        <f t="shared" si="4"/>
        <v>0.1333476306</v>
      </c>
      <c r="K22" s="65">
        <f t="shared" si="4"/>
        <v>-0.20177602</v>
      </c>
      <c r="L22" s="66">
        <f t="shared" si="4"/>
        <v>0.5105810594</v>
      </c>
      <c r="M22" s="67">
        <f t="shared" si="4"/>
        <v>0.09474700071</v>
      </c>
    </row>
    <row r="23">
      <c r="A23" s="11" t="s">
        <v>13</v>
      </c>
      <c r="B23" s="11"/>
      <c r="C23" s="11"/>
      <c r="D23" s="59">
        <f t="shared" ref="D23:M23" si="5">CORREL(D$2:D$19,$E$2:$E$19)</f>
        <v>0.2052851682</v>
      </c>
      <c r="E23" s="16">
        <f t="shared" si="5"/>
        <v>1</v>
      </c>
      <c r="F23" s="68">
        <f t="shared" si="5"/>
        <v>0.6656346749</v>
      </c>
      <c r="G23" s="69">
        <f t="shared" si="5"/>
        <v>0.564499484</v>
      </c>
      <c r="H23" s="70">
        <f t="shared" si="5"/>
        <v>0.4860681115</v>
      </c>
      <c r="I23" s="71">
        <f t="shared" si="5"/>
        <v>0.4158926729</v>
      </c>
      <c r="J23" s="72">
        <f t="shared" si="5"/>
        <v>0.5294117647</v>
      </c>
      <c r="K23" s="73">
        <f t="shared" si="5"/>
        <v>0.1620227038</v>
      </c>
      <c r="L23" s="74">
        <f t="shared" si="5"/>
        <v>0.1744066047</v>
      </c>
      <c r="M23" s="75">
        <f t="shared" si="5"/>
        <v>0.1062951496</v>
      </c>
    </row>
    <row r="24">
      <c r="A24" s="11" t="s">
        <v>3</v>
      </c>
      <c r="B24" s="11"/>
      <c r="C24" s="11"/>
      <c r="D24" s="60">
        <f t="shared" ref="D24:M24" si="6">CORREL(D$2:D$19,$F$2:$F$19)</f>
        <v>0.04210977809</v>
      </c>
      <c r="E24" s="68">
        <f t="shared" si="6"/>
        <v>0.6656346749</v>
      </c>
      <c r="F24" s="32">
        <f t="shared" si="6"/>
        <v>1</v>
      </c>
      <c r="G24" s="76">
        <f t="shared" si="6"/>
        <v>0.5830753354</v>
      </c>
      <c r="H24" s="77">
        <f t="shared" si="6"/>
        <v>0.7358101135</v>
      </c>
      <c r="I24" s="78">
        <f t="shared" si="6"/>
        <v>-0.1393188854</v>
      </c>
      <c r="J24" s="79">
        <f t="shared" si="6"/>
        <v>0.6904024768</v>
      </c>
      <c r="K24" s="80">
        <f t="shared" si="6"/>
        <v>0.2239422085</v>
      </c>
      <c r="L24" s="61">
        <f t="shared" si="6"/>
        <v>-0.221878225</v>
      </c>
      <c r="M24" s="26">
        <f t="shared" si="6"/>
        <v>0.2817337461</v>
      </c>
    </row>
    <row r="25">
      <c r="A25" s="11" t="s">
        <v>4</v>
      </c>
      <c r="B25" s="11"/>
      <c r="C25" s="11"/>
      <c r="D25" s="61">
        <f t="shared" ref="D25:M25" si="7">CORREL(D$2:D$19,$G$2:$G$19)</f>
        <v>-0.221076335</v>
      </c>
      <c r="E25" s="69">
        <f t="shared" si="7"/>
        <v>0.564499484</v>
      </c>
      <c r="F25" s="76">
        <f t="shared" si="7"/>
        <v>0.5830753354</v>
      </c>
      <c r="G25" s="16">
        <f t="shared" si="7"/>
        <v>1</v>
      </c>
      <c r="H25" s="81">
        <f t="shared" si="7"/>
        <v>0.6862745098</v>
      </c>
      <c r="I25" s="82">
        <f t="shared" si="7"/>
        <v>-0.00515995872</v>
      </c>
      <c r="J25" s="83">
        <f t="shared" si="7"/>
        <v>0.479876161</v>
      </c>
      <c r="K25" s="84">
        <f t="shared" si="7"/>
        <v>0.5335397317</v>
      </c>
      <c r="L25" s="85">
        <f t="shared" si="7"/>
        <v>-0.06707946336</v>
      </c>
      <c r="M25" s="86">
        <f t="shared" si="7"/>
        <v>0.3415892673</v>
      </c>
    </row>
    <row r="26">
      <c r="A26" s="11" t="s">
        <v>101</v>
      </c>
      <c r="B26" s="11"/>
      <c r="C26" s="11"/>
      <c r="D26" s="62">
        <f t="shared" ref="D26:M26" si="8">CORREL(D$2:D$19,$H$2:$H$19)</f>
        <v>-0.01052744452</v>
      </c>
      <c r="E26" s="70">
        <f t="shared" si="8"/>
        <v>0.4860681115</v>
      </c>
      <c r="F26" s="77">
        <f t="shared" si="8"/>
        <v>0.7358101135</v>
      </c>
      <c r="G26" s="81">
        <f t="shared" si="8"/>
        <v>0.6862745098</v>
      </c>
      <c r="H26" s="16">
        <f t="shared" si="8"/>
        <v>1</v>
      </c>
      <c r="I26" s="87">
        <f t="shared" si="8"/>
        <v>-0.04024767802</v>
      </c>
      <c r="J26" s="88">
        <f t="shared" si="8"/>
        <v>0.6408668731</v>
      </c>
      <c r="K26" s="89">
        <f t="shared" si="8"/>
        <v>0.4901960784</v>
      </c>
      <c r="L26" s="90">
        <f t="shared" si="8"/>
        <v>-0.1537667699</v>
      </c>
      <c r="M26" s="91">
        <f t="shared" si="8"/>
        <v>0.4509803922</v>
      </c>
    </row>
    <row r="27">
      <c r="A27" s="11" t="s">
        <v>60</v>
      </c>
      <c r="B27" s="11"/>
      <c r="C27" s="11"/>
      <c r="D27" s="63">
        <f t="shared" ref="D27:M27" si="9">CORREL(D$2:D$19,$I$2:$I$19)</f>
        <v>0.1351022047</v>
      </c>
      <c r="E27" s="71">
        <f t="shared" si="9"/>
        <v>0.4158926729</v>
      </c>
      <c r="F27" s="78">
        <f t="shared" si="9"/>
        <v>-0.1393188854</v>
      </c>
      <c r="G27" s="82">
        <f t="shared" si="9"/>
        <v>-0.00515995872</v>
      </c>
      <c r="H27" s="87">
        <f t="shared" si="9"/>
        <v>-0.04024767802</v>
      </c>
      <c r="I27" s="16">
        <f t="shared" si="9"/>
        <v>1</v>
      </c>
      <c r="J27" s="92">
        <f t="shared" si="9"/>
        <v>0.1104231166</v>
      </c>
      <c r="K27" s="26">
        <f t="shared" si="9"/>
        <v>0.2837977296</v>
      </c>
      <c r="L27" s="93">
        <f t="shared" si="9"/>
        <v>0.1021671827</v>
      </c>
      <c r="M27" s="27">
        <f t="shared" si="9"/>
        <v>-0.01135190918</v>
      </c>
    </row>
    <row r="28">
      <c r="A28" s="11" t="s">
        <v>10</v>
      </c>
      <c r="B28" s="11"/>
      <c r="C28" s="11"/>
      <c r="D28" s="64">
        <f t="shared" ref="D28:M28" si="10">CORREL(D$2:D$19,$J$2:$J$19)</f>
        <v>0.1333476306</v>
      </c>
      <c r="E28" s="72">
        <f t="shared" si="10"/>
        <v>0.5294117647</v>
      </c>
      <c r="F28" s="79">
        <f t="shared" si="10"/>
        <v>0.6904024768</v>
      </c>
      <c r="G28" s="83">
        <f t="shared" si="10"/>
        <v>0.479876161</v>
      </c>
      <c r="H28" s="88">
        <f t="shared" si="10"/>
        <v>0.6408668731</v>
      </c>
      <c r="I28" s="92">
        <f t="shared" si="10"/>
        <v>0.1104231166</v>
      </c>
      <c r="J28" s="32">
        <f t="shared" si="10"/>
        <v>1</v>
      </c>
      <c r="K28" s="94">
        <f t="shared" si="10"/>
        <v>0.4014447884</v>
      </c>
      <c r="L28" s="95">
        <f t="shared" si="10"/>
        <v>-0.4035087719</v>
      </c>
      <c r="M28" s="96">
        <f t="shared" si="10"/>
        <v>0.3684210526</v>
      </c>
    </row>
    <row r="29">
      <c r="A29" s="11" t="s">
        <v>7</v>
      </c>
      <c r="B29" s="11"/>
      <c r="C29" s="11"/>
      <c r="D29" s="65">
        <f t="shared" ref="D29:M29" si="11">CORREL(D$2:D$19,$K$2:$K$19)</f>
        <v>-0.20177602</v>
      </c>
      <c r="E29" s="73">
        <f t="shared" si="11"/>
        <v>0.1620227038</v>
      </c>
      <c r="F29" s="80">
        <f t="shared" si="11"/>
        <v>0.2239422085</v>
      </c>
      <c r="G29" s="84">
        <f t="shared" si="11"/>
        <v>0.5335397317</v>
      </c>
      <c r="H29" s="89">
        <f t="shared" si="11"/>
        <v>0.4901960784</v>
      </c>
      <c r="I29" s="26">
        <f t="shared" si="11"/>
        <v>0.2837977296</v>
      </c>
      <c r="J29" s="94">
        <f t="shared" si="11"/>
        <v>0.4014447884</v>
      </c>
      <c r="K29" s="16">
        <f t="shared" si="11"/>
        <v>1</v>
      </c>
      <c r="L29" s="97">
        <f t="shared" si="11"/>
        <v>-0.306501548</v>
      </c>
      <c r="M29" s="91">
        <f t="shared" si="11"/>
        <v>0.4509803922</v>
      </c>
    </row>
    <row r="30">
      <c r="A30" s="11" t="s">
        <v>11</v>
      </c>
      <c r="B30" s="11"/>
      <c r="C30" s="11"/>
      <c r="D30" s="66">
        <f t="shared" ref="D30:M30" si="12">CORREL(D$2:D$19,$L$2:$L$19)</f>
        <v>0.5105810594</v>
      </c>
      <c r="E30" s="74">
        <f t="shared" si="12"/>
        <v>0.1744066047</v>
      </c>
      <c r="F30" s="61">
        <f t="shared" si="12"/>
        <v>-0.221878225</v>
      </c>
      <c r="G30" s="85">
        <f t="shared" si="12"/>
        <v>-0.06707946336</v>
      </c>
      <c r="H30" s="90">
        <f t="shared" si="12"/>
        <v>-0.1537667699</v>
      </c>
      <c r="I30" s="93">
        <f t="shared" si="12"/>
        <v>0.1021671827</v>
      </c>
      <c r="J30" s="95">
        <f t="shared" si="12"/>
        <v>-0.4035087719</v>
      </c>
      <c r="K30" s="97">
        <f t="shared" si="12"/>
        <v>-0.306501548</v>
      </c>
      <c r="L30" s="16">
        <f t="shared" si="12"/>
        <v>1</v>
      </c>
      <c r="M30" s="98">
        <f t="shared" si="12"/>
        <v>0.01341589267</v>
      </c>
    </row>
    <row r="31">
      <c r="A31" s="11" t="s">
        <v>5</v>
      </c>
      <c r="B31" s="11"/>
      <c r="C31" s="11"/>
      <c r="D31" s="67">
        <f t="shared" ref="D31:M31" si="13">CORREL(D$2:D$19,$M$2:$M$19)</f>
        <v>0.09474700071</v>
      </c>
      <c r="E31" s="75">
        <f t="shared" si="13"/>
        <v>0.1062951496</v>
      </c>
      <c r="F31" s="26">
        <f t="shared" si="13"/>
        <v>0.2817337461</v>
      </c>
      <c r="G31" s="86">
        <f t="shared" si="13"/>
        <v>0.3415892673</v>
      </c>
      <c r="H31" s="91">
        <f t="shared" si="13"/>
        <v>0.4509803922</v>
      </c>
      <c r="I31" s="27">
        <f t="shared" si="13"/>
        <v>-0.01135190918</v>
      </c>
      <c r="J31" s="96">
        <f t="shared" si="13"/>
        <v>0.3684210526</v>
      </c>
      <c r="K31" s="91">
        <f t="shared" si="13"/>
        <v>0.4509803922</v>
      </c>
      <c r="L31" s="98">
        <f t="shared" si="13"/>
        <v>0.01341589267</v>
      </c>
      <c r="M31" s="16">
        <f t="shared" si="13"/>
        <v>1</v>
      </c>
    </row>
    <row r="32">
      <c r="C32" s="9" t="s">
        <v>35</v>
      </c>
      <c r="D32" s="39" t="str">
        <f t="shared" ref="D32:M32" si="14">INDEX($A$22:$A$30, MATCH(LARGE(D22:D30,2), D22:D30, 0))</f>
        <v>Mark</v>
      </c>
      <c r="E32" s="39" t="str">
        <f t="shared" si="14"/>
        <v>Stan</v>
      </c>
      <c r="F32" s="39" t="str">
        <f t="shared" si="14"/>
        <v>Jem Stach</v>
      </c>
      <c r="G32" s="39" t="str">
        <f t="shared" si="14"/>
        <v>Jem Stach</v>
      </c>
      <c r="H32" s="39" t="str">
        <f t="shared" si="14"/>
        <v>Stan</v>
      </c>
      <c r="I32" s="39" t="str">
        <f t="shared" si="14"/>
        <v>Tony</v>
      </c>
      <c r="J32" s="39" t="str">
        <f t="shared" si="14"/>
        <v>Stan</v>
      </c>
      <c r="K32" s="39" t="str">
        <f t="shared" si="14"/>
        <v>Steve</v>
      </c>
      <c r="L32" s="39" t="str">
        <f t="shared" si="14"/>
        <v>Dave</v>
      </c>
      <c r="M32" s="39" t="str">
        <f t="shared" si="14"/>
        <v>Jem Stach</v>
      </c>
    </row>
    <row r="33">
      <c r="C33" s="9" t="s">
        <v>36</v>
      </c>
      <c r="D33" s="39" t="str">
        <f t="shared" ref="D33:M33" si="15">INDEX($A$22:$A$30, MATCH(SMALL(D22:D30,1), D22:D30, 0))</f>
        <v>Steve</v>
      </c>
      <c r="E33" s="39" t="str">
        <f t="shared" si="15"/>
        <v>Shawn</v>
      </c>
      <c r="F33" s="39" t="str">
        <f t="shared" si="15"/>
        <v>Mark</v>
      </c>
      <c r="G33" s="39" t="str">
        <f t="shared" si="15"/>
        <v>Dave</v>
      </c>
      <c r="H33" s="39" t="str">
        <f t="shared" si="15"/>
        <v>Mark</v>
      </c>
      <c r="I33" s="39" t="str">
        <f t="shared" si="15"/>
        <v>Stan</v>
      </c>
      <c r="J33" s="39" t="str">
        <f t="shared" si="15"/>
        <v>Mark</v>
      </c>
      <c r="K33" s="39" t="str">
        <f t="shared" si="15"/>
        <v>Mark</v>
      </c>
      <c r="L33" s="39" t="str">
        <f t="shared" si="15"/>
        <v>Justin</v>
      </c>
      <c r="M33" s="39" t="str">
        <f t="shared" si="15"/>
        <v>Ian Saltern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2.88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14</v>
      </c>
      <c r="B2" s="5">
        <f t="shared" ref="B2:B21" si="1">AVERAGE(D2:N2)</f>
        <v>5.727272727</v>
      </c>
      <c r="C2" s="5">
        <f t="shared" ref="C2:C21" si="2">STDEV(D2:N2)</f>
        <v>4.921197194</v>
      </c>
      <c r="D2" s="4">
        <v>2.0</v>
      </c>
      <c r="E2" s="4">
        <v>4.0</v>
      </c>
      <c r="F2" s="4">
        <v>7.0</v>
      </c>
      <c r="G2" s="4">
        <v>9.0</v>
      </c>
      <c r="H2" s="4">
        <v>5.0</v>
      </c>
      <c r="I2" s="4">
        <v>5.0</v>
      </c>
      <c r="J2" s="4">
        <v>1.0</v>
      </c>
      <c r="K2" s="4">
        <v>1.0</v>
      </c>
      <c r="L2" s="4">
        <v>16.0</v>
      </c>
      <c r="M2" s="4">
        <v>12.0</v>
      </c>
      <c r="N2" s="4">
        <v>1.0</v>
      </c>
    </row>
    <row r="3">
      <c r="A3" s="4" t="s">
        <v>15</v>
      </c>
      <c r="B3" s="5">
        <f t="shared" si="1"/>
        <v>6.272727273</v>
      </c>
      <c r="C3" s="5">
        <f t="shared" si="2"/>
        <v>5.832510765</v>
      </c>
      <c r="D3" s="4">
        <v>1.0</v>
      </c>
      <c r="E3" s="4">
        <v>1.0</v>
      </c>
      <c r="F3" s="4">
        <v>5.0</v>
      </c>
      <c r="G3" s="4">
        <v>3.0</v>
      </c>
      <c r="H3" s="4">
        <v>1.0</v>
      </c>
      <c r="I3" s="4">
        <v>7.0</v>
      </c>
      <c r="J3" s="4">
        <v>2.0</v>
      </c>
      <c r="K3" s="4">
        <v>5.0</v>
      </c>
      <c r="L3" s="4">
        <v>17.0</v>
      </c>
      <c r="M3" s="4">
        <v>15.0</v>
      </c>
      <c r="N3" s="4">
        <v>12.0</v>
      </c>
    </row>
    <row r="4">
      <c r="A4" s="4" t="s">
        <v>16</v>
      </c>
      <c r="B4" s="5">
        <f t="shared" si="1"/>
        <v>6.363636364</v>
      </c>
      <c r="C4" s="5">
        <f t="shared" si="2"/>
        <v>3.202271921</v>
      </c>
      <c r="D4" s="4">
        <v>7.0</v>
      </c>
      <c r="E4" s="4">
        <v>9.0</v>
      </c>
      <c r="F4" s="4">
        <v>4.0</v>
      </c>
      <c r="G4" s="4">
        <v>5.0</v>
      </c>
      <c r="H4" s="4">
        <v>2.0</v>
      </c>
      <c r="I4" s="4">
        <v>8.0</v>
      </c>
      <c r="J4" s="4">
        <v>5.0</v>
      </c>
      <c r="K4" s="4">
        <v>2.0</v>
      </c>
      <c r="L4" s="4">
        <v>12.0</v>
      </c>
      <c r="M4" s="4">
        <v>10.0</v>
      </c>
      <c r="N4" s="4">
        <v>6.0</v>
      </c>
    </row>
    <row r="5">
      <c r="A5" s="4" t="s">
        <v>17</v>
      </c>
      <c r="B5" s="5">
        <f t="shared" si="1"/>
        <v>6.909090909</v>
      </c>
      <c r="C5" s="5">
        <f t="shared" si="2"/>
        <v>4.72132493</v>
      </c>
      <c r="D5" s="4">
        <v>10.0</v>
      </c>
      <c r="E5" s="4">
        <v>7.0</v>
      </c>
      <c r="F5" s="4">
        <v>2.0</v>
      </c>
      <c r="G5" s="4">
        <v>6.0</v>
      </c>
      <c r="H5" s="4">
        <v>7.0</v>
      </c>
      <c r="I5" s="4">
        <v>18.0</v>
      </c>
      <c r="J5" s="4">
        <v>3.0</v>
      </c>
      <c r="K5" s="4">
        <v>10.0</v>
      </c>
      <c r="L5" s="4">
        <v>2.0</v>
      </c>
      <c r="M5" s="4">
        <v>8.0</v>
      </c>
      <c r="N5" s="4">
        <v>3.0</v>
      </c>
    </row>
    <row r="6">
      <c r="A6" s="4" t="s">
        <v>18</v>
      </c>
      <c r="B6" s="5">
        <f t="shared" si="1"/>
        <v>7.090909091</v>
      </c>
      <c r="C6" s="5">
        <f t="shared" si="2"/>
        <v>4.085450904</v>
      </c>
      <c r="D6" s="4">
        <v>15.0</v>
      </c>
      <c r="E6" s="4">
        <v>8.0</v>
      </c>
      <c r="F6" s="4">
        <v>11.0</v>
      </c>
      <c r="G6" s="4">
        <v>10.0</v>
      </c>
      <c r="H6" s="4">
        <v>11.0</v>
      </c>
      <c r="I6" s="4">
        <v>4.0</v>
      </c>
      <c r="J6" s="4">
        <v>4.0</v>
      </c>
      <c r="K6" s="4">
        <v>4.0</v>
      </c>
      <c r="L6" s="4">
        <v>3.0</v>
      </c>
      <c r="M6" s="4">
        <v>4.0</v>
      </c>
      <c r="N6" s="4">
        <v>4.0</v>
      </c>
    </row>
    <row r="7">
      <c r="A7" s="4" t="s">
        <v>19</v>
      </c>
      <c r="B7" s="5">
        <f t="shared" si="1"/>
        <v>8.363636364</v>
      </c>
      <c r="C7" s="5">
        <f t="shared" si="2"/>
        <v>5.220588612</v>
      </c>
      <c r="D7" s="4">
        <v>8.0</v>
      </c>
      <c r="E7" s="4">
        <v>5.0</v>
      </c>
      <c r="F7" s="4">
        <v>1.0</v>
      </c>
      <c r="G7" s="4">
        <v>2.0</v>
      </c>
      <c r="H7" s="4">
        <v>6.0</v>
      </c>
      <c r="I7" s="4">
        <v>3.0</v>
      </c>
      <c r="J7" s="4">
        <v>12.0</v>
      </c>
      <c r="K7" s="4">
        <v>15.0</v>
      </c>
      <c r="L7" s="4">
        <v>13.0</v>
      </c>
      <c r="M7" s="4">
        <v>13.0</v>
      </c>
      <c r="N7" s="4">
        <v>14.0</v>
      </c>
    </row>
    <row r="8">
      <c r="A8" s="4" t="s">
        <v>20</v>
      </c>
      <c r="B8" s="5">
        <f t="shared" si="1"/>
        <v>9.090909091</v>
      </c>
      <c r="C8" s="5">
        <f t="shared" si="2"/>
        <v>5.224070165</v>
      </c>
      <c r="D8" s="4">
        <v>4.0</v>
      </c>
      <c r="E8" s="4">
        <v>13.0</v>
      </c>
      <c r="F8" s="4">
        <v>6.0</v>
      </c>
      <c r="G8" s="4">
        <v>18.0</v>
      </c>
      <c r="H8" s="4">
        <v>9.0</v>
      </c>
      <c r="I8" s="4">
        <v>13.0</v>
      </c>
      <c r="J8" s="4">
        <v>7.0</v>
      </c>
      <c r="K8" s="4">
        <v>3.0</v>
      </c>
      <c r="L8" s="4">
        <v>15.0</v>
      </c>
      <c r="M8" s="4">
        <v>2.0</v>
      </c>
      <c r="N8" s="4">
        <v>10.0</v>
      </c>
    </row>
    <row r="9">
      <c r="A9" s="4" t="s">
        <v>21</v>
      </c>
      <c r="B9" s="5">
        <f t="shared" si="1"/>
        <v>9.090909091</v>
      </c>
      <c r="C9" s="5">
        <f t="shared" si="2"/>
        <v>6.394599995</v>
      </c>
      <c r="D9" s="4">
        <v>6.0</v>
      </c>
      <c r="E9" s="4">
        <v>3.0</v>
      </c>
      <c r="F9" s="4">
        <v>16.0</v>
      </c>
      <c r="G9" s="4">
        <v>4.0</v>
      </c>
      <c r="H9" s="4">
        <v>4.0</v>
      </c>
      <c r="I9" s="4">
        <v>2.0</v>
      </c>
      <c r="J9" s="4">
        <v>14.0</v>
      </c>
      <c r="K9" s="4">
        <v>8.0</v>
      </c>
      <c r="L9" s="4">
        <v>6.0</v>
      </c>
      <c r="M9" s="4">
        <v>18.0</v>
      </c>
      <c r="N9" s="4">
        <v>19.0</v>
      </c>
    </row>
    <row r="10">
      <c r="A10" s="4" t="s">
        <v>22</v>
      </c>
      <c r="B10" s="5">
        <f t="shared" si="1"/>
        <v>9.545454545</v>
      </c>
      <c r="C10" s="5">
        <f t="shared" si="2"/>
        <v>5.298370247</v>
      </c>
      <c r="D10" s="4">
        <v>3.0</v>
      </c>
      <c r="E10" s="4">
        <v>6.0</v>
      </c>
      <c r="F10" s="4">
        <v>15.0</v>
      </c>
      <c r="G10" s="4">
        <v>15.0</v>
      </c>
      <c r="H10" s="4">
        <v>13.0</v>
      </c>
      <c r="I10" s="4">
        <v>9.0</v>
      </c>
      <c r="J10" s="4">
        <v>6.0</v>
      </c>
      <c r="K10" s="4">
        <v>12.0</v>
      </c>
      <c r="L10" s="4">
        <v>18.0</v>
      </c>
      <c r="M10" s="4">
        <v>3.0</v>
      </c>
      <c r="N10" s="4">
        <v>5.0</v>
      </c>
    </row>
    <row r="11">
      <c r="A11" s="4" t="s">
        <v>23</v>
      </c>
      <c r="B11" s="5">
        <f t="shared" si="1"/>
        <v>9.818181818</v>
      </c>
      <c r="C11" s="5">
        <f t="shared" si="2"/>
        <v>3.429815792</v>
      </c>
      <c r="D11" s="4">
        <v>5.0</v>
      </c>
      <c r="E11" s="4">
        <v>10.0</v>
      </c>
      <c r="F11" s="4">
        <v>8.0</v>
      </c>
      <c r="G11" s="4">
        <v>13.0</v>
      </c>
      <c r="H11" s="4">
        <v>10.0</v>
      </c>
      <c r="I11" s="4">
        <v>12.0</v>
      </c>
      <c r="J11" s="4">
        <v>9.0</v>
      </c>
      <c r="K11" s="4">
        <v>11.0</v>
      </c>
      <c r="L11" s="4">
        <v>7.0</v>
      </c>
      <c r="M11" s="4">
        <v>6.0</v>
      </c>
      <c r="N11" s="4">
        <v>17.0</v>
      </c>
    </row>
    <row r="12">
      <c r="A12" s="4" t="s">
        <v>24</v>
      </c>
      <c r="B12" s="5">
        <f t="shared" si="1"/>
        <v>10</v>
      </c>
      <c r="C12" s="5">
        <f t="shared" si="2"/>
        <v>6.180614856</v>
      </c>
      <c r="D12" s="4">
        <v>9.0</v>
      </c>
      <c r="E12" s="4">
        <v>2.0</v>
      </c>
      <c r="F12" s="4">
        <v>12.0</v>
      </c>
      <c r="G12" s="4">
        <v>7.0</v>
      </c>
      <c r="H12" s="4">
        <v>8.0</v>
      </c>
      <c r="I12" s="4">
        <v>20.0</v>
      </c>
      <c r="J12" s="4">
        <v>11.0</v>
      </c>
      <c r="K12" s="4">
        <v>13.0</v>
      </c>
      <c r="L12" s="4">
        <v>20.0</v>
      </c>
      <c r="M12" s="4">
        <v>1.0</v>
      </c>
      <c r="N12" s="4">
        <v>7.0</v>
      </c>
    </row>
    <row r="13">
      <c r="A13" s="4" t="s">
        <v>25</v>
      </c>
      <c r="B13" s="5">
        <f t="shared" si="1"/>
        <v>10.54545455</v>
      </c>
      <c r="C13" s="5">
        <f t="shared" si="2"/>
        <v>2.69679945</v>
      </c>
      <c r="D13" s="4">
        <v>12.0</v>
      </c>
      <c r="E13" s="4">
        <v>11.0</v>
      </c>
      <c r="F13" s="4">
        <v>14.0</v>
      </c>
      <c r="G13" s="4">
        <v>8.0</v>
      </c>
      <c r="H13" s="4">
        <v>14.0</v>
      </c>
      <c r="I13" s="4">
        <v>11.0</v>
      </c>
      <c r="J13" s="4">
        <v>8.0</v>
      </c>
      <c r="K13" s="4">
        <v>7.0</v>
      </c>
      <c r="L13" s="4">
        <v>14.0</v>
      </c>
      <c r="M13" s="4">
        <v>9.0</v>
      </c>
      <c r="N13" s="4">
        <v>8.0</v>
      </c>
    </row>
    <row r="14">
      <c r="A14" s="4" t="s">
        <v>26</v>
      </c>
      <c r="B14" s="5">
        <f t="shared" si="1"/>
        <v>11.90909091</v>
      </c>
      <c r="C14" s="5">
        <f t="shared" si="2"/>
        <v>3.753785968</v>
      </c>
      <c r="D14" s="4">
        <v>11.0</v>
      </c>
      <c r="E14" s="4">
        <v>12.0</v>
      </c>
      <c r="F14" s="4">
        <v>9.0</v>
      </c>
      <c r="G14" s="4">
        <v>11.0</v>
      </c>
      <c r="H14" s="4">
        <v>12.0</v>
      </c>
      <c r="I14" s="4">
        <v>14.0</v>
      </c>
      <c r="J14" s="4">
        <v>15.0</v>
      </c>
      <c r="K14" s="4">
        <v>18.0</v>
      </c>
      <c r="L14" s="4">
        <v>8.0</v>
      </c>
      <c r="M14" s="4">
        <v>5.0</v>
      </c>
      <c r="N14" s="4">
        <v>16.0</v>
      </c>
    </row>
    <row r="15">
      <c r="A15" s="4" t="s">
        <v>27</v>
      </c>
      <c r="B15" s="5">
        <f t="shared" si="1"/>
        <v>11.90909091</v>
      </c>
      <c r="C15" s="5">
        <f t="shared" si="2"/>
        <v>5.412107639</v>
      </c>
      <c r="D15" s="4">
        <v>16.0</v>
      </c>
      <c r="E15" s="4">
        <v>14.0</v>
      </c>
      <c r="F15" s="4">
        <v>3.0</v>
      </c>
      <c r="G15" s="4">
        <v>14.0</v>
      </c>
      <c r="H15" s="4">
        <v>3.0</v>
      </c>
      <c r="I15" s="4">
        <v>10.0</v>
      </c>
      <c r="J15" s="4">
        <v>16.0</v>
      </c>
      <c r="K15" s="4">
        <v>19.0</v>
      </c>
      <c r="L15" s="4">
        <v>10.0</v>
      </c>
      <c r="M15" s="4">
        <v>17.0</v>
      </c>
      <c r="N15" s="4">
        <v>9.0</v>
      </c>
    </row>
    <row r="16">
      <c r="A16" s="4" t="s">
        <v>28</v>
      </c>
      <c r="B16" s="5">
        <f t="shared" si="1"/>
        <v>13.18181818</v>
      </c>
      <c r="C16" s="5">
        <f t="shared" si="2"/>
        <v>5.211874554</v>
      </c>
      <c r="D16" s="4">
        <v>13.0</v>
      </c>
      <c r="E16" s="4">
        <v>19.0</v>
      </c>
      <c r="F16" s="4">
        <v>13.0</v>
      </c>
      <c r="G16" s="4">
        <v>16.0</v>
      </c>
      <c r="H16" s="4">
        <v>16.0</v>
      </c>
      <c r="I16" s="4">
        <v>15.0</v>
      </c>
      <c r="J16" s="4">
        <v>17.0</v>
      </c>
      <c r="K16" s="4">
        <v>6.0</v>
      </c>
      <c r="L16" s="4">
        <v>1.0</v>
      </c>
      <c r="M16" s="4">
        <v>14.0</v>
      </c>
      <c r="N16" s="4">
        <v>15.0</v>
      </c>
    </row>
    <row r="17">
      <c r="A17" s="4" t="s">
        <v>29</v>
      </c>
      <c r="B17" s="5">
        <f t="shared" si="1"/>
        <v>13.72727273</v>
      </c>
      <c r="C17" s="5">
        <f t="shared" si="2"/>
        <v>5.693696674</v>
      </c>
      <c r="D17" s="4">
        <v>17.0</v>
      </c>
      <c r="E17" s="4">
        <v>15.0</v>
      </c>
      <c r="F17" s="4">
        <v>17.0</v>
      </c>
      <c r="G17" s="4">
        <v>20.0</v>
      </c>
      <c r="H17" s="4">
        <v>15.0</v>
      </c>
      <c r="I17" s="4">
        <v>1.0</v>
      </c>
      <c r="J17" s="4">
        <v>18.0</v>
      </c>
      <c r="K17" s="4">
        <v>9.0</v>
      </c>
      <c r="L17" s="4">
        <v>9.0</v>
      </c>
      <c r="M17" s="4">
        <v>19.0</v>
      </c>
      <c r="N17" s="4">
        <v>11.0</v>
      </c>
    </row>
    <row r="18">
      <c r="A18" s="4" t="s">
        <v>30</v>
      </c>
      <c r="B18" s="5">
        <f t="shared" si="1"/>
        <v>14.54545455</v>
      </c>
      <c r="C18" s="5">
        <f t="shared" si="2"/>
        <v>5.447267872</v>
      </c>
      <c r="D18" s="4">
        <v>19.0</v>
      </c>
      <c r="E18" s="4">
        <v>17.0</v>
      </c>
      <c r="F18" s="4">
        <v>20.0</v>
      </c>
      <c r="G18" s="4">
        <v>17.0</v>
      </c>
      <c r="H18" s="4">
        <v>17.0</v>
      </c>
      <c r="I18" s="4">
        <v>19.0</v>
      </c>
      <c r="J18" s="4">
        <v>10.0</v>
      </c>
      <c r="K18" s="4">
        <v>17.0</v>
      </c>
      <c r="L18" s="4">
        <v>11.0</v>
      </c>
      <c r="M18" s="4">
        <v>11.0</v>
      </c>
      <c r="N18" s="4">
        <v>2.0</v>
      </c>
    </row>
    <row r="19">
      <c r="A19" s="4" t="s">
        <v>31</v>
      </c>
      <c r="B19" s="5">
        <f t="shared" si="1"/>
        <v>14.72727273</v>
      </c>
      <c r="C19" s="5">
        <f t="shared" si="2"/>
        <v>4.900834808</v>
      </c>
      <c r="D19" s="4">
        <v>14.0</v>
      </c>
      <c r="E19" s="4">
        <v>16.0</v>
      </c>
      <c r="F19" s="4">
        <v>10.0</v>
      </c>
      <c r="G19" s="4">
        <v>12.0</v>
      </c>
      <c r="H19" s="4">
        <v>20.0</v>
      </c>
      <c r="I19" s="4">
        <v>17.0</v>
      </c>
      <c r="J19" s="4">
        <v>13.0</v>
      </c>
      <c r="K19" s="4">
        <v>20.0</v>
      </c>
      <c r="L19" s="4">
        <v>4.0</v>
      </c>
      <c r="M19" s="4">
        <v>16.0</v>
      </c>
      <c r="N19" s="4">
        <v>20.0</v>
      </c>
    </row>
    <row r="20">
      <c r="A20" s="4" t="s">
        <v>32</v>
      </c>
      <c r="B20" s="5">
        <f t="shared" si="1"/>
        <v>15.09090909</v>
      </c>
      <c r="C20" s="5">
        <f t="shared" si="2"/>
        <v>5.974186898</v>
      </c>
      <c r="D20" s="4">
        <v>18.0</v>
      </c>
      <c r="E20" s="4">
        <v>20.0</v>
      </c>
      <c r="F20" s="4">
        <v>19.0</v>
      </c>
      <c r="G20" s="4">
        <v>1.0</v>
      </c>
      <c r="H20" s="4">
        <v>18.0</v>
      </c>
      <c r="I20" s="4">
        <v>16.0</v>
      </c>
      <c r="J20" s="4">
        <v>19.0</v>
      </c>
      <c r="K20" s="4">
        <v>16.0</v>
      </c>
      <c r="L20" s="4">
        <v>19.0</v>
      </c>
      <c r="M20" s="4">
        <v>7.0</v>
      </c>
      <c r="N20" s="4">
        <v>13.0</v>
      </c>
    </row>
    <row r="21">
      <c r="A21" s="4" t="s">
        <v>33</v>
      </c>
      <c r="B21" s="5">
        <f t="shared" si="1"/>
        <v>16.09090909</v>
      </c>
      <c r="C21" s="5">
        <f t="shared" si="2"/>
        <v>5.503717752</v>
      </c>
      <c r="D21" s="4">
        <v>20.0</v>
      </c>
      <c r="E21" s="4">
        <v>18.0</v>
      </c>
      <c r="F21" s="4">
        <v>18.0</v>
      </c>
      <c r="G21" s="4">
        <v>19.0</v>
      </c>
      <c r="H21" s="4">
        <v>19.0</v>
      </c>
      <c r="I21" s="4">
        <v>6.0</v>
      </c>
      <c r="J21" s="4">
        <v>20.0</v>
      </c>
      <c r="K21" s="4">
        <v>14.0</v>
      </c>
      <c r="L21" s="4">
        <v>5.0</v>
      </c>
      <c r="M21" s="4">
        <v>20.0</v>
      </c>
      <c r="N21" s="4">
        <v>18.0</v>
      </c>
    </row>
    <row r="24">
      <c r="C24" s="1" t="s">
        <v>34</v>
      </c>
    </row>
    <row r="26">
      <c r="D26" s="8" t="str">
        <f t="shared" ref="D26:N26" si="3">D1</f>
        <v>Stan</v>
      </c>
      <c r="E26" s="8" t="str">
        <f t="shared" si="3"/>
        <v>Steve</v>
      </c>
      <c r="F26" s="8" t="str">
        <f t="shared" si="3"/>
        <v>Paul</v>
      </c>
      <c r="G26" s="8" t="str">
        <f t="shared" si="3"/>
        <v>Corbs</v>
      </c>
      <c r="H26" s="8" t="str">
        <f t="shared" si="3"/>
        <v>Shawn</v>
      </c>
      <c r="I26" s="8" t="str">
        <f t="shared" si="3"/>
        <v>Dave</v>
      </c>
      <c r="J26" s="8" t="str">
        <f t="shared" si="3"/>
        <v>Jem</v>
      </c>
      <c r="K26" s="8" t="str">
        <f t="shared" si="3"/>
        <v>Justin</v>
      </c>
      <c r="L26" s="8" t="str">
        <f t="shared" si="3"/>
        <v>Mark</v>
      </c>
      <c r="M26" s="8" t="str">
        <f t="shared" si="3"/>
        <v>Ian</v>
      </c>
      <c r="N26" s="8" t="str">
        <f t="shared" si="3"/>
        <v>Tony</v>
      </c>
    </row>
    <row r="27">
      <c r="A27" s="6" t="s">
        <v>3</v>
      </c>
      <c r="C27" s="8" t="str">
        <f t="shared" ref="C27:C37" si="5">A27</f>
        <v>Stan</v>
      </c>
      <c r="D27" s="7">
        <f t="shared" ref="D27:N27" si="4">CORREL(D$2:D$21,$D$2:$D$21)</f>
        <v>1</v>
      </c>
      <c r="E27" s="7">
        <f t="shared" si="4"/>
        <v>0.7669172932</v>
      </c>
      <c r="F27" s="7">
        <f t="shared" si="4"/>
        <v>0.5157894737</v>
      </c>
      <c r="G27" s="7">
        <f t="shared" si="4"/>
        <v>0.3368421053</v>
      </c>
      <c r="H27" s="7">
        <f t="shared" si="4"/>
        <v>0.6646616541</v>
      </c>
      <c r="I27" s="7">
        <f t="shared" si="4"/>
        <v>0.192481203</v>
      </c>
      <c r="J27" s="7">
        <f t="shared" si="4"/>
        <v>0.6796992481</v>
      </c>
      <c r="K27" s="7">
        <f t="shared" si="4"/>
        <v>0.5293233083</v>
      </c>
      <c r="L27" s="7">
        <f t="shared" si="4"/>
        <v>-0.3744360902</v>
      </c>
      <c r="M27" s="7">
        <f t="shared" si="4"/>
        <v>0.3172932331</v>
      </c>
      <c r="N27" s="7">
        <f t="shared" si="4"/>
        <v>0.1203007519</v>
      </c>
    </row>
    <row r="28">
      <c r="A28" s="6" t="s">
        <v>4</v>
      </c>
      <c r="C28" s="8" t="str">
        <f t="shared" si="5"/>
        <v>Steve</v>
      </c>
      <c r="D28" s="7">
        <f t="shared" ref="D28:N28" si="6">CORREL(D$2:D$21,$E$2:$E$21)</f>
        <v>0.7669172932</v>
      </c>
      <c r="E28" s="7">
        <f t="shared" si="6"/>
        <v>1</v>
      </c>
      <c r="F28" s="7">
        <f t="shared" si="6"/>
        <v>0.4526315789</v>
      </c>
      <c r="G28" s="7">
        <f t="shared" si="6"/>
        <v>0.5323308271</v>
      </c>
      <c r="H28" s="7">
        <f t="shared" si="6"/>
        <v>0.7578947368</v>
      </c>
      <c r="I28" s="7">
        <f t="shared" si="6"/>
        <v>0.3127819549</v>
      </c>
      <c r="J28" s="7">
        <f t="shared" si="6"/>
        <v>0.6661654135</v>
      </c>
      <c r="K28" s="7">
        <f t="shared" si="6"/>
        <v>0.3894736842</v>
      </c>
      <c r="L28" s="7">
        <f t="shared" si="6"/>
        <v>-0.3263157895</v>
      </c>
      <c r="M28" s="7">
        <f t="shared" si="6"/>
        <v>0.2285714286</v>
      </c>
      <c r="N28" s="7">
        <f t="shared" si="6"/>
        <v>0.2751879699</v>
      </c>
    </row>
    <row r="29">
      <c r="A29" s="6" t="s">
        <v>5</v>
      </c>
      <c r="C29" s="8" t="str">
        <f t="shared" si="5"/>
        <v>Paul</v>
      </c>
      <c r="D29" s="7">
        <f t="shared" ref="D29:N29" si="7">CORREL(D$2:D$21,$F$2:$F$21)</f>
        <v>0.5157894737</v>
      </c>
      <c r="E29" s="7">
        <f t="shared" si="7"/>
        <v>0.4526315789</v>
      </c>
      <c r="F29" s="7">
        <f t="shared" si="7"/>
        <v>1</v>
      </c>
      <c r="G29" s="7">
        <f t="shared" si="7"/>
        <v>0.3368421053</v>
      </c>
      <c r="H29" s="7">
        <f t="shared" si="7"/>
        <v>0.7112781955</v>
      </c>
      <c r="I29" s="7">
        <f t="shared" si="7"/>
        <v>0.06766917293</v>
      </c>
      <c r="J29" s="7">
        <f t="shared" si="7"/>
        <v>0.4917293233</v>
      </c>
      <c r="K29" s="7">
        <f t="shared" si="7"/>
        <v>0.192481203</v>
      </c>
      <c r="L29" s="7">
        <f t="shared" si="7"/>
        <v>0.02556390977</v>
      </c>
      <c r="M29" s="7">
        <f t="shared" si="7"/>
        <v>0.1082706767</v>
      </c>
      <c r="N29" s="7">
        <f t="shared" si="7"/>
        <v>0.1278195489</v>
      </c>
    </row>
    <row r="30">
      <c r="A30" s="6" t="s">
        <v>6</v>
      </c>
      <c r="C30" s="8" t="str">
        <f t="shared" si="5"/>
        <v>Corbs</v>
      </c>
      <c r="D30" s="7">
        <f t="shared" ref="D30:N30" si="8">CORREL(D$2:D$21,$G$2:$G$21)</f>
        <v>0.3368421053</v>
      </c>
      <c r="E30" s="7">
        <f t="shared" si="8"/>
        <v>0.5323308271</v>
      </c>
      <c r="F30" s="7">
        <f t="shared" si="8"/>
        <v>0.3368421053</v>
      </c>
      <c r="G30" s="7">
        <f t="shared" si="8"/>
        <v>1</v>
      </c>
      <c r="H30" s="7">
        <f t="shared" si="8"/>
        <v>0.4902255639</v>
      </c>
      <c r="I30" s="7">
        <f t="shared" si="8"/>
        <v>0.04060150376</v>
      </c>
      <c r="J30" s="7">
        <f t="shared" si="8"/>
        <v>0.2902255639</v>
      </c>
      <c r="K30" s="7">
        <f t="shared" si="8"/>
        <v>0.0992481203</v>
      </c>
      <c r="L30" s="7">
        <f t="shared" si="8"/>
        <v>-0.3037593985</v>
      </c>
      <c r="M30" s="7">
        <f t="shared" si="8"/>
        <v>0.1278195489</v>
      </c>
      <c r="N30" s="7">
        <f t="shared" si="8"/>
        <v>0.01804511278</v>
      </c>
    </row>
    <row r="31">
      <c r="A31" s="6" t="s">
        <v>7</v>
      </c>
      <c r="C31" s="8" t="str">
        <f t="shared" si="5"/>
        <v>Shawn</v>
      </c>
      <c r="D31" s="7">
        <f t="shared" ref="D31:N31" si="9">CORREL(D$2:D$21,$H$2:$H$21)</f>
        <v>0.6646616541</v>
      </c>
      <c r="E31" s="7">
        <f t="shared" si="9"/>
        <v>0.7578947368</v>
      </c>
      <c r="F31" s="7">
        <f t="shared" si="9"/>
        <v>0.7112781955</v>
      </c>
      <c r="G31" s="7">
        <f t="shared" si="9"/>
        <v>0.4902255639</v>
      </c>
      <c r="H31" s="7">
        <f t="shared" si="9"/>
        <v>1</v>
      </c>
      <c r="I31" s="7">
        <f t="shared" si="9"/>
        <v>0.3383458647</v>
      </c>
      <c r="J31" s="7">
        <f t="shared" si="9"/>
        <v>0.5383458647</v>
      </c>
      <c r="K31" s="7">
        <f t="shared" si="9"/>
        <v>0.4315789474</v>
      </c>
      <c r="L31" s="7">
        <f t="shared" si="9"/>
        <v>-0.2390977444</v>
      </c>
      <c r="M31" s="7">
        <f t="shared" si="9"/>
        <v>0.03609022556</v>
      </c>
      <c r="N31" s="7">
        <f t="shared" si="9"/>
        <v>0.2646616541</v>
      </c>
    </row>
    <row r="32">
      <c r="A32" s="6" t="s">
        <v>8</v>
      </c>
      <c r="C32" s="8" t="str">
        <f t="shared" si="5"/>
        <v>Dave</v>
      </c>
      <c r="D32" s="7">
        <f t="shared" ref="D32:N32" si="10">CORREL(D$2:D$21,$I$2:$I$21)</f>
        <v>0.192481203</v>
      </c>
      <c r="E32" s="7">
        <f t="shared" si="10"/>
        <v>0.3127819549</v>
      </c>
      <c r="F32" s="7">
        <f t="shared" si="10"/>
        <v>0.06766917293</v>
      </c>
      <c r="G32" s="7">
        <f t="shared" si="10"/>
        <v>0.04060150376</v>
      </c>
      <c r="H32" s="7">
        <f t="shared" si="10"/>
        <v>0.3383458647</v>
      </c>
      <c r="I32" s="7">
        <f t="shared" si="10"/>
        <v>1</v>
      </c>
      <c r="J32" s="7">
        <f t="shared" si="10"/>
        <v>0.04060150376</v>
      </c>
      <c r="K32" s="7">
        <f t="shared" si="10"/>
        <v>0.4030075188</v>
      </c>
      <c r="L32" s="7">
        <f t="shared" si="10"/>
        <v>0.04661654135</v>
      </c>
      <c r="M32" s="7">
        <f t="shared" si="10"/>
        <v>-0.4496240602</v>
      </c>
      <c r="N32" s="7">
        <f t="shared" si="10"/>
        <v>-0.1007518797</v>
      </c>
    </row>
    <row r="33">
      <c r="A33" s="6" t="s">
        <v>9</v>
      </c>
      <c r="C33" s="8" t="str">
        <f t="shared" si="5"/>
        <v>Jem</v>
      </c>
      <c r="D33" s="7">
        <f t="shared" ref="D33:N33" si="11">CORREL(D$2:D$21,$J$2:$J$21)</f>
        <v>0.6796992481</v>
      </c>
      <c r="E33" s="7">
        <f t="shared" si="11"/>
        <v>0.6661654135</v>
      </c>
      <c r="F33" s="7">
        <f t="shared" si="11"/>
        <v>0.4917293233</v>
      </c>
      <c r="G33" s="7">
        <f t="shared" si="11"/>
        <v>0.2902255639</v>
      </c>
      <c r="H33" s="7">
        <f t="shared" si="11"/>
        <v>0.5383458647</v>
      </c>
      <c r="I33" s="7">
        <f t="shared" si="11"/>
        <v>0.04060150376</v>
      </c>
      <c r="J33" s="7">
        <f t="shared" si="11"/>
        <v>1</v>
      </c>
      <c r="K33" s="7">
        <f t="shared" si="11"/>
        <v>0.5969924812</v>
      </c>
      <c r="L33" s="7">
        <f t="shared" si="11"/>
        <v>-0.2210526316</v>
      </c>
      <c r="M33" s="7">
        <f t="shared" si="11"/>
        <v>0.4240601504</v>
      </c>
      <c r="N33" s="7">
        <f t="shared" si="11"/>
        <v>0.6421052632</v>
      </c>
    </row>
    <row r="34">
      <c r="A34" s="6" t="s">
        <v>10</v>
      </c>
      <c r="C34" s="8" t="str">
        <f t="shared" si="5"/>
        <v>Justin</v>
      </c>
      <c r="D34" s="7">
        <f t="shared" ref="D34:N34" si="12">CORREL(D$2:D$21,$K$2:$K$21)</f>
        <v>0.5293233083</v>
      </c>
      <c r="E34" s="7">
        <f t="shared" si="12"/>
        <v>0.3894736842</v>
      </c>
      <c r="F34" s="7">
        <f t="shared" si="12"/>
        <v>0.192481203</v>
      </c>
      <c r="G34" s="7">
        <f t="shared" si="12"/>
        <v>0.0992481203</v>
      </c>
      <c r="H34" s="7">
        <f t="shared" si="12"/>
        <v>0.4315789474</v>
      </c>
      <c r="I34" s="7">
        <f t="shared" si="12"/>
        <v>0.4030075188</v>
      </c>
      <c r="J34" s="7">
        <f t="shared" si="12"/>
        <v>0.5969924812</v>
      </c>
      <c r="K34" s="7">
        <f t="shared" si="12"/>
        <v>1</v>
      </c>
      <c r="L34" s="7">
        <f t="shared" si="12"/>
        <v>-0.07067669173</v>
      </c>
      <c r="M34" s="7">
        <f t="shared" si="12"/>
        <v>0.1323308271</v>
      </c>
      <c r="N34" s="7">
        <f t="shared" si="12"/>
        <v>0.3639097744</v>
      </c>
    </row>
    <row r="35">
      <c r="A35" s="6" t="s">
        <v>11</v>
      </c>
      <c r="C35" s="8" t="str">
        <f t="shared" si="5"/>
        <v>Mark</v>
      </c>
      <c r="D35" s="7">
        <f t="shared" ref="D35:N35" si="13">CORREL(D$2:D$21,$L$2:$L$21)</f>
        <v>-0.3744360902</v>
      </c>
      <c r="E35" s="7">
        <f t="shared" si="13"/>
        <v>-0.3263157895</v>
      </c>
      <c r="F35" s="7">
        <f t="shared" si="13"/>
        <v>0.02556390977</v>
      </c>
      <c r="G35" s="7">
        <f t="shared" si="13"/>
        <v>-0.3037593985</v>
      </c>
      <c r="H35" s="7">
        <f t="shared" si="13"/>
        <v>-0.2390977444</v>
      </c>
      <c r="I35" s="7">
        <f t="shared" si="13"/>
        <v>0.04661654135</v>
      </c>
      <c r="J35" s="7">
        <f t="shared" si="13"/>
        <v>-0.2210526316</v>
      </c>
      <c r="K35" s="7">
        <f t="shared" si="13"/>
        <v>-0.07067669173</v>
      </c>
      <c r="L35" s="7">
        <f t="shared" si="13"/>
        <v>1</v>
      </c>
      <c r="M35" s="7">
        <f t="shared" si="13"/>
        <v>-0.3729323308</v>
      </c>
      <c r="N35" s="7">
        <f t="shared" si="13"/>
        <v>-0.3263157895</v>
      </c>
    </row>
    <row r="36">
      <c r="A36" s="6" t="s">
        <v>12</v>
      </c>
      <c r="C36" s="8" t="str">
        <f t="shared" si="5"/>
        <v>Ian</v>
      </c>
      <c r="D36" s="7">
        <f t="shared" ref="D36:N36" si="14">CORREL(D$2:D$21,$M$2:$M$21)</f>
        <v>0.3172932331</v>
      </c>
      <c r="E36" s="7">
        <f t="shared" si="14"/>
        <v>0.2285714286</v>
      </c>
      <c r="F36" s="7">
        <f t="shared" si="14"/>
        <v>0.1082706767</v>
      </c>
      <c r="G36" s="7">
        <f t="shared" si="14"/>
        <v>0.1278195489</v>
      </c>
      <c r="H36" s="7">
        <f t="shared" si="14"/>
        <v>0.03609022556</v>
      </c>
      <c r="I36" s="7">
        <f t="shared" si="14"/>
        <v>-0.4496240602</v>
      </c>
      <c r="J36" s="7">
        <f t="shared" si="14"/>
        <v>0.4240601504</v>
      </c>
      <c r="K36" s="7">
        <f t="shared" si="14"/>
        <v>0.1323308271</v>
      </c>
      <c r="L36" s="7">
        <f t="shared" si="14"/>
        <v>-0.3729323308</v>
      </c>
      <c r="M36" s="7">
        <f t="shared" si="14"/>
        <v>1</v>
      </c>
      <c r="N36" s="7">
        <f t="shared" si="14"/>
        <v>0.4090225564</v>
      </c>
    </row>
    <row r="37">
      <c r="A37" s="6" t="s">
        <v>13</v>
      </c>
      <c r="C37" s="8" t="str">
        <f t="shared" si="5"/>
        <v>Tony</v>
      </c>
      <c r="D37" s="7">
        <f t="shared" ref="D37:N37" si="15">CORREL(D$2:D$21,$N$2:$N$21)</f>
        <v>0.1203007519</v>
      </c>
      <c r="E37" s="7">
        <f t="shared" si="15"/>
        <v>0.2751879699</v>
      </c>
      <c r="F37" s="7">
        <f t="shared" si="15"/>
        <v>0.1278195489</v>
      </c>
      <c r="G37" s="7">
        <f t="shared" si="15"/>
        <v>0.01804511278</v>
      </c>
      <c r="H37" s="7">
        <f t="shared" si="15"/>
        <v>0.2646616541</v>
      </c>
      <c r="I37" s="7">
        <f t="shared" si="15"/>
        <v>-0.1007518797</v>
      </c>
      <c r="J37" s="7">
        <f t="shared" si="15"/>
        <v>0.6421052632</v>
      </c>
      <c r="K37" s="7">
        <f t="shared" si="15"/>
        <v>0.3639097744</v>
      </c>
      <c r="L37" s="7">
        <f t="shared" si="15"/>
        <v>-0.3263157895</v>
      </c>
      <c r="M37" s="7">
        <f t="shared" si="15"/>
        <v>0.4090225564</v>
      </c>
      <c r="N37" s="7">
        <f t="shared" si="15"/>
        <v>1</v>
      </c>
    </row>
    <row r="39">
      <c r="C39" s="1" t="s">
        <v>35</v>
      </c>
      <c r="D39" s="7" t="str">
        <f t="shared" ref="D39:N39" si="16">INDEX($A$27:$A$37, MATCH(LARGE(D27:D37,2), D27:D37, 0))</f>
        <v>Steve</v>
      </c>
      <c r="E39" s="7" t="str">
        <f t="shared" si="16"/>
        <v>Stan</v>
      </c>
      <c r="F39" s="7" t="str">
        <f t="shared" si="16"/>
        <v>Shawn</v>
      </c>
      <c r="G39" s="7" t="str">
        <f t="shared" si="16"/>
        <v>Steve</v>
      </c>
      <c r="H39" s="7" t="str">
        <f t="shared" si="16"/>
        <v>Steve</v>
      </c>
      <c r="I39" s="7" t="str">
        <f t="shared" si="16"/>
        <v>Justin</v>
      </c>
      <c r="J39" s="7" t="str">
        <f t="shared" si="16"/>
        <v>Stan</v>
      </c>
      <c r="K39" s="7" t="str">
        <f t="shared" si="16"/>
        <v>Jem</v>
      </c>
      <c r="L39" s="7" t="str">
        <f t="shared" si="16"/>
        <v>Dave</v>
      </c>
      <c r="M39" s="7" t="str">
        <f t="shared" si="16"/>
        <v>Jem</v>
      </c>
      <c r="N39" s="7" t="str">
        <f t="shared" si="16"/>
        <v>Jem</v>
      </c>
    </row>
    <row r="40">
      <c r="C40" s="1" t="s">
        <v>36</v>
      </c>
      <c r="D40" s="8" t="str">
        <f t="shared" ref="D40:N40" si="17">INDEX($A$27:$A$37, MATCH(SMALL(D27:D37,1), D27:D37, 0))</f>
        <v>Mark</v>
      </c>
      <c r="E40" s="8" t="str">
        <f t="shared" si="17"/>
        <v>Mark</v>
      </c>
      <c r="F40" s="8" t="str">
        <f t="shared" si="17"/>
        <v>Mark</v>
      </c>
      <c r="G40" s="8" t="str">
        <f t="shared" si="17"/>
        <v>Mark</v>
      </c>
      <c r="H40" s="8" t="str">
        <f t="shared" si="17"/>
        <v>Mark</v>
      </c>
      <c r="I40" s="8" t="str">
        <f t="shared" si="17"/>
        <v>Ian</v>
      </c>
      <c r="J40" s="8" t="str">
        <f t="shared" si="17"/>
        <v>Mark</v>
      </c>
      <c r="K40" s="8" t="str">
        <f t="shared" si="17"/>
        <v>Mark</v>
      </c>
      <c r="L40" s="8" t="str">
        <f t="shared" si="17"/>
        <v>Stan</v>
      </c>
      <c r="M40" s="8" t="str">
        <f t="shared" si="17"/>
        <v>Dave</v>
      </c>
      <c r="N40" s="8" t="str">
        <f t="shared" si="17"/>
        <v>Mark</v>
      </c>
    </row>
  </sheetData>
  <conditionalFormatting sqref="D27:N37 D39:N39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75"/>
  </cols>
  <sheetData>
    <row r="1">
      <c r="A1" s="9" t="s">
        <v>37</v>
      </c>
      <c r="B1" s="2" t="s">
        <v>1</v>
      </c>
      <c r="C1" s="2" t="s">
        <v>2</v>
      </c>
      <c r="D1" s="9" t="s">
        <v>12</v>
      </c>
      <c r="E1" s="9" t="s">
        <v>5</v>
      </c>
      <c r="F1" s="10" t="s">
        <v>3</v>
      </c>
      <c r="G1" s="9" t="s">
        <v>9</v>
      </c>
      <c r="H1" s="9" t="s">
        <v>11</v>
      </c>
      <c r="I1" s="9" t="s">
        <v>4</v>
      </c>
      <c r="J1" s="9" t="s">
        <v>38</v>
      </c>
      <c r="K1" s="10" t="s">
        <v>13</v>
      </c>
      <c r="L1" s="9" t="s">
        <v>7</v>
      </c>
    </row>
    <row r="2">
      <c r="A2" s="11" t="s">
        <v>39</v>
      </c>
      <c r="B2" s="5">
        <f t="shared" ref="B2:B21" si="1">AVERAGE(D2:L2)</f>
        <v>4.222222222</v>
      </c>
      <c r="C2" s="5">
        <f t="shared" ref="C2:C21" si="2">STDEV(D2:L2)</f>
        <v>3.492054473</v>
      </c>
      <c r="D2" s="12">
        <v>8.0</v>
      </c>
      <c r="E2" s="12">
        <v>1.0</v>
      </c>
      <c r="F2" s="12">
        <v>11.0</v>
      </c>
      <c r="G2" s="12">
        <v>4.0</v>
      </c>
      <c r="H2" s="12">
        <v>3.0</v>
      </c>
      <c r="I2" s="12">
        <v>1.0</v>
      </c>
      <c r="J2" s="12">
        <v>3.0</v>
      </c>
      <c r="K2" s="12">
        <v>6.0</v>
      </c>
      <c r="L2" s="12">
        <v>1.0</v>
      </c>
    </row>
    <row r="3">
      <c r="A3" s="9" t="s">
        <v>40</v>
      </c>
      <c r="B3" s="5">
        <f t="shared" si="1"/>
        <v>5</v>
      </c>
      <c r="C3" s="5">
        <f t="shared" si="2"/>
        <v>3.664501525</v>
      </c>
      <c r="D3" s="12">
        <v>5.0</v>
      </c>
      <c r="E3" s="11"/>
      <c r="F3" s="12">
        <v>1.0</v>
      </c>
      <c r="G3" s="12">
        <v>10.0</v>
      </c>
      <c r="H3" s="12">
        <v>10.0</v>
      </c>
      <c r="I3" s="12">
        <v>3.0</v>
      </c>
      <c r="J3" s="12">
        <v>7.0</v>
      </c>
      <c r="K3" s="12">
        <v>1.0</v>
      </c>
      <c r="L3" s="12">
        <v>3.0</v>
      </c>
    </row>
    <row r="4">
      <c r="A4" s="9" t="s">
        <v>41</v>
      </c>
      <c r="B4" s="5">
        <f t="shared" si="1"/>
        <v>5.75</v>
      </c>
      <c r="C4" s="5">
        <f t="shared" si="2"/>
        <v>4.74341649</v>
      </c>
      <c r="D4" s="12">
        <v>1.0</v>
      </c>
      <c r="E4" s="11"/>
      <c r="F4" s="12">
        <v>13.0</v>
      </c>
      <c r="G4" s="12">
        <v>1.0</v>
      </c>
      <c r="H4" s="12">
        <v>13.0</v>
      </c>
      <c r="I4" s="12">
        <v>4.0</v>
      </c>
      <c r="J4" s="12">
        <v>4.0</v>
      </c>
      <c r="K4" s="12">
        <v>5.0</v>
      </c>
      <c r="L4" s="12">
        <v>5.0</v>
      </c>
    </row>
    <row r="5">
      <c r="A5" s="9" t="s">
        <v>42</v>
      </c>
      <c r="B5" s="5">
        <f t="shared" si="1"/>
        <v>6</v>
      </c>
      <c r="C5" s="5">
        <f t="shared" si="2"/>
        <v>3.201562119</v>
      </c>
      <c r="D5" s="12">
        <v>11.0</v>
      </c>
      <c r="E5" s="12">
        <v>7.0</v>
      </c>
      <c r="F5" s="12">
        <v>3.0</v>
      </c>
      <c r="G5" s="12">
        <v>3.0</v>
      </c>
      <c r="H5" s="12">
        <v>4.0</v>
      </c>
      <c r="I5" s="12">
        <v>2.0</v>
      </c>
      <c r="J5" s="12">
        <v>10.0</v>
      </c>
      <c r="K5" s="12">
        <v>7.0</v>
      </c>
      <c r="L5" s="12">
        <v>7.0</v>
      </c>
    </row>
    <row r="6">
      <c r="A6" s="11" t="s">
        <v>43</v>
      </c>
      <c r="B6" s="5">
        <f t="shared" si="1"/>
        <v>8.111111111</v>
      </c>
      <c r="C6" s="5">
        <f t="shared" si="2"/>
        <v>2.571208103</v>
      </c>
      <c r="D6" s="12">
        <v>7.0</v>
      </c>
      <c r="E6" s="12">
        <v>2.0</v>
      </c>
      <c r="F6" s="12">
        <v>9.0</v>
      </c>
      <c r="G6" s="12">
        <v>8.0</v>
      </c>
      <c r="H6" s="12">
        <v>11.0</v>
      </c>
      <c r="I6" s="12">
        <v>9.0</v>
      </c>
      <c r="J6" s="12">
        <v>8.0</v>
      </c>
      <c r="K6" s="12">
        <v>10.0</v>
      </c>
      <c r="L6" s="12">
        <v>9.0</v>
      </c>
    </row>
    <row r="7">
      <c r="A7" s="13" t="s">
        <v>44</v>
      </c>
      <c r="B7" s="5">
        <f t="shared" si="1"/>
        <v>8.125</v>
      </c>
      <c r="C7" s="5">
        <f t="shared" si="2"/>
        <v>6.081294505</v>
      </c>
      <c r="D7" s="12">
        <v>4.0</v>
      </c>
      <c r="E7" s="11"/>
      <c r="F7" s="12">
        <v>2.0</v>
      </c>
      <c r="G7" s="12">
        <v>5.0</v>
      </c>
      <c r="H7" s="12">
        <v>5.0</v>
      </c>
      <c r="I7" s="12">
        <v>11.0</v>
      </c>
      <c r="J7" s="12">
        <v>18.0</v>
      </c>
      <c r="K7" s="12">
        <v>16.0</v>
      </c>
      <c r="L7" s="12">
        <v>4.0</v>
      </c>
    </row>
    <row r="8">
      <c r="A8" s="13" t="s">
        <v>45</v>
      </c>
      <c r="B8" s="5">
        <f t="shared" si="1"/>
        <v>8.222222222</v>
      </c>
      <c r="C8" s="5">
        <f t="shared" si="2"/>
        <v>3.734226084</v>
      </c>
      <c r="D8" s="12">
        <v>6.0</v>
      </c>
      <c r="E8" s="12">
        <v>9.0</v>
      </c>
      <c r="F8" s="12">
        <v>12.0</v>
      </c>
      <c r="G8" s="12">
        <v>11.0</v>
      </c>
      <c r="H8" s="12">
        <v>14.0</v>
      </c>
      <c r="I8" s="12">
        <v>7.0</v>
      </c>
      <c r="J8" s="12">
        <v>5.0</v>
      </c>
      <c r="K8" s="12">
        <v>8.0</v>
      </c>
      <c r="L8" s="12">
        <v>2.0</v>
      </c>
    </row>
    <row r="9">
      <c r="A9" s="11" t="s">
        <v>46</v>
      </c>
      <c r="B9" s="5">
        <f t="shared" si="1"/>
        <v>9.222222222</v>
      </c>
      <c r="C9" s="5">
        <f t="shared" si="2"/>
        <v>5.403188359</v>
      </c>
      <c r="D9" s="12">
        <v>2.0</v>
      </c>
      <c r="E9" s="12">
        <v>3.0</v>
      </c>
      <c r="F9" s="12">
        <v>14.0</v>
      </c>
      <c r="G9" s="12">
        <v>15.0</v>
      </c>
      <c r="H9" s="12">
        <v>12.0</v>
      </c>
      <c r="I9" s="12">
        <v>6.0</v>
      </c>
      <c r="J9" s="12">
        <v>12.0</v>
      </c>
      <c r="K9" s="12">
        <v>4.0</v>
      </c>
      <c r="L9" s="12">
        <v>15.0</v>
      </c>
    </row>
    <row r="10">
      <c r="A10" s="11" t="s">
        <v>47</v>
      </c>
      <c r="B10" s="5">
        <f t="shared" si="1"/>
        <v>9.375</v>
      </c>
      <c r="C10" s="5">
        <f t="shared" si="2"/>
        <v>5.370222129</v>
      </c>
      <c r="D10" s="12">
        <v>3.0</v>
      </c>
      <c r="E10" s="11"/>
      <c r="F10" s="12">
        <v>4.0</v>
      </c>
      <c r="G10" s="12">
        <v>7.0</v>
      </c>
      <c r="H10" s="12">
        <v>9.0</v>
      </c>
      <c r="I10" s="12">
        <v>10.0</v>
      </c>
      <c r="J10" s="12">
        <v>9.0</v>
      </c>
      <c r="K10" s="12">
        <v>20.0</v>
      </c>
      <c r="L10" s="12">
        <v>13.0</v>
      </c>
    </row>
    <row r="11">
      <c r="A11" s="11" t="s">
        <v>48</v>
      </c>
      <c r="B11" s="5">
        <f t="shared" si="1"/>
        <v>10.5</v>
      </c>
      <c r="C11" s="5">
        <f t="shared" si="2"/>
        <v>5.580578567</v>
      </c>
      <c r="D11" s="12">
        <v>9.0</v>
      </c>
      <c r="E11" s="11"/>
      <c r="F11" s="12">
        <v>5.0</v>
      </c>
      <c r="G11" s="12">
        <v>16.0</v>
      </c>
      <c r="H11" s="12">
        <v>20.0</v>
      </c>
      <c r="I11" s="12">
        <v>5.0</v>
      </c>
      <c r="J11" s="12">
        <v>14.0</v>
      </c>
      <c r="K11" s="12">
        <v>9.0</v>
      </c>
      <c r="L11" s="12">
        <v>6.0</v>
      </c>
    </row>
    <row r="12">
      <c r="A12" s="13" t="s">
        <v>49</v>
      </c>
      <c r="B12" s="5">
        <f t="shared" si="1"/>
        <v>10.77777778</v>
      </c>
      <c r="C12" s="5">
        <f t="shared" si="2"/>
        <v>4.841946349</v>
      </c>
      <c r="D12" s="12">
        <v>13.0</v>
      </c>
      <c r="E12" s="12">
        <v>6.0</v>
      </c>
      <c r="F12" s="12">
        <v>6.0</v>
      </c>
      <c r="G12" s="12">
        <v>6.0</v>
      </c>
      <c r="H12" s="12">
        <v>16.0</v>
      </c>
      <c r="I12" s="12">
        <v>12.0</v>
      </c>
      <c r="J12" s="12">
        <v>6.0</v>
      </c>
      <c r="K12" s="12">
        <v>18.0</v>
      </c>
      <c r="L12" s="12">
        <v>14.0</v>
      </c>
    </row>
    <row r="13">
      <c r="A13" s="13" t="s">
        <v>50</v>
      </c>
      <c r="B13" s="5">
        <f t="shared" si="1"/>
        <v>10.77777778</v>
      </c>
      <c r="C13" s="5">
        <f t="shared" si="2"/>
        <v>6.240548409</v>
      </c>
      <c r="D13" s="12">
        <v>14.0</v>
      </c>
      <c r="E13" s="12">
        <v>8.0</v>
      </c>
      <c r="F13" s="12">
        <v>15.0</v>
      </c>
      <c r="G13" s="12">
        <v>2.0</v>
      </c>
      <c r="H13" s="12">
        <v>8.0</v>
      </c>
      <c r="I13" s="12">
        <v>16.0</v>
      </c>
      <c r="J13" s="12">
        <v>20.0</v>
      </c>
      <c r="K13" s="12">
        <v>2.0</v>
      </c>
      <c r="L13" s="12">
        <v>12.0</v>
      </c>
    </row>
    <row r="14">
      <c r="A14" s="13" t="s">
        <v>51</v>
      </c>
      <c r="B14" s="5">
        <f t="shared" si="1"/>
        <v>12.44444444</v>
      </c>
      <c r="C14" s="5">
        <f t="shared" si="2"/>
        <v>5.525194818</v>
      </c>
      <c r="D14" s="12">
        <v>20.0</v>
      </c>
      <c r="E14" s="12">
        <v>5.0</v>
      </c>
      <c r="F14" s="12">
        <v>7.0</v>
      </c>
      <c r="G14" s="12">
        <v>9.0</v>
      </c>
      <c r="H14" s="12">
        <v>19.0</v>
      </c>
      <c r="I14" s="12">
        <v>8.0</v>
      </c>
      <c r="J14" s="12">
        <v>15.0</v>
      </c>
      <c r="K14" s="12">
        <v>12.0</v>
      </c>
      <c r="L14" s="12">
        <v>17.0</v>
      </c>
    </row>
    <row r="15">
      <c r="A15" s="11" t="s">
        <v>52</v>
      </c>
      <c r="B15" s="5">
        <f t="shared" si="1"/>
        <v>12.44444444</v>
      </c>
      <c r="C15" s="5">
        <f t="shared" si="2"/>
        <v>6.597558471</v>
      </c>
      <c r="D15" s="12">
        <v>10.0</v>
      </c>
      <c r="E15" s="12">
        <v>4.0</v>
      </c>
      <c r="F15" s="12">
        <v>19.0</v>
      </c>
      <c r="G15" s="12">
        <v>18.0</v>
      </c>
      <c r="H15" s="12">
        <v>1.0</v>
      </c>
      <c r="I15" s="12">
        <v>17.0</v>
      </c>
      <c r="J15" s="12">
        <v>13.0</v>
      </c>
      <c r="K15" s="12">
        <v>19.0</v>
      </c>
      <c r="L15" s="12">
        <v>11.0</v>
      </c>
    </row>
    <row r="16">
      <c r="A16" s="11" t="s">
        <v>53</v>
      </c>
      <c r="B16" s="5">
        <f t="shared" si="1"/>
        <v>13.125</v>
      </c>
      <c r="C16" s="5">
        <f t="shared" si="2"/>
        <v>6.916594951</v>
      </c>
      <c r="D16" s="12">
        <v>12.0</v>
      </c>
      <c r="E16" s="11"/>
      <c r="F16" s="12">
        <v>17.0</v>
      </c>
      <c r="G16" s="12">
        <v>19.0</v>
      </c>
      <c r="H16" s="12">
        <v>6.0</v>
      </c>
      <c r="I16" s="12">
        <v>20.0</v>
      </c>
      <c r="J16" s="12">
        <v>1.0</v>
      </c>
      <c r="K16" s="12">
        <v>11.0</v>
      </c>
      <c r="L16" s="12">
        <v>19.0</v>
      </c>
    </row>
    <row r="17">
      <c r="A17" s="13" t="s">
        <v>54</v>
      </c>
      <c r="B17" s="5">
        <f t="shared" si="1"/>
        <v>13.25</v>
      </c>
      <c r="C17" s="5">
        <f t="shared" si="2"/>
        <v>4.367084676</v>
      </c>
      <c r="D17" s="12">
        <v>17.0</v>
      </c>
      <c r="E17" s="11"/>
      <c r="F17" s="12">
        <v>8.0</v>
      </c>
      <c r="G17" s="12">
        <v>17.0</v>
      </c>
      <c r="H17" s="12">
        <v>7.0</v>
      </c>
      <c r="I17" s="12">
        <v>13.0</v>
      </c>
      <c r="J17" s="12">
        <v>17.0</v>
      </c>
      <c r="K17" s="12">
        <v>17.0</v>
      </c>
      <c r="L17" s="12">
        <v>10.0</v>
      </c>
    </row>
    <row r="18">
      <c r="A18" s="13" t="s">
        <v>55</v>
      </c>
      <c r="B18" s="5">
        <f t="shared" si="1"/>
        <v>13.25</v>
      </c>
      <c r="C18" s="5">
        <f t="shared" si="2"/>
        <v>4.949747468</v>
      </c>
      <c r="D18" s="12">
        <v>16.0</v>
      </c>
      <c r="E18" s="11"/>
      <c r="F18" s="12">
        <v>10.0</v>
      </c>
      <c r="G18" s="12">
        <v>12.0</v>
      </c>
      <c r="H18" s="12">
        <v>15.0</v>
      </c>
      <c r="I18" s="12">
        <v>15.0</v>
      </c>
      <c r="J18" s="12">
        <v>19.0</v>
      </c>
      <c r="K18" s="12">
        <v>3.0</v>
      </c>
      <c r="L18" s="12">
        <v>16.0</v>
      </c>
    </row>
    <row r="19">
      <c r="A19" s="9" t="s">
        <v>56</v>
      </c>
      <c r="B19" s="5">
        <f t="shared" si="1"/>
        <v>14.5</v>
      </c>
      <c r="C19" s="5">
        <f t="shared" si="2"/>
        <v>7.892129895</v>
      </c>
      <c r="D19" s="12">
        <v>19.0</v>
      </c>
      <c r="E19" s="11"/>
      <c r="F19" s="12">
        <v>20.0</v>
      </c>
      <c r="G19" s="12">
        <v>20.0</v>
      </c>
      <c r="H19" s="12">
        <v>2.0</v>
      </c>
      <c r="I19" s="12">
        <v>18.0</v>
      </c>
      <c r="J19" s="12">
        <v>2.0</v>
      </c>
      <c r="K19" s="12">
        <v>15.0</v>
      </c>
      <c r="L19" s="12">
        <v>20.0</v>
      </c>
    </row>
    <row r="20">
      <c r="A20" s="13" t="s">
        <v>57</v>
      </c>
      <c r="B20" s="5">
        <f t="shared" si="1"/>
        <v>14.875</v>
      </c>
      <c r="C20" s="5">
        <f t="shared" si="2"/>
        <v>2.167124494</v>
      </c>
      <c r="D20" s="12">
        <v>15.0</v>
      </c>
      <c r="E20" s="11"/>
      <c r="F20" s="12">
        <v>16.0</v>
      </c>
      <c r="G20" s="12">
        <v>14.0</v>
      </c>
      <c r="H20" s="12">
        <v>17.0</v>
      </c>
      <c r="I20" s="12">
        <v>14.0</v>
      </c>
      <c r="J20" s="12">
        <v>11.0</v>
      </c>
      <c r="K20" s="12">
        <v>14.0</v>
      </c>
      <c r="L20" s="12">
        <v>18.0</v>
      </c>
    </row>
    <row r="21">
      <c r="A21" s="11" t="s">
        <v>58</v>
      </c>
      <c r="B21" s="5">
        <f t="shared" si="1"/>
        <v>15.375</v>
      </c>
      <c r="C21" s="5">
        <f t="shared" si="2"/>
        <v>3.777281713</v>
      </c>
      <c r="D21" s="12">
        <v>18.0</v>
      </c>
      <c r="E21" s="11"/>
      <c r="F21" s="12">
        <v>18.0</v>
      </c>
      <c r="G21" s="12">
        <v>13.0</v>
      </c>
      <c r="H21" s="12">
        <v>18.0</v>
      </c>
      <c r="I21" s="12">
        <v>19.0</v>
      </c>
      <c r="J21" s="12">
        <v>16.0</v>
      </c>
      <c r="K21" s="12">
        <v>13.0</v>
      </c>
      <c r="L21" s="12">
        <v>8.0</v>
      </c>
    </row>
    <row r="25">
      <c r="A25" s="11"/>
      <c r="C25" s="11"/>
      <c r="D25" s="7"/>
      <c r="E25" s="7"/>
      <c r="F25" s="7"/>
      <c r="G25" s="7"/>
      <c r="H25" s="7"/>
      <c r="I25" s="7"/>
      <c r="J25" s="7"/>
      <c r="K25" s="7"/>
      <c r="L25" s="7"/>
    </row>
    <row r="26">
      <c r="A26" s="11"/>
      <c r="C26" s="11"/>
      <c r="D26" s="7"/>
      <c r="E26" s="7"/>
      <c r="F26" s="7"/>
      <c r="G26" s="7"/>
      <c r="H26" s="7"/>
      <c r="I26" s="7"/>
      <c r="J26" s="7"/>
      <c r="K26" s="7"/>
      <c r="L26" s="7"/>
    </row>
    <row r="27">
      <c r="A27" s="14"/>
      <c r="C27" s="14"/>
      <c r="D27" s="7"/>
      <c r="E27" s="7"/>
      <c r="F27" s="7"/>
      <c r="G27" s="7"/>
      <c r="H27" s="7"/>
      <c r="I27" s="7"/>
      <c r="J27" s="7"/>
      <c r="K27" s="7"/>
      <c r="L27" s="7"/>
    </row>
    <row r="28">
      <c r="A28" s="11"/>
      <c r="C28" s="11"/>
      <c r="D28" s="7"/>
      <c r="E28" s="7"/>
      <c r="F28" s="7"/>
      <c r="G28" s="7"/>
      <c r="H28" s="7"/>
      <c r="I28" s="7"/>
      <c r="J28" s="7"/>
      <c r="K28" s="7"/>
      <c r="L28" s="7"/>
    </row>
    <row r="29">
      <c r="A29" s="11"/>
      <c r="C29" s="11"/>
      <c r="D29" s="7"/>
      <c r="E29" s="7"/>
      <c r="F29" s="7"/>
      <c r="G29" s="7"/>
      <c r="H29" s="7"/>
      <c r="I29" s="7"/>
      <c r="J29" s="7"/>
      <c r="K29" s="7"/>
      <c r="L29" s="7"/>
    </row>
    <row r="30">
      <c r="A30" s="11"/>
      <c r="C30" s="11"/>
      <c r="D30" s="7"/>
      <c r="E30" s="7"/>
      <c r="F30" s="7"/>
      <c r="G30" s="7"/>
      <c r="H30" s="7"/>
      <c r="I30" s="7"/>
      <c r="J30" s="7"/>
      <c r="K30" s="7"/>
      <c r="L30" s="7"/>
    </row>
    <row r="31">
      <c r="A31" s="11"/>
      <c r="C31" s="11"/>
      <c r="D31" s="7"/>
      <c r="E31" s="7"/>
      <c r="F31" s="7"/>
      <c r="G31" s="7"/>
      <c r="H31" s="7"/>
      <c r="I31" s="7"/>
      <c r="J31" s="7"/>
      <c r="K31" s="7"/>
      <c r="L31" s="7"/>
    </row>
    <row r="32">
      <c r="A32" s="14"/>
      <c r="C32" s="14"/>
      <c r="D32" s="7"/>
      <c r="E32" s="7"/>
      <c r="F32" s="7"/>
      <c r="G32" s="7"/>
      <c r="H32" s="7"/>
      <c r="I32" s="7"/>
      <c r="J32" s="7"/>
      <c r="K32" s="7"/>
      <c r="L32" s="7"/>
    </row>
    <row r="33">
      <c r="A33" s="11"/>
      <c r="C33" s="11"/>
      <c r="D33" s="7"/>
      <c r="E33" s="7"/>
      <c r="F33" s="7"/>
      <c r="G33" s="7"/>
      <c r="H33" s="7"/>
      <c r="I33" s="7"/>
      <c r="J33" s="7"/>
      <c r="K33" s="7"/>
      <c r="L33" s="7"/>
    </row>
    <row r="35">
      <c r="C35" s="1"/>
      <c r="D35" s="7"/>
      <c r="E35" s="7"/>
      <c r="F35" s="7"/>
      <c r="G35" s="7"/>
      <c r="H35" s="7"/>
      <c r="I35" s="7"/>
      <c r="J35" s="7"/>
      <c r="K35" s="7"/>
      <c r="L35" s="7"/>
    </row>
    <row r="36">
      <c r="C36" s="1"/>
      <c r="D36" s="7"/>
      <c r="E36" s="7"/>
      <c r="F36" s="7"/>
      <c r="G36" s="7"/>
      <c r="H36" s="7"/>
      <c r="I36" s="7"/>
      <c r="J36" s="7"/>
      <c r="K36" s="7"/>
      <c r="L36" s="7"/>
    </row>
  </sheetData>
  <conditionalFormatting sqref="D25:L36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43.75"/>
  </cols>
  <sheetData>
    <row r="1">
      <c r="A1" s="9" t="s">
        <v>37</v>
      </c>
      <c r="B1" s="2" t="s">
        <v>1</v>
      </c>
      <c r="C1" s="2" t="s">
        <v>2</v>
      </c>
      <c r="D1" s="9" t="s">
        <v>12</v>
      </c>
      <c r="E1" s="9" t="s">
        <v>5</v>
      </c>
      <c r="F1" s="10" t="s">
        <v>3</v>
      </c>
      <c r="G1" s="9" t="s">
        <v>9</v>
      </c>
      <c r="H1" s="9" t="s">
        <v>11</v>
      </c>
      <c r="I1" s="9" t="s">
        <v>4</v>
      </c>
      <c r="J1" s="9" t="s">
        <v>38</v>
      </c>
      <c r="K1" s="10" t="s">
        <v>13</v>
      </c>
      <c r="L1" s="9" t="s">
        <v>7</v>
      </c>
    </row>
    <row r="2">
      <c r="A2" s="11" t="s">
        <v>39</v>
      </c>
      <c r="B2" s="5">
        <f t="shared" ref="B2:B21" si="1">AVERAGE(D2:L2)</f>
        <v>4.222222222</v>
      </c>
      <c r="C2" s="5">
        <f t="shared" ref="C2:C21" si="2">STDEV(D2:L2)</f>
        <v>3.492054473</v>
      </c>
      <c r="D2" s="12">
        <v>8.0</v>
      </c>
      <c r="E2" s="12">
        <v>1.0</v>
      </c>
      <c r="F2" s="12">
        <v>11.0</v>
      </c>
      <c r="G2" s="12">
        <v>4.0</v>
      </c>
      <c r="H2" s="12">
        <v>3.0</v>
      </c>
      <c r="I2" s="12">
        <v>1.0</v>
      </c>
      <c r="J2" s="12">
        <v>3.0</v>
      </c>
      <c r="K2" s="12">
        <v>6.0</v>
      </c>
      <c r="L2" s="12">
        <v>1.0</v>
      </c>
    </row>
    <row r="3">
      <c r="A3" s="9" t="s">
        <v>40</v>
      </c>
      <c r="B3" s="5">
        <f t="shared" si="1"/>
        <v>5</v>
      </c>
      <c r="C3" s="5">
        <f t="shared" si="2"/>
        <v>3.664501525</v>
      </c>
      <c r="D3" s="12">
        <v>5.0</v>
      </c>
      <c r="E3" s="11"/>
      <c r="F3" s="12">
        <v>1.0</v>
      </c>
      <c r="G3" s="12">
        <v>10.0</v>
      </c>
      <c r="H3" s="12">
        <v>10.0</v>
      </c>
      <c r="I3" s="12">
        <v>3.0</v>
      </c>
      <c r="J3" s="12">
        <v>7.0</v>
      </c>
      <c r="K3" s="12">
        <v>1.0</v>
      </c>
      <c r="L3" s="12">
        <v>3.0</v>
      </c>
    </row>
    <row r="4">
      <c r="A4" s="9" t="s">
        <v>41</v>
      </c>
      <c r="B4" s="5">
        <f t="shared" si="1"/>
        <v>5.75</v>
      </c>
      <c r="C4" s="5">
        <f t="shared" si="2"/>
        <v>4.74341649</v>
      </c>
      <c r="D4" s="12">
        <v>1.0</v>
      </c>
      <c r="E4" s="11"/>
      <c r="F4" s="12">
        <v>13.0</v>
      </c>
      <c r="G4" s="12">
        <v>1.0</v>
      </c>
      <c r="H4" s="12">
        <v>13.0</v>
      </c>
      <c r="I4" s="12">
        <v>4.0</v>
      </c>
      <c r="J4" s="12">
        <v>4.0</v>
      </c>
      <c r="K4" s="12">
        <v>5.0</v>
      </c>
      <c r="L4" s="12">
        <v>5.0</v>
      </c>
    </row>
    <row r="5">
      <c r="A5" s="9" t="s">
        <v>42</v>
      </c>
      <c r="B5" s="5">
        <f t="shared" si="1"/>
        <v>6</v>
      </c>
      <c r="C5" s="5">
        <f t="shared" si="2"/>
        <v>3.201562119</v>
      </c>
      <c r="D5" s="12">
        <v>11.0</v>
      </c>
      <c r="E5" s="12">
        <v>7.0</v>
      </c>
      <c r="F5" s="12">
        <v>3.0</v>
      </c>
      <c r="G5" s="12">
        <v>3.0</v>
      </c>
      <c r="H5" s="12">
        <v>4.0</v>
      </c>
      <c r="I5" s="12">
        <v>2.0</v>
      </c>
      <c r="J5" s="12">
        <v>10.0</v>
      </c>
      <c r="K5" s="12">
        <v>7.0</v>
      </c>
      <c r="L5" s="12">
        <v>7.0</v>
      </c>
    </row>
    <row r="6">
      <c r="A6" s="11" t="s">
        <v>43</v>
      </c>
      <c r="B6" s="5">
        <f t="shared" si="1"/>
        <v>8.111111111</v>
      </c>
      <c r="C6" s="5">
        <f t="shared" si="2"/>
        <v>2.571208103</v>
      </c>
      <c r="D6" s="12">
        <v>7.0</v>
      </c>
      <c r="E6" s="12">
        <v>2.0</v>
      </c>
      <c r="F6" s="12">
        <v>9.0</v>
      </c>
      <c r="G6" s="12">
        <v>8.0</v>
      </c>
      <c r="H6" s="12">
        <v>11.0</v>
      </c>
      <c r="I6" s="12">
        <v>9.0</v>
      </c>
      <c r="J6" s="12">
        <v>8.0</v>
      </c>
      <c r="K6" s="12">
        <v>10.0</v>
      </c>
      <c r="L6" s="12">
        <v>9.0</v>
      </c>
    </row>
    <row r="7">
      <c r="A7" s="13" t="s">
        <v>44</v>
      </c>
      <c r="B7" s="5">
        <f t="shared" si="1"/>
        <v>8.125</v>
      </c>
      <c r="C7" s="5">
        <f t="shared" si="2"/>
        <v>6.081294505</v>
      </c>
      <c r="D7" s="12">
        <v>4.0</v>
      </c>
      <c r="E7" s="11"/>
      <c r="F7" s="12">
        <v>2.0</v>
      </c>
      <c r="G7" s="12">
        <v>5.0</v>
      </c>
      <c r="H7" s="12">
        <v>5.0</v>
      </c>
      <c r="I7" s="12">
        <v>11.0</v>
      </c>
      <c r="J7" s="12">
        <v>18.0</v>
      </c>
      <c r="K7" s="12">
        <v>16.0</v>
      </c>
      <c r="L7" s="12">
        <v>4.0</v>
      </c>
    </row>
    <row r="8">
      <c r="A8" s="13" t="s">
        <v>45</v>
      </c>
      <c r="B8" s="5">
        <f t="shared" si="1"/>
        <v>8.222222222</v>
      </c>
      <c r="C8" s="5">
        <f t="shared" si="2"/>
        <v>3.734226084</v>
      </c>
      <c r="D8" s="12">
        <v>6.0</v>
      </c>
      <c r="E8" s="12">
        <v>9.0</v>
      </c>
      <c r="F8" s="12">
        <v>12.0</v>
      </c>
      <c r="G8" s="12">
        <v>11.0</v>
      </c>
      <c r="H8" s="12">
        <v>14.0</v>
      </c>
      <c r="I8" s="12">
        <v>7.0</v>
      </c>
      <c r="J8" s="12">
        <v>5.0</v>
      </c>
      <c r="K8" s="12">
        <v>8.0</v>
      </c>
      <c r="L8" s="12">
        <v>2.0</v>
      </c>
    </row>
    <row r="9">
      <c r="A9" s="11" t="s">
        <v>46</v>
      </c>
      <c r="B9" s="5">
        <f t="shared" si="1"/>
        <v>9.222222222</v>
      </c>
      <c r="C9" s="5">
        <f t="shared" si="2"/>
        <v>5.403188359</v>
      </c>
      <c r="D9" s="12">
        <v>2.0</v>
      </c>
      <c r="E9" s="12">
        <v>3.0</v>
      </c>
      <c r="F9" s="12">
        <v>14.0</v>
      </c>
      <c r="G9" s="12">
        <v>15.0</v>
      </c>
      <c r="H9" s="12">
        <v>12.0</v>
      </c>
      <c r="I9" s="12">
        <v>6.0</v>
      </c>
      <c r="J9" s="12">
        <v>12.0</v>
      </c>
      <c r="K9" s="12">
        <v>4.0</v>
      </c>
      <c r="L9" s="12">
        <v>15.0</v>
      </c>
    </row>
    <row r="10">
      <c r="A10" s="11" t="s">
        <v>47</v>
      </c>
      <c r="B10" s="5">
        <f t="shared" si="1"/>
        <v>9.375</v>
      </c>
      <c r="C10" s="5">
        <f t="shared" si="2"/>
        <v>5.370222129</v>
      </c>
      <c r="D10" s="12">
        <v>3.0</v>
      </c>
      <c r="E10" s="11"/>
      <c r="F10" s="12">
        <v>4.0</v>
      </c>
      <c r="G10" s="12">
        <v>7.0</v>
      </c>
      <c r="H10" s="12">
        <v>9.0</v>
      </c>
      <c r="I10" s="12">
        <v>10.0</v>
      </c>
      <c r="J10" s="12">
        <v>9.0</v>
      </c>
      <c r="K10" s="12">
        <v>20.0</v>
      </c>
      <c r="L10" s="12">
        <v>13.0</v>
      </c>
    </row>
    <row r="11">
      <c r="A11" s="11" t="s">
        <v>48</v>
      </c>
      <c r="B11" s="5">
        <f t="shared" si="1"/>
        <v>10.5</v>
      </c>
      <c r="C11" s="5">
        <f t="shared" si="2"/>
        <v>5.580578567</v>
      </c>
      <c r="D11" s="12">
        <v>9.0</v>
      </c>
      <c r="E11" s="11"/>
      <c r="F11" s="12">
        <v>5.0</v>
      </c>
      <c r="G11" s="12">
        <v>16.0</v>
      </c>
      <c r="H11" s="12">
        <v>20.0</v>
      </c>
      <c r="I11" s="12">
        <v>5.0</v>
      </c>
      <c r="J11" s="12">
        <v>14.0</v>
      </c>
      <c r="K11" s="12">
        <v>9.0</v>
      </c>
      <c r="L11" s="12">
        <v>6.0</v>
      </c>
    </row>
    <row r="12">
      <c r="A12" s="13" t="s">
        <v>49</v>
      </c>
      <c r="B12" s="5">
        <f t="shared" si="1"/>
        <v>10.77777778</v>
      </c>
      <c r="C12" s="5">
        <f t="shared" si="2"/>
        <v>4.841946349</v>
      </c>
      <c r="D12" s="12">
        <v>13.0</v>
      </c>
      <c r="E12" s="12">
        <v>6.0</v>
      </c>
      <c r="F12" s="12">
        <v>6.0</v>
      </c>
      <c r="G12" s="12">
        <v>6.0</v>
      </c>
      <c r="H12" s="12">
        <v>16.0</v>
      </c>
      <c r="I12" s="12">
        <v>12.0</v>
      </c>
      <c r="J12" s="12">
        <v>6.0</v>
      </c>
      <c r="K12" s="12">
        <v>18.0</v>
      </c>
      <c r="L12" s="12">
        <v>14.0</v>
      </c>
    </row>
    <row r="13">
      <c r="A13" s="13" t="s">
        <v>50</v>
      </c>
      <c r="B13" s="5">
        <f t="shared" si="1"/>
        <v>10.77777778</v>
      </c>
      <c r="C13" s="5">
        <f t="shared" si="2"/>
        <v>6.240548409</v>
      </c>
      <c r="D13" s="12">
        <v>14.0</v>
      </c>
      <c r="E13" s="12">
        <v>8.0</v>
      </c>
      <c r="F13" s="12">
        <v>15.0</v>
      </c>
      <c r="G13" s="12">
        <v>2.0</v>
      </c>
      <c r="H13" s="12">
        <v>8.0</v>
      </c>
      <c r="I13" s="12">
        <v>16.0</v>
      </c>
      <c r="J13" s="12">
        <v>20.0</v>
      </c>
      <c r="K13" s="12">
        <v>2.0</v>
      </c>
      <c r="L13" s="12">
        <v>12.0</v>
      </c>
    </row>
    <row r="14">
      <c r="A14" s="13" t="s">
        <v>51</v>
      </c>
      <c r="B14" s="5">
        <f t="shared" si="1"/>
        <v>12.44444444</v>
      </c>
      <c r="C14" s="5">
        <f t="shared" si="2"/>
        <v>5.525194818</v>
      </c>
      <c r="D14" s="12">
        <v>20.0</v>
      </c>
      <c r="E14" s="12">
        <v>5.0</v>
      </c>
      <c r="F14" s="12">
        <v>7.0</v>
      </c>
      <c r="G14" s="12">
        <v>9.0</v>
      </c>
      <c r="H14" s="12">
        <v>19.0</v>
      </c>
      <c r="I14" s="12">
        <v>8.0</v>
      </c>
      <c r="J14" s="12">
        <v>15.0</v>
      </c>
      <c r="K14" s="12">
        <v>12.0</v>
      </c>
      <c r="L14" s="12">
        <v>17.0</v>
      </c>
    </row>
    <row r="15">
      <c r="A15" s="11" t="s">
        <v>52</v>
      </c>
      <c r="B15" s="5">
        <f t="shared" si="1"/>
        <v>12.44444444</v>
      </c>
      <c r="C15" s="5">
        <f t="shared" si="2"/>
        <v>6.597558471</v>
      </c>
      <c r="D15" s="12">
        <v>10.0</v>
      </c>
      <c r="E15" s="12">
        <v>4.0</v>
      </c>
      <c r="F15" s="12">
        <v>19.0</v>
      </c>
      <c r="G15" s="12">
        <v>18.0</v>
      </c>
      <c r="H15" s="12">
        <v>1.0</v>
      </c>
      <c r="I15" s="12">
        <v>17.0</v>
      </c>
      <c r="J15" s="12">
        <v>13.0</v>
      </c>
      <c r="K15" s="12">
        <v>19.0</v>
      </c>
      <c r="L15" s="12">
        <v>11.0</v>
      </c>
    </row>
    <row r="16">
      <c r="A16" s="11" t="s">
        <v>53</v>
      </c>
      <c r="B16" s="5">
        <f t="shared" si="1"/>
        <v>13.125</v>
      </c>
      <c r="C16" s="5">
        <f t="shared" si="2"/>
        <v>6.916594951</v>
      </c>
      <c r="D16" s="12">
        <v>12.0</v>
      </c>
      <c r="E16" s="11"/>
      <c r="F16" s="12">
        <v>17.0</v>
      </c>
      <c r="G16" s="12">
        <v>19.0</v>
      </c>
      <c r="H16" s="12">
        <v>6.0</v>
      </c>
      <c r="I16" s="12">
        <v>20.0</v>
      </c>
      <c r="J16" s="12">
        <v>1.0</v>
      </c>
      <c r="K16" s="12">
        <v>11.0</v>
      </c>
      <c r="L16" s="12">
        <v>19.0</v>
      </c>
    </row>
    <row r="17">
      <c r="A17" s="13" t="s">
        <v>54</v>
      </c>
      <c r="B17" s="5">
        <f t="shared" si="1"/>
        <v>13.25</v>
      </c>
      <c r="C17" s="5">
        <f t="shared" si="2"/>
        <v>4.367084676</v>
      </c>
      <c r="D17" s="12">
        <v>17.0</v>
      </c>
      <c r="E17" s="11"/>
      <c r="F17" s="12">
        <v>8.0</v>
      </c>
      <c r="G17" s="12">
        <v>17.0</v>
      </c>
      <c r="H17" s="12">
        <v>7.0</v>
      </c>
      <c r="I17" s="12">
        <v>13.0</v>
      </c>
      <c r="J17" s="12">
        <v>17.0</v>
      </c>
      <c r="K17" s="12">
        <v>17.0</v>
      </c>
      <c r="L17" s="12">
        <v>10.0</v>
      </c>
    </row>
    <row r="18">
      <c r="A18" s="13" t="s">
        <v>55</v>
      </c>
      <c r="B18" s="5">
        <f t="shared" si="1"/>
        <v>13.25</v>
      </c>
      <c r="C18" s="5">
        <f t="shared" si="2"/>
        <v>4.949747468</v>
      </c>
      <c r="D18" s="12">
        <v>16.0</v>
      </c>
      <c r="E18" s="11"/>
      <c r="F18" s="12">
        <v>10.0</v>
      </c>
      <c r="G18" s="12">
        <v>12.0</v>
      </c>
      <c r="H18" s="12">
        <v>15.0</v>
      </c>
      <c r="I18" s="12">
        <v>15.0</v>
      </c>
      <c r="J18" s="12">
        <v>19.0</v>
      </c>
      <c r="K18" s="12">
        <v>3.0</v>
      </c>
      <c r="L18" s="12">
        <v>16.0</v>
      </c>
    </row>
    <row r="19">
      <c r="A19" s="9" t="s">
        <v>56</v>
      </c>
      <c r="B19" s="5">
        <f t="shared" si="1"/>
        <v>14.5</v>
      </c>
      <c r="C19" s="5">
        <f t="shared" si="2"/>
        <v>7.892129895</v>
      </c>
      <c r="D19" s="12">
        <v>19.0</v>
      </c>
      <c r="E19" s="11"/>
      <c r="F19" s="12">
        <v>20.0</v>
      </c>
      <c r="G19" s="12">
        <v>20.0</v>
      </c>
      <c r="H19" s="12">
        <v>2.0</v>
      </c>
      <c r="I19" s="12">
        <v>18.0</v>
      </c>
      <c r="J19" s="12">
        <v>2.0</v>
      </c>
      <c r="K19" s="12">
        <v>15.0</v>
      </c>
      <c r="L19" s="12">
        <v>20.0</v>
      </c>
    </row>
    <row r="20">
      <c r="A20" s="13" t="s">
        <v>57</v>
      </c>
      <c r="B20" s="5">
        <f t="shared" si="1"/>
        <v>14.875</v>
      </c>
      <c r="C20" s="5">
        <f t="shared" si="2"/>
        <v>2.167124494</v>
      </c>
      <c r="D20" s="12">
        <v>15.0</v>
      </c>
      <c r="E20" s="11"/>
      <c r="F20" s="12">
        <v>16.0</v>
      </c>
      <c r="G20" s="12">
        <v>14.0</v>
      </c>
      <c r="H20" s="12">
        <v>17.0</v>
      </c>
      <c r="I20" s="12">
        <v>14.0</v>
      </c>
      <c r="J20" s="12">
        <v>11.0</v>
      </c>
      <c r="K20" s="12">
        <v>14.0</v>
      </c>
      <c r="L20" s="12">
        <v>18.0</v>
      </c>
    </row>
    <row r="21">
      <c r="A21" s="11" t="s">
        <v>58</v>
      </c>
      <c r="B21" s="5">
        <f t="shared" si="1"/>
        <v>15.375</v>
      </c>
      <c r="C21" s="5">
        <f t="shared" si="2"/>
        <v>3.777281713</v>
      </c>
      <c r="D21" s="12">
        <v>18.0</v>
      </c>
      <c r="E21" s="11"/>
      <c r="F21" s="12">
        <v>18.0</v>
      </c>
      <c r="G21" s="12">
        <v>13.0</v>
      </c>
      <c r="H21" s="12">
        <v>18.0</v>
      </c>
      <c r="I21" s="12">
        <v>19.0</v>
      </c>
      <c r="J21" s="12">
        <v>16.0</v>
      </c>
      <c r="K21" s="12">
        <v>13.0</v>
      </c>
      <c r="L21" s="12">
        <v>8.0</v>
      </c>
    </row>
    <row r="24">
      <c r="D24" s="8" t="str">
        <f t="shared" ref="D24:L24" si="3">D1</f>
        <v>Ian</v>
      </c>
      <c r="E24" s="8" t="str">
        <f t="shared" si="3"/>
        <v>Paul</v>
      </c>
      <c r="F24" s="15" t="str">
        <f t="shared" si="3"/>
        <v>Stan</v>
      </c>
      <c r="G24" s="8" t="str">
        <f t="shared" si="3"/>
        <v>Jem</v>
      </c>
      <c r="H24" s="8" t="str">
        <f t="shared" si="3"/>
        <v>Mark</v>
      </c>
      <c r="I24" s="8" t="str">
        <f t="shared" si="3"/>
        <v>Steve</v>
      </c>
      <c r="J24" s="8" t="str">
        <f t="shared" si="3"/>
        <v>Corb</v>
      </c>
      <c r="K24" s="15" t="str">
        <f t="shared" si="3"/>
        <v>Tony</v>
      </c>
      <c r="L24" s="8" t="str">
        <f t="shared" si="3"/>
        <v>Shawn</v>
      </c>
    </row>
    <row r="25">
      <c r="A25" s="11" t="s">
        <v>12</v>
      </c>
      <c r="C25" s="11" t="s">
        <v>12</v>
      </c>
      <c r="D25" s="7">
        <f t="shared" ref="D25:L25" si="4">CORREL(D$2:D$21,$D$2:$D$21)</f>
        <v>1</v>
      </c>
      <c r="E25" s="7">
        <f t="shared" si="4"/>
        <v>0.2966821609</v>
      </c>
      <c r="F25" s="7">
        <f t="shared" si="4"/>
        <v>0.3368421053</v>
      </c>
      <c r="G25" s="7">
        <f t="shared" si="4"/>
        <v>0.3714285714</v>
      </c>
      <c r="H25" s="7">
        <f t="shared" si="4"/>
        <v>0.1443609023</v>
      </c>
      <c r="I25" s="7">
        <f t="shared" si="4"/>
        <v>0.5789473684</v>
      </c>
      <c r="J25" s="7">
        <f t="shared" si="4"/>
        <v>0.2812030075</v>
      </c>
      <c r="K25" s="7">
        <f t="shared" si="4"/>
        <v>0.2270676692</v>
      </c>
      <c r="L25" s="7">
        <f t="shared" si="4"/>
        <v>0.5443609023</v>
      </c>
    </row>
    <row r="26">
      <c r="A26" s="11" t="s">
        <v>5</v>
      </c>
      <c r="C26" s="11" t="s">
        <v>5</v>
      </c>
      <c r="D26" s="7">
        <f t="shared" ref="D26:L26" si="5">CORREL(D$2:D$21,$E$2:$E$21)</f>
        <v>0.2966821609</v>
      </c>
      <c r="E26" s="7">
        <f t="shared" si="5"/>
        <v>1</v>
      </c>
      <c r="F26" s="7">
        <f t="shared" si="5"/>
        <v>-0.1192710746</v>
      </c>
      <c r="G26" s="7">
        <f t="shared" si="5"/>
        <v>-0.2174736217</v>
      </c>
      <c r="H26" s="7">
        <f t="shared" si="5"/>
        <v>0.2502888505</v>
      </c>
      <c r="I26" s="7">
        <f t="shared" si="5"/>
        <v>0.2623303343</v>
      </c>
      <c r="J26" s="7">
        <f t="shared" si="5"/>
        <v>0.2799694938</v>
      </c>
      <c r="K26" s="7">
        <f t="shared" si="5"/>
        <v>-0.08544521611</v>
      </c>
      <c r="L26" s="7">
        <f t="shared" si="5"/>
        <v>0</v>
      </c>
    </row>
    <row r="27">
      <c r="A27" s="14" t="s">
        <v>3</v>
      </c>
      <c r="C27" s="14" t="s">
        <v>3</v>
      </c>
      <c r="D27" s="7">
        <f t="shared" ref="D27:L27" si="6">CORREL(D$2:D$21,$F$2:$F$21)</f>
        <v>0.3368421053</v>
      </c>
      <c r="E27" s="7">
        <f t="shared" si="6"/>
        <v>-0.1192710746</v>
      </c>
      <c r="F27" s="7">
        <f t="shared" si="6"/>
        <v>1</v>
      </c>
      <c r="G27" s="7">
        <f t="shared" si="6"/>
        <v>0.4676691729</v>
      </c>
      <c r="H27" s="7">
        <f t="shared" si="6"/>
        <v>-0.1323308271</v>
      </c>
      <c r="I27" s="7">
        <f t="shared" si="6"/>
        <v>0.622556391</v>
      </c>
      <c r="J27" s="7">
        <f t="shared" si="6"/>
        <v>-0.1593984962</v>
      </c>
      <c r="K27" s="7">
        <f t="shared" si="6"/>
        <v>0.06165413534</v>
      </c>
      <c r="L27" s="7">
        <f t="shared" si="6"/>
        <v>0.4315789474</v>
      </c>
    </row>
    <row r="28">
      <c r="A28" s="11" t="s">
        <v>9</v>
      </c>
      <c r="C28" s="11" t="s">
        <v>9</v>
      </c>
      <c r="D28" s="7">
        <f t="shared" ref="D28:L28" si="7">CORREL(D$2:D$21,$G$2:$G$21)</f>
        <v>0.3714285714</v>
      </c>
      <c r="E28" s="7">
        <f t="shared" si="7"/>
        <v>-0.2174736217</v>
      </c>
      <c r="F28" s="7">
        <f t="shared" si="7"/>
        <v>0.4676691729</v>
      </c>
      <c r="G28" s="7">
        <f t="shared" si="7"/>
        <v>1</v>
      </c>
      <c r="H28" s="7">
        <f t="shared" si="7"/>
        <v>-0.01804511278</v>
      </c>
      <c r="I28" s="7">
        <f t="shared" si="7"/>
        <v>0.5248120301</v>
      </c>
      <c r="J28" s="7">
        <f t="shared" si="7"/>
        <v>-0.04511278195</v>
      </c>
      <c r="K28" s="7">
        <f t="shared" si="7"/>
        <v>0.3127819549</v>
      </c>
      <c r="L28" s="7">
        <f t="shared" si="7"/>
        <v>0.4796992481</v>
      </c>
    </row>
    <row r="29">
      <c r="A29" s="11" t="s">
        <v>11</v>
      </c>
      <c r="C29" s="11" t="s">
        <v>11</v>
      </c>
      <c r="D29" s="7">
        <f t="shared" ref="D29:L29" si="8">CORREL(D$2:D$21,$H$2:$H$21)</f>
        <v>0.1443609023</v>
      </c>
      <c r="E29" s="7">
        <f t="shared" si="8"/>
        <v>0.2502888505</v>
      </c>
      <c r="F29" s="7">
        <f t="shared" si="8"/>
        <v>-0.1323308271</v>
      </c>
      <c r="G29" s="7">
        <f t="shared" si="8"/>
        <v>-0.01804511278</v>
      </c>
      <c r="H29" s="7">
        <f t="shared" si="8"/>
        <v>1</v>
      </c>
      <c r="I29" s="7">
        <f t="shared" si="8"/>
        <v>-0.08571428571</v>
      </c>
      <c r="J29" s="7">
        <f t="shared" si="8"/>
        <v>0.2436090226</v>
      </c>
      <c r="K29" s="7">
        <f t="shared" si="8"/>
        <v>-0.1368421053</v>
      </c>
      <c r="L29" s="7">
        <f t="shared" si="8"/>
        <v>0.07969924812</v>
      </c>
    </row>
    <row r="30">
      <c r="A30" s="11" t="s">
        <v>4</v>
      </c>
      <c r="C30" s="11" t="s">
        <v>4</v>
      </c>
      <c r="D30" s="7">
        <f t="shared" ref="D30:L30" si="9">CORREL(D$2:D$21,$I$2:$I$21)</f>
        <v>0.5789473684</v>
      </c>
      <c r="E30" s="7">
        <f t="shared" si="9"/>
        <v>0.2623303343</v>
      </c>
      <c r="F30" s="7">
        <f t="shared" si="9"/>
        <v>0.622556391</v>
      </c>
      <c r="G30" s="7">
        <f t="shared" si="9"/>
        <v>0.5248120301</v>
      </c>
      <c r="H30" s="7">
        <f t="shared" si="9"/>
        <v>-0.08571428571</v>
      </c>
      <c r="I30" s="7">
        <f t="shared" si="9"/>
        <v>1</v>
      </c>
      <c r="J30" s="7">
        <f t="shared" si="9"/>
        <v>0.2180451128</v>
      </c>
      <c r="K30" s="7">
        <f t="shared" si="9"/>
        <v>0.4436090226</v>
      </c>
      <c r="L30" s="7">
        <f t="shared" si="9"/>
        <v>0.6390977444</v>
      </c>
    </row>
    <row r="31">
      <c r="A31" s="11" t="s">
        <v>38</v>
      </c>
      <c r="C31" s="11" t="s">
        <v>38</v>
      </c>
      <c r="D31" s="7">
        <f t="shared" ref="D31:L31" si="10">CORREL(D$2:D$21,$J$2:$J$21)</f>
        <v>0.2812030075</v>
      </c>
      <c r="E31" s="7">
        <f t="shared" si="10"/>
        <v>0.2799694938</v>
      </c>
      <c r="F31" s="7">
        <f t="shared" si="10"/>
        <v>-0.1593984962</v>
      </c>
      <c r="G31" s="7">
        <f t="shared" si="10"/>
        <v>-0.04511278195</v>
      </c>
      <c r="H31" s="7">
        <f t="shared" si="10"/>
        <v>0.2436090226</v>
      </c>
      <c r="I31" s="7">
        <f t="shared" si="10"/>
        <v>0.2180451128</v>
      </c>
      <c r="J31" s="7">
        <f t="shared" si="10"/>
        <v>1</v>
      </c>
      <c r="K31" s="7">
        <f t="shared" si="10"/>
        <v>-0.006015037594</v>
      </c>
      <c r="L31" s="7">
        <f t="shared" si="10"/>
        <v>0.03759398496</v>
      </c>
    </row>
    <row r="32">
      <c r="A32" s="14" t="s">
        <v>13</v>
      </c>
      <c r="C32" s="14" t="s">
        <v>13</v>
      </c>
      <c r="D32" s="7">
        <f t="shared" ref="D32:L32" si="11">CORREL(D$2:D$21,$K$2:$K$21)</f>
        <v>0.2270676692</v>
      </c>
      <c r="E32" s="7">
        <f t="shared" si="11"/>
        <v>-0.08544521611</v>
      </c>
      <c r="F32" s="7">
        <f t="shared" si="11"/>
        <v>0.06165413534</v>
      </c>
      <c r="G32" s="7">
        <f t="shared" si="11"/>
        <v>0.3127819549</v>
      </c>
      <c r="H32" s="7">
        <f t="shared" si="11"/>
        <v>-0.1368421053</v>
      </c>
      <c r="I32" s="7">
        <f t="shared" si="11"/>
        <v>0.4436090226</v>
      </c>
      <c r="J32" s="7">
        <f t="shared" si="11"/>
        <v>-0.006015037594</v>
      </c>
      <c r="K32" s="7">
        <f t="shared" si="11"/>
        <v>1</v>
      </c>
      <c r="L32" s="7">
        <f t="shared" si="11"/>
        <v>0.2917293233</v>
      </c>
    </row>
    <row r="33">
      <c r="A33" s="11" t="s">
        <v>7</v>
      </c>
      <c r="C33" s="11" t="s">
        <v>7</v>
      </c>
      <c r="D33" s="7">
        <f t="shared" ref="D33:L33" si="12">CORREL(D$2:D$21,$L$2:$L$21)</f>
        <v>0.5443609023</v>
      </c>
      <c r="E33" s="7">
        <f t="shared" si="12"/>
        <v>0</v>
      </c>
      <c r="F33" s="7">
        <f t="shared" si="12"/>
        <v>0.4315789474</v>
      </c>
      <c r="G33" s="7">
        <f t="shared" si="12"/>
        <v>0.4796992481</v>
      </c>
      <c r="H33" s="7">
        <f t="shared" si="12"/>
        <v>0.07969924812</v>
      </c>
      <c r="I33" s="7">
        <f t="shared" si="12"/>
        <v>0.6390977444</v>
      </c>
      <c r="J33" s="7">
        <f t="shared" si="12"/>
        <v>0.03759398496</v>
      </c>
      <c r="K33" s="7">
        <f t="shared" si="12"/>
        <v>0.2917293233</v>
      </c>
      <c r="L33" s="7">
        <f t="shared" si="12"/>
        <v>1</v>
      </c>
    </row>
    <row r="35">
      <c r="C35" s="1" t="s">
        <v>35</v>
      </c>
      <c r="D35" s="7" t="str">
        <f t="shared" ref="D35:L35" si="13">INDEX($A$25:$A$33, MATCH(LARGE(D25:D33,2), D25:D33, 0))</f>
        <v>Steve</v>
      </c>
      <c r="E35" s="7" t="str">
        <f t="shared" si="13"/>
        <v>Ian</v>
      </c>
      <c r="F35" s="7" t="str">
        <f t="shared" si="13"/>
        <v>Steve</v>
      </c>
      <c r="G35" s="7" t="str">
        <f t="shared" si="13"/>
        <v>Steve</v>
      </c>
      <c r="H35" s="7" t="str">
        <f t="shared" si="13"/>
        <v>Paul</v>
      </c>
      <c r="I35" s="7" t="str">
        <f t="shared" si="13"/>
        <v>Shawn</v>
      </c>
      <c r="J35" s="7" t="str">
        <f t="shared" si="13"/>
        <v>Ian</v>
      </c>
      <c r="K35" s="7" t="str">
        <f t="shared" si="13"/>
        <v>Steve</v>
      </c>
      <c r="L35" s="7" t="str">
        <f t="shared" si="13"/>
        <v>Steve</v>
      </c>
    </row>
    <row r="36">
      <c r="C36" s="1" t="s">
        <v>36</v>
      </c>
      <c r="D36" s="7" t="str">
        <f t="shared" ref="D36:L36" si="14">INDEX($A$25:$A$33, MATCH(SMALL(D25:D33,1), D25:D33, 0))</f>
        <v>Mark</v>
      </c>
      <c r="E36" s="7" t="str">
        <f t="shared" si="14"/>
        <v>Jem</v>
      </c>
      <c r="F36" s="7" t="str">
        <f t="shared" si="14"/>
        <v>Corb</v>
      </c>
      <c r="G36" s="7" t="str">
        <f t="shared" si="14"/>
        <v>Paul</v>
      </c>
      <c r="H36" s="7" t="str">
        <f t="shared" si="14"/>
        <v>Tony</v>
      </c>
      <c r="I36" s="7" t="str">
        <f t="shared" si="14"/>
        <v>Mark</v>
      </c>
      <c r="J36" s="7" t="str">
        <f t="shared" si="14"/>
        <v>Stan</v>
      </c>
      <c r="K36" s="7" t="str">
        <f t="shared" si="14"/>
        <v>Mark</v>
      </c>
      <c r="L36" s="7" t="str">
        <f t="shared" si="14"/>
        <v>Paul</v>
      </c>
    </row>
  </sheetData>
  <conditionalFormatting sqref="D25:L36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8.13"/>
  </cols>
  <sheetData>
    <row r="1">
      <c r="A1" s="11" t="s">
        <v>37</v>
      </c>
      <c r="B1" s="2" t="s">
        <v>1</v>
      </c>
      <c r="C1" s="2" t="s">
        <v>2</v>
      </c>
      <c r="D1" s="11" t="s">
        <v>9</v>
      </c>
      <c r="E1" s="11" t="s">
        <v>59</v>
      </c>
      <c r="F1" s="11" t="s">
        <v>4</v>
      </c>
      <c r="G1" s="11" t="s">
        <v>8</v>
      </c>
      <c r="H1" s="11" t="s">
        <v>5</v>
      </c>
      <c r="I1" s="11" t="s">
        <v>3</v>
      </c>
      <c r="J1" s="11" t="s">
        <v>13</v>
      </c>
      <c r="K1" s="11" t="s">
        <v>11</v>
      </c>
      <c r="L1" s="11" t="s">
        <v>60</v>
      </c>
    </row>
    <row r="2">
      <c r="A2" s="11" t="s">
        <v>61</v>
      </c>
      <c r="B2" s="5">
        <f t="shared" ref="B2:B21" si="1">AVERAGE(D2:L2)</f>
        <v>2</v>
      </c>
      <c r="C2" s="5">
        <f t="shared" ref="C2:C21" si="2">STDEV(D2:L2)</f>
        <v>1.322875656</v>
      </c>
      <c r="D2" s="12">
        <v>1.0</v>
      </c>
      <c r="E2" s="12">
        <v>4.0</v>
      </c>
      <c r="F2" s="12">
        <v>1.0</v>
      </c>
      <c r="G2" s="12">
        <v>4.0</v>
      </c>
      <c r="H2" s="12">
        <v>1.0</v>
      </c>
      <c r="I2" s="12">
        <v>1.0</v>
      </c>
      <c r="J2" s="12">
        <v>1.0</v>
      </c>
      <c r="K2" s="12">
        <v>2.0</v>
      </c>
      <c r="L2" s="12">
        <v>3.0</v>
      </c>
    </row>
    <row r="3">
      <c r="A3" s="11" t="s">
        <v>62</v>
      </c>
      <c r="B3" s="5">
        <f t="shared" si="1"/>
        <v>5.666666667</v>
      </c>
      <c r="C3" s="5">
        <f t="shared" si="2"/>
        <v>5.385164807</v>
      </c>
      <c r="D3" s="12">
        <v>6.0</v>
      </c>
      <c r="E3" s="12">
        <v>3.0</v>
      </c>
      <c r="F3" s="12">
        <v>6.0</v>
      </c>
      <c r="G3" s="12">
        <v>1.0</v>
      </c>
      <c r="H3" s="12">
        <v>3.0</v>
      </c>
      <c r="I3" s="12">
        <v>2.0</v>
      </c>
      <c r="J3" s="12">
        <v>7.0</v>
      </c>
      <c r="K3" s="12">
        <v>19.0</v>
      </c>
      <c r="L3" s="12">
        <v>4.0</v>
      </c>
    </row>
    <row r="4">
      <c r="A4" s="11" t="s">
        <v>63</v>
      </c>
      <c r="B4" s="5">
        <f t="shared" si="1"/>
        <v>6.333333333</v>
      </c>
      <c r="C4" s="5">
        <f t="shared" si="2"/>
        <v>3.840572874</v>
      </c>
      <c r="D4" s="12">
        <v>2.0</v>
      </c>
      <c r="E4" s="12">
        <v>2.0</v>
      </c>
      <c r="F4" s="12">
        <v>2.0</v>
      </c>
      <c r="G4" s="12">
        <v>9.0</v>
      </c>
      <c r="H4" s="12">
        <v>9.0</v>
      </c>
      <c r="I4" s="12">
        <v>6.0</v>
      </c>
      <c r="J4" s="12">
        <v>6.0</v>
      </c>
      <c r="K4" s="12">
        <v>13.0</v>
      </c>
      <c r="L4" s="12">
        <v>8.0</v>
      </c>
    </row>
    <row r="5">
      <c r="A5" s="11" t="s">
        <v>64</v>
      </c>
      <c r="B5" s="5">
        <f t="shared" si="1"/>
        <v>6.555555556</v>
      </c>
      <c r="C5" s="5">
        <f t="shared" si="2"/>
        <v>5.433946796</v>
      </c>
      <c r="D5" s="12">
        <v>3.0</v>
      </c>
      <c r="E5" s="12">
        <v>11.0</v>
      </c>
      <c r="F5" s="12">
        <v>19.0</v>
      </c>
      <c r="G5" s="12">
        <v>3.0</v>
      </c>
      <c r="H5" s="12">
        <v>7.0</v>
      </c>
      <c r="I5" s="12">
        <v>3.0</v>
      </c>
      <c r="J5" s="12">
        <v>2.0</v>
      </c>
      <c r="K5" s="12">
        <v>5.0</v>
      </c>
      <c r="L5" s="12">
        <v>6.0</v>
      </c>
    </row>
    <row r="6">
      <c r="A6" s="11" t="s">
        <v>65</v>
      </c>
      <c r="B6" s="5">
        <f t="shared" si="1"/>
        <v>7.888888889</v>
      </c>
      <c r="C6" s="5">
        <f t="shared" si="2"/>
        <v>4.935697632</v>
      </c>
      <c r="D6" s="12">
        <v>8.0</v>
      </c>
      <c r="E6" s="12">
        <v>6.0</v>
      </c>
      <c r="F6" s="12">
        <v>5.0</v>
      </c>
      <c r="G6" s="12">
        <v>13.0</v>
      </c>
      <c r="H6" s="12">
        <v>2.0</v>
      </c>
      <c r="I6" s="12">
        <v>14.0</v>
      </c>
      <c r="J6" s="12">
        <v>14.0</v>
      </c>
      <c r="K6" s="12">
        <v>8.0</v>
      </c>
      <c r="L6" s="12">
        <v>1.0</v>
      </c>
    </row>
    <row r="7">
      <c r="A7" s="11" t="s">
        <v>66</v>
      </c>
      <c r="B7" s="5">
        <f t="shared" si="1"/>
        <v>7.888888889</v>
      </c>
      <c r="C7" s="5">
        <f t="shared" si="2"/>
        <v>3.655285367</v>
      </c>
      <c r="D7" s="12">
        <v>12.0</v>
      </c>
      <c r="E7" s="12">
        <v>10.0</v>
      </c>
      <c r="F7" s="12">
        <v>8.0</v>
      </c>
      <c r="G7" s="12">
        <v>2.0</v>
      </c>
      <c r="H7" s="12">
        <v>5.0</v>
      </c>
      <c r="I7" s="12">
        <v>11.0</v>
      </c>
      <c r="J7" s="12">
        <v>4.0</v>
      </c>
      <c r="K7" s="12">
        <v>12.0</v>
      </c>
      <c r="L7" s="12">
        <v>7.0</v>
      </c>
    </row>
    <row r="8">
      <c r="A8" s="11" t="s">
        <v>67</v>
      </c>
      <c r="B8" s="5">
        <f t="shared" si="1"/>
        <v>8</v>
      </c>
      <c r="C8" s="5">
        <f t="shared" si="2"/>
        <v>6.800735254</v>
      </c>
      <c r="D8" s="12">
        <v>5.0</v>
      </c>
      <c r="E8" s="12">
        <v>17.0</v>
      </c>
      <c r="F8" s="12">
        <v>3.0</v>
      </c>
      <c r="G8" s="12">
        <v>7.0</v>
      </c>
      <c r="H8" s="12">
        <v>20.0</v>
      </c>
      <c r="I8" s="12">
        <v>12.0</v>
      </c>
      <c r="J8" s="12">
        <v>5.0</v>
      </c>
      <c r="K8" s="12">
        <v>1.0</v>
      </c>
      <c r="L8" s="12">
        <v>2.0</v>
      </c>
    </row>
    <row r="9">
      <c r="A9" s="11" t="s">
        <v>68</v>
      </c>
      <c r="B9" s="5">
        <f t="shared" si="1"/>
        <v>10.22222222</v>
      </c>
      <c r="C9" s="5">
        <f t="shared" si="2"/>
        <v>3.308238874</v>
      </c>
      <c r="D9" s="12">
        <v>13.0</v>
      </c>
      <c r="E9" s="12">
        <v>8.0</v>
      </c>
      <c r="F9" s="12">
        <v>9.0</v>
      </c>
      <c r="G9" s="12">
        <v>10.0</v>
      </c>
      <c r="H9" s="12">
        <v>8.0</v>
      </c>
      <c r="I9" s="12">
        <v>5.0</v>
      </c>
      <c r="J9" s="12">
        <v>10.0</v>
      </c>
      <c r="K9" s="12">
        <v>16.0</v>
      </c>
      <c r="L9" s="12">
        <v>13.0</v>
      </c>
    </row>
    <row r="10">
      <c r="A10" s="11" t="s">
        <v>69</v>
      </c>
      <c r="B10" s="5">
        <f t="shared" si="1"/>
        <v>10.33333333</v>
      </c>
      <c r="C10" s="5">
        <f t="shared" si="2"/>
        <v>6.224949799</v>
      </c>
      <c r="D10" s="12">
        <v>7.0</v>
      </c>
      <c r="E10" s="12">
        <v>5.0</v>
      </c>
      <c r="F10" s="12">
        <v>7.0</v>
      </c>
      <c r="G10" s="12">
        <v>5.0</v>
      </c>
      <c r="H10" s="12">
        <v>13.0</v>
      </c>
      <c r="I10" s="12">
        <v>20.0</v>
      </c>
      <c r="J10" s="12">
        <v>16.0</v>
      </c>
      <c r="K10" s="12">
        <v>3.0</v>
      </c>
      <c r="L10" s="12">
        <v>17.0</v>
      </c>
    </row>
    <row r="11">
      <c r="A11" s="11" t="s">
        <v>70</v>
      </c>
      <c r="B11" s="5">
        <f t="shared" si="1"/>
        <v>10.33333333</v>
      </c>
      <c r="C11" s="5">
        <f t="shared" si="2"/>
        <v>5.634713835</v>
      </c>
      <c r="D11" s="12">
        <v>16.0</v>
      </c>
      <c r="E11" s="12">
        <v>9.0</v>
      </c>
      <c r="F11" s="12">
        <v>4.0</v>
      </c>
      <c r="G11" s="12">
        <v>12.0</v>
      </c>
      <c r="H11" s="12">
        <v>4.0</v>
      </c>
      <c r="I11" s="12">
        <v>4.0</v>
      </c>
      <c r="J11" s="12">
        <v>19.0</v>
      </c>
      <c r="K11" s="12">
        <v>10.0</v>
      </c>
      <c r="L11" s="12">
        <v>15.0</v>
      </c>
    </row>
    <row r="12">
      <c r="A12" s="11" t="s">
        <v>71</v>
      </c>
      <c r="B12" s="5">
        <f t="shared" si="1"/>
        <v>12.22222222</v>
      </c>
      <c r="C12" s="5">
        <f t="shared" si="2"/>
        <v>5.068968775</v>
      </c>
      <c r="D12" s="12">
        <v>15.0</v>
      </c>
      <c r="E12" s="12">
        <v>1.0</v>
      </c>
      <c r="F12" s="12">
        <v>11.0</v>
      </c>
      <c r="G12" s="12">
        <v>11.0</v>
      </c>
      <c r="H12" s="12">
        <v>18.0</v>
      </c>
      <c r="I12" s="12">
        <v>13.0</v>
      </c>
      <c r="J12" s="12">
        <v>18.0</v>
      </c>
      <c r="K12" s="12">
        <v>11.0</v>
      </c>
      <c r="L12" s="12">
        <v>12.0</v>
      </c>
    </row>
    <row r="13">
      <c r="A13" s="11" t="s">
        <v>72</v>
      </c>
      <c r="B13" s="5">
        <f t="shared" si="1"/>
        <v>12.44444444</v>
      </c>
      <c r="C13" s="5">
        <f t="shared" si="2"/>
        <v>3.574601765</v>
      </c>
      <c r="D13" s="12">
        <v>10.0</v>
      </c>
      <c r="E13" s="12">
        <v>13.0</v>
      </c>
      <c r="F13" s="12">
        <v>15.0</v>
      </c>
      <c r="G13" s="12">
        <v>17.0</v>
      </c>
      <c r="H13" s="12">
        <v>12.0</v>
      </c>
      <c r="I13" s="12">
        <v>10.0</v>
      </c>
      <c r="J13" s="12">
        <v>8.0</v>
      </c>
      <c r="K13" s="12">
        <v>9.0</v>
      </c>
      <c r="L13" s="12">
        <v>18.0</v>
      </c>
    </row>
    <row r="14">
      <c r="A14" s="11" t="s">
        <v>73</v>
      </c>
      <c r="B14" s="5">
        <f t="shared" si="1"/>
        <v>12.55555556</v>
      </c>
      <c r="C14" s="5">
        <f t="shared" si="2"/>
        <v>3.643868518</v>
      </c>
      <c r="D14" s="12">
        <v>11.0</v>
      </c>
      <c r="E14" s="12">
        <v>7.0</v>
      </c>
      <c r="F14" s="12">
        <v>17.0</v>
      </c>
      <c r="G14" s="12">
        <v>8.0</v>
      </c>
      <c r="H14" s="12">
        <v>10.0</v>
      </c>
      <c r="I14" s="12">
        <v>15.0</v>
      </c>
      <c r="J14" s="12">
        <v>15.0</v>
      </c>
      <c r="K14" s="12">
        <v>14.0</v>
      </c>
      <c r="L14" s="12">
        <v>16.0</v>
      </c>
    </row>
    <row r="15">
      <c r="A15" s="11" t="s">
        <v>74</v>
      </c>
      <c r="B15" s="5">
        <f t="shared" si="1"/>
        <v>13.11111111</v>
      </c>
      <c r="C15" s="5">
        <f t="shared" si="2"/>
        <v>5.967504597</v>
      </c>
      <c r="D15" s="12">
        <v>4.0</v>
      </c>
      <c r="E15" s="12">
        <v>20.0</v>
      </c>
      <c r="F15" s="12">
        <v>18.0</v>
      </c>
      <c r="G15" s="12">
        <v>19.0</v>
      </c>
      <c r="H15" s="12">
        <v>11.0</v>
      </c>
      <c r="I15" s="12">
        <v>18.0</v>
      </c>
      <c r="J15" s="12">
        <v>13.0</v>
      </c>
      <c r="K15" s="12">
        <v>6.0</v>
      </c>
      <c r="L15" s="12">
        <v>9.0</v>
      </c>
    </row>
    <row r="16">
      <c r="A16" s="11" t="s">
        <v>75</v>
      </c>
      <c r="B16" s="5">
        <f t="shared" si="1"/>
        <v>13.44444444</v>
      </c>
      <c r="C16" s="5">
        <f t="shared" si="2"/>
        <v>5.05250213</v>
      </c>
      <c r="D16" s="12">
        <v>18.0</v>
      </c>
      <c r="E16" s="12">
        <v>12.0</v>
      </c>
      <c r="F16" s="12">
        <v>14.0</v>
      </c>
      <c r="G16" s="12">
        <v>18.0</v>
      </c>
      <c r="H16" s="12">
        <v>15.0</v>
      </c>
      <c r="I16" s="12">
        <v>9.0</v>
      </c>
      <c r="J16" s="12">
        <v>20.0</v>
      </c>
      <c r="K16" s="12">
        <v>4.0</v>
      </c>
      <c r="L16" s="12">
        <v>11.0</v>
      </c>
    </row>
    <row r="17">
      <c r="A17" s="11" t="s">
        <v>76</v>
      </c>
      <c r="B17" s="5">
        <f t="shared" si="1"/>
        <v>13.44444444</v>
      </c>
      <c r="C17" s="5">
        <f t="shared" si="2"/>
        <v>6.502136401</v>
      </c>
      <c r="D17" s="12">
        <v>19.0</v>
      </c>
      <c r="E17" s="12">
        <v>18.0</v>
      </c>
      <c r="F17" s="12">
        <v>20.0</v>
      </c>
      <c r="G17" s="12">
        <v>20.0</v>
      </c>
      <c r="H17" s="12">
        <v>6.0</v>
      </c>
      <c r="I17" s="12">
        <v>17.0</v>
      </c>
      <c r="J17" s="12">
        <v>9.0</v>
      </c>
      <c r="K17" s="12">
        <v>7.0</v>
      </c>
      <c r="L17" s="12">
        <v>5.0</v>
      </c>
    </row>
    <row r="18">
      <c r="A18" s="11" t="s">
        <v>77</v>
      </c>
      <c r="B18" s="5">
        <f t="shared" si="1"/>
        <v>13.66666667</v>
      </c>
      <c r="C18" s="5">
        <f t="shared" si="2"/>
        <v>5.123475383</v>
      </c>
      <c r="D18" s="12">
        <v>14.0</v>
      </c>
      <c r="E18" s="12">
        <v>14.0</v>
      </c>
      <c r="F18" s="12">
        <v>16.0</v>
      </c>
      <c r="G18" s="12">
        <v>15.0</v>
      </c>
      <c r="H18" s="12">
        <v>16.0</v>
      </c>
      <c r="I18" s="12">
        <v>8.0</v>
      </c>
      <c r="J18" s="12">
        <v>3.0</v>
      </c>
      <c r="K18" s="12">
        <v>17.0</v>
      </c>
      <c r="L18" s="12">
        <v>20.0</v>
      </c>
    </row>
    <row r="19">
      <c r="A19" s="11" t="s">
        <v>78</v>
      </c>
      <c r="B19" s="5">
        <f t="shared" si="1"/>
        <v>13.88888889</v>
      </c>
      <c r="C19" s="5">
        <f t="shared" si="2"/>
        <v>4.255715112</v>
      </c>
      <c r="D19" s="12">
        <v>9.0</v>
      </c>
      <c r="E19" s="12">
        <v>15.0</v>
      </c>
      <c r="F19" s="12">
        <v>10.0</v>
      </c>
      <c r="G19" s="12">
        <v>16.0</v>
      </c>
      <c r="H19" s="12">
        <v>19.0</v>
      </c>
      <c r="I19" s="12">
        <v>7.0</v>
      </c>
      <c r="J19" s="12">
        <v>17.0</v>
      </c>
      <c r="K19" s="12">
        <v>18.0</v>
      </c>
      <c r="L19" s="12">
        <v>14.0</v>
      </c>
    </row>
    <row r="20">
      <c r="A20" s="11" t="s">
        <v>79</v>
      </c>
      <c r="B20" s="5">
        <f t="shared" si="1"/>
        <v>14.44444444</v>
      </c>
      <c r="C20" s="5">
        <f t="shared" si="2"/>
        <v>4.096068576</v>
      </c>
      <c r="D20" s="12">
        <v>17.0</v>
      </c>
      <c r="E20" s="12">
        <v>16.0</v>
      </c>
      <c r="F20" s="12">
        <v>12.0</v>
      </c>
      <c r="G20" s="12">
        <v>6.0</v>
      </c>
      <c r="H20" s="12">
        <v>14.0</v>
      </c>
      <c r="I20" s="12">
        <v>19.0</v>
      </c>
      <c r="J20" s="12">
        <v>12.0</v>
      </c>
      <c r="K20" s="12">
        <v>15.0</v>
      </c>
      <c r="L20" s="12">
        <v>19.0</v>
      </c>
    </row>
    <row r="21">
      <c r="A21" s="11" t="s">
        <v>80</v>
      </c>
      <c r="B21" s="5">
        <f t="shared" si="1"/>
        <v>15.55555556</v>
      </c>
      <c r="C21" s="5">
        <f t="shared" si="2"/>
        <v>3.778594683</v>
      </c>
      <c r="D21" s="12">
        <v>20.0</v>
      </c>
      <c r="E21" s="12">
        <v>19.0</v>
      </c>
      <c r="F21" s="12">
        <v>13.0</v>
      </c>
      <c r="G21" s="12">
        <v>14.0</v>
      </c>
      <c r="H21" s="12">
        <v>17.0</v>
      </c>
      <c r="I21" s="12">
        <v>16.0</v>
      </c>
      <c r="J21" s="12">
        <v>11.0</v>
      </c>
      <c r="K21" s="12">
        <v>20.0</v>
      </c>
      <c r="L21" s="12">
        <v>10.0</v>
      </c>
    </row>
    <row r="25">
      <c r="A25" s="11"/>
      <c r="C25" s="11"/>
      <c r="D25" s="7"/>
      <c r="E25" s="7"/>
      <c r="F25" s="7"/>
      <c r="G25" s="7"/>
      <c r="H25" s="7"/>
      <c r="I25" s="7"/>
      <c r="J25" s="7"/>
      <c r="K25" s="7"/>
      <c r="L25" s="7"/>
    </row>
    <row r="26">
      <c r="A26" s="11"/>
      <c r="C26" s="11"/>
      <c r="D26" s="7"/>
      <c r="E26" s="7"/>
      <c r="F26" s="7"/>
      <c r="G26" s="7"/>
      <c r="H26" s="7"/>
      <c r="I26" s="7"/>
      <c r="J26" s="7"/>
      <c r="K26" s="7"/>
      <c r="L26" s="7"/>
    </row>
    <row r="27">
      <c r="A27" s="11"/>
      <c r="C27" s="11"/>
      <c r="D27" s="7"/>
      <c r="E27" s="7"/>
      <c r="F27" s="7"/>
      <c r="G27" s="7"/>
      <c r="H27" s="7"/>
      <c r="I27" s="7"/>
      <c r="J27" s="7"/>
      <c r="K27" s="7"/>
      <c r="L27" s="7"/>
    </row>
    <row r="28">
      <c r="A28" s="11"/>
      <c r="C28" s="11"/>
      <c r="D28" s="7"/>
      <c r="E28" s="7"/>
      <c r="F28" s="7"/>
      <c r="G28" s="7"/>
      <c r="H28" s="7"/>
      <c r="I28" s="7"/>
      <c r="J28" s="7"/>
      <c r="K28" s="7"/>
      <c r="L28" s="7"/>
      <c r="M28" s="9"/>
    </row>
    <row r="29">
      <c r="A29" s="11"/>
      <c r="C29" s="11"/>
      <c r="D29" s="7"/>
      <c r="E29" s="7"/>
      <c r="F29" s="7"/>
      <c r="G29" s="7"/>
      <c r="H29" s="7"/>
      <c r="I29" s="7"/>
      <c r="J29" s="7"/>
      <c r="K29" s="7"/>
      <c r="L29" s="7"/>
    </row>
    <row r="30">
      <c r="A30" s="11"/>
      <c r="C30" s="11"/>
      <c r="D30" s="7"/>
      <c r="E30" s="7"/>
      <c r="F30" s="7"/>
      <c r="G30" s="7"/>
      <c r="H30" s="7"/>
      <c r="I30" s="7"/>
      <c r="J30" s="7"/>
      <c r="K30" s="7"/>
      <c r="L30" s="7"/>
    </row>
    <row r="31">
      <c r="A31" s="11"/>
      <c r="C31" s="11"/>
      <c r="D31" s="7"/>
      <c r="E31" s="7"/>
      <c r="F31" s="7"/>
      <c r="G31" s="7"/>
      <c r="H31" s="7"/>
      <c r="I31" s="7"/>
      <c r="J31" s="7"/>
      <c r="K31" s="7"/>
      <c r="L31" s="7"/>
    </row>
    <row r="32">
      <c r="A32" s="11"/>
      <c r="C32" s="11"/>
      <c r="D32" s="7"/>
      <c r="E32" s="7"/>
      <c r="F32" s="7"/>
      <c r="G32" s="7"/>
      <c r="H32" s="7"/>
      <c r="I32" s="7"/>
      <c r="J32" s="7"/>
      <c r="K32" s="7"/>
      <c r="L32" s="7"/>
    </row>
    <row r="33">
      <c r="A33" s="11"/>
      <c r="C33" s="11"/>
      <c r="D33" s="7"/>
      <c r="E33" s="7"/>
      <c r="F33" s="7"/>
      <c r="G33" s="7"/>
      <c r="H33" s="7"/>
      <c r="I33" s="7"/>
      <c r="J33" s="7"/>
      <c r="K33" s="7"/>
      <c r="L33" s="7"/>
    </row>
    <row r="34">
      <c r="D34" s="7"/>
    </row>
    <row r="35">
      <c r="C35" s="9"/>
      <c r="D35" s="7"/>
      <c r="E35" s="7"/>
      <c r="F35" s="7"/>
      <c r="G35" s="7"/>
      <c r="H35" s="7"/>
      <c r="I35" s="7"/>
      <c r="J35" s="7"/>
      <c r="K35" s="7"/>
      <c r="L35" s="7"/>
    </row>
    <row r="36">
      <c r="C36" s="9"/>
    </row>
  </sheetData>
  <conditionalFormatting sqref="D25:D35 E25:L33 E35:L35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8.13"/>
  </cols>
  <sheetData>
    <row r="1">
      <c r="A1" s="11" t="s">
        <v>37</v>
      </c>
      <c r="B1" s="2" t="s">
        <v>1</v>
      </c>
      <c r="C1" s="2" t="s">
        <v>2</v>
      </c>
      <c r="D1" s="11" t="s">
        <v>9</v>
      </c>
      <c r="E1" s="11" t="s">
        <v>59</v>
      </c>
      <c r="F1" s="11" t="s">
        <v>4</v>
      </c>
      <c r="G1" s="11" t="s">
        <v>8</v>
      </c>
      <c r="H1" s="11" t="s">
        <v>5</v>
      </c>
      <c r="I1" s="11" t="s">
        <v>3</v>
      </c>
      <c r="J1" s="11" t="s">
        <v>13</v>
      </c>
      <c r="K1" s="11" t="s">
        <v>11</v>
      </c>
      <c r="L1" s="11" t="s">
        <v>60</v>
      </c>
    </row>
    <row r="2">
      <c r="A2" s="11" t="s">
        <v>61</v>
      </c>
      <c r="B2" s="5">
        <f t="shared" ref="B2:B21" si="1">AVERAGE(D2:L2)</f>
        <v>2</v>
      </c>
      <c r="C2" s="5">
        <f t="shared" ref="C2:C21" si="2">STDEV(D2:L2)</f>
        <v>1.322875656</v>
      </c>
      <c r="D2" s="12">
        <v>1.0</v>
      </c>
      <c r="E2" s="12">
        <v>4.0</v>
      </c>
      <c r="F2" s="12">
        <v>1.0</v>
      </c>
      <c r="G2" s="12">
        <v>4.0</v>
      </c>
      <c r="H2" s="12">
        <v>1.0</v>
      </c>
      <c r="I2" s="12">
        <v>1.0</v>
      </c>
      <c r="J2" s="12">
        <v>1.0</v>
      </c>
      <c r="K2" s="12">
        <v>2.0</v>
      </c>
      <c r="L2" s="12">
        <v>3.0</v>
      </c>
    </row>
    <row r="3">
      <c r="A3" s="11" t="s">
        <v>62</v>
      </c>
      <c r="B3" s="5">
        <f t="shared" si="1"/>
        <v>5.666666667</v>
      </c>
      <c r="C3" s="5">
        <f t="shared" si="2"/>
        <v>5.385164807</v>
      </c>
      <c r="D3" s="12">
        <v>6.0</v>
      </c>
      <c r="E3" s="12">
        <v>3.0</v>
      </c>
      <c r="F3" s="12">
        <v>6.0</v>
      </c>
      <c r="G3" s="12">
        <v>1.0</v>
      </c>
      <c r="H3" s="12">
        <v>3.0</v>
      </c>
      <c r="I3" s="12">
        <v>2.0</v>
      </c>
      <c r="J3" s="12">
        <v>7.0</v>
      </c>
      <c r="K3" s="12">
        <v>19.0</v>
      </c>
      <c r="L3" s="12">
        <v>4.0</v>
      </c>
    </row>
    <row r="4">
      <c r="A4" s="11" t="s">
        <v>63</v>
      </c>
      <c r="B4" s="5">
        <f t="shared" si="1"/>
        <v>6.333333333</v>
      </c>
      <c r="C4" s="5">
        <f t="shared" si="2"/>
        <v>3.840572874</v>
      </c>
      <c r="D4" s="12">
        <v>2.0</v>
      </c>
      <c r="E4" s="12">
        <v>2.0</v>
      </c>
      <c r="F4" s="12">
        <v>2.0</v>
      </c>
      <c r="G4" s="12">
        <v>9.0</v>
      </c>
      <c r="H4" s="12">
        <v>9.0</v>
      </c>
      <c r="I4" s="12">
        <v>6.0</v>
      </c>
      <c r="J4" s="12">
        <v>6.0</v>
      </c>
      <c r="K4" s="12">
        <v>13.0</v>
      </c>
      <c r="L4" s="12">
        <v>8.0</v>
      </c>
    </row>
    <row r="5">
      <c r="A5" s="11" t="s">
        <v>64</v>
      </c>
      <c r="B5" s="5">
        <f t="shared" si="1"/>
        <v>6.555555556</v>
      </c>
      <c r="C5" s="5">
        <f t="shared" si="2"/>
        <v>5.433946796</v>
      </c>
      <c r="D5" s="12">
        <v>3.0</v>
      </c>
      <c r="E5" s="12">
        <v>11.0</v>
      </c>
      <c r="F5" s="12">
        <v>19.0</v>
      </c>
      <c r="G5" s="12">
        <v>3.0</v>
      </c>
      <c r="H5" s="12">
        <v>7.0</v>
      </c>
      <c r="I5" s="12">
        <v>3.0</v>
      </c>
      <c r="J5" s="12">
        <v>2.0</v>
      </c>
      <c r="K5" s="12">
        <v>5.0</v>
      </c>
      <c r="L5" s="12">
        <v>6.0</v>
      </c>
    </row>
    <row r="6">
      <c r="A6" s="11" t="s">
        <v>65</v>
      </c>
      <c r="B6" s="5">
        <f t="shared" si="1"/>
        <v>7.888888889</v>
      </c>
      <c r="C6" s="5">
        <f t="shared" si="2"/>
        <v>4.935697632</v>
      </c>
      <c r="D6" s="12">
        <v>8.0</v>
      </c>
      <c r="E6" s="12">
        <v>6.0</v>
      </c>
      <c r="F6" s="12">
        <v>5.0</v>
      </c>
      <c r="G6" s="12">
        <v>13.0</v>
      </c>
      <c r="H6" s="12">
        <v>2.0</v>
      </c>
      <c r="I6" s="12">
        <v>14.0</v>
      </c>
      <c r="J6" s="12">
        <v>14.0</v>
      </c>
      <c r="K6" s="12">
        <v>8.0</v>
      </c>
      <c r="L6" s="12">
        <v>1.0</v>
      </c>
    </row>
    <row r="7">
      <c r="A7" s="11" t="s">
        <v>66</v>
      </c>
      <c r="B7" s="5">
        <f t="shared" si="1"/>
        <v>7.888888889</v>
      </c>
      <c r="C7" s="5">
        <f t="shared" si="2"/>
        <v>3.655285367</v>
      </c>
      <c r="D7" s="12">
        <v>12.0</v>
      </c>
      <c r="E7" s="12">
        <v>10.0</v>
      </c>
      <c r="F7" s="12">
        <v>8.0</v>
      </c>
      <c r="G7" s="12">
        <v>2.0</v>
      </c>
      <c r="H7" s="12">
        <v>5.0</v>
      </c>
      <c r="I7" s="12">
        <v>11.0</v>
      </c>
      <c r="J7" s="12">
        <v>4.0</v>
      </c>
      <c r="K7" s="12">
        <v>12.0</v>
      </c>
      <c r="L7" s="12">
        <v>7.0</v>
      </c>
    </row>
    <row r="8">
      <c r="A8" s="11" t="s">
        <v>67</v>
      </c>
      <c r="B8" s="5">
        <f t="shared" si="1"/>
        <v>8</v>
      </c>
      <c r="C8" s="5">
        <f t="shared" si="2"/>
        <v>6.800735254</v>
      </c>
      <c r="D8" s="12">
        <v>5.0</v>
      </c>
      <c r="E8" s="12">
        <v>17.0</v>
      </c>
      <c r="F8" s="12">
        <v>3.0</v>
      </c>
      <c r="G8" s="12">
        <v>7.0</v>
      </c>
      <c r="H8" s="12">
        <v>20.0</v>
      </c>
      <c r="I8" s="12">
        <v>12.0</v>
      </c>
      <c r="J8" s="12">
        <v>5.0</v>
      </c>
      <c r="K8" s="12">
        <v>1.0</v>
      </c>
      <c r="L8" s="12">
        <v>2.0</v>
      </c>
    </row>
    <row r="9">
      <c r="A9" s="11" t="s">
        <v>68</v>
      </c>
      <c r="B9" s="5">
        <f t="shared" si="1"/>
        <v>10.22222222</v>
      </c>
      <c r="C9" s="5">
        <f t="shared" si="2"/>
        <v>3.308238874</v>
      </c>
      <c r="D9" s="12">
        <v>13.0</v>
      </c>
      <c r="E9" s="12">
        <v>8.0</v>
      </c>
      <c r="F9" s="12">
        <v>9.0</v>
      </c>
      <c r="G9" s="12">
        <v>10.0</v>
      </c>
      <c r="H9" s="12">
        <v>8.0</v>
      </c>
      <c r="I9" s="12">
        <v>5.0</v>
      </c>
      <c r="J9" s="12">
        <v>10.0</v>
      </c>
      <c r="K9" s="12">
        <v>16.0</v>
      </c>
      <c r="L9" s="12">
        <v>13.0</v>
      </c>
    </row>
    <row r="10">
      <c r="A10" s="11" t="s">
        <v>69</v>
      </c>
      <c r="B10" s="5">
        <f t="shared" si="1"/>
        <v>10.33333333</v>
      </c>
      <c r="C10" s="5">
        <f t="shared" si="2"/>
        <v>6.224949799</v>
      </c>
      <c r="D10" s="12">
        <v>7.0</v>
      </c>
      <c r="E10" s="12">
        <v>5.0</v>
      </c>
      <c r="F10" s="12">
        <v>7.0</v>
      </c>
      <c r="G10" s="12">
        <v>5.0</v>
      </c>
      <c r="H10" s="12">
        <v>13.0</v>
      </c>
      <c r="I10" s="12">
        <v>20.0</v>
      </c>
      <c r="J10" s="12">
        <v>16.0</v>
      </c>
      <c r="K10" s="12">
        <v>3.0</v>
      </c>
      <c r="L10" s="12">
        <v>17.0</v>
      </c>
    </row>
    <row r="11">
      <c r="A11" s="11" t="s">
        <v>70</v>
      </c>
      <c r="B11" s="5">
        <f t="shared" si="1"/>
        <v>10.33333333</v>
      </c>
      <c r="C11" s="5">
        <f t="shared" si="2"/>
        <v>5.634713835</v>
      </c>
      <c r="D11" s="12">
        <v>16.0</v>
      </c>
      <c r="E11" s="12">
        <v>9.0</v>
      </c>
      <c r="F11" s="12">
        <v>4.0</v>
      </c>
      <c r="G11" s="12">
        <v>12.0</v>
      </c>
      <c r="H11" s="12">
        <v>4.0</v>
      </c>
      <c r="I11" s="12">
        <v>4.0</v>
      </c>
      <c r="J11" s="12">
        <v>19.0</v>
      </c>
      <c r="K11" s="12">
        <v>10.0</v>
      </c>
      <c r="L11" s="12">
        <v>15.0</v>
      </c>
    </row>
    <row r="12">
      <c r="A12" s="11" t="s">
        <v>71</v>
      </c>
      <c r="B12" s="5">
        <f t="shared" si="1"/>
        <v>12.22222222</v>
      </c>
      <c r="C12" s="5">
        <f t="shared" si="2"/>
        <v>5.068968775</v>
      </c>
      <c r="D12" s="12">
        <v>15.0</v>
      </c>
      <c r="E12" s="12">
        <v>1.0</v>
      </c>
      <c r="F12" s="12">
        <v>11.0</v>
      </c>
      <c r="G12" s="12">
        <v>11.0</v>
      </c>
      <c r="H12" s="12">
        <v>18.0</v>
      </c>
      <c r="I12" s="12">
        <v>13.0</v>
      </c>
      <c r="J12" s="12">
        <v>18.0</v>
      </c>
      <c r="K12" s="12">
        <v>11.0</v>
      </c>
      <c r="L12" s="12">
        <v>12.0</v>
      </c>
    </row>
    <row r="13">
      <c r="A13" s="11" t="s">
        <v>72</v>
      </c>
      <c r="B13" s="5">
        <f t="shared" si="1"/>
        <v>12.44444444</v>
      </c>
      <c r="C13" s="5">
        <f t="shared" si="2"/>
        <v>3.574601765</v>
      </c>
      <c r="D13" s="12">
        <v>10.0</v>
      </c>
      <c r="E13" s="12">
        <v>13.0</v>
      </c>
      <c r="F13" s="12">
        <v>15.0</v>
      </c>
      <c r="G13" s="12">
        <v>17.0</v>
      </c>
      <c r="H13" s="12">
        <v>12.0</v>
      </c>
      <c r="I13" s="12">
        <v>10.0</v>
      </c>
      <c r="J13" s="12">
        <v>8.0</v>
      </c>
      <c r="K13" s="12">
        <v>9.0</v>
      </c>
      <c r="L13" s="12">
        <v>18.0</v>
      </c>
    </row>
    <row r="14">
      <c r="A14" s="11" t="s">
        <v>73</v>
      </c>
      <c r="B14" s="5">
        <f t="shared" si="1"/>
        <v>12.55555556</v>
      </c>
      <c r="C14" s="5">
        <f t="shared" si="2"/>
        <v>3.643868518</v>
      </c>
      <c r="D14" s="12">
        <v>11.0</v>
      </c>
      <c r="E14" s="12">
        <v>7.0</v>
      </c>
      <c r="F14" s="12">
        <v>17.0</v>
      </c>
      <c r="G14" s="12">
        <v>8.0</v>
      </c>
      <c r="H14" s="12">
        <v>10.0</v>
      </c>
      <c r="I14" s="12">
        <v>15.0</v>
      </c>
      <c r="J14" s="12">
        <v>15.0</v>
      </c>
      <c r="K14" s="12">
        <v>14.0</v>
      </c>
      <c r="L14" s="12">
        <v>16.0</v>
      </c>
    </row>
    <row r="15">
      <c r="A15" s="11" t="s">
        <v>74</v>
      </c>
      <c r="B15" s="5">
        <f t="shared" si="1"/>
        <v>13.11111111</v>
      </c>
      <c r="C15" s="5">
        <f t="shared" si="2"/>
        <v>5.967504597</v>
      </c>
      <c r="D15" s="12">
        <v>4.0</v>
      </c>
      <c r="E15" s="12">
        <v>20.0</v>
      </c>
      <c r="F15" s="12">
        <v>18.0</v>
      </c>
      <c r="G15" s="12">
        <v>19.0</v>
      </c>
      <c r="H15" s="12">
        <v>11.0</v>
      </c>
      <c r="I15" s="12">
        <v>18.0</v>
      </c>
      <c r="J15" s="12">
        <v>13.0</v>
      </c>
      <c r="K15" s="12">
        <v>6.0</v>
      </c>
      <c r="L15" s="12">
        <v>9.0</v>
      </c>
    </row>
    <row r="16">
      <c r="A16" s="11" t="s">
        <v>75</v>
      </c>
      <c r="B16" s="5">
        <f t="shared" si="1"/>
        <v>13.44444444</v>
      </c>
      <c r="C16" s="5">
        <f t="shared" si="2"/>
        <v>5.05250213</v>
      </c>
      <c r="D16" s="12">
        <v>18.0</v>
      </c>
      <c r="E16" s="12">
        <v>12.0</v>
      </c>
      <c r="F16" s="12">
        <v>14.0</v>
      </c>
      <c r="G16" s="12">
        <v>18.0</v>
      </c>
      <c r="H16" s="12">
        <v>15.0</v>
      </c>
      <c r="I16" s="12">
        <v>9.0</v>
      </c>
      <c r="J16" s="12">
        <v>20.0</v>
      </c>
      <c r="K16" s="12">
        <v>4.0</v>
      </c>
      <c r="L16" s="12">
        <v>11.0</v>
      </c>
    </row>
    <row r="17">
      <c r="A17" s="11" t="s">
        <v>76</v>
      </c>
      <c r="B17" s="5">
        <f t="shared" si="1"/>
        <v>13.44444444</v>
      </c>
      <c r="C17" s="5">
        <f t="shared" si="2"/>
        <v>6.502136401</v>
      </c>
      <c r="D17" s="12">
        <v>19.0</v>
      </c>
      <c r="E17" s="12">
        <v>18.0</v>
      </c>
      <c r="F17" s="12">
        <v>20.0</v>
      </c>
      <c r="G17" s="12">
        <v>20.0</v>
      </c>
      <c r="H17" s="12">
        <v>6.0</v>
      </c>
      <c r="I17" s="12">
        <v>17.0</v>
      </c>
      <c r="J17" s="12">
        <v>9.0</v>
      </c>
      <c r="K17" s="12">
        <v>7.0</v>
      </c>
      <c r="L17" s="12">
        <v>5.0</v>
      </c>
    </row>
    <row r="18">
      <c r="A18" s="11" t="s">
        <v>77</v>
      </c>
      <c r="B18" s="5">
        <f t="shared" si="1"/>
        <v>13.66666667</v>
      </c>
      <c r="C18" s="5">
        <f t="shared" si="2"/>
        <v>5.123475383</v>
      </c>
      <c r="D18" s="12">
        <v>14.0</v>
      </c>
      <c r="E18" s="12">
        <v>14.0</v>
      </c>
      <c r="F18" s="12">
        <v>16.0</v>
      </c>
      <c r="G18" s="12">
        <v>15.0</v>
      </c>
      <c r="H18" s="12">
        <v>16.0</v>
      </c>
      <c r="I18" s="12">
        <v>8.0</v>
      </c>
      <c r="J18" s="12">
        <v>3.0</v>
      </c>
      <c r="K18" s="12">
        <v>17.0</v>
      </c>
      <c r="L18" s="12">
        <v>20.0</v>
      </c>
    </row>
    <row r="19">
      <c r="A19" s="11" t="s">
        <v>78</v>
      </c>
      <c r="B19" s="5">
        <f t="shared" si="1"/>
        <v>13.88888889</v>
      </c>
      <c r="C19" s="5">
        <f t="shared" si="2"/>
        <v>4.255715112</v>
      </c>
      <c r="D19" s="12">
        <v>9.0</v>
      </c>
      <c r="E19" s="12">
        <v>15.0</v>
      </c>
      <c r="F19" s="12">
        <v>10.0</v>
      </c>
      <c r="G19" s="12">
        <v>16.0</v>
      </c>
      <c r="H19" s="12">
        <v>19.0</v>
      </c>
      <c r="I19" s="12">
        <v>7.0</v>
      </c>
      <c r="J19" s="12">
        <v>17.0</v>
      </c>
      <c r="K19" s="12">
        <v>18.0</v>
      </c>
      <c r="L19" s="12">
        <v>14.0</v>
      </c>
    </row>
    <row r="20">
      <c r="A20" s="11" t="s">
        <v>79</v>
      </c>
      <c r="B20" s="5">
        <f t="shared" si="1"/>
        <v>14.44444444</v>
      </c>
      <c r="C20" s="5">
        <f t="shared" si="2"/>
        <v>4.096068576</v>
      </c>
      <c r="D20" s="12">
        <v>17.0</v>
      </c>
      <c r="E20" s="12">
        <v>16.0</v>
      </c>
      <c r="F20" s="12">
        <v>12.0</v>
      </c>
      <c r="G20" s="12">
        <v>6.0</v>
      </c>
      <c r="H20" s="12">
        <v>14.0</v>
      </c>
      <c r="I20" s="12">
        <v>19.0</v>
      </c>
      <c r="J20" s="12">
        <v>12.0</v>
      </c>
      <c r="K20" s="12">
        <v>15.0</v>
      </c>
      <c r="L20" s="12">
        <v>19.0</v>
      </c>
    </row>
    <row r="21">
      <c r="A21" s="11" t="s">
        <v>80</v>
      </c>
      <c r="B21" s="5">
        <f t="shared" si="1"/>
        <v>15.55555556</v>
      </c>
      <c r="C21" s="5">
        <f t="shared" si="2"/>
        <v>3.778594683</v>
      </c>
      <c r="D21" s="12">
        <v>20.0</v>
      </c>
      <c r="E21" s="12">
        <v>19.0</v>
      </c>
      <c r="F21" s="12">
        <v>13.0</v>
      </c>
      <c r="G21" s="12">
        <v>14.0</v>
      </c>
      <c r="H21" s="12">
        <v>17.0</v>
      </c>
      <c r="I21" s="12">
        <v>16.0</v>
      </c>
      <c r="J21" s="12">
        <v>11.0</v>
      </c>
      <c r="K21" s="12">
        <v>20.0</v>
      </c>
      <c r="L21" s="12">
        <v>10.0</v>
      </c>
    </row>
    <row r="24">
      <c r="D24" s="8" t="str">
        <f t="shared" ref="D24:L24" si="3">D1</f>
        <v>Jem</v>
      </c>
      <c r="E24" s="8" t="str">
        <f t="shared" si="3"/>
        <v>Stuart Corbett</v>
      </c>
      <c r="F24" s="8" t="str">
        <f t="shared" si="3"/>
        <v>Steve</v>
      </c>
      <c r="G24" s="8" t="str">
        <f t="shared" si="3"/>
        <v>Dave</v>
      </c>
      <c r="H24" s="8" t="str">
        <f t="shared" si="3"/>
        <v>Paul</v>
      </c>
      <c r="I24" s="8" t="str">
        <f t="shared" si="3"/>
        <v>Stan</v>
      </c>
      <c r="J24" s="8" t="str">
        <f t="shared" si="3"/>
        <v>Tony</v>
      </c>
      <c r="K24" s="8" t="str">
        <f t="shared" si="3"/>
        <v>Mark</v>
      </c>
      <c r="L24" s="8" t="str">
        <f t="shared" si="3"/>
        <v>Ian Saltern</v>
      </c>
    </row>
    <row r="25">
      <c r="A25" s="11" t="s">
        <v>9</v>
      </c>
      <c r="C25" s="11" t="s">
        <v>9</v>
      </c>
      <c r="D25" s="7">
        <f t="shared" ref="D25:L25" si="4">CORREL(D$2:D$21,$D$2:$D$21)</f>
        <v>1</v>
      </c>
      <c r="E25" s="7">
        <f t="shared" si="4"/>
        <v>0.3503759398</v>
      </c>
      <c r="F25" s="7">
        <f t="shared" si="4"/>
        <v>0.3879699248</v>
      </c>
      <c r="G25" s="7">
        <f t="shared" si="4"/>
        <v>0.437593985</v>
      </c>
      <c r="H25" s="7">
        <f t="shared" si="4"/>
        <v>0.2842105263</v>
      </c>
      <c r="I25" s="7">
        <f t="shared" si="4"/>
        <v>0.3563909774</v>
      </c>
      <c r="J25" s="7">
        <f t="shared" si="4"/>
        <v>0.4571428571</v>
      </c>
      <c r="K25" s="7">
        <f t="shared" si="4"/>
        <v>0.3714285714</v>
      </c>
      <c r="L25" s="7">
        <f t="shared" si="4"/>
        <v>0.4210526316</v>
      </c>
    </row>
    <row r="26">
      <c r="A26" s="11" t="s">
        <v>59</v>
      </c>
      <c r="C26" s="11" t="s">
        <v>59</v>
      </c>
      <c r="D26" s="7">
        <f t="shared" ref="D26:L26" si="5">CORREL(D$2:D$21,$E$2:$E$21)</f>
        <v>0.3503759398</v>
      </c>
      <c r="E26" s="7">
        <f t="shared" si="5"/>
        <v>1</v>
      </c>
      <c r="F26" s="7">
        <f t="shared" si="5"/>
        <v>0.5413533835</v>
      </c>
      <c r="G26" s="7">
        <f t="shared" si="5"/>
        <v>0.5278195489</v>
      </c>
      <c r="H26" s="7">
        <f t="shared" si="5"/>
        <v>0.4180451128</v>
      </c>
      <c r="I26" s="7">
        <f t="shared" si="5"/>
        <v>0.407518797</v>
      </c>
      <c r="J26" s="7">
        <f t="shared" si="5"/>
        <v>-0.02857142857</v>
      </c>
      <c r="K26" s="7">
        <f t="shared" si="5"/>
        <v>0.01052631579</v>
      </c>
      <c r="L26" s="7">
        <f t="shared" si="5"/>
        <v>0.1187969925</v>
      </c>
    </row>
    <row r="27">
      <c r="A27" s="11" t="s">
        <v>4</v>
      </c>
      <c r="C27" s="11" t="s">
        <v>4</v>
      </c>
      <c r="D27" s="7">
        <f t="shared" ref="D27:L27" si="6">CORREL(D$2:D$21,$F$2:$F$21)</f>
        <v>0.3879699248</v>
      </c>
      <c r="E27" s="7">
        <f t="shared" si="6"/>
        <v>0.5413533835</v>
      </c>
      <c r="F27" s="7">
        <f t="shared" si="6"/>
        <v>1</v>
      </c>
      <c r="G27" s="7">
        <f t="shared" si="6"/>
        <v>0.4736842105</v>
      </c>
      <c r="H27" s="7">
        <f t="shared" si="6"/>
        <v>0.2481203008</v>
      </c>
      <c r="I27" s="7">
        <f t="shared" si="6"/>
        <v>0.3669172932</v>
      </c>
      <c r="J27" s="7">
        <f t="shared" si="6"/>
        <v>0.08270676692</v>
      </c>
      <c r="K27" s="7">
        <f t="shared" si="6"/>
        <v>0.0992481203</v>
      </c>
      <c r="L27" s="7">
        <f t="shared" si="6"/>
        <v>0.3353383459</v>
      </c>
    </row>
    <row r="28">
      <c r="A28" s="11" t="s">
        <v>8</v>
      </c>
      <c r="C28" s="11" t="s">
        <v>8</v>
      </c>
      <c r="D28" s="7">
        <f t="shared" ref="D28:L28" si="7">CORREL(D$2:D$21,$G$2:$G$21)</f>
        <v>0.437593985</v>
      </c>
      <c r="E28" s="7">
        <f t="shared" si="7"/>
        <v>0.5278195489</v>
      </c>
      <c r="F28" s="7">
        <f t="shared" si="7"/>
        <v>0.4736842105</v>
      </c>
      <c r="G28" s="7">
        <f t="shared" si="7"/>
        <v>1</v>
      </c>
      <c r="H28" s="7">
        <f t="shared" si="7"/>
        <v>0.3308270677</v>
      </c>
      <c r="I28" s="7">
        <f t="shared" si="7"/>
        <v>0.2962406015</v>
      </c>
      <c r="J28" s="7">
        <f t="shared" si="7"/>
        <v>0.4255639098</v>
      </c>
      <c r="K28" s="7">
        <f t="shared" si="7"/>
        <v>0.01353383459</v>
      </c>
      <c r="L28" s="7">
        <f t="shared" si="7"/>
        <v>0.2255639098</v>
      </c>
      <c r="M28" s="9"/>
    </row>
    <row r="29">
      <c r="A29" s="11" t="s">
        <v>5</v>
      </c>
      <c r="C29" s="11" t="s">
        <v>5</v>
      </c>
      <c r="D29" s="7">
        <f t="shared" ref="D29:L29" si="8">CORREL(D$2:D$21,$H$2:$H$21)</f>
        <v>0.2842105263</v>
      </c>
      <c r="E29" s="7">
        <f t="shared" si="8"/>
        <v>0.4180451128</v>
      </c>
      <c r="F29" s="7">
        <f t="shared" si="8"/>
        <v>0.2481203008</v>
      </c>
      <c r="G29" s="7">
        <f t="shared" si="8"/>
        <v>0.3308270677</v>
      </c>
      <c r="H29" s="7">
        <f t="shared" si="8"/>
        <v>1</v>
      </c>
      <c r="I29" s="7">
        <f t="shared" si="8"/>
        <v>0.3819548872</v>
      </c>
      <c r="J29" s="7">
        <f t="shared" si="8"/>
        <v>0.2857142857</v>
      </c>
      <c r="K29" s="7">
        <f t="shared" si="8"/>
        <v>0.1308270677</v>
      </c>
      <c r="L29" s="7">
        <f t="shared" si="8"/>
        <v>0.4421052632</v>
      </c>
    </row>
    <row r="30">
      <c r="A30" s="11" t="s">
        <v>3</v>
      </c>
      <c r="C30" s="11" t="s">
        <v>3</v>
      </c>
      <c r="D30" s="7">
        <f t="shared" ref="D30:L30" si="9">CORREL(D$2:D$21,$I$2:$I$21)</f>
        <v>0.3563909774</v>
      </c>
      <c r="E30" s="7">
        <f t="shared" si="9"/>
        <v>0.407518797</v>
      </c>
      <c r="F30" s="7">
        <f t="shared" si="9"/>
        <v>0.3669172932</v>
      </c>
      <c r="G30" s="7">
        <f t="shared" si="9"/>
        <v>0.2962406015</v>
      </c>
      <c r="H30" s="7">
        <f t="shared" si="9"/>
        <v>0.3819548872</v>
      </c>
      <c r="I30" s="7">
        <f t="shared" si="9"/>
        <v>1</v>
      </c>
      <c r="J30" s="7">
        <f t="shared" si="9"/>
        <v>0.377443609</v>
      </c>
      <c r="K30" s="7">
        <f t="shared" si="9"/>
        <v>-0.09473684211</v>
      </c>
      <c r="L30" s="7">
        <f t="shared" si="9"/>
        <v>0.230075188</v>
      </c>
    </row>
    <row r="31">
      <c r="A31" s="11" t="s">
        <v>13</v>
      </c>
      <c r="C31" s="11" t="s">
        <v>13</v>
      </c>
      <c r="D31" s="7">
        <f t="shared" ref="D31:L31" si="10">CORREL(D$2:D$21,$J$2:$J$21)</f>
        <v>0.4571428571</v>
      </c>
      <c r="E31" s="7">
        <f t="shared" si="10"/>
        <v>-0.02857142857</v>
      </c>
      <c r="F31" s="7">
        <f t="shared" si="10"/>
        <v>0.08270676692</v>
      </c>
      <c r="G31" s="7">
        <f t="shared" si="10"/>
        <v>0.4255639098</v>
      </c>
      <c r="H31" s="7">
        <f t="shared" si="10"/>
        <v>0.2857142857</v>
      </c>
      <c r="I31" s="7">
        <f t="shared" si="10"/>
        <v>0.377443609</v>
      </c>
      <c r="J31" s="7">
        <f t="shared" si="10"/>
        <v>1</v>
      </c>
      <c r="K31" s="7">
        <f t="shared" si="10"/>
        <v>0.05864661654</v>
      </c>
      <c r="L31" s="7">
        <f t="shared" si="10"/>
        <v>0.3654135338</v>
      </c>
    </row>
    <row r="32">
      <c r="A32" s="11" t="s">
        <v>11</v>
      </c>
      <c r="C32" s="11" t="s">
        <v>11</v>
      </c>
      <c r="D32" s="7">
        <f t="shared" ref="D32:L32" si="11">CORREL(D$2:D$21,$K$2:$K$21)</f>
        <v>0.3714285714</v>
      </c>
      <c r="E32" s="7">
        <f t="shared" si="11"/>
        <v>0.01052631579</v>
      </c>
      <c r="F32" s="7">
        <f t="shared" si="11"/>
        <v>0.0992481203</v>
      </c>
      <c r="G32" s="7">
        <f t="shared" si="11"/>
        <v>0.01353383459</v>
      </c>
      <c r="H32" s="7">
        <f t="shared" si="11"/>
        <v>0.1308270677</v>
      </c>
      <c r="I32" s="7">
        <f t="shared" si="11"/>
        <v>-0.09473684211</v>
      </c>
      <c r="J32" s="7">
        <f t="shared" si="11"/>
        <v>0.05864661654</v>
      </c>
      <c r="K32" s="7">
        <f t="shared" si="11"/>
        <v>1</v>
      </c>
      <c r="L32" s="7">
        <f t="shared" si="11"/>
        <v>0.3639097744</v>
      </c>
    </row>
    <row r="33">
      <c r="A33" s="11" t="s">
        <v>60</v>
      </c>
      <c r="C33" s="11" t="s">
        <v>60</v>
      </c>
      <c r="D33" s="7">
        <f t="shared" ref="D33:L33" si="12">CORREL(D$2:D$21,$L$2:$L$21)</f>
        <v>0.4210526316</v>
      </c>
      <c r="E33" s="7">
        <f t="shared" si="12"/>
        <v>0.1187969925</v>
      </c>
      <c r="F33" s="7">
        <f t="shared" si="12"/>
        <v>0.3353383459</v>
      </c>
      <c r="G33" s="7">
        <f t="shared" si="12"/>
        <v>0.2255639098</v>
      </c>
      <c r="H33" s="7">
        <f t="shared" si="12"/>
        <v>0.4421052632</v>
      </c>
      <c r="I33" s="7">
        <f t="shared" si="12"/>
        <v>0.230075188</v>
      </c>
      <c r="J33" s="7">
        <f t="shared" si="12"/>
        <v>0.3654135338</v>
      </c>
      <c r="K33" s="7">
        <f t="shared" si="12"/>
        <v>0.3639097744</v>
      </c>
      <c r="L33" s="7">
        <f t="shared" si="12"/>
        <v>1</v>
      </c>
    </row>
    <row r="34">
      <c r="D34" s="7"/>
    </row>
    <row r="35">
      <c r="C35" s="9" t="s">
        <v>35</v>
      </c>
      <c r="D35" s="7" t="str">
        <f t="shared" ref="D35:L35" si="13">INDEX($A$25:$A$33, MATCH(LARGE(D25:D33,2), D25:D33, 0))</f>
        <v>Tony</v>
      </c>
      <c r="E35" s="7" t="str">
        <f t="shared" si="13"/>
        <v>Steve</v>
      </c>
      <c r="F35" s="7" t="str">
        <f t="shared" si="13"/>
        <v>Stuart Corbett</v>
      </c>
      <c r="G35" s="7" t="str">
        <f t="shared" si="13"/>
        <v>Stuart Corbett</v>
      </c>
      <c r="H35" s="7" t="str">
        <f t="shared" si="13"/>
        <v>Ian Saltern</v>
      </c>
      <c r="I35" s="7" t="str">
        <f t="shared" si="13"/>
        <v>Stuart Corbett</v>
      </c>
      <c r="J35" s="7" t="str">
        <f t="shared" si="13"/>
        <v>Jem</v>
      </c>
      <c r="K35" s="7" t="str">
        <f t="shared" si="13"/>
        <v>Jem</v>
      </c>
      <c r="L35" s="7" t="str">
        <f t="shared" si="13"/>
        <v>Paul</v>
      </c>
    </row>
    <row r="36">
      <c r="C36" s="9" t="s">
        <v>36</v>
      </c>
      <c r="D36" s="8" t="str">
        <f t="shared" ref="D36:L36" si="14">INDEX($A$25:$A$33, MATCH(SMALL(D25:D33,1), D25:D33, 0))</f>
        <v>Paul</v>
      </c>
      <c r="E36" s="8" t="str">
        <f t="shared" si="14"/>
        <v>Tony</v>
      </c>
      <c r="F36" s="8" t="str">
        <f t="shared" si="14"/>
        <v>Tony</v>
      </c>
      <c r="G36" s="8" t="str">
        <f t="shared" si="14"/>
        <v>Mark</v>
      </c>
      <c r="H36" s="8" t="str">
        <f t="shared" si="14"/>
        <v>Mark</v>
      </c>
      <c r="I36" s="8" t="str">
        <f t="shared" si="14"/>
        <v>Mark</v>
      </c>
      <c r="J36" s="8" t="str">
        <f t="shared" si="14"/>
        <v>Stuart Corbett</v>
      </c>
      <c r="K36" s="8" t="str">
        <f t="shared" si="14"/>
        <v>Stan</v>
      </c>
      <c r="L36" s="8" t="str">
        <f t="shared" si="14"/>
        <v>Stuart Corbett</v>
      </c>
    </row>
  </sheetData>
  <conditionalFormatting sqref="D25:D35 E25:L33 E35:L35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8.13"/>
  </cols>
  <sheetData>
    <row r="1">
      <c r="A1" s="11" t="s">
        <v>37</v>
      </c>
      <c r="B1" s="2" t="s">
        <v>1</v>
      </c>
      <c r="C1" s="2" t="s">
        <v>2</v>
      </c>
      <c r="D1" s="11" t="s">
        <v>12</v>
      </c>
      <c r="E1" s="11" t="s">
        <v>4</v>
      </c>
      <c r="F1" s="11" t="s">
        <v>13</v>
      </c>
      <c r="G1" s="11" t="s">
        <v>9</v>
      </c>
      <c r="H1" s="11" t="s">
        <v>3</v>
      </c>
      <c r="I1" s="11" t="s">
        <v>11</v>
      </c>
      <c r="J1" s="11" t="s">
        <v>7</v>
      </c>
      <c r="K1" s="11" t="s">
        <v>8</v>
      </c>
      <c r="L1" s="11"/>
    </row>
    <row r="2">
      <c r="A2" s="11" t="s">
        <v>81</v>
      </c>
      <c r="B2" s="5">
        <f t="shared" ref="B2:B21" si="1">AVERAGE(D2:L2)</f>
        <v>6</v>
      </c>
      <c r="C2" s="5">
        <f t="shared" ref="C2:C21" si="2">STDEV(D2:L2)</f>
        <v>5.503245796</v>
      </c>
      <c r="D2" s="12">
        <v>9.0</v>
      </c>
      <c r="E2" s="12">
        <v>5.0</v>
      </c>
      <c r="F2" s="12">
        <v>5.0</v>
      </c>
      <c r="G2" s="12">
        <v>2.0</v>
      </c>
      <c r="H2" s="12">
        <v>1.0</v>
      </c>
      <c r="I2" s="12">
        <v>18.0</v>
      </c>
      <c r="J2" s="12">
        <v>6.0</v>
      </c>
      <c r="K2" s="12">
        <v>2.0</v>
      </c>
      <c r="L2" s="12"/>
    </row>
    <row r="3">
      <c r="A3" s="11" t="s">
        <v>82</v>
      </c>
      <c r="B3" s="5">
        <f t="shared" si="1"/>
        <v>6.25</v>
      </c>
      <c r="C3" s="5">
        <f t="shared" si="2"/>
        <v>5.119988839</v>
      </c>
      <c r="D3" s="12">
        <v>7.0</v>
      </c>
      <c r="E3" s="12">
        <v>1.0</v>
      </c>
      <c r="F3" s="12">
        <v>4.0</v>
      </c>
      <c r="G3" s="12">
        <v>14.0</v>
      </c>
      <c r="H3" s="12">
        <v>3.0</v>
      </c>
      <c r="I3" s="12">
        <v>14.0</v>
      </c>
      <c r="J3" s="12">
        <v>2.0</v>
      </c>
      <c r="K3" s="12">
        <v>5.0</v>
      </c>
      <c r="L3" s="12"/>
    </row>
    <row r="4">
      <c r="A4" s="11" t="s">
        <v>83</v>
      </c>
      <c r="B4" s="5">
        <f t="shared" si="1"/>
        <v>6.75</v>
      </c>
      <c r="C4" s="5">
        <f t="shared" si="2"/>
        <v>4.496029995</v>
      </c>
      <c r="D4" s="12">
        <v>10.0</v>
      </c>
      <c r="E4" s="12">
        <v>3.0</v>
      </c>
      <c r="F4" s="12">
        <v>7.0</v>
      </c>
      <c r="G4" s="12">
        <v>3.0</v>
      </c>
      <c r="H4" s="12">
        <v>13.0</v>
      </c>
      <c r="I4" s="12">
        <v>1.0</v>
      </c>
      <c r="J4" s="12">
        <v>5.0</v>
      </c>
      <c r="K4" s="12">
        <v>12.0</v>
      </c>
      <c r="L4" s="12"/>
    </row>
    <row r="5">
      <c r="A5" s="11" t="s">
        <v>84</v>
      </c>
      <c r="B5" s="5">
        <f t="shared" si="1"/>
        <v>8.125</v>
      </c>
      <c r="C5" s="5">
        <f t="shared" si="2"/>
        <v>7.31803057</v>
      </c>
      <c r="D5" s="12">
        <v>12.0</v>
      </c>
      <c r="E5" s="12">
        <v>2.0</v>
      </c>
      <c r="F5" s="12">
        <v>20.0</v>
      </c>
      <c r="G5" s="12">
        <v>1.0</v>
      </c>
      <c r="H5" s="12">
        <v>9.0</v>
      </c>
      <c r="I5" s="12">
        <v>4.0</v>
      </c>
      <c r="J5" s="12">
        <v>16.0</v>
      </c>
      <c r="K5" s="12">
        <v>1.0</v>
      </c>
      <c r="L5" s="12"/>
    </row>
    <row r="6">
      <c r="A6" s="11" t="s">
        <v>85</v>
      </c>
      <c r="B6" s="5">
        <f t="shared" si="1"/>
        <v>8.625</v>
      </c>
      <c r="C6" s="5">
        <f t="shared" si="2"/>
        <v>4.688511796</v>
      </c>
      <c r="D6" s="12">
        <v>6.0</v>
      </c>
      <c r="E6" s="12">
        <v>13.0</v>
      </c>
      <c r="F6" s="12">
        <v>6.0</v>
      </c>
      <c r="G6" s="12">
        <v>11.0</v>
      </c>
      <c r="H6" s="12">
        <v>12.0</v>
      </c>
      <c r="I6" s="12">
        <v>15.0</v>
      </c>
      <c r="J6" s="12">
        <v>3.0</v>
      </c>
      <c r="K6" s="12">
        <v>3.0</v>
      </c>
      <c r="L6" s="12"/>
    </row>
    <row r="7">
      <c r="A7" s="11" t="s">
        <v>86</v>
      </c>
      <c r="B7" s="5">
        <f t="shared" si="1"/>
        <v>9.375</v>
      </c>
      <c r="C7" s="5">
        <f t="shared" si="2"/>
        <v>4.983902659</v>
      </c>
      <c r="D7" s="12">
        <v>1.0</v>
      </c>
      <c r="E7" s="12">
        <v>12.0</v>
      </c>
      <c r="F7" s="12">
        <v>9.0</v>
      </c>
      <c r="G7" s="12">
        <v>8.0</v>
      </c>
      <c r="H7" s="12">
        <v>16.0</v>
      </c>
      <c r="I7" s="12">
        <v>5.0</v>
      </c>
      <c r="J7" s="12">
        <v>9.0</v>
      </c>
      <c r="K7" s="12">
        <v>15.0</v>
      </c>
      <c r="L7" s="12"/>
    </row>
    <row r="8">
      <c r="A8" s="11" t="s">
        <v>87</v>
      </c>
      <c r="B8" s="5">
        <f t="shared" si="1"/>
        <v>9.5</v>
      </c>
      <c r="C8" s="5">
        <f t="shared" si="2"/>
        <v>6.279217422</v>
      </c>
      <c r="D8" s="12">
        <v>5.0</v>
      </c>
      <c r="E8" s="12">
        <v>8.0</v>
      </c>
      <c r="F8" s="12">
        <v>2.0</v>
      </c>
      <c r="G8" s="12">
        <v>20.0</v>
      </c>
      <c r="H8" s="12">
        <v>8.0</v>
      </c>
      <c r="I8" s="12">
        <v>16.0</v>
      </c>
      <c r="J8" s="12">
        <v>13.0</v>
      </c>
      <c r="K8" s="12">
        <v>4.0</v>
      </c>
      <c r="L8" s="12"/>
    </row>
    <row r="9">
      <c r="A9" s="11" t="s">
        <v>88</v>
      </c>
      <c r="B9" s="5">
        <f t="shared" si="1"/>
        <v>9.875</v>
      </c>
      <c r="C9" s="5">
        <f t="shared" si="2"/>
        <v>3.642506986</v>
      </c>
      <c r="D9" s="12">
        <v>13.0</v>
      </c>
      <c r="E9" s="12">
        <v>4.0</v>
      </c>
      <c r="F9" s="12">
        <v>11.0</v>
      </c>
      <c r="G9" s="12">
        <v>16.0</v>
      </c>
      <c r="H9" s="12">
        <v>7.0</v>
      </c>
      <c r="I9" s="12">
        <v>9.0</v>
      </c>
      <c r="J9" s="12">
        <v>10.0</v>
      </c>
      <c r="K9" s="12">
        <v>9.0</v>
      </c>
      <c r="L9" s="12"/>
    </row>
    <row r="10">
      <c r="A10" s="11" t="s">
        <v>89</v>
      </c>
      <c r="B10" s="5">
        <f t="shared" si="1"/>
        <v>10</v>
      </c>
      <c r="C10" s="5">
        <f t="shared" si="2"/>
        <v>2.976095237</v>
      </c>
      <c r="D10" s="12">
        <v>11.0</v>
      </c>
      <c r="E10" s="12">
        <v>11.0</v>
      </c>
      <c r="F10" s="12">
        <v>13.0</v>
      </c>
      <c r="G10" s="12">
        <v>12.0</v>
      </c>
      <c r="H10" s="12">
        <v>11.0</v>
      </c>
      <c r="I10" s="12">
        <v>11.0</v>
      </c>
      <c r="J10" s="12">
        <v>4.0</v>
      </c>
      <c r="K10" s="12">
        <v>7.0</v>
      </c>
      <c r="L10" s="12"/>
    </row>
    <row r="11">
      <c r="A11" s="11" t="s">
        <v>90</v>
      </c>
      <c r="B11" s="5">
        <f t="shared" si="1"/>
        <v>10.25</v>
      </c>
      <c r="C11" s="5">
        <f t="shared" si="2"/>
        <v>5.574175147</v>
      </c>
      <c r="D11" s="12">
        <v>18.0</v>
      </c>
      <c r="E11" s="12">
        <v>14.0</v>
      </c>
      <c r="F11" s="12">
        <v>15.0</v>
      </c>
      <c r="G11" s="12">
        <v>6.0</v>
      </c>
      <c r="H11" s="12">
        <v>6.0</v>
      </c>
      <c r="I11" s="12">
        <v>3.0</v>
      </c>
      <c r="J11" s="12">
        <v>14.0</v>
      </c>
      <c r="K11" s="12">
        <v>6.0</v>
      </c>
      <c r="L11" s="12"/>
    </row>
    <row r="12">
      <c r="A12" s="11" t="s">
        <v>91</v>
      </c>
      <c r="B12" s="5">
        <f t="shared" si="1"/>
        <v>10.5</v>
      </c>
      <c r="C12" s="5">
        <f t="shared" si="2"/>
        <v>6.141195789</v>
      </c>
      <c r="D12" s="12">
        <v>16.0</v>
      </c>
      <c r="E12" s="12">
        <v>18.0</v>
      </c>
      <c r="F12" s="12">
        <v>14.0</v>
      </c>
      <c r="G12" s="12">
        <v>5.0</v>
      </c>
      <c r="H12" s="12">
        <v>2.0</v>
      </c>
      <c r="I12" s="12">
        <v>6.0</v>
      </c>
      <c r="J12" s="12">
        <v>7.0</v>
      </c>
      <c r="K12" s="12">
        <v>16.0</v>
      </c>
      <c r="L12" s="12"/>
    </row>
    <row r="13">
      <c r="A13" s="11" t="s">
        <v>92</v>
      </c>
      <c r="B13" s="5">
        <f t="shared" si="1"/>
        <v>11</v>
      </c>
      <c r="C13" s="5">
        <f t="shared" si="2"/>
        <v>5.099019514</v>
      </c>
      <c r="D13" s="12">
        <v>15.0</v>
      </c>
      <c r="E13" s="12">
        <v>6.0</v>
      </c>
      <c r="F13" s="12">
        <v>8.0</v>
      </c>
      <c r="G13" s="12">
        <v>7.0</v>
      </c>
      <c r="H13" s="12">
        <v>18.0</v>
      </c>
      <c r="I13" s="12">
        <v>8.0</v>
      </c>
      <c r="J13" s="12">
        <v>18.0</v>
      </c>
      <c r="K13" s="12">
        <v>8.0</v>
      </c>
      <c r="L13" s="12"/>
    </row>
    <row r="14">
      <c r="A14" s="11" t="s">
        <v>93</v>
      </c>
      <c r="B14" s="5">
        <f t="shared" si="1"/>
        <v>11.5</v>
      </c>
      <c r="C14" s="5">
        <f t="shared" si="2"/>
        <v>7.151423435</v>
      </c>
      <c r="D14" s="12">
        <v>3.0</v>
      </c>
      <c r="E14" s="12">
        <v>19.0</v>
      </c>
      <c r="F14" s="12">
        <v>10.0</v>
      </c>
      <c r="G14" s="12">
        <v>4.0</v>
      </c>
      <c r="H14" s="12">
        <v>4.0</v>
      </c>
      <c r="I14" s="12">
        <v>17.0</v>
      </c>
      <c r="J14" s="12">
        <v>15.0</v>
      </c>
      <c r="K14" s="12">
        <v>20.0</v>
      </c>
      <c r="L14" s="12"/>
    </row>
    <row r="15">
      <c r="A15" s="11" t="s">
        <v>94</v>
      </c>
      <c r="B15" s="5">
        <f t="shared" si="1"/>
        <v>11.875</v>
      </c>
      <c r="C15" s="5">
        <f t="shared" si="2"/>
        <v>6.33442973</v>
      </c>
      <c r="D15" s="12">
        <v>20.0</v>
      </c>
      <c r="E15" s="12">
        <v>7.0</v>
      </c>
      <c r="F15" s="12">
        <v>19.0</v>
      </c>
      <c r="G15" s="12">
        <v>19.0</v>
      </c>
      <c r="H15" s="12">
        <v>5.0</v>
      </c>
      <c r="I15" s="12">
        <v>7.0</v>
      </c>
      <c r="J15" s="12">
        <v>8.0</v>
      </c>
      <c r="K15" s="12">
        <v>10.0</v>
      </c>
      <c r="L15" s="12"/>
    </row>
    <row r="16">
      <c r="A16" s="11" t="s">
        <v>95</v>
      </c>
      <c r="B16" s="5">
        <f t="shared" si="1"/>
        <v>12</v>
      </c>
      <c r="C16" s="5">
        <f t="shared" si="2"/>
        <v>5.154748158</v>
      </c>
      <c r="D16" s="12">
        <v>17.0</v>
      </c>
      <c r="E16" s="12">
        <v>10.0</v>
      </c>
      <c r="F16" s="12">
        <v>17.0</v>
      </c>
      <c r="G16" s="12">
        <v>13.0</v>
      </c>
      <c r="H16" s="12">
        <v>15.0</v>
      </c>
      <c r="I16" s="12">
        <v>12.0</v>
      </c>
      <c r="J16" s="12">
        <v>1.0</v>
      </c>
      <c r="K16" s="12">
        <v>11.0</v>
      </c>
      <c r="L16" s="12"/>
    </row>
    <row r="17">
      <c r="A17" s="11" t="s">
        <v>96</v>
      </c>
      <c r="B17" s="5">
        <f t="shared" si="1"/>
        <v>12</v>
      </c>
      <c r="C17" s="5">
        <f t="shared" si="2"/>
        <v>5.398412465</v>
      </c>
      <c r="D17" s="12">
        <v>19.0</v>
      </c>
      <c r="E17" s="12">
        <v>9.0</v>
      </c>
      <c r="F17" s="12">
        <v>18.0</v>
      </c>
      <c r="G17" s="12">
        <v>10.0</v>
      </c>
      <c r="H17" s="12">
        <v>14.0</v>
      </c>
      <c r="I17" s="12">
        <v>2.0</v>
      </c>
      <c r="J17" s="12">
        <v>11.0</v>
      </c>
      <c r="K17" s="12">
        <v>13.0</v>
      </c>
      <c r="L17" s="12"/>
    </row>
    <row r="18">
      <c r="A18" s="11" t="s">
        <v>97</v>
      </c>
      <c r="B18" s="5">
        <f t="shared" si="1"/>
        <v>12.75</v>
      </c>
      <c r="C18" s="5">
        <f t="shared" si="2"/>
        <v>2.96407056</v>
      </c>
      <c r="D18" s="12">
        <v>14.0</v>
      </c>
      <c r="E18" s="12">
        <v>17.0</v>
      </c>
      <c r="F18" s="12">
        <v>16.0</v>
      </c>
      <c r="G18" s="12">
        <v>9.0</v>
      </c>
      <c r="H18" s="12">
        <v>10.0</v>
      </c>
      <c r="I18" s="12">
        <v>10.0</v>
      </c>
      <c r="J18" s="12">
        <v>12.0</v>
      </c>
      <c r="K18" s="12">
        <v>14.0</v>
      </c>
      <c r="L18" s="12"/>
    </row>
    <row r="19">
      <c r="A19" s="11" t="s">
        <v>98</v>
      </c>
      <c r="B19" s="5">
        <f t="shared" si="1"/>
        <v>14</v>
      </c>
      <c r="C19" s="5">
        <f t="shared" si="2"/>
        <v>7.289914756</v>
      </c>
      <c r="D19" s="12">
        <v>2.0</v>
      </c>
      <c r="E19" s="12">
        <v>15.0</v>
      </c>
      <c r="F19" s="12">
        <v>3.0</v>
      </c>
      <c r="G19" s="12">
        <v>18.0</v>
      </c>
      <c r="H19" s="12">
        <v>20.0</v>
      </c>
      <c r="I19" s="12">
        <v>20.0</v>
      </c>
      <c r="J19" s="12">
        <v>17.0</v>
      </c>
      <c r="K19" s="12">
        <v>17.0</v>
      </c>
      <c r="L19" s="12"/>
    </row>
    <row r="20">
      <c r="A20" s="11" t="s">
        <v>99</v>
      </c>
      <c r="B20" s="5">
        <f t="shared" si="1"/>
        <v>14.625</v>
      </c>
      <c r="C20" s="5">
        <f t="shared" si="2"/>
        <v>6.610327418</v>
      </c>
      <c r="D20" s="12">
        <v>8.0</v>
      </c>
      <c r="E20" s="12">
        <v>16.0</v>
      </c>
      <c r="F20" s="12">
        <v>1.0</v>
      </c>
      <c r="G20" s="12">
        <v>17.0</v>
      </c>
      <c r="H20" s="12">
        <v>19.0</v>
      </c>
      <c r="I20" s="12">
        <v>19.0</v>
      </c>
      <c r="J20" s="12">
        <v>19.0</v>
      </c>
      <c r="K20" s="12">
        <v>18.0</v>
      </c>
      <c r="L20" s="12"/>
    </row>
    <row r="21">
      <c r="A21" s="11" t="s">
        <v>100</v>
      </c>
      <c r="B21" s="5">
        <f t="shared" si="1"/>
        <v>15</v>
      </c>
      <c r="C21" s="5">
        <f t="shared" si="2"/>
        <v>5.398412465</v>
      </c>
      <c r="D21" s="12">
        <v>4.0</v>
      </c>
      <c r="E21" s="12">
        <v>20.0</v>
      </c>
      <c r="F21" s="12">
        <v>12.0</v>
      </c>
      <c r="G21" s="12">
        <v>15.0</v>
      </c>
      <c r="H21" s="12">
        <v>17.0</v>
      </c>
      <c r="I21" s="12">
        <v>13.0</v>
      </c>
      <c r="J21" s="12">
        <v>20.0</v>
      </c>
      <c r="K21" s="12">
        <v>19.0</v>
      </c>
      <c r="L21" s="12"/>
    </row>
    <row r="25">
      <c r="A25" s="11"/>
      <c r="C25" s="11"/>
      <c r="D25" s="7"/>
      <c r="E25" s="7"/>
      <c r="F25" s="7"/>
      <c r="G25" s="7"/>
      <c r="H25" s="7"/>
      <c r="I25" s="7"/>
      <c r="J25" s="7"/>
      <c r="K25" s="7"/>
    </row>
    <row r="26">
      <c r="A26" s="11"/>
      <c r="C26" s="11"/>
      <c r="D26" s="7"/>
      <c r="E26" s="7"/>
      <c r="F26" s="7"/>
      <c r="G26" s="7"/>
      <c r="H26" s="7"/>
      <c r="I26" s="7"/>
      <c r="J26" s="7"/>
      <c r="K26" s="7"/>
    </row>
    <row r="27">
      <c r="A27" s="11"/>
      <c r="C27" s="11"/>
      <c r="D27" s="7"/>
      <c r="E27" s="7"/>
      <c r="F27" s="7"/>
      <c r="G27" s="7"/>
      <c r="H27" s="7"/>
      <c r="I27" s="7"/>
      <c r="J27" s="7"/>
      <c r="K27" s="7"/>
    </row>
    <row r="28">
      <c r="A28" s="11"/>
      <c r="C28" s="11"/>
      <c r="D28" s="7"/>
      <c r="E28" s="7"/>
      <c r="F28" s="7"/>
      <c r="G28" s="7"/>
      <c r="H28" s="7"/>
      <c r="I28" s="7"/>
      <c r="J28" s="7"/>
      <c r="K28" s="7"/>
    </row>
    <row r="29">
      <c r="A29" s="11"/>
      <c r="C29" s="11"/>
      <c r="D29" s="7"/>
      <c r="E29" s="7"/>
      <c r="F29" s="7"/>
      <c r="G29" s="7"/>
      <c r="H29" s="7"/>
      <c r="I29" s="7"/>
      <c r="J29" s="7"/>
      <c r="K29" s="7"/>
    </row>
    <row r="30">
      <c r="A30" s="11"/>
      <c r="C30" s="11"/>
      <c r="D30" s="7"/>
      <c r="E30" s="7"/>
      <c r="F30" s="7"/>
      <c r="G30" s="7"/>
      <c r="H30" s="7"/>
      <c r="I30" s="7"/>
      <c r="J30" s="7"/>
      <c r="K30" s="7"/>
    </row>
    <row r="31">
      <c r="A31" s="11"/>
      <c r="C31" s="11"/>
      <c r="D31" s="7"/>
      <c r="E31" s="7"/>
      <c r="F31" s="7"/>
      <c r="G31" s="7"/>
      <c r="H31" s="7"/>
      <c r="I31" s="7"/>
      <c r="J31" s="7"/>
      <c r="K31" s="7"/>
    </row>
    <row r="32">
      <c r="A32" s="11"/>
      <c r="C32" s="11"/>
      <c r="D32" s="7"/>
      <c r="E32" s="7"/>
      <c r="F32" s="7"/>
      <c r="G32" s="7"/>
      <c r="H32" s="7"/>
      <c r="I32" s="7"/>
      <c r="J32" s="7"/>
      <c r="K32" s="7"/>
    </row>
    <row r="33">
      <c r="D33" s="7"/>
    </row>
    <row r="34">
      <c r="C34" s="1"/>
      <c r="D34" s="7"/>
      <c r="E34" s="7"/>
      <c r="F34" s="7"/>
      <c r="G34" s="7"/>
      <c r="H34" s="7"/>
      <c r="I34" s="7"/>
      <c r="J34" s="7"/>
      <c r="K34" s="7"/>
    </row>
    <row r="35">
      <c r="C35" s="1"/>
      <c r="D35" s="7"/>
      <c r="E35" s="7"/>
      <c r="F35" s="7"/>
      <c r="G35" s="7"/>
      <c r="H35" s="7"/>
      <c r="I35" s="7"/>
      <c r="J35" s="7"/>
      <c r="K35" s="7"/>
    </row>
  </sheetData>
  <conditionalFormatting sqref="D25:D35 E25:K32 E34:K35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8.13"/>
  </cols>
  <sheetData>
    <row r="1">
      <c r="A1" s="11" t="s">
        <v>37</v>
      </c>
      <c r="B1" s="2" t="s">
        <v>1</v>
      </c>
      <c r="C1" s="2" t="s">
        <v>2</v>
      </c>
      <c r="D1" s="11" t="s">
        <v>12</v>
      </c>
      <c r="E1" s="11" t="s">
        <v>4</v>
      </c>
      <c r="F1" s="11" t="s">
        <v>13</v>
      </c>
      <c r="G1" s="11" t="s">
        <v>9</v>
      </c>
      <c r="H1" s="11" t="s">
        <v>3</v>
      </c>
      <c r="I1" s="11" t="s">
        <v>11</v>
      </c>
      <c r="J1" s="11" t="s">
        <v>7</v>
      </c>
      <c r="K1" s="11" t="s">
        <v>8</v>
      </c>
      <c r="L1" s="11"/>
    </row>
    <row r="2">
      <c r="A2" s="11" t="s">
        <v>81</v>
      </c>
      <c r="B2" s="5">
        <f t="shared" ref="B2:B21" si="1">AVERAGE(D2:L2)</f>
        <v>6</v>
      </c>
      <c r="C2" s="5">
        <f t="shared" ref="C2:C21" si="2">STDEV(D2:L2)</f>
        <v>5.503245796</v>
      </c>
      <c r="D2" s="12">
        <v>9.0</v>
      </c>
      <c r="E2" s="12">
        <v>5.0</v>
      </c>
      <c r="F2" s="12">
        <v>5.0</v>
      </c>
      <c r="G2" s="12">
        <v>2.0</v>
      </c>
      <c r="H2" s="12">
        <v>1.0</v>
      </c>
      <c r="I2" s="12">
        <v>18.0</v>
      </c>
      <c r="J2" s="12">
        <v>6.0</v>
      </c>
      <c r="K2" s="12">
        <v>2.0</v>
      </c>
      <c r="L2" s="12"/>
    </row>
    <row r="3">
      <c r="A3" s="11" t="s">
        <v>82</v>
      </c>
      <c r="B3" s="5">
        <f t="shared" si="1"/>
        <v>6.25</v>
      </c>
      <c r="C3" s="5">
        <f t="shared" si="2"/>
        <v>5.119988839</v>
      </c>
      <c r="D3" s="12">
        <v>7.0</v>
      </c>
      <c r="E3" s="12">
        <v>1.0</v>
      </c>
      <c r="F3" s="12">
        <v>4.0</v>
      </c>
      <c r="G3" s="12">
        <v>14.0</v>
      </c>
      <c r="H3" s="12">
        <v>3.0</v>
      </c>
      <c r="I3" s="12">
        <v>14.0</v>
      </c>
      <c r="J3" s="12">
        <v>2.0</v>
      </c>
      <c r="K3" s="12">
        <v>5.0</v>
      </c>
      <c r="L3" s="12"/>
    </row>
    <row r="4">
      <c r="A4" s="11" t="s">
        <v>83</v>
      </c>
      <c r="B4" s="5">
        <f t="shared" si="1"/>
        <v>6.75</v>
      </c>
      <c r="C4" s="5">
        <f t="shared" si="2"/>
        <v>4.496029995</v>
      </c>
      <c r="D4" s="12">
        <v>10.0</v>
      </c>
      <c r="E4" s="12">
        <v>3.0</v>
      </c>
      <c r="F4" s="12">
        <v>7.0</v>
      </c>
      <c r="G4" s="12">
        <v>3.0</v>
      </c>
      <c r="H4" s="12">
        <v>13.0</v>
      </c>
      <c r="I4" s="12">
        <v>1.0</v>
      </c>
      <c r="J4" s="12">
        <v>5.0</v>
      </c>
      <c r="K4" s="12">
        <v>12.0</v>
      </c>
      <c r="L4" s="12"/>
    </row>
    <row r="5">
      <c r="A5" s="11" t="s">
        <v>84</v>
      </c>
      <c r="B5" s="5">
        <f t="shared" si="1"/>
        <v>8.125</v>
      </c>
      <c r="C5" s="5">
        <f t="shared" si="2"/>
        <v>7.31803057</v>
      </c>
      <c r="D5" s="12">
        <v>12.0</v>
      </c>
      <c r="E5" s="12">
        <v>2.0</v>
      </c>
      <c r="F5" s="12">
        <v>20.0</v>
      </c>
      <c r="G5" s="12">
        <v>1.0</v>
      </c>
      <c r="H5" s="12">
        <v>9.0</v>
      </c>
      <c r="I5" s="12">
        <v>4.0</v>
      </c>
      <c r="J5" s="12">
        <v>16.0</v>
      </c>
      <c r="K5" s="12">
        <v>1.0</v>
      </c>
      <c r="L5" s="12"/>
    </row>
    <row r="6">
      <c r="A6" s="11" t="s">
        <v>85</v>
      </c>
      <c r="B6" s="5">
        <f t="shared" si="1"/>
        <v>8.625</v>
      </c>
      <c r="C6" s="5">
        <f t="shared" si="2"/>
        <v>4.688511796</v>
      </c>
      <c r="D6" s="12">
        <v>6.0</v>
      </c>
      <c r="E6" s="12">
        <v>13.0</v>
      </c>
      <c r="F6" s="12">
        <v>6.0</v>
      </c>
      <c r="G6" s="12">
        <v>11.0</v>
      </c>
      <c r="H6" s="12">
        <v>12.0</v>
      </c>
      <c r="I6" s="12">
        <v>15.0</v>
      </c>
      <c r="J6" s="12">
        <v>3.0</v>
      </c>
      <c r="K6" s="12">
        <v>3.0</v>
      </c>
      <c r="L6" s="12"/>
    </row>
    <row r="7">
      <c r="A7" s="11" t="s">
        <v>86</v>
      </c>
      <c r="B7" s="5">
        <f t="shared" si="1"/>
        <v>9.375</v>
      </c>
      <c r="C7" s="5">
        <f t="shared" si="2"/>
        <v>4.983902659</v>
      </c>
      <c r="D7" s="12">
        <v>1.0</v>
      </c>
      <c r="E7" s="12">
        <v>12.0</v>
      </c>
      <c r="F7" s="12">
        <v>9.0</v>
      </c>
      <c r="G7" s="12">
        <v>8.0</v>
      </c>
      <c r="H7" s="12">
        <v>16.0</v>
      </c>
      <c r="I7" s="12">
        <v>5.0</v>
      </c>
      <c r="J7" s="12">
        <v>9.0</v>
      </c>
      <c r="K7" s="12">
        <v>15.0</v>
      </c>
      <c r="L7" s="12"/>
    </row>
    <row r="8">
      <c r="A8" s="11" t="s">
        <v>87</v>
      </c>
      <c r="B8" s="5">
        <f t="shared" si="1"/>
        <v>9.5</v>
      </c>
      <c r="C8" s="5">
        <f t="shared" si="2"/>
        <v>6.279217422</v>
      </c>
      <c r="D8" s="12">
        <v>5.0</v>
      </c>
      <c r="E8" s="12">
        <v>8.0</v>
      </c>
      <c r="F8" s="12">
        <v>2.0</v>
      </c>
      <c r="G8" s="12">
        <v>20.0</v>
      </c>
      <c r="H8" s="12">
        <v>8.0</v>
      </c>
      <c r="I8" s="12">
        <v>16.0</v>
      </c>
      <c r="J8" s="12">
        <v>13.0</v>
      </c>
      <c r="K8" s="12">
        <v>4.0</v>
      </c>
      <c r="L8" s="12"/>
    </row>
    <row r="9">
      <c r="A9" s="11" t="s">
        <v>88</v>
      </c>
      <c r="B9" s="5">
        <f t="shared" si="1"/>
        <v>9.875</v>
      </c>
      <c r="C9" s="5">
        <f t="shared" si="2"/>
        <v>3.642506986</v>
      </c>
      <c r="D9" s="12">
        <v>13.0</v>
      </c>
      <c r="E9" s="12">
        <v>4.0</v>
      </c>
      <c r="F9" s="12">
        <v>11.0</v>
      </c>
      <c r="G9" s="12">
        <v>16.0</v>
      </c>
      <c r="H9" s="12">
        <v>7.0</v>
      </c>
      <c r="I9" s="12">
        <v>9.0</v>
      </c>
      <c r="J9" s="12">
        <v>10.0</v>
      </c>
      <c r="K9" s="12">
        <v>9.0</v>
      </c>
      <c r="L9" s="12"/>
    </row>
    <row r="10">
      <c r="A10" s="11" t="s">
        <v>89</v>
      </c>
      <c r="B10" s="5">
        <f t="shared" si="1"/>
        <v>10</v>
      </c>
      <c r="C10" s="5">
        <f t="shared" si="2"/>
        <v>2.976095237</v>
      </c>
      <c r="D10" s="12">
        <v>11.0</v>
      </c>
      <c r="E10" s="12">
        <v>11.0</v>
      </c>
      <c r="F10" s="12">
        <v>13.0</v>
      </c>
      <c r="G10" s="12">
        <v>12.0</v>
      </c>
      <c r="H10" s="12">
        <v>11.0</v>
      </c>
      <c r="I10" s="12">
        <v>11.0</v>
      </c>
      <c r="J10" s="12">
        <v>4.0</v>
      </c>
      <c r="K10" s="12">
        <v>7.0</v>
      </c>
      <c r="L10" s="12"/>
    </row>
    <row r="11">
      <c r="A11" s="11" t="s">
        <v>90</v>
      </c>
      <c r="B11" s="5">
        <f t="shared" si="1"/>
        <v>10.25</v>
      </c>
      <c r="C11" s="5">
        <f t="shared" si="2"/>
        <v>5.574175147</v>
      </c>
      <c r="D11" s="12">
        <v>18.0</v>
      </c>
      <c r="E11" s="12">
        <v>14.0</v>
      </c>
      <c r="F11" s="12">
        <v>15.0</v>
      </c>
      <c r="G11" s="12">
        <v>6.0</v>
      </c>
      <c r="H11" s="12">
        <v>6.0</v>
      </c>
      <c r="I11" s="12">
        <v>3.0</v>
      </c>
      <c r="J11" s="12">
        <v>14.0</v>
      </c>
      <c r="K11" s="12">
        <v>6.0</v>
      </c>
      <c r="L11" s="12"/>
    </row>
    <row r="12">
      <c r="A12" s="11" t="s">
        <v>91</v>
      </c>
      <c r="B12" s="5">
        <f t="shared" si="1"/>
        <v>10.5</v>
      </c>
      <c r="C12" s="5">
        <f t="shared" si="2"/>
        <v>6.141195789</v>
      </c>
      <c r="D12" s="12">
        <v>16.0</v>
      </c>
      <c r="E12" s="12">
        <v>18.0</v>
      </c>
      <c r="F12" s="12">
        <v>14.0</v>
      </c>
      <c r="G12" s="12">
        <v>5.0</v>
      </c>
      <c r="H12" s="12">
        <v>2.0</v>
      </c>
      <c r="I12" s="12">
        <v>6.0</v>
      </c>
      <c r="J12" s="12">
        <v>7.0</v>
      </c>
      <c r="K12" s="12">
        <v>16.0</v>
      </c>
      <c r="L12" s="12"/>
    </row>
    <row r="13">
      <c r="A13" s="11" t="s">
        <v>92</v>
      </c>
      <c r="B13" s="5">
        <f t="shared" si="1"/>
        <v>11</v>
      </c>
      <c r="C13" s="5">
        <f t="shared" si="2"/>
        <v>5.099019514</v>
      </c>
      <c r="D13" s="12">
        <v>15.0</v>
      </c>
      <c r="E13" s="12">
        <v>6.0</v>
      </c>
      <c r="F13" s="12">
        <v>8.0</v>
      </c>
      <c r="G13" s="12">
        <v>7.0</v>
      </c>
      <c r="H13" s="12">
        <v>18.0</v>
      </c>
      <c r="I13" s="12">
        <v>8.0</v>
      </c>
      <c r="J13" s="12">
        <v>18.0</v>
      </c>
      <c r="K13" s="12">
        <v>8.0</v>
      </c>
      <c r="L13" s="12"/>
    </row>
    <row r="14">
      <c r="A14" s="11" t="s">
        <v>93</v>
      </c>
      <c r="B14" s="5">
        <f t="shared" si="1"/>
        <v>11.5</v>
      </c>
      <c r="C14" s="5">
        <f t="shared" si="2"/>
        <v>7.151423435</v>
      </c>
      <c r="D14" s="12">
        <v>3.0</v>
      </c>
      <c r="E14" s="12">
        <v>19.0</v>
      </c>
      <c r="F14" s="12">
        <v>10.0</v>
      </c>
      <c r="G14" s="12">
        <v>4.0</v>
      </c>
      <c r="H14" s="12">
        <v>4.0</v>
      </c>
      <c r="I14" s="12">
        <v>17.0</v>
      </c>
      <c r="J14" s="12">
        <v>15.0</v>
      </c>
      <c r="K14" s="12">
        <v>20.0</v>
      </c>
      <c r="L14" s="12"/>
    </row>
    <row r="15">
      <c r="A15" s="11" t="s">
        <v>94</v>
      </c>
      <c r="B15" s="5">
        <f t="shared" si="1"/>
        <v>11.875</v>
      </c>
      <c r="C15" s="5">
        <f t="shared" si="2"/>
        <v>6.33442973</v>
      </c>
      <c r="D15" s="12">
        <v>20.0</v>
      </c>
      <c r="E15" s="12">
        <v>7.0</v>
      </c>
      <c r="F15" s="12">
        <v>19.0</v>
      </c>
      <c r="G15" s="12">
        <v>19.0</v>
      </c>
      <c r="H15" s="12">
        <v>5.0</v>
      </c>
      <c r="I15" s="12">
        <v>7.0</v>
      </c>
      <c r="J15" s="12">
        <v>8.0</v>
      </c>
      <c r="K15" s="12">
        <v>10.0</v>
      </c>
      <c r="L15" s="12"/>
    </row>
    <row r="16">
      <c r="A16" s="11" t="s">
        <v>95</v>
      </c>
      <c r="B16" s="5">
        <f t="shared" si="1"/>
        <v>12</v>
      </c>
      <c r="C16" s="5">
        <f t="shared" si="2"/>
        <v>5.154748158</v>
      </c>
      <c r="D16" s="12">
        <v>17.0</v>
      </c>
      <c r="E16" s="12">
        <v>10.0</v>
      </c>
      <c r="F16" s="12">
        <v>17.0</v>
      </c>
      <c r="G16" s="12">
        <v>13.0</v>
      </c>
      <c r="H16" s="12">
        <v>15.0</v>
      </c>
      <c r="I16" s="12">
        <v>12.0</v>
      </c>
      <c r="J16" s="12">
        <v>1.0</v>
      </c>
      <c r="K16" s="12">
        <v>11.0</v>
      </c>
      <c r="L16" s="12"/>
    </row>
    <row r="17">
      <c r="A17" s="11" t="s">
        <v>96</v>
      </c>
      <c r="B17" s="5">
        <f t="shared" si="1"/>
        <v>12</v>
      </c>
      <c r="C17" s="5">
        <f t="shared" si="2"/>
        <v>5.398412465</v>
      </c>
      <c r="D17" s="12">
        <v>19.0</v>
      </c>
      <c r="E17" s="12">
        <v>9.0</v>
      </c>
      <c r="F17" s="12">
        <v>18.0</v>
      </c>
      <c r="G17" s="12">
        <v>10.0</v>
      </c>
      <c r="H17" s="12">
        <v>14.0</v>
      </c>
      <c r="I17" s="12">
        <v>2.0</v>
      </c>
      <c r="J17" s="12">
        <v>11.0</v>
      </c>
      <c r="K17" s="12">
        <v>13.0</v>
      </c>
      <c r="L17" s="12"/>
    </row>
    <row r="18">
      <c r="A18" s="11" t="s">
        <v>97</v>
      </c>
      <c r="B18" s="5">
        <f t="shared" si="1"/>
        <v>12.75</v>
      </c>
      <c r="C18" s="5">
        <f t="shared" si="2"/>
        <v>2.96407056</v>
      </c>
      <c r="D18" s="12">
        <v>14.0</v>
      </c>
      <c r="E18" s="12">
        <v>17.0</v>
      </c>
      <c r="F18" s="12">
        <v>16.0</v>
      </c>
      <c r="G18" s="12">
        <v>9.0</v>
      </c>
      <c r="H18" s="12">
        <v>10.0</v>
      </c>
      <c r="I18" s="12">
        <v>10.0</v>
      </c>
      <c r="J18" s="12">
        <v>12.0</v>
      </c>
      <c r="K18" s="12">
        <v>14.0</v>
      </c>
      <c r="L18" s="12"/>
    </row>
    <row r="19">
      <c r="A19" s="11" t="s">
        <v>98</v>
      </c>
      <c r="B19" s="5">
        <f t="shared" si="1"/>
        <v>14</v>
      </c>
      <c r="C19" s="5">
        <f t="shared" si="2"/>
        <v>7.289914756</v>
      </c>
      <c r="D19" s="12">
        <v>2.0</v>
      </c>
      <c r="E19" s="12">
        <v>15.0</v>
      </c>
      <c r="F19" s="12">
        <v>3.0</v>
      </c>
      <c r="G19" s="12">
        <v>18.0</v>
      </c>
      <c r="H19" s="12">
        <v>20.0</v>
      </c>
      <c r="I19" s="12">
        <v>20.0</v>
      </c>
      <c r="J19" s="12">
        <v>17.0</v>
      </c>
      <c r="K19" s="12">
        <v>17.0</v>
      </c>
      <c r="L19" s="12"/>
    </row>
    <row r="20">
      <c r="A20" s="11" t="s">
        <v>99</v>
      </c>
      <c r="B20" s="5">
        <f t="shared" si="1"/>
        <v>14.625</v>
      </c>
      <c r="C20" s="5">
        <f t="shared" si="2"/>
        <v>6.610327418</v>
      </c>
      <c r="D20" s="12">
        <v>8.0</v>
      </c>
      <c r="E20" s="12">
        <v>16.0</v>
      </c>
      <c r="F20" s="12">
        <v>1.0</v>
      </c>
      <c r="G20" s="12">
        <v>17.0</v>
      </c>
      <c r="H20" s="12">
        <v>19.0</v>
      </c>
      <c r="I20" s="12">
        <v>19.0</v>
      </c>
      <c r="J20" s="12">
        <v>19.0</v>
      </c>
      <c r="K20" s="12">
        <v>18.0</v>
      </c>
      <c r="L20" s="12"/>
    </row>
    <row r="21">
      <c r="A21" s="11" t="s">
        <v>100</v>
      </c>
      <c r="B21" s="5">
        <f t="shared" si="1"/>
        <v>15</v>
      </c>
      <c r="C21" s="5">
        <f t="shared" si="2"/>
        <v>5.398412465</v>
      </c>
      <c r="D21" s="12">
        <v>4.0</v>
      </c>
      <c r="E21" s="12">
        <v>20.0</v>
      </c>
      <c r="F21" s="12">
        <v>12.0</v>
      </c>
      <c r="G21" s="12">
        <v>15.0</v>
      </c>
      <c r="H21" s="12">
        <v>17.0</v>
      </c>
      <c r="I21" s="12">
        <v>13.0</v>
      </c>
      <c r="J21" s="12">
        <v>20.0</v>
      </c>
      <c r="K21" s="12">
        <v>19.0</v>
      </c>
      <c r="L21" s="12"/>
    </row>
    <row r="24">
      <c r="D24" s="8" t="str">
        <f t="shared" ref="D24:K24" si="3">D1</f>
        <v>Ian</v>
      </c>
      <c r="E24" s="8" t="str">
        <f t="shared" si="3"/>
        <v>Steve</v>
      </c>
      <c r="F24" s="8" t="str">
        <f t="shared" si="3"/>
        <v>Tony</v>
      </c>
      <c r="G24" s="8" t="str">
        <f t="shared" si="3"/>
        <v>Jem</v>
      </c>
      <c r="H24" s="8" t="str">
        <f t="shared" si="3"/>
        <v>Stan</v>
      </c>
      <c r="I24" s="8" t="str">
        <f t="shared" si="3"/>
        <v>Mark</v>
      </c>
      <c r="J24" s="8" t="str">
        <f t="shared" si="3"/>
        <v>Shawn</v>
      </c>
      <c r="K24" s="8" t="str">
        <f t="shared" si="3"/>
        <v>Dave</v>
      </c>
    </row>
    <row r="25">
      <c r="A25" s="11" t="s">
        <v>12</v>
      </c>
      <c r="C25" s="11" t="s">
        <v>12</v>
      </c>
      <c r="D25" s="7">
        <f t="shared" ref="D25:K25" si="4">CORREL(D$2:D$21,$D$2:$D$21)</f>
        <v>1</v>
      </c>
      <c r="E25" s="7">
        <f t="shared" si="4"/>
        <v>-0.2285714286</v>
      </c>
      <c r="F25" s="7">
        <f t="shared" si="4"/>
        <v>0.6917293233</v>
      </c>
      <c r="G25" s="7">
        <f t="shared" si="4"/>
        <v>-0.1187969925</v>
      </c>
      <c r="H25" s="7">
        <f t="shared" si="4"/>
        <v>-0.2315789474</v>
      </c>
      <c r="I25" s="7">
        <f t="shared" si="4"/>
        <v>-0.5819548872</v>
      </c>
      <c r="J25" s="7">
        <f t="shared" si="4"/>
        <v>-0.1954887218</v>
      </c>
      <c r="K25" s="7">
        <f t="shared" si="4"/>
        <v>-0.2180451128</v>
      </c>
    </row>
    <row r="26">
      <c r="A26" s="11" t="s">
        <v>4</v>
      </c>
      <c r="C26" s="11" t="s">
        <v>4</v>
      </c>
      <c r="D26" s="7">
        <f t="shared" ref="D26:K26" si="5">CORREL(D$2:D$21,$E$2:$E$21)</f>
        <v>-0.2285714286</v>
      </c>
      <c r="E26" s="7">
        <f t="shared" si="5"/>
        <v>1</v>
      </c>
      <c r="F26" s="7">
        <f t="shared" si="5"/>
        <v>0.01804511278</v>
      </c>
      <c r="G26" s="7">
        <f t="shared" si="5"/>
        <v>0.0977443609</v>
      </c>
      <c r="H26" s="7">
        <f t="shared" si="5"/>
        <v>0.2255639098</v>
      </c>
      <c r="I26" s="7">
        <f t="shared" si="5"/>
        <v>0.2887218045</v>
      </c>
      <c r="J26" s="7">
        <f t="shared" si="5"/>
        <v>0.3789473684</v>
      </c>
      <c r="K26" s="7">
        <f t="shared" si="5"/>
        <v>0.7067669173</v>
      </c>
    </row>
    <row r="27">
      <c r="A27" s="11" t="s">
        <v>13</v>
      </c>
      <c r="C27" s="11" t="s">
        <v>13</v>
      </c>
      <c r="D27" s="7">
        <f t="shared" ref="D27:K27" si="6">CORREL(D$2:D$21,$F$2:$F$21)</f>
        <v>0.6917293233</v>
      </c>
      <c r="E27" s="7">
        <f t="shared" si="6"/>
        <v>0.01804511278</v>
      </c>
      <c r="F27" s="7">
        <f t="shared" si="6"/>
        <v>1</v>
      </c>
      <c r="G27" s="7">
        <f t="shared" si="6"/>
        <v>-0.2631578947</v>
      </c>
      <c r="H27" s="7">
        <f t="shared" si="6"/>
        <v>-0.177443609</v>
      </c>
      <c r="I27" s="7">
        <f t="shared" si="6"/>
        <v>-0.6496240602</v>
      </c>
      <c r="J27" s="7">
        <f t="shared" si="6"/>
        <v>-0.08120300752</v>
      </c>
      <c r="K27" s="7">
        <f t="shared" si="6"/>
        <v>-0.01503759398</v>
      </c>
    </row>
    <row r="28">
      <c r="A28" s="11" t="s">
        <v>9</v>
      </c>
      <c r="C28" s="11" t="s">
        <v>9</v>
      </c>
      <c r="D28" s="7">
        <f t="shared" ref="D28:K28" si="7">CORREL(D$2:D$21,$G$2:$G$21)</f>
        <v>-0.1187969925</v>
      </c>
      <c r="E28" s="7">
        <f t="shared" si="7"/>
        <v>0.0977443609</v>
      </c>
      <c r="F28" s="7">
        <f t="shared" si="7"/>
        <v>-0.2631578947</v>
      </c>
      <c r="G28" s="7">
        <f t="shared" si="7"/>
        <v>1</v>
      </c>
      <c r="H28" s="7">
        <f t="shared" si="7"/>
        <v>0.2962406015</v>
      </c>
      <c r="I28" s="7">
        <f t="shared" si="7"/>
        <v>0.4270676692</v>
      </c>
      <c r="J28" s="7">
        <f t="shared" si="7"/>
        <v>0.08421052632</v>
      </c>
      <c r="K28" s="7">
        <f t="shared" si="7"/>
        <v>0.1578947368</v>
      </c>
    </row>
    <row r="29">
      <c r="A29" s="11" t="s">
        <v>3</v>
      </c>
      <c r="C29" s="11" t="s">
        <v>3</v>
      </c>
      <c r="D29" s="7">
        <f t="shared" ref="D29:K29" si="8">CORREL(D$2:D$21,$H$2:$H$21)</f>
        <v>-0.2315789474</v>
      </c>
      <c r="E29" s="7">
        <f t="shared" si="8"/>
        <v>0.2255639098</v>
      </c>
      <c r="F29" s="7">
        <f t="shared" si="8"/>
        <v>-0.177443609</v>
      </c>
      <c r="G29" s="7">
        <f t="shared" si="8"/>
        <v>0.2962406015</v>
      </c>
      <c r="H29" s="7">
        <f t="shared" si="8"/>
        <v>1</v>
      </c>
      <c r="I29" s="7">
        <f t="shared" si="8"/>
        <v>0.06466165414</v>
      </c>
      <c r="J29" s="7">
        <f t="shared" si="8"/>
        <v>0.4</v>
      </c>
      <c r="K29" s="7">
        <f t="shared" si="8"/>
        <v>0.3894736842</v>
      </c>
    </row>
    <row r="30">
      <c r="A30" s="11" t="s">
        <v>11</v>
      </c>
      <c r="C30" s="11" t="s">
        <v>11</v>
      </c>
      <c r="D30" s="7">
        <f t="shared" ref="D30:K30" si="9">CORREL(D$2:D$21,$I$2:$I$21)</f>
        <v>-0.5819548872</v>
      </c>
      <c r="E30" s="7">
        <f t="shared" si="9"/>
        <v>0.2887218045</v>
      </c>
      <c r="F30" s="7">
        <f t="shared" si="9"/>
        <v>-0.6496240602</v>
      </c>
      <c r="G30" s="7">
        <f t="shared" si="9"/>
        <v>0.4270676692</v>
      </c>
      <c r="H30" s="7">
        <f t="shared" si="9"/>
        <v>0.06466165414</v>
      </c>
      <c r="I30" s="7">
        <f t="shared" si="9"/>
        <v>1</v>
      </c>
      <c r="J30" s="7">
        <f t="shared" si="9"/>
        <v>0.1293233083</v>
      </c>
      <c r="K30" s="7">
        <f t="shared" si="9"/>
        <v>0.1112781955</v>
      </c>
    </row>
    <row r="31">
      <c r="A31" s="11" t="s">
        <v>7</v>
      </c>
      <c r="C31" s="11" t="s">
        <v>7</v>
      </c>
      <c r="D31" s="7">
        <f t="shared" ref="D31:K31" si="10">CORREL(D$2:D$21,$J$2:$J$21)</f>
        <v>-0.1954887218</v>
      </c>
      <c r="E31" s="7">
        <f t="shared" si="10"/>
        <v>0.3789473684</v>
      </c>
      <c r="F31" s="7">
        <f t="shared" si="10"/>
        <v>-0.08120300752</v>
      </c>
      <c r="G31" s="7">
        <f t="shared" si="10"/>
        <v>0.08421052632</v>
      </c>
      <c r="H31" s="7">
        <f t="shared" si="10"/>
        <v>0.4</v>
      </c>
      <c r="I31" s="7">
        <f t="shared" si="10"/>
        <v>0.1293233083</v>
      </c>
      <c r="J31" s="7">
        <f t="shared" si="10"/>
        <v>1</v>
      </c>
      <c r="K31" s="7">
        <f t="shared" si="10"/>
        <v>0.3909774436</v>
      </c>
    </row>
    <row r="32">
      <c r="A32" s="11" t="s">
        <v>8</v>
      </c>
      <c r="C32" s="11" t="s">
        <v>8</v>
      </c>
      <c r="D32" s="7">
        <f t="shared" ref="D32:K32" si="11">CORREL(D$2:D$21,$K$2:$K$21)</f>
        <v>-0.2180451128</v>
      </c>
      <c r="E32" s="7">
        <f t="shared" si="11"/>
        <v>0.7067669173</v>
      </c>
      <c r="F32" s="7">
        <f t="shared" si="11"/>
        <v>-0.01503759398</v>
      </c>
      <c r="G32" s="7">
        <f t="shared" si="11"/>
        <v>0.1578947368</v>
      </c>
      <c r="H32" s="7">
        <f t="shared" si="11"/>
        <v>0.3894736842</v>
      </c>
      <c r="I32" s="7">
        <f t="shared" si="11"/>
        <v>0.1112781955</v>
      </c>
      <c r="J32" s="7">
        <f t="shared" si="11"/>
        <v>0.3909774436</v>
      </c>
      <c r="K32" s="7">
        <f t="shared" si="11"/>
        <v>1</v>
      </c>
    </row>
    <row r="33">
      <c r="D33" s="7"/>
    </row>
    <row r="34">
      <c r="C34" s="1" t="s">
        <v>35</v>
      </c>
      <c r="D34" s="7" t="str">
        <f t="shared" ref="D34:K34" si="12">INDEX($A$25:$A$32, MATCH(LARGE(D25:D32,2), D25:D32, 0))</f>
        <v>Tony</v>
      </c>
      <c r="E34" s="7" t="str">
        <f t="shared" si="12"/>
        <v>Dave</v>
      </c>
      <c r="F34" s="7" t="str">
        <f t="shared" si="12"/>
        <v>Ian</v>
      </c>
      <c r="G34" s="7" t="str">
        <f t="shared" si="12"/>
        <v>Mark</v>
      </c>
      <c r="H34" s="7" t="str">
        <f t="shared" si="12"/>
        <v>Shawn</v>
      </c>
      <c r="I34" s="7" t="str">
        <f t="shared" si="12"/>
        <v>Jem</v>
      </c>
      <c r="J34" s="7" t="str">
        <f t="shared" si="12"/>
        <v>Stan</v>
      </c>
      <c r="K34" s="7" t="str">
        <f t="shared" si="12"/>
        <v>Steve</v>
      </c>
    </row>
    <row r="35">
      <c r="C35" s="1" t="s">
        <v>36</v>
      </c>
      <c r="D35" s="7" t="str">
        <f t="shared" ref="D35:K35" si="13">INDEX($A$25:$A$32, MATCH(SMALL(D25:D32,1), D25:D32, 0))</f>
        <v>Mark</v>
      </c>
      <c r="E35" s="7" t="str">
        <f t="shared" si="13"/>
        <v>Ian</v>
      </c>
      <c r="F35" s="7" t="str">
        <f t="shared" si="13"/>
        <v>Mark</v>
      </c>
      <c r="G35" s="7" t="str">
        <f t="shared" si="13"/>
        <v>Tony</v>
      </c>
      <c r="H35" s="7" t="str">
        <f t="shared" si="13"/>
        <v>Ian</v>
      </c>
      <c r="I35" s="7" t="str">
        <f t="shared" si="13"/>
        <v>Tony</v>
      </c>
      <c r="J35" s="7" t="str">
        <f t="shared" si="13"/>
        <v>Ian</v>
      </c>
      <c r="K35" s="7" t="str">
        <f t="shared" si="13"/>
        <v>Ian</v>
      </c>
    </row>
  </sheetData>
  <conditionalFormatting sqref="D25:D35 E25:K32 E34:K35">
    <cfRule type="colorScale" priority="1">
      <colorScale>
        <cfvo type="formula" val="-1"/>
        <cfvo type="formula" val="0"/>
        <cfvo type="formula" val="1"/>
        <color rgb="FFEA4335"/>
        <color rgb="FFFFFFFF"/>
        <color rgb="FF34A853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4.13"/>
  </cols>
  <sheetData>
    <row r="1">
      <c r="A1" s="4" t="s">
        <v>37</v>
      </c>
      <c r="B1" s="4" t="s">
        <v>1</v>
      </c>
      <c r="C1" s="4" t="s">
        <v>2</v>
      </c>
      <c r="D1" s="4" t="s">
        <v>7</v>
      </c>
      <c r="E1" s="4" t="s">
        <v>13</v>
      </c>
      <c r="F1" s="4" t="s">
        <v>4</v>
      </c>
      <c r="G1" s="4" t="s">
        <v>10</v>
      </c>
      <c r="H1" s="4" t="s">
        <v>3</v>
      </c>
      <c r="I1" s="4" t="s">
        <v>101</v>
      </c>
      <c r="J1" s="4" t="s">
        <v>8</v>
      </c>
    </row>
    <row r="2">
      <c r="A2" s="4" t="s">
        <v>102</v>
      </c>
      <c r="B2" s="4">
        <v>4.29</v>
      </c>
      <c r="C2" s="4">
        <v>2.43</v>
      </c>
      <c r="D2" s="4">
        <v>3.0</v>
      </c>
      <c r="E2" s="4">
        <v>2.0</v>
      </c>
      <c r="F2" s="4">
        <v>4.0</v>
      </c>
      <c r="G2" s="4">
        <v>7.0</v>
      </c>
      <c r="H2" s="4">
        <v>6.0</v>
      </c>
      <c r="I2" s="4">
        <v>7.0</v>
      </c>
      <c r="J2" s="4">
        <v>1.0</v>
      </c>
    </row>
    <row r="3">
      <c r="A3" s="4" t="s">
        <v>103</v>
      </c>
      <c r="B3" s="4">
        <v>5.86</v>
      </c>
      <c r="C3" s="4">
        <v>4.91</v>
      </c>
      <c r="D3" s="4">
        <v>7.0</v>
      </c>
      <c r="E3" s="4">
        <v>1.0</v>
      </c>
      <c r="F3" s="4">
        <v>3.0</v>
      </c>
      <c r="G3" s="4">
        <v>6.0</v>
      </c>
      <c r="H3" s="4">
        <v>8.0</v>
      </c>
      <c r="I3" s="4">
        <v>1.0</v>
      </c>
      <c r="J3" s="4">
        <v>15.0</v>
      </c>
    </row>
    <row r="4">
      <c r="A4" s="4" t="s">
        <v>104</v>
      </c>
      <c r="B4" s="4">
        <v>6.0</v>
      </c>
      <c r="C4" s="4">
        <v>6.43</v>
      </c>
      <c r="D4" s="4">
        <v>4.0</v>
      </c>
      <c r="E4" s="4">
        <v>12.0</v>
      </c>
      <c r="F4" s="4">
        <v>2.0</v>
      </c>
      <c r="G4" s="4">
        <v>18.0</v>
      </c>
      <c r="H4" s="4">
        <v>2.0</v>
      </c>
      <c r="I4" s="4">
        <v>2.0</v>
      </c>
      <c r="J4" s="4">
        <v>2.0</v>
      </c>
    </row>
    <row r="5">
      <c r="A5" s="4" t="s">
        <v>105</v>
      </c>
      <c r="B5" s="4">
        <v>8.0</v>
      </c>
      <c r="C5" s="4">
        <v>5.35</v>
      </c>
      <c r="D5" s="4">
        <v>5.0</v>
      </c>
      <c r="E5" s="4">
        <v>3.0</v>
      </c>
      <c r="F5" s="4">
        <v>6.0</v>
      </c>
      <c r="G5" s="4">
        <v>10.0</v>
      </c>
      <c r="H5" s="4">
        <v>5.0</v>
      </c>
      <c r="I5" s="4">
        <v>19.0</v>
      </c>
      <c r="J5" s="4">
        <v>8.0</v>
      </c>
    </row>
    <row r="6">
      <c r="A6" s="4" t="s">
        <v>106</v>
      </c>
      <c r="B6" s="4">
        <v>8.71</v>
      </c>
      <c r="C6" s="4">
        <v>4.89</v>
      </c>
      <c r="D6" s="4">
        <v>10.0</v>
      </c>
      <c r="E6" s="4">
        <v>16.0</v>
      </c>
      <c r="F6" s="4">
        <v>5.0</v>
      </c>
      <c r="G6" s="4">
        <v>14.0</v>
      </c>
      <c r="H6" s="4">
        <v>3.0</v>
      </c>
      <c r="I6" s="4">
        <v>8.0</v>
      </c>
      <c r="J6" s="4">
        <v>5.0</v>
      </c>
    </row>
    <row r="7">
      <c r="A7" s="4" t="s">
        <v>107</v>
      </c>
      <c r="B7" s="4">
        <v>8.71</v>
      </c>
      <c r="C7" s="4">
        <v>6.34</v>
      </c>
      <c r="D7" s="4">
        <v>19.0</v>
      </c>
      <c r="E7" s="4">
        <v>9.0</v>
      </c>
      <c r="F7" s="4">
        <v>1.0</v>
      </c>
      <c r="G7" s="4">
        <v>8.0</v>
      </c>
      <c r="H7" s="4">
        <v>15.0</v>
      </c>
      <c r="I7" s="4">
        <v>5.0</v>
      </c>
      <c r="J7" s="4">
        <v>4.0</v>
      </c>
    </row>
    <row r="8">
      <c r="A8" s="4" t="s">
        <v>108</v>
      </c>
      <c r="B8" s="4">
        <v>10.14</v>
      </c>
      <c r="C8" s="4">
        <v>5.9</v>
      </c>
      <c r="D8" s="4">
        <v>6.0</v>
      </c>
      <c r="E8" s="4">
        <v>5.0</v>
      </c>
      <c r="F8" s="4">
        <v>11.0</v>
      </c>
      <c r="G8" s="4">
        <v>4.0</v>
      </c>
      <c r="H8" s="4">
        <v>11.0</v>
      </c>
      <c r="I8" s="4">
        <v>13.0</v>
      </c>
      <c r="J8" s="4">
        <v>21.0</v>
      </c>
    </row>
    <row r="9">
      <c r="A9" s="4" t="s">
        <v>109</v>
      </c>
      <c r="B9" s="4">
        <v>10.29</v>
      </c>
      <c r="C9" s="4">
        <v>4.42</v>
      </c>
      <c r="D9" s="4">
        <v>16.0</v>
      </c>
      <c r="E9" s="4">
        <v>10.0</v>
      </c>
      <c r="F9" s="4">
        <v>9.0</v>
      </c>
      <c r="G9" s="4">
        <v>16.0</v>
      </c>
      <c r="H9" s="4">
        <v>7.0</v>
      </c>
      <c r="I9" s="4">
        <v>4.0</v>
      </c>
      <c r="J9" s="4">
        <v>10.0</v>
      </c>
    </row>
    <row r="10">
      <c r="A10" s="4" t="s">
        <v>110</v>
      </c>
      <c r="B10" s="4">
        <v>10.57</v>
      </c>
      <c r="C10" s="4">
        <v>6.5</v>
      </c>
      <c r="D10" s="4">
        <v>13.0</v>
      </c>
      <c r="E10" s="4">
        <v>13.0</v>
      </c>
      <c r="F10" s="4">
        <v>21.0</v>
      </c>
      <c r="G10" s="4">
        <v>2.0</v>
      </c>
      <c r="H10" s="4">
        <v>10.0</v>
      </c>
      <c r="I10" s="4">
        <v>3.0</v>
      </c>
      <c r="J10" s="4">
        <v>12.0</v>
      </c>
    </row>
    <row r="11">
      <c r="A11" s="4" t="s">
        <v>111</v>
      </c>
      <c r="B11" s="4">
        <v>11.29</v>
      </c>
      <c r="C11" s="4">
        <v>6.73</v>
      </c>
      <c r="D11" s="4">
        <v>18.0</v>
      </c>
      <c r="E11" s="4">
        <v>8.0</v>
      </c>
      <c r="F11" s="4">
        <v>13.0</v>
      </c>
      <c r="G11" s="4">
        <v>1.0</v>
      </c>
      <c r="H11" s="4">
        <v>13.0</v>
      </c>
      <c r="I11" s="4">
        <v>6.0</v>
      </c>
      <c r="J11" s="4">
        <v>20.0</v>
      </c>
    </row>
    <row r="12">
      <c r="A12" s="4" t="s">
        <v>112</v>
      </c>
      <c r="B12" s="4">
        <v>11.71</v>
      </c>
      <c r="C12" s="4">
        <v>7.91</v>
      </c>
      <c r="D12" s="4">
        <v>1.0</v>
      </c>
      <c r="E12" s="4">
        <v>11.0</v>
      </c>
      <c r="F12" s="4">
        <v>10.0</v>
      </c>
      <c r="G12" s="4">
        <v>5.0</v>
      </c>
      <c r="H12" s="4">
        <v>22.0</v>
      </c>
      <c r="I12" s="4">
        <v>11.0</v>
      </c>
      <c r="J12" s="4">
        <v>22.0</v>
      </c>
    </row>
    <row r="13">
      <c r="A13" s="4" t="s">
        <v>113</v>
      </c>
      <c r="B13" s="4">
        <v>11.86</v>
      </c>
      <c r="C13" s="4">
        <v>9.04</v>
      </c>
      <c r="D13" s="4">
        <v>2.0</v>
      </c>
      <c r="E13" s="4">
        <v>4.0</v>
      </c>
      <c r="F13" s="4">
        <v>7.0</v>
      </c>
      <c r="G13" s="4">
        <v>21.0</v>
      </c>
      <c r="H13" s="4">
        <v>20.0</v>
      </c>
      <c r="I13" s="4">
        <v>23.0</v>
      </c>
      <c r="J13" s="4">
        <v>6.0</v>
      </c>
    </row>
    <row r="14">
      <c r="A14" s="4" t="s">
        <v>114</v>
      </c>
      <c r="B14" s="4">
        <v>12.29</v>
      </c>
      <c r="C14" s="4">
        <v>7.59</v>
      </c>
      <c r="D14" s="4">
        <v>21.0</v>
      </c>
      <c r="E14" s="4">
        <v>6.0</v>
      </c>
      <c r="F14" s="4">
        <v>19.0</v>
      </c>
      <c r="G14" s="4">
        <v>11.0</v>
      </c>
      <c r="H14" s="4">
        <v>1.0</v>
      </c>
      <c r="I14" s="4">
        <v>9.0</v>
      </c>
      <c r="J14" s="4">
        <v>19.0</v>
      </c>
    </row>
    <row r="15">
      <c r="A15" s="4" t="s">
        <v>115</v>
      </c>
      <c r="B15" s="4">
        <v>13.43</v>
      </c>
      <c r="C15" s="4">
        <v>4.04</v>
      </c>
      <c r="D15" s="4">
        <v>11.0</v>
      </c>
      <c r="E15" s="4">
        <v>19.0</v>
      </c>
      <c r="F15" s="4">
        <v>8.0</v>
      </c>
      <c r="G15" s="4">
        <v>15.0</v>
      </c>
      <c r="H15" s="4">
        <v>12.0</v>
      </c>
      <c r="I15" s="4">
        <v>18.0</v>
      </c>
      <c r="J15" s="4">
        <v>11.0</v>
      </c>
    </row>
    <row r="16">
      <c r="A16" s="4" t="s">
        <v>116</v>
      </c>
      <c r="B16" s="4">
        <v>13.57</v>
      </c>
      <c r="C16" s="4">
        <v>4.12</v>
      </c>
      <c r="D16" s="4">
        <v>14.0</v>
      </c>
      <c r="E16" s="4">
        <v>7.0</v>
      </c>
      <c r="F16" s="4">
        <v>14.0</v>
      </c>
      <c r="G16" s="4">
        <v>9.0</v>
      </c>
      <c r="H16" s="4">
        <v>18.0</v>
      </c>
      <c r="I16" s="4">
        <v>17.0</v>
      </c>
      <c r="J16" s="4">
        <v>16.0</v>
      </c>
    </row>
    <row r="17">
      <c r="A17" s="4" t="s">
        <v>117</v>
      </c>
      <c r="B17" s="4">
        <v>13.86</v>
      </c>
      <c r="C17" s="4">
        <v>6.26</v>
      </c>
      <c r="D17" s="4">
        <v>17.0</v>
      </c>
      <c r="E17" s="4">
        <v>18.0</v>
      </c>
      <c r="F17" s="4">
        <v>22.0</v>
      </c>
      <c r="G17" s="4">
        <v>3.0</v>
      </c>
      <c r="H17" s="4">
        <v>14.0</v>
      </c>
      <c r="I17" s="4">
        <v>14.0</v>
      </c>
      <c r="J17" s="4">
        <v>9.0</v>
      </c>
    </row>
    <row r="18">
      <c r="A18" s="4" t="s">
        <v>118</v>
      </c>
      <c r="B18" s="4">
        <v>14.29</v>
      </c>
      <c r="C18" s="4">
        <v>2.63</v>
      </c>
      <c r="D18" s="4">
        <v>15.0</v>
      </c>
      <c r="E18" s="4">
        <v>15.0</v>
      </c>
      <c r="F18" s="4">
        <v>16.0</v>
      </c>
      <c r="G18" s="4">
        <v>17.0</v>
      </c>
      <c r="H18" s="4">
        <v>9.0</v>
      </c>
      <c r="I18" s="4">
        <v>15.0</v>
      </c>
      <c r="J18" s="4">
        <v>13.0</v>
      </c>
    </row>
    <row r="19">
      <c r="A19" s="4" t="s">
        <v>119</v>
      </c>
      <c r="B19" s="4">
        <v>15.43</v>
      </c>
      <c r="C19" s="4">
        <v>6.48</v>
      </c>
      <c r="D19" s="4">
        <v>12.0</v>
      </c>
      <c r="E19" s="4">
        <v>20.0</v>
      </c>
      <c r="F19" s="4">
        <v>12.0</v>
      </c>
      <c r="G19" s="4">
        <v>22.0</v>
      </c>
      <c r="H19" s="4">
        <v>4.0</v>
      </c>
      <c r="I19" s="4">
        <v>21.0</v>
      </c>
      <c r="J19" s="4">
        <v>17.0</v>
      </c>
    </row>
    <row r="20">
      <c r="A20" s="4" t="s">
        <v>120</v>
      </c>
      <c r="B20" s="4">
        <v>15.86</v>
      </c>
      <c r="C20" s="4">
        <v>5.05</v>
      </c>
      <c r="D20" s="4">
        <v>22.0</v>
      </c>
      <c r="E20" s="4">
        <v>17.0</v>
      </c>
      <c r="F20" s="4">
        <v>15.0</v>
      </c>
      <c r="G20" s="4">
        <v>13.0</v>
      </c>
      <c r="H20" s="4">
        <v>21.0</v>
      </c>
      <c r="I20" s="4">
        <v>16.0</v>
      </c>
      <c r="J20" s="4">
        <v>7.0</v>
      </c>
    </row>
    <row r="21">
      <c r="A21" s="4" t="s">
        <v>121</v>
      </c>
      <c r="B21" s="4">
        <v>16.29</v>
      </c>
      <c r="C21" s="4">
        <v>5.35</v>
      </c>
      <c r="D21" s="4">
        <v>8.0</v>
      </c>
      <c r="E21" s="4">
        <v>22.0</v>
      </c>
      <c r="F21" s="4">
        <v>20.0</v>
      </c>
      <c r="G21" s="4">
        <v>20.0</v>
      </c>
      <c r="H21" s="4">
        <v>16.0</v>
      </c>
      <c r="I21" s="4">
        <v>10.0</v>
      </c>
      <c r="J21" s="4">
        <v>18.0</v>
      </c>
    </row>
    <row r="22">
      <c r="A22" s="4" t="s">
        <v>122</v>
      </c>
      <c r="B22" s="4">
        <v>16.83</v>
      </c>
      <c r="C22" s="4">
        <v>8.68</v>
      </c>
      <c r="D22" s="4">
        <v>9.0</v>
      </c>
      <c r="E22" s="4">
        <v>23.0</v>
      </c>
      <c r="F22" s="4">
        <v>23.0</v>
      </c>
      <c r="G22" s="4">
        <v>23.0</v>
      </c>
      <c r="I22" s="4">
        <v>20.0</v>
      </c>
      <c r="J22" s="4">
        <v>3.0</v>
      </c>
    </row>
    <row r="23">
      <c r="A23" s="4" t="s">
        <v>123</v>
      </c>
      <c r="B23" s="4">
        <v>17.14</v>
      </c>
      <c r="C23" s="4">
        <v>3.24</v>
      </c>
      <c r="D23" s="4">
        <v>20.0</v>
      </c>
      <c r="E23" s="4">
        <v>21.0</v>
      </c>
      <c r="F23" s="4">
        <v>17.0</v>
      </c>
      <c r="G23" s="4">
        <v>19.0</v>
      </c>
      <c r="H23" s="4">
        <v>17.0</v>
      </c>
      <c r="I23" s="4">
        <v>12.0</v>
      </c>
      <c r="J23" s="4">
        <v>14.0</v>
      </c>
    </row>
    <row r="24">
      <c r="A24" s="4" t="s">
        <v>124</v>
      </c>
      <c r="B24" s="4">
        <v>18.71</v>
      </c>
      <c r="C24" s="4">
        <v>4.39</v>
      </c>
      <c r="D24" s="4">
        <v>23.0</v>
      </c>
      <c r="E24" s="4">
        <v>14.0</v>
      </c>
      <c r="F24" s="4">
        <v>18.0</v>
      </c>
      <c r="G24" s="4">
        <v>12.0</v>
      </c>
      <c r="H24" s="4">
        <v>19.0</v>
      </c>
      <c r="I24" s="4">
        <v>22.0</v>
      </c>
      <c r="J24" s="4">
        <v>23.0</v>
      </c>
    </row>
    <row r="26">
      <c r="C26" s="11"/>
      <c r="D26" s="11"/>
      <c r="E26" s="11"/>
      <c r="F26" s="11"/>
      <c r="G26" s="11"/>
      <c r="H26" s="11"/>
      <c r="I26" s="11"/>
      <c r="J26" s="11"/>
    </row>
    <row r="27">
      <c r="A27" s="11"/>
      <c r="D27" s="7"/>
      <c r="E27" s="7"/>
      <c r="F27" s="7"/>
      <c r="G27" s="7"/>
      <c r="H27" s="7"/>
      <c r="I27" s="7"/>
      <c r="J27" s="7"/>
    </row>
    <row r="28">
      <c r="A28" s="11"/>
      <c r="D28" s="7"/>
      <c r="E28" s="7"/>
      <c r="F28" s="7"/>
      <c r="G28" s="7"/>
      <c r="H28" s="7"/>
      <c r="I28" s="7"/>
      <c r="J28" s="7"/>
    </row>
    <row r="29">
      <c r="A29" s="11"/>
      <c r="D29" s="7"/>
      <c r="E29" s="7"/>
      <c r="F29" s="7"/>
      <c r="G29" s="7"/>
      <c r="H29" s="7"/>
      <c r="I29" s="7"/>
      <c r="J29" s="7"/>
    </row>
    <row r="30">
      <c r="A30" s="11"/>
      <c r="D30" s="7"/>
      <c r="E30" s="7"/>
      <c r="F30" s="7"/>
      <c r="G30" s="7"/>
      <c r="H30" s="7"/>
      <c r="I30" s="7"/>
      <c r="J30" s="7"/>
    </row>
    <row r="31">
      <c r="A31" s="11"/>
      <c r="D31" s="7"/>
      <c r="E31" s="7"/>
      <c r="F31" s="7"/>
      <c r="G31" s="7"/>
      <c r="H31" s="7"/>
      <c r="I31" s="7"/>
      <c r="J31" s="7"/>
    </row>
    <row r="32">
      <c r="A32" s="11"/>
      <c r="D32" s="7"/>
      <c r="E32" s="7"/>
      <c r="F32" s="7"/>
      <c r="G32" s="7"/>
      <c r="H32" s="7"/>
      <c r="I32" s="7"/>
      <c r="J32" s="7"/>
    </row>
    <row r="33">
      <c r="A33" s="11"/>
      <c r="D33" s="7"/>
      <c r="E33" s="7"/>
      <c r="F33" s="7"/>
      <c r="G33" s="7"/>
      <c r="H33" s="7"/>
      <c r="I33" s="7"/>
      <c r="J33" s="7"/>
    </row>
    <row r="35">
      <c r="D35" s="7"/>
      <c r="E35" s="7"/>
      <c r="F35" s="7"/>
      <c r="G35" s="7"/>
      <c r="H35" s="7"/>
      <c r="I35" s="7"/>
      <c r="J35" s="7"/>
    </row>
    <row r="36">
      <c r="D36" s="7"/>
      <c r="E36" s="7"/>
      <c r="F36" s="7"/>
      <c r="G36" s="7"/>
      <c r="H36" s="7"/>
      <c r="I36" s="7"/>
      <c r="J36" s="7"/>
    </row>
  </sheetData>
  <drawing r:id="rId1"/>
</worksheet>
</file>