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Tsuji\OneDrive\Research_General\PhD_Win10\manuscripts\2020_04_14_Ca_Chx_allophototropha_paper\06_Nature_Micro_resubmission\03_revisions_round1\05_final_check_to_Josh\"/>
    </mc:Choice>
  </mc:AlternateContent>
  <xr:revisionPtr revIDLastSave="0" documentId="13_ncr:1_{123D5693-32D7-44AD-9AA9-EDAE84047239}" xr6:coauthVersionLast="45" xr6:coauthVersionMax="46" xr10:uidLastSave="{00000000-0000-0000-0000-000000000000}"/>
  <bookViews>
    <workbookView xWindow="-96" yWindow="-96" windowWidth="19392" windowHeight="10392" xr2:uid="{00000000-000D-0000-FFFF-FFFF00000000}"/>
  </bookViews>
  <sheets>
    <sheet name="RNA_MAG_table_L221_L304" sheetId="2" r:id="rId1"/>
    <sheet name="RNA_MAG_table_L227" sheetId="3" r:id="rId2"/>
    <sheet name="Total_RNA_read_mapping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578" i="3" l="1"/>
  <c r="P578" i="3"/>
  <c r="Q577" i="3"/>
  <c r="P577" i="3"/>
  <c r="Q576" i="3"/>
  <c r="P576" i="3"/>
  <c r="Q575" i="3"/>
  <c r="P575" i="3"/>
  <c r="Q574" i="3"/>
  <c r="P574" i="3"/>
  <c r="Q573" i="3"/>
  <c r="P573" i="3"/>
  <c r="Q572" i="3"/>
  <c r="P572" i="3"/>
  <c r="Q571" i="3"/>
  <c r="P571" i="3"/>
  <c r="Q570" i="3"/>
  <c r="P570" i="3"/>
  <c r="Q569" i="3"/>
  <c r="P569" i="3"/>
  <c r="Q568" i="3"/>
  <c r="P568" i="3"/>
  <c r="Q567" i="3"/>
  <c r="P567" i="3"/>
  <c r="Q566" i="3"/>
  <c r="P566" i="3"/>
  <c r="Q565" i="3"/>
  <c r="P565" i="3"/>
  <c r="Q564" i="3"/>
  <c r="P564" i="3"/>
  <c r="Q563" i="3"/>
  <c r="P563" i="3"/>
  <c r="Q562" i="3"/>
  <c r="P562" i="3"/>
  <c r="Q561" i="3"/>
  <c r="P561" i="3"/>
  <c r="Q560" i="3"/>
  <c r="P560" i="3"/>
  <c r="Q559" i="3"/>
  <c r="P559" i="3"/>
  <c r="Q558" i="3"/>
  <c r="P558" i="3"/>
  <c r="Q557" i="3"/>
  <c r="P557" i="3"/>
  <c r="Q556" i="3"/>
  <c r="P556" i="3"/>
  <c r="Q555" i="3"/>
  <c r="P555" i="3"/>
  <c r="Q554" i="3"/>
  <c r="P554" i="3"/>
  <c r="Q553" i="3"/>
  <c r="P553" i="3"/>
  <c r="Q552" i="3"/>
  <c r="P552" i="3"/>
  <c r="Q551" i="3"/>
  <c r="P551" i="3"/>
  <c r="Q550" i="3"/>
  <c r="P550" i="3"/>
  <c r="Q549" i="3"/>
  <c r="P549" i="3"/>
  <c r="Q548" i="3"/>
  <c r="P548" i="3"/>
  <c r="Q547" i="3"/>
  <c r="P547" i="3"/>
  <c r="Q546" i="3"/>
  <c r="P546" i="3"/>
  <c r="Q545" i="3"/>
  <c r="P545" i="3"/>
  <c r="Q544" i="3"/>
  <c r="P544" i="3"/>
  <c r="Q543" i="3"/>
  <c r="P543" i="3"/>
  <c r="Q542" i="3"/>
  <c r="P542" i="3"/>
  <c r="Q541" i="3"/>
  <c r="P541" i="3"/>
  <c r="Q540" i="3"/>
  <c r="P540" i="3"/>
  <c r="Q539" i="3"/>
  <c r="P539" i="3"/>
  <c r="Q538" i="3"/>
  <c r="P538" i="3"/>
  <c r="Q537" i="3"/>
  <c r="P537" i="3"/>
  <c r="Q536" i="3"/>
  <c r="P536" i="3"/>
  <c r="Q535" i="3"/>
  <c r="P535" i="3"/>
  <c r="Q534" i="3"/>
  <c r="P534" i="3"/>
  <c r="Q533" i="3"/>
  <c r="P533" i="3"/>
  <c r="Q532" i="3"/>
  <c r="P532" i="3"/>
  <c r="Q531" i="3"/>
  <c r="P531" i="3"/>
  <c r="Q530" i="3"/>
  <c r="P530" i="3"/>
  <c r="Q529" i="3"/>
  <c r="P529" i="3"/>
  <c r="Q528" i="3"/>
  <c r="P528" i="3"/>
  <c r="Q527" i="3"/>
  <c r="P527" i="3"/>
  <c r="Q526" i="3"/>
  <c r="P526" i="3"/>
  <c r="Q525" i="3"/>
  <c r="P525" i="3"/>
  <c r="Q524" i="3"/>
  <c r="P524" i="3"/>
  <c r="Q523" i="3"/>
  <c r="P523" i="3"/>
  <c r="Q522" i="3"/>
  <c r="P522" i="3"/>
  <c r="Q521" i="3"/>
  <c r="P521" i="3"/>
  <c r="Q520" i="3"/>
  <c r="P520" i="3"/>
  <c r="Q519" i="3"/>
  <c r="P519" i="3"/>
  <c r="Q518" i="3"/>
  <c r="P518" i="3"/>
  <c r="Q517" i="3"/>
  <c r="P517" i="3"/>
  <c r="Q516" i="3"/>
  <c r="P516" i="3"/>
  <c r="Q515" i="3"/>
  <c r="P515" i="3"/>
  <c r="Q514" i="3"/>
  <c r="P514" i="3"/>
  <c r="Q513" i="3"/>
  <c r="P513" i="3"/>
  <c r="Q512" i="3"/>
  <c r="P512" i="3"/>
  <c r="Q511" i="3"/>
  <c r="P511" i="3"/>
  <c r="Q510" i="3"/>
  <c r="P510" i="3"/>
  <c r="Q509" i="3"/>
  <c r="P509" i="3"/>
  <c r="Q508" i="3"/>
  <c r="P508" i="3"/>
  <c r="Q507" i="3"/>
  <c r="P507" i="3"/>
  <c r="Q506" i="3"/>
  <c r="P506" i="3"/>
  <c r="Q505" i="3"/>
  <c r="P505" i="3"/>
  <c r="Q504" i="3"/>
  <c r="P504" i="3"/>
  <c r="Q503" i="3"/>
  <c r="P503" i="3"/>
  <c r="Q502" i="3"/>
  <c r="P502" i="3"/>
  <c r="Q501" i="3"/>
  <c r="P501" i="3"/>
  <c r="Q500" i="3"/>
  <c r="P500" i="3"/>
  <c r="Q499" i="3"/>
  <c r="P499" i="3"/>
  <c r="Q498" i="3"/>
  <c r="P498" i="3"/>
  <c r="Q497" i="3"/>
  <c r="P497" i="3"/>
  <c r="Q496" i="3"/>
  <c r="P496" i="3"/>
  <c r="Q495" i="3"/>
  <c r="P495" i="3"/>
  <c r="Q494" i="3"/>
  <c r="P494" i="3"/>
  <c r="Q493" i="3"/>
  <c r="P493" i="3"/>
  <c r="Q492" i="3"/>
  <c r="P492" i="3"/>
  <c r="Q491" i="3"/>
  <c r="P491" i="3"/>
  <c r="Q490" i="3"/>
  <c r="P490" i="3"/>
  <c r="Q489" i="3"/>
  <c r="P489" i="3"/>
  <c r="Q488" i="3"/>
  <c r="P488" i="3"/>
  <c r="Q487" i="3"/>
  <c r="P487" i="3"/>
  <c r="Q486" i="3"/>
  <c r="P486" i="3"/>
  <c r="Q485" i="3"/>
  <c r="P485" i="3"/>
  <c r="Q484" i="3"/>
  <c r="P484" i="3"/>
  <c r="Q483" i="3"/>
  <c r="P483" i="3"/>
  <c r="Q482" i="3"/>
  <c r="P482" i="3"/>
  <c r="Q481" i="3"/>
  <c r="P481" i="3"/>
  <c r="Q480" i="3"/>
  <c r="P480" i="3"/>
  <c r="Q479" i="3"/>
  <c r="P479" i="3"/>
  <c r="Q478" i="3"/>
  <c r="P478" i="3"/>
  <c r="Q477" i="3"/>
  <c r="P477" i="3"/>
  <c r="Q476" i="3"/>
  <c r="P476" i="3"/>
  <c r="Q475" i="3"/>
  <c r="P475" i="3"/>
  <c r="Q474" i="3"/>
  <c r="P474" i="3"/>
  <c r="Q473" i="3"/>
  <c r="P473" i="3"/>
  <c r="Q472" i="3"/>
  <c r="P472" i="3"/>
  <c r="Q471" i="3"/>
  <c r="P471" i="3"/>
  <c r="Q470" i="3"/>
  <c r="P470" i="3"/>
  <c r="Q469" i="3"/>
  <c r="P469" i="3"/>
  <c r="Q468" i="3"/>
  <c r="P468" i="3"/>
  <c r="Q467" i="3"/>
  <c r="P467" i="3"/>
  <c r="Q466" i="3"/>
  <c r="P466" i="3"/>
  <c r="Q465" i="3"/>
  <c r="P465" i="3"/>
  <c r="Q464" i="3"/>
  <c r="P464" i="3"/>
  <c r="Q463" i="3"/>
  <c r="P463" i="3"/>
  <c r="Q462" i="3"/>
  <c r="P462" i="3"/>
  <c r="Q461" i="3"/>
  <c r="P461" i="3"/>
  <c r="Q460" i="3"/>
  <c r="P460" i="3"/>
  <c r="Q459" i="3"/>
  <c r="P459" i="3"/>
  <c r="Q458" i="3"/>
  <c r="P458" i="3"/>
  <c r="Q457" i="3"/>
  <c r="P457" i="3"/>
  <c r="Q456" i="3"/>
  <c r="P456" i="3"/>
  <c r="Q455" i="3"/>
  <c r="P455" i="3"/>
  <c r="Q454" i="3"/>
  <c r="P454" i="3"/>
  <c r="Q453" i="3"/>
  <c r="P453" i="3"/>
  <c r="Q452" i="3"/>
  <c r="P452" i="3"/>
  <c r="Q451" i="3"/>
  <c r="P451" i="3"/>
  <c r="Q450" i="3"/>
  <c r="P450" i="3"/>
  <c r="Q449" i="3"/>
  <c r="P449" i="3"/>
  <c r="Q448" i="3"/>
  <c r="P448" i="3"/>
  <c r="Q447" i="3"/>
  <c r="P447" i="3"/>
  <c r="Q446" i="3"/>
  <c r="P446" i="3"/>
  <c r="Q445" i="3"/>
  <c r="P445" i="3"/>
  <c r="Q444" i="3"/>
  <c r="P444" i="3"/>
  <c r="Q443" i="3"/>
  <c r="P443" i="3"/>
  <c r="Q442" i="3"/>
  <c r="P442" i="3"/>
  <c r="Q441" i="3"/>
  <c r="P441" i="3"/>
  <c r="Q440" i="3"/>
  <c r="P440" i="3"/>
  <c r="Q439" i="3"/>
  <c r="P439" i="3"/>
  <c r="Q438" i="3"/>
  <c r="P438" i="3"/>
  <c r="Q437" i="3"/>
  <c r="P437" i="3"/>
  <c r="Q436" i="3"/>
  <c r="P436" i="3"/>
  <c r="Q435" i="3"/>
  <c r="P435" i="3"/>
  <c r="Q434" i="3"/>
  <c r="P434" i="3"/>
  <c r="Q433" i="3"/>
  <c r="P433" i="3"/>
  <c r="Q432" i="3"/>
  <c r="P432" i="3"/>
  <c r="Q431" i="3"/>
  <c r="P431" i="3"/>
  <c r="Q430" i="3"/>
  <c r="P430" i="3"/>
  <c r="Q429" i="3"/>
  <c r="P429" i="3"/>
  <c r="Q428" i="3"/>
  <c r="P428" i="3"/>
  <c r="Q427" i="3"/>
  <c r="P427" i="3"/>
  <c r="Q426" i="3"/>
  <c r="P426" i="3"/>
  <c r="Q425" i="3"/>
  <c r="P425" i="3"/>
  <c r="Q424" i="3"/>
  <c r="P424" i="3"/>
  <c r="Q423" i="3"/>
  <c r="P423" i="3"/>
  <c r="Q422" i="3"/>
  <c r="P422" i="3"/>
  <c r="Q421" i="3"/>
  <c r="P421" i="3"/>
  <c r="Q420" i="3"/>
  <c r="P420" i="3"/>
  <c r="Q419" i="3"/>
  <c r="P419" i="3"/>
  <c r="Q418" i="3"/>
  <c r="P418" i="3"/>
  <c r="Q417" i="3"/>
  <c r="P417" i="3"/>
  <c r="Q416" i="3"/>
  <c r="P416" i="3"/>
  <c r="Q415" i="3"/>
  <c r="P415" i="3"/>
  <c r="Q414" i="3"/>
  <c r="P414" i="3"/>
  <c r="Q413" i="3"/>
  <c r="P413" i="3"/>
  <c r="Q412" i="3"/>
  <c r="P412" i="3"/>
  <c r="Q411" i="3"/>
  <c r="P411" i="3"/>
  <c r="Q410" i="3"/>
  <c r="P410" i="3"/>
  <c r="Q409" i="3"/>
  <c r="P409" i="3"/>
  <c r="Q408" i="3"/>
  <c r="P408" i="3"/>
  <c r="Q407" i="3"/>
  <c r="P407" i="3"/>
  <c r="Q406" i="3"/>
  <c r="P406" i="3"/>
  <c r="Q405" i="3"/>
  <c r="P405" i="3"/>
  <c r="Q404" i="3"/>
  <c r="P404" i="3"/>
  <c r="Q403" i="3"/>
  <c r="P403" i="3"/>
  <c r="Q402" i="3"/>
  <c r="P402" i="3"/>
  <c r="Q401" i="3"/>
  <c r="P401" i="3"/>
  <c r="Q400" i="3"/>
  <c r="P400" i="3"/>
  <c r="Q399" i="3"/>
  <c r="P399" i="3"/>
  <c r="Q398" i="3"/>
  <c r="P398" i="3"/>
  <c r="Q397" i="3"/>
  <c r="P397" i="3"/>
  <c r="Q396" i="3"/>
  <c r="P396" i="3"/>
  <c r="Q395" i="3"/>
  <c r="P395" i="3"/>
  <c r="Q394" i="3"/>
  <c r="P394" i="3"/>
  <c r="Q393" i="3"/>
  <c r="P393" i="3"/>
  <c r="Q392" i="3"/>
  <c r="P392" i="3"/>
  <c r="Q391" i="3"/>
  <c r="P391" i="3"/>
  <c r="Q390" i="3"/>
  <c r="P390" i="3"/>
  <c r="Q389" i="3"/>
  <c r="P389" i="3"/>
  <c r="Q388" i="3"/>
  <c r="P388" i="3"/>
  <c r="Q387" i="3"/>
  <c r="P387" i="3"/>
  <c r="Q386" i="3"/>
  <c r="P386" i="3"/>
  <c r="Q385" i="3"/>
  <c r="P385" i="3"/>
  <c r="Q384" i="3"/>
  <c r="P384" i="3"/>
  <c r="Q383" i="3"/>
  <c r="P383" i="3"/>
  <c r="Q382" i="3"/>
  <c r="P382" i="3"/>
  <c r="Q381" i="3"/>
  <c r="P381" i="3"/>
  <c r="Q380" i="3"/>
  <c r="P380" i="3"/>
  <c r="Q379" i="3"/>
  <c r="P379" i="3"/>
  <c r="Q378" i="3"/>
  <c r="P378" i="3"/>
  <c r="Q377" i="3"/>
  <c r="P377" i="3"/>
  <c r="Q376" i="3"/>
  <c r="P376" i="3"/>
  <c r="Q375" i="3"/>
  <c r="P375" i="3"/>
  <c r="Q374" i="3"/>
  <c r="P374" i="3"/>
  <c r="Q373" i="3"/>
  <c r="P373" i="3"/>
  <c r="Q372" i="3"/>
  <c r="P372" i="3"/>
  <c r="Q371" i="3"/>
  <c r="P371" i="3"/>
  <c r="Q370" i="3"/>
  <c r="P370" i="3"/>
  <c r="Q369" i="3"/>
  <c r="P369" i="3"/>
  <c r="Q368" i="3"/>
  <c r="P368" i="3"/>
  <c r="Q367" i="3"/>
  <c r="P367" i="3"/>
  <c r="Q366" i="3"/>
  <c r="P366" i="3"/>
  <c r="Q365" i="3"/>
  <c r="P365" i="3"/>
  <c r="Q364" i="3"/>
  <c r="P364" i="3"/>
  <c r="Q363" i="3"/>
  <c r="P363" i="3"/>
  <c r="Q362" i="3"/>
  <c r="P362" i="3"/>
  <c r="Q361" i="3"/>
  <c r="P361" i="3"/>
  <c r="Q360" i="3"/>
  <c r="P360" i="3"/>
  <c r="Q359" i="3"/>
  <c r="P359" i="3"/>
  <c r="Q358" i="3"/>
  <c r="P358" i="3"/>
  <c r="Q357" i="3"/>
  <c r="P357" i="3"/>
  <c r="Q356" i="3"/>
  <c r="P356" i="3"/>
  <c r="Q355" i="3"/>
  <c r="P355" i="3"/>
  <c r="Q354" i="3"/>
  <c r="P354" i="3"/>
  <c r="Q353" i="3"/>
  <c r="P353" i="3"/>
  <c r="Q352" i="3"/>
  <c r="P352" i="3"/>
  <c r="Q351" i="3"/>
  <c r="P351" i="3"/>
  <c r="Q350" i="3"/>
  <c r="P350" i="3"/>
  <c r="Q349" i="3"/>
  <c r="P349" i="3"/>
  <c r="Q348" i="3"/>
  <c r="P348" i="3"/>
  <c r="Q347" i="3"/>
  <c r="P347" i="3"/>
  <c r="Q346" i="3"/>
  <c r="P346" i="3"/>
  <c r="Q345" i="3"/>
  <c r="P345" i="3"/>
  <c r="Q344" i="3"/>
  <c r="P344" i="3"/>
  <c r="Q343" i="3"/>
  <c r="P343" i="3"/>
  <c r="Q342" i="3"/>
  <c r="P342" i="3"/>
  <c r="Q341" i="3"/>
  <c r="P341" i="3"/>
  <c r="Q340" i="3"/>
  <c r="P340" i="3"/>
  <c r="Q339" i="3"/>
  <c r="P339" i="3"/>
  <c r="Q338" i="3"/>
  <c r="P338" i="3"/>
  <c r="Q337" i="3"/>
  <c r="P337" i="3"/>
  <c r="Q336" i="3"/>
  <c r="P336" i="3"/>
  <c r="Q335" i="3"/>
  <c r="P335" i="3"/>
  <c r="Q334" i="3"/>
  <c r="P334" i="3"/>
  <c r="Q333" i="3"/>
  <c r="P333" i="3"/>
  <c r="Q332" i="3"/>
  <c r="P332" i="3"/>
  <c r="Q331" i="3"/>
  <c r="P331" i="3"/>
  <c r="Q330" i="3"/>
  <c r="P330" i="3"/>
  <c r="Q329" i="3"/>
  <c r="R329" i="3" s="1"/>
  <c r="P329" i="3"/>
  <c r="Q328" i="3"/>
  <c r="P328" i="3"/>
  <c r="Q327" i="3"/>
  <c r="P327" i="3"/>
  <c r="Q326" i="3"/>
  <c r="P326" i="3"/>
  <c r="Q325" i="3"/>
  <c r="R325" i="3" s="1"/>
  <c r="P325" i="3"/>
  <c r="Q324" i="3"/>
  <c r="P324" i="3"/>
  <c r="Q323" i="3"/>
  <c r="R323" i="3" s="1"/>
  <c r="P323" i="3"/>
  <c r="Q322" i="3"/>
  <c r="P322" i="3"/>
  <c r="Q321" i="3"/>
  <c r="P321" i="3"/>
  <c r="Q320" i="3"/>
  <c r="P320" i="3"/>
  <c r="Q319" i="3"/>
  <c r="P319" i="3"/>
  <c r="Q318" i="3"/>
  <c r="P318" i="3"/>
  <c r="R318" i="3" s="1"/>
  <c r="Q317" i="3"/>
  <c r="P317" i="3"/>
  <c r="Q316" i="3"/>
  <c r="P316" i="3"/>
  <c r="Q315" i="3"/>
  <c r="P315" i="3"/>
  <c r="Q314" i="3"/>
  <c r="P314" i="3"/>
  <c r="Q313" i="3"/>
  <c r="P313" i="3"/>
  <c r="Q312" i="3"/>
  <c r="P312" i="3"/>
  <c r="Q311" i="3"/>
  <c r="P311" i="3"/>
  <c r="Q310" i="3"/>
  <c r="P310" i="3"/>
  <c r="Q309" i="3"/>
  <c r="P309" i="3"/>
  <c r="Q308" i="3"/>
  <c r="P308" i="3"/>
  <c r="Q307" i="3"/>
  <c r="P307" i="3"/>
  <c r="Q306" i="3"/>
  <c r="P306" i="3"/>
  <c r="Q305" i="3"/>
  <c r="P305" i="3"/>
  <c r="Q304" i="3"/>
  <c r="P304" i="3"/>
  <c r="Q303" i="3"/>
  <c r="P303" i="3"/>
  <c r="Q302" i="3"/>
  <c r="P302" i="3"/>
  <c r="Q301" i="3"/>
  <c r="P301" i="3"/>
  <c r="Q300" i="3"/>
  <c r="P300" i="3"/>
  <c r="Q299" i="3"/>
  <c r="P299" i="3"/>
  <c r="Q298" i="3"/>
  <c r="P298" i="3"/>
  <c r="Q297" i="3"/>
  <c r="P297" i="3"/>
  <c r="Q296" i="3"/>
  <c r="P296" i="3"/>
  <c r="Q295" i="3"/>
  <c r="P295" i="3"/>
  <c r="Q294" i="3"/>
  <c r="P294" i="3"/>
  <c r="Q293" i="3"/>
  <c r="P293" i="3"/>
  <c r="Q292" i="3"/>
  <c r="P292" i="3"/>
  <c r="Q291" i="3"/>
  <c r="P291" i="3"/>
  <c r="Q290" i="3"/>
  <c r="P290" i="3"/>
  <c r="Q289" i="3"/>
  <c r="P289" i="3"/>
  <c r="Q288" i="3"/>
  <c r="P288" i="3"/>
  <c r="Q287" i="3"/>
  <c r="P287" i="3"/>
  <c r="Q286" i="3"/>
  <c r="P286" i="3"/>
  <c r="Q285" i="3"/>
  <c r="P285" i="3"/>
  <c r="Q284" i="3"/>
  <c r="P284" i="3"/>
  <c r="Q283" i="3"/>
  <c r="P283" i="3"/>
  <c r="Q282" i="3"/>
  <c r="P282" i="3"/>
  <c r="Q281" i="3"/>
  <c r="P281" i="3"/>
  <c r="Q280" i="3"/>
  <c r="P280" i="3"/>
  <c r="Q279" i="3"/>
  <c r="P279" i="3"/>
  <c r="Q278" i="3"/>
  <c r="P278" i="3"/>
  <c r="Q277" i="3"/>
  <c r="P277" i="3"/>
  <c r="Q276" i="3"/>
  <c r="P276" i="3"/>
  <c r="Q275" i="3"/>
  <c r="P275" i="3"/>
  <c r="Q274" i="3"/>
  <c r="P274" i="3"/>
  <c r="Q273" i="3"/>
  <c r="P273" i="3"/>
  <c r="Q272" i="3"/>
  <c r="P272" i="3"/>
  <c r="Q271" i="3"/>
  <c r="P271" i="3"/>
  <c r="Q270" i="3"/>
  <c r="P270" i="3"/>
  <c r="Q269" i="3"/>
  <c r="P269" i="3"/>
  <c r="Q268" i="3"/>
  <c r="P268" i="3"/>
  <c r="Q267" i="3"/>
  <c r="P267" i="3"/>
  <c r="Q266" i="3"/>
  <c r="P266" i="3"/>
  <c r="Q265" i="3"/>
  <c r="P265" i="3"/>
  <c r="Q264" i="3"/>
  <c r="P264" i="3"/>
  <c r="Q263" i="3"/>
  <c r="P263" i="3"/>
  <c r="Q262" i="3"/>
  <c r="P262" i="3"/>
  <c r="Q261" i="3"/>
  <c r="P261" i="3"/>
  <c r="Q260" i="3"/>
  <c r="P260" i="3"/>
  <c r="Q259" i="3"/>
  <c r="P259" i="3"/>
  <c r="Q258" i="3"/>
  <c r="P258" i="3"/>
  <c r="Q257" i="3"/>
  <c r="P257" i="3"/>
  <c r="Q256" i="3"/>
  <c r="P256" i="3"/>
  <c r="Q255" i="3"/>
  <c r="P255" i="3"/>
  <c r="Q254" i="3"/>
  <c r="P254" i="3"/>
  <c r="Q253" i="3"/>
  <c r="P253" i="3"/>
  <c r="Q252" i="3"/>
  <c r="P252" i="3"/>
  <c r="Q251" i="3"/>
  <c r="P251" i="3"/>
  <c r="Q250" i="3"/>
  <c r="P250" i="3"/>
  <c r="Q249" i="3"/>
  <c r="P249" i="3"/>
  <c r="Q248" i="3"/>
  <c r="P248" i="3"/>
  <c r="Q247" i="3"/>
  <c r="P247" i="3"/>
  <c r="Q246" i="3"/>
  <c r="P246" i="3"/>
  <c r="Q245" i="3"/>
  <c r="P245" i="3"/>
  <c r="Q244" i="3"/>
  <c r="P244" i="3"/>
  <c r="Q243" i="3"/>
  <c r="P243" i="3"/>
  <c r="Q242" i="3"/>
  <c r="P242" i="3"/>
  <c r="Q241" i="3"/>
  <c r="P241" i="3"/>
  <c r="Q240" i="3"/>
  <c r="P240" i="3"/>
  <c r="Q239" i="3"/>
  <c r="P239" i="3"/>
  <c r="Q238" i="3"/>
  <c r="P238" i="3"/>
  <c r="Q237" i="3"/>
  <c r="P237" i="3"/>
  <c r="Q236" i="3"/>
  <c r="P236" i="3"/>
  <c r="Q235" i="3"/>
  <c r="P235" i="3"/>
  <c r="Q234" i="3"/>
  <c r="P234" i="3"/>
  <c r="Q233" i="3"/>
  <c r="P233" i="3"/>
  <c r="Q232" i="3"/>
  <c r="P232" i="3"/>
  <c r="Q231" i="3"/>
  <c r="P231" i="3"/>
  <c r="Q230" i="3"/>
  <c r="P230" i="3"/>
  <c r="Q229" i="3"/>
  <c r="P229" i="3"/>
  <c r="Q228" i="3"/>
  <c r="P228" i="3"/>
  <c r="Q227" i="3"/>
  <c r="P227" i="3"/>
  <c r="Q226" i="3"/>
  <c r="P226" i="3"/>
  <c r="Q225" i="3"/>
  <c r="P225" i="3"/>
  <c r="Q224" i="3"/>
  <c r="P224" i="3"/>
  <c r="Q223" i="3"/>
  <c r="P223" i="3"/>
  <c r="Q222" i="3"/>
  <c r="P222" i="3"/>
  <c r="Q221" i="3"/>
  <c r="P221" i="3"/>
  <c r="Q220" i="3"/>
  <c r="P220" i="3"/>
  <c r="Q219" i="3"/>
  <c r="P219" i="3"/>
  <c r="Q218" i="3"/>
  <c r="P218" i="3"/>
  <c r="Q217" i="3"/>
  <c r="P217" i="3"/>
  <c r="Q216" i="3"/>
  <c r="P216" i="3"/>
  <c r="Q215" i="3"/>
  <c r="P215" i="3"/>
  <c r="Q214" i="3"/>
  <c r="P214" i="3"/>
  <c r="Q213" i="3"/>
  <c r="P213" i="3"/>
  <c r="Q212" i="3"/>
  <c r="P212" i="3"/>
  <c r="Q211" i="3"/>
  <c r="P211" i="3"/>
  <c r="Q210" i="3"/>
  <c r="P210" i="3"/>
  <c r="Q209" i="3"/>
  <c r="P209" i="3"/>
  <c r="Q208" i="3"/>
  <c r="P208" i="3"/>
  <c r="Q207" i="3"/>
  <c r="P207" i="3"/>
  <c r="Q206" i="3"/>
  <c r="P206" i="3"/>
  <c r="Q205" i="3"/>
  <c r="P205" i="3"/>
  <c r="Q204" i="3"/>
  <c r="P204" i="3"/>
  <c r="Q203" i="3"/>
  <c r="P203" i="3"/>
  <c r="Q202" i="3"/>
  <c r="P202" i="3"/>
  <c r="Q201" i="3"/>
  <c r="P201" i="3"/>
  <c r="Q200" i="3"/>
  <c r="P200" i="3"/>
  <c r="Q199" i="3"/>
  <c r="P199" i="3"/>
  <c r="Q198" i="3"/>
  <c r="P198" i="3"/>
  <c r="Q197" i="3"/>
  <c r="P197" i="3"/>
  <c r="Q196" i="3"/>
  <c r="P196" i="3"/>
  <c r="Q195" i="3"/>
  <c r="P195" i="3"/>
  <c r="Q194" i="3"/>
  <c r="P194" i="3"/>
  <c r="Q193" i="3"/>
  <c r="P193" i="3"/>
  <c r="Q192" i="3"/>
  <c r="P192" i="3"/>
  <c r="Q191" i="3"/>
  <c r="P191" i="3"/>
  <c r="Q190" i="3"/>
  <c r="P190" i="3"/>
  <c r="Q189" i="3"/>
  <c r="P189" i="3"/>
  <c r="Q188" i="3"/>
  <c r="P188" i="3"/>
  <c r="Q187" i="3"/>
  <c r="P187" i="3"/>
  <c r="Q186" i="3"/>
  <c r="P186" i="3"/>
  <c r="Q185" i="3"/>
  <c r="P185" i="3"/>
  <c r="Q184" i="3"/>
  <c r="P184" i="3"/>
  <c r="Q183" i="3"/>
  <c r="P183" i="3"/>
  <c r="Q182" i="3"/>
  <c r="P182" i="3"/>
  <c r="Q181" i="3"/>
  <c r="P181" i="3"/>
  <c r="Q180" i="3"/>
  <c r="P180" i="3"/>
  <c r="Q179" i="3"/>
  <c r="P179" i="3"/>
  <c r="Q178" i="3"/>
  <c r="P178" i="3"/>
  <c r="Q177" i="3"/>
  <c r="P177" i="3"/>
  <c r="Q176" i="3"/>
  <c r="P176" i="3"/>
  <c r="Q175" i="3"/>
  <c r="P175" i="3"/>
  <c r="Q174" i="3"/>
  <c r="R174" i="3" s="1"/>
  <c r="P174" i="3"/>
  <c r="Q173" i="3"/>
  <c r="P173" i="3"/>
  <c r="Q172" i="3"/>
  <c r="P172" i="3"/>
  <c r="Q171" i="3"/>
  <c r="P171" i="3"/>
  <c r="Q170" i="3"/>
  <c r="P170" i="3"/>
  <c r="Q169" i="3"/>
  <c r="P169" i="3"/>
  <c r="Q168" i="3"/>
  <c r="P168" i="3"/>
  <c r="Q167" i="3"/>
  <c r="P167" i="3"/>
  <c r="Q166" i="3"/>
  <c r="P166" i="3"/>
  <c r="Q165" i="3"/>
  <c r="P165" i="3"/>
  <c r="Q164" i="3"/>
  <c r="P164" i="3"/>
  <c r="Q163" i="3"/>
  <c r="P163" i="3"/>
  <c r="Q162" i="3"/>
  <c r="P162" i="3"/>
  <c r="Q161" i="3"/>
  <c r="P161" i="3"/>
  <c r="Q160" i="3"/>
  <c r="P160" i="3"/>
  <c r="Q159" i="3"/>
  <c r="P159" i="3"/>
  <c r="Q158" i="3"/>
  <c r="P158" i="3"/>
  <c r="Q157" i="3"/>
  <c r="P157" i="3"/>
  <c r="Q156" i="3"/>
  <c r="P156" i="3"/>
  <c r="Q155" i="3"/>
  <c r="P155" i="3"/>
  <c r="Q154" i="3"/>
  <c r="P154" i="3"/>
  <c r="Q153" i="3"/>
  <c r="P153" i="3"/>
  <c r="Q152" i="3"/>
  <c r="P152" i="3"/>
  <c r="Q151" i="3"/>
  <c r="P151" i="3"/>
  <c r="Q150" i="3"/>
  <c r="P150" i="3"/>
  <c r="Q149" i="3"/>
  <c r="P149" i="3"/>
  <c r="Q148" i="3"/>
  <c r="P148" i="3"/>
  <c r="Q147" i="3"/>
  <c r="P147" i="3"/>
  <c r="Q146" i="3"/>
  <c r="P146" i="3"/>
  <c r="Q145" i="3"/>
  <c r="P145" i="3"/>
  <c r="Q144" i="3"/>
  <c r="P144" i="3"/>
  <c r="Q143" i="3"/>
  <c r="P143" i="3"/>
  <c r="Q142" i="3"/>
  <c r="P142" i="3"/>
  <c r="Q141" i="3"/>
  <c r="P141" i="3"/>
  <c r="Q140" i="3"/>
  <c r="P140" i="3"/>
  <c r="Q139" i="3"/>
  <c r="P139" i="3"/>
  <c r="Q138" i="3"/>
  <c r="P138" i="3"/>
  <c r="Q137" i="3"/>
  <c r="P137" i="3"/>
  <c r="Q136" i="3"/>
  <c r="P136" i="3"/>
  <c r="Q135" i="3"/>
  <c r="P135" i="3"/>
  <c r="Q134" i="3"/>
  <c r="P134" i="3"/>
  <c r="Q133" i="3"/>
  <c r="P133" i="3"/>
  <c r="Q132" i="3"/>
  <c r="P132" i="3"/>
  <c r="Q131" i="3"/>
  <c r="P131" i="3"/>
  <c r="Q130" i="3"/>
  <c r="P130" i="3"/>
  <c r="Q129" i="3"/>
  <c r="P129" i="3"/>
  <c r="Q128" i="3"/>
  <c r="P128" i="3"/>
  <c r="Q127" i="3"/>
  <c r="P127" i="3"/>
  <c r="Q126" i="3"/>
  <c r="P126" i="3"/>
  <c r="Q125" i="3"/>
  <c r="P125" i="3"/>
  <c r="Q124" i="3"/>
  <c r="P124" i="3"/>
  <c r="Q123" i="3"/>
  <c r="P123" i="3"/>
  <c r="Q122" i="3"/>
  <c r="P122" i="3"/>
  <c r="Q121" i="3"/>
  <c r="P121" i="3"/>
  <c r="Q120" i="3"/>
  <c r="P120" i="3"/>
  <c r="Q119" i="3"/>
  <c r="P119" i="3"/>
  <c r="Q118" i="3"/>
  <c r="P118" i="3"/>
  <c r="Q117" i="3"/>
  <c r="P117" i="3"/>
  <c r="Q116" i="3"/>
  <c r="P116" i="3"/>
  <c r="Q115" i="3"/>
  <c r="P115" i="3"/>
  <c r="Q114" i="3"/>
  <c r="P114" i="3"/>
  <c r="Q113" i="3"/>
  <c r="P113" i="3"/>
  <c r="Q112" i="3"/>
  <c r="P112" i="3"/>
  <c r="Q111" i="3"/>
  <c r="P111" i="3"/>
  <c r="Q110" i="3"/>
  <c r="P110" i="3"/>
  <c r="Q109" i="3"/>
  <c r="P109" i="3"/>
  <c r="Q108" i="3"/>
  <c r="P108" i="3"/>
  <c r="Q107" i="3"/>
  <c r="P107" i="3"/>
  <c r="Q106" i="3"/>
  <c r="P106" i="3"/>
  <c r="Q105" i="3"/>
  <c r="P105" i="3"/>
  <c r="Q104" i="3"/>
  <c r="P104" i="3"/>
  <c r="Q103" i="3"/>
  <c r="P103" i="3"/>
  <c r="Q102" i="3"/>
  <c r="P102" i="3"/>
  <c r="Q101" i="3"/>
  <c r="P101" i="3"/>
  <c r="Q100" i="3"/>
  <c r="P100" i="3"/>
  <c r="Q99" i="3"/>
  <c r="P99" i="3"/>
  <c r="Q98" i="3"/>
  <c r="P98" i="3"/>
  <c r="Q97" i="3"/>
  <c r="P97" i="3"/>
  <c r="Q96" i="3"/>
  <c r="P96" i="3"/>
  <c r="Q95" i="3"/>
  <c r="P95" i="3"/>
  <c r="Q94" i="3"/>
  <c r="P94" i="3"/>
  <c r="Q93" i="3"/>
  <c r="P93" i="3"/>
  <c r="Q92" i="3"/>
  <c r="P92" i="3"/>
  <c r="Q91" i="3"/>
  <c r="P91" i="3"/>
  <c r="Q90" i="3"/>
  <c r="P90" i="3"/>
  <c r="Q89" i="3"/>
  <c r="P89" i="3"/>
  <c r="Q88" i="3"/>
  <c r="P88" i="3"/>
  <c r="Q87" i="3"/>
  <c r="P87" i="3"/>
  <c r="Q86" i="3"/>
  <c r="P86" i="3"/>
  <c r="Q85" i="3"/>
  <c r="P85" i="3"/>
  <c r="Q84" i="3"/>
  <c r="P84" i="3"/>
  <c r="Q83" i="3"/>
  <c r="P83" i="3"/>
  <c r="Q82" i="3"/>
  <c r="P82" i="3"/>
  <c r="Q81" i="3"/>
  <c r="P81" i="3"/>
  <c r="Q80" i="3"/>
  <c r="P80" i="3"/>
  <c r="Q79" i="3"/>
  <c r="P79" i="3"/>
  <c r="Q78" i="3"/>
  <c r="P78" i="3"/>
  <c r="Q77" i="3"/>
  <c r="P77" i="3"/>
  <c r="Q76" i="3"/>
  <c r="P76" i="3"/>
  <c r="Q75" i="3"/>
  <c r="P75" i="3"/>
  <c r="Q74" i="3"/>
  <c r="P74" i="3"/>
  <c r="Q73" i="3"/>
  <c r="P73" i="3"/>
  <c r="Q72" i="3"/>
  <c r="P72" i="3"/>
  <c r="Q71" i="3"/>
  <c r="P71" i="3"/>
  <c r="Q70" i="3"/>
  <c r="P70" i="3"/>
  <c r="Q69" i="3"/>
  <c r="P69" i="3"/>
  <c r="Q68" i="3"/>
  <c r="P68" i="3"/>
  <c r="Q67" i="3"/>
  <c r="P67" i="3"/>
  <c r="Q66" i="3"/>
  <c r="P66" i="3"/>
  <c r="Q65" i="3"/>
  <c r="P65" i="3"/>
  <c r="Q64" i="3"/>
  <c r="P64" i="3"/>
  <c r="Q63" i="3"/>
  <c r="P63" i="3"/>
  <c r="Q62" i="3"/>
  <c r="P62" i="3"/>
  <c r="Q61" i="3"/>
  <c r="P61" i="3"/>
  <c r="Q60" i="3"/>
  <c r="P60" i="3"/>
  <c r="Q59" i="3"/>
  <c r="P59" i="3"/>
  <c r="Q58" i="3"/>
  <c r="P58" i="3"/>
  <c r="Q57" i="3"/>
  <c r="P57" i="3"/>
  <c r="Q56" i="3"/>
  <c r="P56" i="3"/>
  <c r="Q55" i="3"/>
  <c r="P55" i="3"/>
  <c r="Q54" i="3"/>
  <c r="P54" i="3"/>
  <c r="Q53" i="3"/>
  <c r="P53" i="3"/>
  <c r="Q52" i="3"/>
  <c r="P52" i="3"/>
  <c r="Q51" i="3"/>
  <c r="P51" i="3"/>
  <c r="Q50" i="3"/>
  <c r="P50" i="3"/>
  <c r="Q49" i="3"/>
  <c r="P49" i="3"/>
  <c r="Q48" i="3"/>
  <c r="P48" i="3"/>
  <c r="Q47" i="3"/>
  <c r="P47" i="3"/>
  <c r="Q46" i="3"/>
  <c r="P46" i="3"/>
  <c r="Q45" i="3"/>
  <c r="P45" i="3"/>
  <c r="Q44" i="3"/>
  <c r="P44" i="3"/>
  <c r="Q43" i="3"/>
  <c r="P43" i="3"/>
  <c r="Q42" i="3"/>
  <c r="P42" i="3"/>
  <c r="Q41" i="3"/>
  <c r="P41" i="3"/>
  <c r="Q40" i="3"/>
  <c r="P40" i="3"/>
  <c r="Q39" i="3"/>
  <c r="P39" i="3"/>
  <c r="Q38" i="3"/>
  <c r="P38" i="3"/>
  <c r="Q37" i="3"/>
  <c r="P37" i="3"/>
  <c r="Q36" i="3"/>
  <c r="P36" i="3"/>
  <c r="Q35" i="3"/>
  <c r="P35" i="3"/>
  <c r="Q34" i="3"/>
  <c r="P34" i="3"/>
  <c r="Q33" i="3"/>
  <c r="P33" i="3"/>
  <c r="Q32" i="3"/>
  <c r="P32" i="3"/>
  <c r="Q31" i="3"/>
  <c r="P31" i="3"/>
  <c r="Q30" i="3"/>
  <c r="P30" i="3"/>
  <c r="Q29" i="3"/>
  <c r="P29" i="3"/>
  <c r="Q28" i="3"/>
  <c r="P28" i="3"/>
  <c r="Q27" i="3"/>
  <c r="P27" i="3"/>
  <c r="Q26" i="3"/>
  <c r="P26" i="3"/>
  <c r="Q25" i="3"/>
  <c r="P25" i="3"/>
  <c r="Q24" i="3"/>
  <c r="P24" i="3"/>
  <c r="Q23" i="3"/>
  <c r="P23" i="3"/>
  <c r="Q22" i="3"/>
  <c r="P22" i="3"/>
  <c r="Q21" i="3"/>
  <c r="P21" i="3"/>
  <c r="Q20" i="3"/>
  <c r="P20" i="3"/>
  <c r="Q19" i="3"/>
  <c r="P19" i="3"/>
  <c r="Q18" i="3"/>
  <c r="P18" i="3"/>
  <c r="Q17" i="3"/>
  <c r="P17" i="3"/>
  <c r="Q16" i="3"/>
  <c r="P16" i="3"/>
  <c r="Q15" i="3"/>
  <c r="P15" i="3"/>
  <c r="Q14" i="3"/>
  <c r="P14" i="3"/>
  <c r="Q13" i="3"/>
  <c r="P13" i="3"/>
  <c r="Q12" i="3"/>
  <c r="P12" i="3"/>
  <c r="Q11" i="3"/>
  <c r="P11" i="3"/>
  <c r="Q10" i="3"/>
  <c r="P10" i="3"/>
  <c r="Q9" i="3"/>
  <c r="P9" i="3"/>
  <c r="Q8" i="3"/>
  <c r="P8" i="3"/>
  <c r="Q7" i="3"/>
  <c r="P7" i="3"/>
  <c r="Q6" i="3"/>
  <c r="P6" i="3"/>
  <c r="Q5" i="3"/>
  <c r="P5" i="3"/>
  <c r="S535" i="2"/>
  <c r="S329" i="2"/>
  <c r="S650" i="2"/>
  <c r="S604" i="2"/>
  <c r="S526" i="2"/>
  <c r="S611" i="2"/>
  <c r="S587" i="2"/>
  <c r="S579" i="2"/>
  <c r="S576" i="2"/>
  <c r="S471" i="2"/>
  <c r="S308" i="2"/>
  <c r="S494" i="2"/>
  <c r="S512" i="2"/>
  <c r="S555" i="2"/>
  <c r="S552" i="2"/>
  <c r="S538" i="2"/>
  <c r="S518" i="2"/>
  <c r="S236" i="2"/>
  <c r="S180" i="2"/>
  <c r="S164" i="2"/>
  <c r="S435" i="2"/>
  <c r="S504" i="2"/>
  <c r="S423" i="2"/>
  <c r="S450" i="2"/>
  <c r="S488" i="2"/>
  <c r="S348" i="2"/>
  <c r="S439" i="2"/>
  <c r="S398" i="2"/>
  <c r="S440" i="2"/>
  <c r="S337" i="2"/>
  <c r="S401" i="2"/>
  <c r="S316" i="2"/>
  <c r="S370" i="2"/>
  <c r="S369" i="2"/>
  <c r="S382" i="2"/>
  <c r="S386" i="2"/>
  <c r="S280" i="2"/>
  <c r="S313" i="2"/>
  <c r="S237" i="2"/>
  <c r="S310" i="2"/>
  <c r="S306" i="2"/>
  <c r="S355" i="2"/>
  <c r="S286" i="2"/>
  <c r="S253" i="2"/>
  <c r="S296" i="2"/>
  <c r="S334" i="2"/>
  <c r="S302" i="2"/>
  <c r="S59" i="2"/>
  <c r="S290" i="2"/>
  <c r="S233" i="2"/>
  <c r="S110" i="2"/>
  <c r="S261" i="2"/>
  <c r="S151" i="2"/>
  <c r="S201" i="2"/>
  <c r="S91" i="2"/>
  <c r="S137" i="2"/>
  <c r="S235" i="2"/>
  <c r="S175" i="2"/>
  <c r="S187" i="2"/>
  <c r="S167" i="2"/>
  <c r="S184" i="2"/>
  <c r="S161" i="2"/>
  <c r="S158" i="2"/>
  <c r="S173" i="2"/>
  <c r="S171" i="2"/>
  <c r="S147" i="2"/>
  <c r="S138" i="2"/>
  <c r="S122" i="2"/>
  <c r="S131" i="2"/>
  <c r="S6" i="2"/>
  <c r="S83" i="2"/>
  <c r="S97" i="2"/>
  <c r="S88" i="2"/>
  <c r="S67" i="2"/>
  <c r="S86" i="2"/>
  <c r="S31" i="2"/>
  <c r="S75" i="2"/>
  <c r="S53" i="2"/>
  <c r="S73" i="2"/>
  <c r="S60" i="2"/>
  <c r="S63" i="2"/>
  <c r="S9" i="2"/>
  <c r="S49" i="2"/>
  <c r="S51" i="2"/>
  <c r="S46" i="2"/>
  <c r="S22" i="2"/>
  <c r="S17" i="2"/>
  <c r="S29" i="2"/>
  <c r="S27" i="2"/>
  <c r="S10" i="2"/>
  <c r="S19" i="2"/>
  <c r="R654" i="2"/>
  <c r="R616" i="2"/>
  <c r="R568" i="2"/>
  <c r="R669" i="2"/>
  <c r="R630" i="2"/>
  <c r="R619" i="2"/>
  <c r="R585" i="2"/>
  <c r="R526" i="2"/>
  <c r="R594" i="2"/>
  <c r="R563" i="2"/>
  <c r="R448" i="2"/>
  <c r="R554" i="2"/>
  <c r="R476" i="2"/>
  <c r="R541" i="2"/>
  <c r="R473" i="2"/>
  <c r="R490" i="2"/>
  <c r="R176" i="2"/>
  <c r="R335" i="2"/>
  <c r="R452" i="2"/>
  <c r="R404" i="2"/>
  <c r="R457" i="2"/>
  <c r="R402" i="2"/>
  <c r="R294" i="2"/>
  <c r="R214" i="2"/>
  <c r="R342" i="2"/>
  <c r="R368" i="2"/>
  <c r="R341" i="2"/>
  <c r="R223" i="2"/>
  <c r="R299" i="2"/>
  <c r="R252" i="2"/>
  <c r="R311" i="2"/>
  <c r="R307" i="2"/>
  <c r="R211" i="2"/>
  <c r="R282" i="2"/>
  <c r="R215" i="2"/>
  <c r="R279" i="2"/>
  <c r="R273" i="2"/>
  <c r="R244" i="2"/>
  <c r="R246" i="2"/>
  <c r="R181" i="2"/>
  <c r="R206" i="2"/>
  <c r="R165" i="2"/>
  <c r="R205" i="2"/>
  <c r="R150" i="2"/>
  <c r="R174" i="2"/>
  <c r="R127" i="2"/>
  <c r="R128" i="2"/>
  <c r="R105" i="2"/>
  <c r="R100" i="2"/>
  <c r="R77" i="2"/>
  <c r="R12" i="2"/>
  <c r="R60" i="2"/>
  <c r="R42" i="2"/>
  <c r="R22" i="2"/>
  <c r="R35" i="2"/>
  <c r="W657" i="2"/>
  <c r="V657" i="2"/>
  <c r="W656" i="2"/>
  <c r="V656" i="2"/>
  <c r="W655" i="2"/>
  <c r="V655" i="2"/>
  <c r="W654" i="2"/>
  <c r="V654" i="2"/>
  <c r="W653" i="2"/>
  <c r="V653" i="2"/>
  <c r="W652" i="2"/>
  <c r="V652" i="2"/>
  <c r="W651" i="2"/>
  <c r="V651" i="2"/>
  <c r="W648" i="2"/>
  <c r="V648" i="2"/>
  <c r="W647" i="2"/>
  <c r="V647" i="2"/>
  <c r="W646" i="2"/>
  <c r="V646" i="2"/>
  <c r="W645" i="2"/>
  <c r="V645" i="2"/>
  <c r="W644" i="2"/>
  <c r="V644" i="2"/>
  <c r="W643" i="2"/>
  <c r="V643" i="2"/>
  <c r="W642" i="2"/>
  <c r="V642" i="2"/>
  <c r="W641" i="2"/>
  <c r="V641" i="2"/>
  <c r="W640" i="2"/>
  <c r="V640" i="2"/>
  <c r="W639" i="2"/>
  <c r="V639" i="2"/>
  <c r="W638" i="2"/>
  <c r="V638" i="2"/>
  <c r="W637" i="2"/>
  <c r="V637" i="2"/>
  <c r="W635" i="2"/>
  <c r="V635" i="2"/>
  <c r="W633" i="2"/>
  <c r="V633" i="2"/>
  <c r="W632" i="2"/>
  <c r="V632" i="2"/>
  <c r="W620" i="2"/>
  <c r="V620" i="2"/>
  <c r="W617" i="2"/>
  <c r="V617" i="2"/>
  <c r="W616" i="2"/>
  <c r="V616" i="2"/>
  <c r="W615" i="2"/>
  <c r="V615" i="2"/>
  <c r="W614" i="2"/>
  <c r="V614" i="2"/>
  <c r="W597" i="2"/>
  <c r="V597" i="2"/>
  <c r="W581" i="2"/>
  <c r="V581" i="2"/>
  <c r="W580" i="2"/>
  <c r="V580" i="2"/>
  <c r="W570" i="2"/>
  <c r="V570" i="2"/>
  <c r="W568" i="2"/>
  <c r="V568" i="2"/>
  <c r="W560" i="2"/>
  <c r="V560" i="2"/>
  <c r="W557" i="2"/>
  <c r="V557" i="2"/>
  <c r="W550" i="2"/>
  <c r="V550" i="2"/>
  <c r="W542" i="2"/>
  <c r="V542" i="2"/>
  <c r="W532" i="2"/>
  <c r="V532" i="2"/>
  <c r="W527" i="2"/>
  <c r="V527" i="2"/>
  <c r="W511" i="2"/>
  <c r="V511" i="2"/>
  <c r="W509" i="2"/>
  <c r="V509" i="2"/>
  <c r="W508" i="2"/>
  <c r="V508" i="2"/>
  <c r="W495" i="2"/>
  <c r="V495" i="2"/>
  <c r="W491" i="2"/>
  <c r="V491" i="2"/>
  <c r="W461" i="2"/>
  <c r="V461" i="2"/>
  <c r="W451" i="2"/>
  <c r="V451" i="2"/>
  <c r="W367" i="2"/>
  <c r="V367" i="2"/>
  <c r="W356" i="2"/>
  <c r="V356" i="2"/>
  <c r="W332" i="2"/>
  <c r="V332" i="2"/>
  <c r="W297" i="2"/>
  <c r="V297" i="2"/>
  <c r="W199" i="2"/>
  <c r="V199" i="2"/>
  <c r="W598" i="2"/>
  <c r="V598" i="2"/>
  <c r="W670" i="2"/>
  <c r="V670" i="2"/>
  <c r="W669" i="2"/>
  <c r="V669" i="2"/>
  <c r="W668" i="2"/>
  <c r="V668" i="2"/>
  <c r="W667" i="2"/>
  <c r="V667" i="2"/>
  <c r="W666" i="2"/>
  <c r="V666" i="2"/>
  <c r="W665" i="2"/>
  <c r="V665" i="2"/>
  <c r="W636" i="2"/>
  <c r="V636" i="2"/>
  <c r="W631" i="2"/>
  <c r="V631" i="2"/>
  <c r="W630" i="2"/>
  <c r="V630" i="2"/>
  <c r="W621" i="2"/>
  <c r="V621" i="2"/>
  <c r="W618" i="2"/>
  <c r="V618" i="2"/>
  <c r="W584" i="2"/>
  <c r="V584" i="2"/>
  <c r="W561" i="2"/>
  <c r="V561" i="2"/>
  <c r="W535" i="2"/>
  <c r="V535" i="2"/>
  <c r="W497" i="2"/>
  <c r="V497" i="2"/>
  <c r="W436" i="2"/>
  <c r="V436" i="2"/>
  <c r="W413" i="2"/>
  <c r="V413" i="2"/>
  <c r="W391" i="2"/>
  <c r="V391" i="2"/>
  <c r="W380" i="2"/>
  <c r="V380" i="2"/>
  <c r="W329" i="2"/>
  <c r="V329" i="2"/>
  <c r="W664" i="2"/>
  <c r="V664" i="2"/>
  <c r="W663" i="2"/>
  <c r="V663" i="2"/>
  <c r="W662" i="2"/>
  <c r="V662" i="2"/>
  <c r="W661" i="2"/>
  <c r="V661" i="2"/>
  <c r="W660" i="2"/>
  <c r="V660" i="2"/>
  <c r="W659" i="2"/>
  <c r="V659" i="2"/>
  <c r="W658" i="2"/>
  <c r="V658" i="2"/>
  <c r="W626" i="2"/>
  <c r="V626" i="2"/>
  <c r="W625" i="2"/>
  <c r="V625" i="2"/>
  <c r="W619" i="2"/>
  <c r="V619" i="2"/>
  <c r="W586" i="2"/>
  <c r="V586" i="2"/>
  <c r="W569" i="2"/>
  <c r="V569" i="2"/>
  <c r="W417" i="2"/>
  <c r="V417" i="2"/>
  <c r="W650" i="2"/>
  <c r="V650" i="2"/>
  <c r="W649" i="2"/>
  <c r="V649" i="2"/>
  <c r="W634" i="2"/>
  <c r="V634" i="2"/>
  <c r="W602" i="2"/>
  <c r="V602" i="2"/>
  <c r="W585" i="2"/>
  <c r="V585" i="2"/>
  <c r="W612" i="2"/>
  <c r="V612" i="2"/>
  <c r="W595" i="2"/>
  <c r="V595" i="2"/>
  <c r="W607" i="2"/>
  <c r="V607" i="2"/>
  <c r="W593" i="2"/>
  <c r="V593" i="2"/>
  <c r="W349" i="2"/>
  <c r="V349" i="2"/>
  <c r="W590" i="2"/>
  <c r="V590" i="2"/>
  <c r="W572" i="2"/>
  <c r="V572" i="2"/>
  <c r="W629" i="2"/>
  <c r="V629" i="2"/>
  <c r="W628" i="2"/>
  <c r="V628" i="2"/>
  <c r="W627" i="2"/>
  <c r="V627" i="2"/>
  <c r="W604" i="2"/>
  <c r="V604" i="2"/>
  <c r="W582" i="2"/>
  <c r="V582" i="2"/>
  <c r="W624" i="2"/>
  <c r="V624" i="2"/>
  <c r="W623" i="2"/>
  <c r="V623" i="2"/>
  <c r="W622" i="2"/>
  <c r="V622" i="2"/>
  <c r="W603" i="2"/>
  <c r="V603" i="2"/>
  <c r="W599" i="2"/>
  <c r="V599" i="2"/>
  <c r="W583" i="2"/>
  <c r="V583" i="2"/>
  <c r="W571" i="2"/>
  <c r="V571" i="2"/>
  <c r="W548" i="2"/>
  <c r="V548" i="2"/>
  <c r="W326" i="2"/>
  <c r="V326" i="2"/>
  <c r="W526" i="2"/>
  <c r="V526" i="2"/>
  <c r="W613" i="2"/>
  <c r="V613" i="2"/>
  <c r="W606" i="2"/>
  <c r="V606" i="2"/>
  <c r="W601" i="2"/>
  <c r="V601" i="2"/>
  <c r="W475" i="2"/>
  <c r="V475" i="2"/>
  <c r="W596" i="2"/>
  <c r="V596" i="2"/>
  <c r="W594" i="2"/>
  <c r="V594" i="2"/>
  <c r="W592" i="2"/>
  <c r="V592" i="2"/>
  <c r="W575" i="2"/>
  <c r="V575" i="2"/>
  <c r="W591" i="2"/>
  <c r="V591" i="2"/>
  <c r="W492" i="2"/>
  <c r="V492" i="2"/>
  <c r="W611" i="2"/>
  <c r="V611" i="2"/>
  <c r="W610" i="2"/>
  <c r="V610" i="2"/>
  <c r="W609" i="2"/>
  <c r="V609" i="2"/>
  <c r="W608" i="2"/>
  <c r="V608" i="2"/>
  <c r="W465" i="2"/>
  <c r="V465" i="2"/>
  <c r="W600" i="2"/>
  <c r="V600" i="2"/>
  <c r="W589" i="2"/>
  <c r="V589" i="2"/>
  <c r="W587" i="2"/>
  <c r="V587" i="2"/>
  <c r="W534" i="2"/>
  <c r="V534" i="2"/>
  <c r="W605" i="2"/>
  <c r="V605" i="2"/>
  <c r="W514" i="2"/>
  <c r="V514" i="2"/>
  <c r="W564" i="2"/>
  <c r="V564" i="2"/>
  <c r="W434" i="2"/>
  <c r="V434" i="2"/>
  <c r="W588" i="2"/>
  <c r="V588" i="2"/>
  <c r="W578" i="2"/>
  <c r="V578" i="2"/>
  <c r="W579" i="2"/>
  <c r="V579" i="2"/>
  <c r="W566" i="2"/>
  <c r="V566" i="2"/>
  <c r="W563" i="2"/>
  <c r="V563" i="2"/>
  <c r="W546" i="2"/>
  <c r="V546" i="2"/>
  <c r="W200" i="2"/>
  <c r="V200" i="2"/>
  <c r="W469" i="2"/>
  <c r="V469" i="2"/>
  <c r="W576" i="2"/>
  <c r="V576" i="2"/>
  <c r="W551" i="2"/>
  <c r="V551" i="2"/>
  <c r="W448" i="2"/>
  <c r="V448" i="2"/>
  <c r="W574" i="2"/>
  <c r="V574" i="2"/>
  <c r="W573" i="2"/>
  <c r="V573" i="2"/>
  <c r="W562" i="2"/>
  <c r="V562" i="2"/>
  <c r="W524" i="2"/>
  <c r="V524" i="2"/>
  <c r="W471" i="2"/>
  <c r="V471" i="2"/>
  <c r="W317" i="2"/>
  <c r="V317" i="2"/>
  <c r="W481" i="2"/>
  <c r="V481" i="2"/>
  <c r="W567" i="2"/>
  <c r="V567" i="2"/>
  <c r="W529" i="2"/>
  <c r="V529" i="2"/>
  <c r="W540" i="2"/>
  <c r="V540" i="2"/>
  <c r="W519" i="2"/>
  <c r="V519" i="2"/>
  <c r="W502" i="2"/>
  <c r="V502" i="2"/>
  <c r="W308" i="2"/>
  <c r="V308" i="2"/>
  <c r="W503" i="2"/>
  <c r="V503" i="2"/>
  <c r="W577" i="2"/>
  <c r="V577" i="2"/>
  <c r="W537" i="2"/>
  <c r="V537" i="2"/>
  <c r="W517" i="2"/>
  <c r="V517" i="2"/>
  <c r="W485" i="2"/>
  <c r="V485" i="2"/>
  <c r="W559" i="2"/>
  <c r="V559" i="2"/>
  <c r="W494" i="2"/>
  <c r="V494" i="2"/>
  <c r="W565" i="2"/>
  <c r="V565" i="2"/>
  <c r="W554" i="2"/>
  <c r="V554" i="2"/>
  <c r="W558" i="2"/>
  <c r="V558" i="2"/>
  <c r="W543" i="2"/>
  <c r="V543" i="2"/>
  <c r="W539" i="2"/>
  <c r="V539" i="2"/>
  <c r="W512" i="2"/>
  <c r="V512" i="2"/>
  <c r="W433" i="2"/>
  <c r="V433" i="2"/>
  <c r="W486" i="2"/>
  <c r="V486" i="2"/>
  <c r="W525" i="2"/>
  <c r="V525" i="2"/>
  <c r="W476" i="2"/>
  <c r="V476" i="2"/>
  <c r="W547" i="2"/>
  <c r="V547" i="2"/>
  <c r="W458" i="2"/>
  <c r="V458" i="2"/>
  <c r="W521" i="2"/>
  <c r="V521" i="2"/>
  <c r="W555" i="2"/>
  <c r="V555" i="2"/>
  <c r="W531" i="2"/>
  <c r="V531" i="2"/>
  <c r="W248" i="2"/>
  <c r="V248" i="2"/>
  <c r="W510" i="2"/>
  <c r="V510" i="2"/>
  <c r="W462" i="2"/>
  <c r="V462" i="2"/>
  <c r="W468" i="2"/>
  <c r="V468" i="2"/>
  <c r="W553" i="2"/>
  <c r="V553" i="2"/>
  <c r="W552" i="2"/>
  <c r="V552" i="2"/>
  <c r="W513" i="2"/>
  <c r="V513" i="2"/>
  <c r="W549" i="2"/>
  <c r="V549" i="2"/>
  <c r="W487" i="2"/>
  <c r="V487" i="2"/>
  <c r="W472" i="2"/>
  <c r="V472" i="2"/>
  <c r="W533" i="2"/>
  <c r="V533" i="2"/>
  <c r="W556" i="2"/>
  <c r="V556" i="2"/>
  <c r="W538" i="2"/>
  <c r="V538" i="2"/>
  <c r="W459" i="2"/>
  <c r="V459" i="2"/>
  <c r="W419" i="2"/>
  <c r="V419" i="2"/>
  <c r="W541" i="2"/>
  <c r="V541" i="2"/>
  <c r="W545" i="2"/>
  <c r="V545" i="2"/>
  <c r="W536" i="2"/>
  <c r="V536" i="2"/>
  <c r="W544" i="2"/>
  <c r="V544" i="2"/>
  <c r="W530" i="2"/>
  <c r="V530" i="2"/>
  <c r="W518" i="2"/>
  <c r="V518" i="2"/>
  <c r="W363" i="2"/>
  <c r="V363" i="2"/>
  <c r="W473" i="2"/>
  <c r="V473" i="2"/>
  <c r="W446" i="2"/>
  <c r="V446" i="2"/>
  <c r="W350" i="2"/>
  <c r="V350" i="2"/>
  <c r="W520" i="2"/>
  <c r="V520" i="2"/>
  <c r="W236" i="2"/>
  <c r="V236" i="2"/>
  <c r="W385" i="2"/>
  <c r="V385" i="2"/>
  <c r="W528" i="2"/>
  <c r="V528" i="2"/>
  <c r="W523" i="2"/>
  <c r="V523" i="2"/>
  <c r="W251" i="2"/>
  <c r="V251" i="2"/>
  <c r="W324" i="2"/>
  <c r="V324" i="2"/>
  <c r="W506" i="2"/>
  <c r="V506" i="2"/>
  <c r="W180" i="2"/>
  <c r="V180" i="2"/>
  <c r="W507" i="2"/>
  <c r="V507" i="2"/>
  <c r="W515" i="2"/>
  <c r="V515" i="2"/>
  <c r="W422" i="2"/>
  <c r="V422" i="2"/>
  <c r="W460" i="2"/>
  <c r="V460" i="2"/>
  <c r="W522" i="2"/>
  <c r="V522" i="2"/>
  <c r="W431" i="2"/>
  <c r="V431" i="2"/>
  <c r="W478" i="2"/>
  <c r="V478" i="2"/>
  <c r="W164" i="2"/>
  <c r="V164" i="2"/>
  <c r="W449" i="2"/>
  <c r="V449" i="2"/>
  <c r="W490" i="2"/>
  <c r="V490" i="2"/>
  <c r="W284" i="2"/>
  <c r="V284" i="2"/>
  <c r="W414" i="2"/>
  <c r="V414" i="2"/>
  <c r="W505" i="2"/>
  <c r="V505" i="2"/>
  <c r="W516" i="2"/>
  <c r="V516" i="2"/>
  <c r="W435" i="2"/>
  <c r="V435" i="2"/>
  <c r="W447" i="2"/>
  <c r="V447" i="2"/>
  <c r="W176" i="2"/>
  <c r="V176" i="2"/>
  <c r="W453" i="2"/>
  <c r="V453" i="2"/>
  <c r="W498" i="2"/>
  <c r="V498" i="2"/>
  <c r="W501" i="2"/>
  <c r="V501" i="2"/>
  <c r="W504" i="2"/>
  <c r="V504" i="2"/>
  <c r="W499" i="2"/>
  <c r="V499" i="2"/>
  <c r="W441" i="2"/>
  <c r="V441" i="2"/>
  <c r="W470" i="2"/>
  <c r="V470" i="2"/>
  <c r="W493" i="2"/>
  <c r="V493" i="2"/>
  <c r="W353" i="2"/>
  <c r="V353" i="2"/>
  <c r="W424" i="2"/>
  <c r="V424" i="2"/>
  <c r="W428" i="2"/>
  <c r="V428" i="2"/>
  <c r="W423" i="2"/>
  <c r="V423" i="2"/>
  <c r="W344" i="2"/>
  <c r="V344" i="2"/>
  <c r="W482" i="2"/>
  <c r="V482" i="2"/>
  <c r="W437" i="2"/>
  <c r="V437" i="2"/>
  <c r="W500" i="2"/>
  <c r="V500" i="2"/>
  <c r="W496" i="2"/>
  <c r="V496" i="2"/>
  <c r="W483" i="2"/>
  <c r="V483" i="2"/>
  <c r="W450" i="2"/>
  <c r="V450" i="2"/>
  <c r="W415" i="2"/>
  <c r="V415" i="2"/>
  <c r="W335" i="2"/>
  <c r="V335" i="2"/>
  <c r="W455" i="2"/>
  <c r="V455" i="2"/>
  <c r="W489" i="2"/>
  <c r="V489" i="2"/>
  <c r="W480" i="2"/>
  <c r="V480" i="2"/>
  <c r="W466" i="2"/>
  <c r="V466" i="2"/>
  <c r="W488" i="2"/>
  <c r="V488" i="2"/>
  <c r="W477" i="2"/>
  <c r="V477" i="2"/>
  <c r="W484" i="2"/>
  <c r="V484" i="2"/>
  <c r="W452" i="2"/>
  <c r="V452" i="2"/>
  <c r="W474" i="2"/>
  <c r="V474" i="2"/>
  <c r="W399" i="2"/>
  <c r="V399" i="2"/>
  <c r="W228" i="2"/>
  <c r="V228" i="2"/>
  <c r="W479" i="2"/>
  <c r="V479" i="2"/>
  <c r="W348" i="2"/>
  <c r="V348" i="2"/>
  <c r="W456" i="2"/>
  <c r="V456" i="2"/>
  <c r="W359" i="2"/>
  <c r="V359" i="2"/>
  <c r="W463" i="2"/>
  <c r="V463" i="2"/>
  <c r="W407" i="2"/>
  <c r="V407" i="2"/>
  <c r="W432" i="2"/>
  <c r="V432" i="2"/>
  <c r="W439" i="2"/>
  <c r="V439" i="2"/>
  <c r="W403" i="2"/>
  <c r="V403" i="2"/>
  <c r="W362" i="2"/>
  <c r="V362" i="2"/>
  <c r="W444" i="2"/>
  <c r="V444" i="2"/>
  <c r="W443" i="2"/>
  <c r="V443" i="2"/>
  <c r="W467" i="2"/>
  <c r="V467" i="2"/>
  <c r="W464" i="2"/>
  <c r="V464" i="2"/>
  <c r="W398" i="2"/>
  <c r="V398" i="2"/>
  <c r="W425" i="2"/>
  <c r="V425" i="2"/>
  <c r="W430" i="2"/>
  <c r="V430" i="2"/>
  <c r="W404" i="2"/>
  <c r="V404" i="2"/>
  <c r="W445" i="2"/>
  <c r="V445" i="2"/>
  <c r="W427" i="2"/>
  <c r="V427" i="2"/>
  <c r="W287" i="2"/>
  <c r="V287" i="2"/>
  <c r="W418" i="2"/>
  <c r="V418" i="2"/>
  <c r="W440" i="2"/>
  <c r="V440" i="2"/>
  <c r="W454" i="2"/>
  <c r="V454" i="2"/>
  <c r="W457" i="2"/>
  <c r="V457" i="2"/>
  <c r="W305" i="2"/>
  <c r="V305" i="2"/>
  <c r="W429" i="2"/>
  <c r="V429" i="2"/>
  <c r="W360" i="2"/>
  <c r="V360" i="2"/>
  <c r="W442" i="2"/>
  <c r="V442" i="2"/>
  <c r="W337" i="2"/>
  <c r="V337" i="2"/>
  <c r="W410" i="2"/>
  <c r="V410" i="2"/>
  <c r="W357" i="2"/>
  <c r="V357" i="2"/>
  <c r="W405" i="2"/>
  <c r="V405" i="2"/>
  <c r="W198" i="2"/>
  <c r="V198" i="2"/>
  <c r="W384" i="2"/>
  <c r="V384" i="2"/>
  <c r="W401" i="2"/>
  <c r="V401" i="2"/>
  <c r="W412" i="2"/>
  <c r="V412" i="2"/>
  <c r="W438" i="2"/>
  <c r="V438" i="2"/>
  <c r="W383" i="2"/>
  <c r="V383" i="2"/>
  <c r="W421" i="2"/>
  <c r="V421" i="2"/>
  <c r="W346" i="2"/>
  <c r="V346" i="2"/>
  <c r="W402" i="2"/>
  <c r="V402" i="2"/>
  <c r="W183" i="2"/>
  <c r="V183" i="2"/>
  <c r="W316" i="2"/>
  <c r="V316" i="2"/>
  <c r="W365" i="2"/>
  <c r="V365" i="2"/>
  <c r="W376" i="2"/>
  <c r="V376" i="2"/>
  <c r="W294" i="2"/>
  <c r="V294" i="2"/>
  <c r="W426" i="2"/>
  <c r="V426" i="2"/>
  <c r="W409" i="2"/>
  <c r="V409" i="2"/>
  <c r="W390" i="2"/>
  <c r="V390" i="2"/>
  <c r="W370" i="2"/>
  <c r="V370" i="2"/>
  <c r="W420" i="2"/>
  <c r="V420" i="2"/>
  <c r="W416" i="2"/>
  <c r="V416" i="2"/>
  <c r="W309" i="2"/>
  <c r="V309" i="2"/>
  <c r="W379" i="2"/>
  <c r="V379" i="2"/>
  <c r="W408" i="2"/>
  <c r="V408" i="2"/>
  <c r="W411" i="2"/>
  <c r="V411" i="2"/>
  <c r="W369" i="2"/>
  <c r="V369" i="2"/>
  <c r="W396" i="2"/>
  <c r="V396" i="2"/>
  <c r="W320" i="2"/>
  <c r="V320" i="2"/>
  <c r="W190" i="2"/>
  <c r="V190" i="2"/>
  <c r="W89" i="2"/>
  <c r="V89" i="2"/>
  <c r="W214" i="2"/>
  <c r="V214" i="2"/>
  <c r="W389" i="2"/>
  <c r="V389" i="2"/>
  <c r="W400" i="2"/>
  <c r="V400" i="2"/>
  <c r="W382" i="2"/>
  <c r="V382" i="2"/>
  <c r="W387" i="2"/>
  <c r="V387" i="2"/>
  <c r="W264" i="2"/>
  <c r="V264" i="2"/>
  <c r="W342" i="2"/>
  <c r="V342" i="2"/>
  <c r="W314" i="2"/>
  <c r="V314" i="2"/>
  <c r="W381" i="2"/>
  <c r="V381" i="2"/>
  <c r="W386" i="2"/>
  <c r="V386" i="2"/>
  <c r="W397" i="2"/>
  <c r="V397" i="2"/>
  <c r="W394" i="2"/>
  <c r="V394" i="2"/>
  <c r="W406" i="2"/>
  <c r="V406" i="2"/>
  <c r="W351" i="2"/>
  <c r="V351" i="2"/>
  <c r="W232" i="2"/>
  <c r="V232" i="2"/>
  <c r="W375" i="2"/>
  <c r="V375" i="2"/>
  <c r="W280" i="2"/>
  <c r="V280" i="2"/>
  <c r="W325" i="2"/>
  <c r="V325" i="2"/>
  <c r="W374" i="2"/>
  <c r="V374" i="2"/>
  <c r="W217" i="2"/>
  <c r="V217" i="2"/>
  <c r="W378" i="2"/>
  <c r="V378" i="2"/>
  <c r="W395" i="2"/>
  <c r="V395" i="2"/>
  <c r="W368" i="2"/>
  <c r="V368" i="2"/>
  <c r="W319" i="2"/>
  <c r="V319" i="2"/>
  <c r="W313" i="2"/>
  <c r="V313" i="2"/>
  <c r="W393" i="2"/>
  <c r="V393" i="2"/>
  <c r="W392" i="2"/>
  <c r="V392" i="2"/>
  <c r="W341" i="2"/>
  <c r="V341" i="2"/>
  <c r="W225" i="2"/>
  <c r="V225" i="2"/>
  <c r="W242" i="2"/>
  <c r="V242" i="2"/>
  <c r="W372" i="2"/>
  <c r="V372" i="2"/>
  <c r="W237" i="2"/>
  <c r="V237" i="2"/>
  <c r="W331" i="2"/>
  <c r="V331" i="2"/>
  <c r="W361" i="2"/>
  <c r="V361" i="2"/>
  <c r="W354" i="2"/>
  <c r="V354" i="2"/>
  <c r="W338" i="2"/>
  <c r="V338" i="2"/>
  <c r="W352" i="2"/>
  <c r="V352" i="2"/>
  <c r="W310" i="2"/>
  <c r="V310" i="2"/>
  <c r="W345" i="2"/>
  <c r="V345" i="2"/>
  <c r="W377" i="2"/>
  <c r="V377" i="2"/>
  <c r="W262" i="2"/>
  <c r="V262" i="2"/>
  <c r="W358" i="2"/>
  <c r="V358" i="2"/>
  <c r="W388" i="2"/>
  <c r="V388" i="2"/>
  <c r="W223" i="2"/>
  <c r="V223" i="2"/>
  <c r="W364" i="2"/>
  <c r="V364" i="2"/>
  <c r="W306" i="2"/>
  <c r="V306" i="2"/>
  <c r="W339" i="2"/>
  <c r="V339" i="2"/>
  <c r="W303" i="2"/>
  <c r="V303" i="2"/>
  <c r="W299" i="2"/>
  <c r="V299" i="2"/>
  <c r="W318" i="2"/>
  <c r="V318" i="2"/>
  <c r="W371" i="2"/>
  <c r="V371" i="2"/>
  <c r="W333" i="2"/>
  <c r="V333" i="2"/>
  <c r="W355" i="2"/>
  <c r="V355" i="2"/>
  <c r="W373" i="2"/>
  <c r="V373" i="2"/>
  <c r="W156" i="2"/>
  <c r="V156" i="2"/>
  <c r="W288" i="2"/>
  <c r="V288" i="2"/>
  <c r="W276" i="2"/>
  <c r="V276" i="2"/>
  <c r="W366" i="2"/>
  <c r="V366" i="2"/>
  <c r="W301" i="2"/>
  <c r="V301" i="2"/>
  <c r="W286" i="2"/>
  <c r="V286" i="2"/>
  <c r="W343" i="2"/>
  <c r="V343" i="2"/>
  <c r="W277" i="2"/>
  <c r="V277" i="2"/>
  <c r="W220" i="2"/>
  <c r="V220" i="2"/>
  <c r="W347" i="2"/>
  <c r="V347" i="2"/>
  <c r="W252" i="2"/>
  <c r="V252" i="2"/>
  <c r="W300" i="2"/>
  <c r="V300" i="2"/>
  <c r="W340" i="2"/>
  <c r="V340" i="2"/>
  <c r="W253" i="2"/>
  <c r="V253" i="2"/>
  <c r="W315" i="2"/>
  <c r="V315" i="2"/>
  <c r="W18" i="2"/>
  <c r="V18" i="2"/>
  <c r="W311" i="2"/>
  <c r="V311" i="2"/>
  <c r="W259" i="2"/>
  <c r="V259" i="2"/>
  <c r="W336" i="2"/>
  <c r="V336" i="2"/>
  <c r="W296" i="2"/>
  <c r="V296" i="2"/>
  <c r="W321" i="2"/>
  <c r="V321" i="2"/>
  <c r="W271" i="2"/>
  <c r="V271" i="2"/>
  <c r="W192" i="2"/>
  <c r="V192" i="2"/>
  <c r="W322" i="2"/>
  <c r="V322" i="2"/>
  <c r="W230" i="2"/>
  <c r="V230" i="2"/>
  <c r="W289" i="2"/>
  <c r="V289" i="2"/>
  <c r="W334" i="2"/>
  <c r="V334" i="2"/>
  <c r="W330" i="2"/>
  <c r="V330" i="2"/>
  <c r="W257" i="2"/>
  <c r="V257" i="2"/>
  <c r="W298" i="2"/>
  <c r="V298" i="2"/>
  <c r="W267" i="2"/>
  <c r="V267" i="2"/>
  <c r="W208" i="2"/>
  <c r="V208" i="2"/>
  <c r="W307" i="2"/>
  <c r="V307" i="2"/>
  <c r="W328" i="2"/>
  <c r="V328" i="2"/>
  <c r="W302" i="2"/>
  <c r="V302" i="2"/>
  <c r="W323" i="2"/>
  <c r="V323" i="2"/>
  <c r="W285" i="2"/>
  <c r="V285" i="2"/>
  <c r="W211" i="2"/>
  <c r="V211" i="2"/>
  <c r="W265" i="2"/>
  <c r="V265" i="2"/>
  <c r="W245" i="2"/>
  <c r="V245" i="2"/>
  <c r="W293" i="2"/>
  <c r="V293" i="2"/>
  <c r="W59" i="2"/>
  <c r="V59" i="2"/>
  <c r="W231" i="2"/>
  <c r="V231" i="2"/>
  <c r="W327" i="2"/>
  <c r="V327" i="2"/>
  <c r="W274" i="2"/>
  <c r="V274" i="2"/>
  <c r="W142" i="2"/>
  <c r="V142" i="2"/>
  <c r="W255" i="2"/>
  <c r="V255" i="2"/>
  <c r="W290" i="2"/>
  <c r="V290" i="2"/>
  <c r="W266" i="2"/>
  <c r="V266" i="2"/>
  <c r="W312" i="2"/>
  <c r="V312" i="2"/>
  <c r="W207" i="2"/>
  <c r="V207" i="2"/>
  <c r="W227" i="2"/>
  <c r="V227" i="2"/>
  <c r="W304" i="2"/>
  <c r="V304" i="2"/>
  <c r="W282" i="2"/>
  <c r="V282" i="2"/>
  <c r="W278" i="2"/>
  <c r="V278" i="2"/>
  <c r="W233" i="2"/>
  <c r="V233" i="2"/>
  <c r="W291" i="2"/>
  <c r="V291" i="2"/>
  <c r="W295" i="2"/>
  <c r="V295" i="2"/>
  <c r="W215" i="2"/>
  <c r="V215" i="2"/>
  <c r="W283" i="2"/>
  <c r="V283" i="2"/>
  <c r="W162" i="2"/>
  <c r="V162" i="2"/>
  <c r="W179" i="2"/>
  <c r="V179" i="2"/>
  <c r="W110" i="2"/>
  <c r="V110" i="2"/>
  <c r="W204" i="2"/>
  <c r="V204" i="2"/>
  <c r="W281" i="2"/>
  <c r="V281" i="2"/>
  <c r="W272" i="2"/>
  <c r="V272" i="2"/>
  <c r="W260" i="2"/>
  <c r="V260" i="2"/>
  <c r="W292" i="2"/>
  <c r="V292" i="2"/>
  <c r="W238" i="2"/>
  <c r="V238" i="2"/>
  <c r="W261" i="2"/>
  <c r="V261" i="2"/>
  <c r="W74" i="2"/>
  <c r="V74" i="2"/>
  <c r="W256" i="2"/>
  <c r="V256" i="2"/>
  <c r="W268" i="2"/>
  <c r="V268" i="2"/>
  <c r="W209" i="2"/>
  <c r="V209" i="2"/>
  <c r="W279" i="2"/>
  <c r="V279" i="2"/>
  <c r="W218" i="2"/>
  <c r="V218" i="2"/>
  <c r="W269" i="2"/>
  <c r="V269" i="2"/>
  <c r="W151" i="2"/>
  <c r="V151" i="2"/>
  <c r="W275" i="2"/>
  <c r="V275" i="2"/>
  <c r="W247" i="2"/>
  <c r="V247" i="2"/>
  <c r="W273" i="2"/>
  <c r="V273" i="2"/>
  <c r="W185" i="2"/>
  <c r="V185" i="2"/>
  <c r="W263" i="2"/>
  <c r="V263" i="2"/>
  <c r="W201" i="2"/>
  <c r="V201" i="2"/>
  <c r="W241" i="2"/>
  <c r="V241" i="2"/>
  <c r="W143" i="2"/>
  <c r="V143" i="2"/>
  <c r="W249" i="2"/>
  <c r="V249" i="2"/>
  <c r="W203" i="2"/>
  <c r="V203" i="2"/>
  <c r="W250" i="2"/>
  <c r="V250" i="2"/>
  <c r="W109" i="2"/>
  <c r="V109" i="2"/>
  <c r="W91" i="2"/>
  <c r="V91" i="2"/>
  <c r="W254" i="2"/>
  <c r="V254" i="2"/>
  <c r="W270" i="2"/>
  <c r="V270" i="2"/>
  <c r="W226" i="2"/>
  <c r="V226" i="2"/>
  <c r="W258" i="2"/>
  <c r="V258" i="2"/>
  <c r="W243" i="2"/>
  <c r="V243" i="2"/>
  <c r="W244" i="2"/>
  <c r="V244" i="2"/>
  <c r="W216" i="2"/>
  <c r="V216" i="2"/>
  <c r="W137" i="2"/>
  <c r="V137" i="2"/>
  <c r="W155" i="2"/>
  <c r="V155" i="2"/>
  <c r="W224" i="2"/>
  <c r="V224" i="2"/>
  <c r="W246" i="2"/>
  <c r="V246" i="2"/>
  <c r="W212" i="2"/>
  <c r="V212" i="2"/>
  <c r="W57" i="2"/>
  <c r="V57" i="2"/>
  <c r="W114" i="2"/>
  <c r="V114" i="2"/>
  <c r="W235" i="2"/>
  <c r="V235" i="2"/>
  <c r="W169" i="2"/>
  <c r="V169" i="2"/>
  <c r="W229" i="2"/>
  <c r="V229" i="2"/>
  <c r="W240" i="2"/>
  <c r="V240" i="2"/>
  <c r="W234" i="2"/>
  <c r="V234" i="2"/>
  <c r="W144" i="2"/>
  <c r="V144" i="2"/>
  <c r="W175" i="2"/>
  <c r="V175" i="2"/>
  <c r="W239" i="2"/>
  <c r="V239" i="2"/>
  <c r="W182" i="2"/>
  <c r="V182" i="2"/>
  <c r="W213" i="2"/>
  <c r="V213" i="2"/>
  <c r="W168" i="2"/>
  <c r="V168" i="2"/>
  <c r="W202" i="2"/>
  <c r="V202" i="2"/>
  <c r="W181" i="2"/>
  <c r="V181" i="2"/>
  <c r="W178" i="2"/>
  <c r="V178" i="2"/>
  <c r="W187" i="2"/>
  <c r="V187" i="2"/>
  <c r="W191" i="2"/>
  <c r="V191" i="2"/>
  <c r="W66" i="2"/>
  <c r="V66" i="2"/>
  <c r="W206" i="2"/>
  <c r="V206" i="2"/>
  <c r="W177" i="2"/>
  <c r="V177" i="2"/>
  <c r="W121" i="2"/>
  <c r="V121" i="2"/>
  <c r="W145" i="2"/>
  <c r="V145" i="2"/>
  <c r="W167" i="2"/>
  <c r="V167" i="2"/>
  <c r="W196" i="2"/>
  <c r="V196" i="2"/>
  <c r="W170" i="2"/>
  <c r="V170" i="2"/>
  <c r="W221" i="2"/>
  <c r="V221" i="2"/>
  <c r="W148" i="2"/>
  <c r="V148" i="2"/>
  <c r="W222" i="2"/>
  <c r="V222" i="2"/>
  <c r="W219" i="2"/>
  <c r="V219" i="2"/>
  <c r="W184" i="2"/>
  <c r="V184" i="2"/>
  <c r="W172" i="2"/>
  <c r="V172" i="2"/>
  <c r="W189" i="2"/>
  <c r="V189" i="2"/>
  <c r="W186" i="2"/>
  <c r="V186" i="2"/>
  <c r="W163" i="2"/>
  <c r="V163" i="2"/>
  <c r="W165" i="2"/>
  <c r="V165" i="2"/>
  <c r="W146" i="2"/>
  <c r="V146" i="2"/>
  <c r="W210" i="2"/>
  <c r="V210" i="2"/>
  <c r="W161" i="2"/>
  <c r="V161" i="2"/>
  <c r="W160" i="2"/>
  <c r="V160" i="2"/>
  <c r="W152" i="2"/>
  <c r="V152" i="2"/>
  <c r="W205" i="2"/>
  <c r="V205" i="2"/>
  <c r="W194" i="2"/>
  <c r="V194" i="2"/>
  <c r="W157" i="2"/>
  <c r="V157" i="2"/>
  <c r="W158" i="2"/>
  <c r="V158" i="2"/>
  <c r="W188" i="2"/>
  <c r="V188" i="2"/>
  <c r="W120" i="2"/>
  <c r="V120" i="2"/>
  <c r="W195" i="2"/>
  <c r="V195" i="2"/>
  <c r="W104" i="2"/>
  <c r="V104" i="2"/>
  <c r="W197" i="2"/>
  <c r="V197" i="2"/>
  <c r="W135" i="2"/>
  <c r="V135" i="2"/>
  <c r="W173" i="2"/>
  <c r="V173" i="2"/>
  <c r="W98" i="2"/>
  <c r="V98" i="2"/>
  <c r="W193" i="2"/>
  <c r="V193" i="2"/>
  <c r="W124" i="2"/>
  <c r="V124" i="2"/>
  <c r="W85" i="2"/>
  <c r="V85" i="2"/>
  <c r="W159" i="2"/>
  <c r="V159" i="2"/>
  <c r="W150" i="2"/>
  <c r="V150" i="2"/>
  <c r="W87" i="2"/>
  <c r="V87" i="2"/>
  <c r="W171" i="2"/>
  <c r="V171" i="2"/>
  <c r="W107" i="2"/>
  <c r="V107" i="2"/>
  <c r="W140" i="2"/>
  <c r="V140" i="2"/>
  <c r="W174" i="2"/>
  <c r="V174" i="2"/>
  <c r="W153" i="2"/>
  <c r="V153" i="2"/>
  <c r="W139" i="2"/>
  <c r="V139" i="2"/>
  <c r="W154" i="2"/>
  <c r="V154" i="2"/>
  <c r="W147" i="2"/>
  <c r="V147" i="2"/>
  <c r="W166" i="2"/>
  <c r="V166" i="2"/>
  <c r="W82" i="2"/>
  <c r="V82" i="2"/>
  <c r="W125" i="2"/>
  <c r="V125" i="2"/>
  <c r="W141" i="2"/>
  <c r="V141" i="2"/>
  <c r="W134" i="2"/>
  <c r="V134" i="2"/>
  <c r="W138" i="2"/>
  <c r="V138" i="2"/>
  <c r="W116" i="2"/>
  <c r="V116" i="2"/>
  <c r="W37" i="2"/>
  <c r="V37" i="2"/>
  <c r="W136" i="2"/>
  <c r="V136" i="2"/>
  <c r="W99" i="2"/>
  <c r="V99" i="2"/>
  <c r="W149" i="2"/>
  <c r="V149" i="2"/>
  <c r="W127" i="2"/>
  <c r="V127" i="2"/>
  <c r="W132" i="2"/>
  <c r="V132" i="2"/>
  <c r="W122" i="2"/>
  <c r="V122" i="2"/>
  <c r="W113" i="2"/>
  <c r="V113" i="2"/>
  <c r="W118" i="2"/>
  <c r="V118" i="2"/>
  <c r="W128" i="2"/>
  <c r="V128" i="2"/>
  <c r="W102" i="2"/>
  <c r="V102" i="2"/>
  <c r="W115" i="2"/>
  <c r="V115" i="2"/>
  <c r="W111" i="2"/>
  <c r="V111" i="2"/>
  <c r="W131" i="2"/>
  <c r="V131" i="2"/>
  <c r="W133" i="2"/>
  <c r="V133" i="2"/>
  <c r="W130" i="2"/>
  <c r="V130" i="2"/>
  <c r="W129" i="2"/>
  <c r="V129" i="2"/>
  <c r="W126" i="2"/>
  <c r="V126" i="2"/>
  <c r="W96" i="2"/>
  <c r="V96" i="2"/>
  <c r="W123" i="2"/>
  <c r="V123" i="2"/>
  <c r="W6" i="2"/>
  <c r="V6" i="2"/>
  <c r="W117" i="2"/>
  <c r="V117" i="2"/>
  <c r="W119" i="2"/>
  <c r="V119" i="2"/>
  <c r="W71" i="2"/>
  <c r="V71" i="2"/>
  <c r="W106" i="2"/>
  <c r="V106" i="2"/>
  <c r="W105" i="2"/>
  <c r="V105" i="2"/>
  <c r="W95" i="2"/>
  <c r="V95" i="2"/>
  <c r="W15" i="2"/>
  <c r="V15" i="2"/>
  <c r="W83" i="2"/>
  <c r="V83" i="2"/>
  <c r="W101" i="2"/>
  <c r="V101" i="2"/>
  <c r="W112" i="2"/>
  <c r="V112" i="2"/>
  <c r="W100" i="2"/>
  <c r="V100" i="2"/>
  <c r="W56" i="2"/>
  <c r="V56" i="2"/>
  <c r="W108" i="2"/>
  <c r="V108" i="2"/>
  <c r="W97" i="2"/>
  <c r="V97" i="2"/>
  <c r="W103" i="2"/>
  <c r="V103" i="2"/>
  <c r="W92" i="2"/>
  <c r="V92" i="2"/>
  <c r="W94" i="2"/>
  <c r="V94" i="2"/>
  <c r="W72" i="2"/>
  <c r="V72" i="2"/>
  <c r="W78" i="2"/>
  <c r="V78" i="2"/>
  <c r="W81" i="2"/>
  <c r="V81" i="2"/>
  <c r="W88" i="2"/>
  <c r="V88" i="2"/>
  <c r="W50" i="2"/>
  <c r="V50" i="2"/>
  <c r="W79" i="2"/>
  <c r="V79" i="2"/>
  <c r="W93" i="2"/>
  <c r="V93" i="2"/>
  <c r="W90" i="2"/>
  <c r="V90" i="2"/>
  <c r="W67" i="2"/>
  <c r="V67" i="2"/>
  <c r="W77" i="2"/>
  <c r="V77" i="2"/>
  <c r="W58" i="2"/>
  <c r="V58" i="2"/>
  <c r="W86" i="2"/>
  <c r="V86" i="2"/>
  <c r="W84" i="2"/>
  <c r="V84" i="2"/>
  <c r="W20" i="2"/>
  <c r="V20" i="2"/>
  <c r="W12" i="2"/>
  <c r="V12" i="2"/>
  <c r="W28" i="2"/>
  <c r="V28" i="2"/>
  <c r="W31" i="2"/>
  <c r="V31" i="2"/>
  <c r="W76" i="2"/>
  <c r="V76" i="2"/>
  <c r="W75" i="2"/>
  <c r="V75" i="2"/>
  <c r="W80" i="2"/>
  <c r="V80" i="2"/>
  <c r="W52" i="2"/>
  <c r="V52" i="2"/>
  <c r="W54" i="2"/>
  <c r="V54" i="2"/>
  <c r="W69" i="2"/>
  <c r="V69" i="2"/>
  <c r="W53" i="2"/>
  <c r="V53" i="2"/>
  <c r="W73" i="2"/>
  <c r="V73" i="2"/>
  <c r="W47" i="2"/>
  <c r="V47" i="2"/>
  <c r="W39" i="2"/>
  <c r="V39" i="2"/>
  <c r="W68" i="2"/>
  <c r="V68" i="2"/>
  <c r="W70" i="2"/>
  <c r="V70" i="2"/>
  <c r="W32" i="2"/>
  <c r="V32" i="2"/>
  <c r="W60" i="2"/>
  <c r="V60" i="2"/>
  <c r="W55" i="2"/>
  <c r="V55" i="2"/>
  <c r="W63" i="2"/>
  <c r="V63" i="2"/>
  <c r="W34" i="2"/>
  <c r="V34" i="2"/>
  <c r="W64" i="2"/>
  <c r="V64" i="2"/>
  <c r="W42" i="2"/>
  <c r="V42" i="2"/>
  <c r="W65" i="2"/>
  <c r="V65" i="2"/>
  <c r="W62" i="2"/>
  <c r="V62" i="2"/>
  <c r="W9" i="2"/>
  <c r="V9" i="2"/>
  <c r="W49" i="2"/>
  <c r="V49" i="2"/>
  <c r="W41" i="2"/>
  <c r="V41" i="2"/>
  <c r="W61" i="2"/>
  <c r="V61" i="2"/>
  <c r="W33" i="2"/>
  <c r="V33" i="2"/>
  <c r="W44" i="2"/>
  <c r="V44" i="2"/>
  <c r="W51" i="2"/>
  <c r="V51" i="2"/>
  <c r="W38" i="2"/>
  <c r="V38" i="2"/>
  <c r="W46" i="2"/>
  <c r="V46" i="2"/>
  <c r="W45" i="2"/>
  <c r="V45" i="2"/>
  <c r="W36" i="2"/>
  <c r="V36" i="2"/>
  <c r="W48" i="2"/>
  <c r="V48" i="2"/>
  <c r="W11" i="2"/>
  <c r="V11" i="2"/>
  <c r="W22" i="2"/>
  <c r="V22" i="2"/>
  <c r="W43" i="2"/>
  <c r="V43" i="2"/>
  <c r="W40" i="2"/>
  <c r="V40" i="2"/>
  <c r="W17" i="2"/>
  <c r="V17" i="2"/>
  <c r="W25" i="2"/>
  <c r="V25" i="2"/>
  <c r="W13" i="2"/>
  <c r="V13" i="2"/>
  <c r="W35" i="2"/>
  <c r="V35" i="2"/>
  <c r="W30" i="2"/>
  <c r="V30" i="2"/>
  <c r="W29" i="2"/>
  <c r="V29" i="2"/>
  <c r="W27" i="2"/>
  <c r="V27" i="2"/>
  <c r="W24" i="2"/>
  <c r="V24" i="2"/>
  <c r="W21" i="2"/>
  <c r="V21" i="2"/>
  <c r="W26" i="2"/>
  <c r="V26" i="2"/>
  <c r="W16" i="2"/>
  <c r="V16" i="2"/>
  <c r="W23" i="2"/>
  <c r="V23" i="2"/>
  <c r="W10" i="2"/>
  <c r="V10" i="2"/>
  <c r="W19" i="2"/>
  <c r="V19" i="2"/>
  <c r="W14" i="2"/>
  <c r="V14" i="2"/>
  <c r="W7" i="2"/>
  <c r="V7" i="2"/>
  <c r="W8" i="2"/>
  <c r="V8" i="2"/>
  <c r="W5" i="2"/>
  <c r="V5" i="2"/>
  <c r="U670" i="2"/>
  <c r="T670" i="2"/>
  <c r="U669" i="2"/>
  <c r="T669" i="2"/>
  <c r="U668" i="2"/>
  <c r="T668" i="2"/>
  <c r="U667" i="2"/>
  <c r="T667" i="2"/>
  <c r="U666" i="2"/>
  <c r="T666" i="2"/>
  <c r="U665" i="2"/>
  <c r="Y665" i="2" s="1"/>
  <c r="T665" i="2"/>
  <c r="U657" i="2"/>
  <c r="Y657" i="2" s="1"/>
  <c r="T657" i="2"/>
  <c r="U656" i="2"/>
  <c r="T656" i="2"/>
  <c r="U655" i="2"/>
  <c r="T655" i="2"/>
  <c r="U654" i="2"/>
  <c r="T654" i="2"/>
  <c r="U653" i="2"/>
  <c r="Y653" i="2" s="1"/>
  <c r="T653" i="2"/>
  <c r="U652" i="2"/>
  <c r="T652" i="2"/>
  <c r="U651" i="2"/>
  <c r="Y651" i="2" s="1"/>
  <c r="T651" i="2"/>
  <c r="U664" i="2"/>
  <c r="T664" i="2"/>
  <c r="U663" i="2"/>
  <c r="Y663" i="2" s="1"/>
  <c r="T663" i="2"/>
  <c r="U662" i="2"/>
  <c r="T662" i="2"/>
  <c r="U661" i="2"/>
  <c r="Y661" i="2" s="1"/>
  <c r="T661" i="2"/>
  <c r="U660" i="2"/>
  <c r="T660" i="2"/>
  <c r="U659" i="2"/>
  <c r="T659" i="2"/>
  <c r="U658" i="2"/>
  <c r="T658" i="2"/>
  <c r="U640" i="2"/>
  <c r="Y640" i="2" s="1"/>
  <c r="T640" i="2"/>
  <c r="U639" i="2"/>
  <c r="T639" i="2"/>
  <c r="U638" i="2"/>
  <c r="T638" i="2"/>
  <c r="U637" i="2"/>
  <c r="T637" i="2"/>
  <c r="U648" i="2"/>
  <c r="T648" i="2"/>
  <c r="U647" i="2"/>
  <c r="T647" i="2"/>
  <c r="U646" i="2"/>
  <c r="T646" i="2"/>
  <c r="U645" i="2"/>
  <c r="T645" i="2"/>
  <c r="U644" i="2"/>
  <c r="Y644" i="2" s="1"/>
  <c r="T644" i="2"/>
  <c r="U643" i="2"/>
  <c r="T643" i="2"/>
  <c r="U642" i="2"/>
  <c r="T642" i="2"/>
  <c r="U641" i="2"/>
  <c r="T641" i="2"/>
  <c r="U650" i="2"/>
  <c r="Y650" i="2" s="1"/>
  <c r="T650" i="2"/>
  <c r="U649" i="2"/>
  <c r="T649" i="2"/>
  <c r="U636" i="2"/>
  <c r="T636" i="2"/>
  <c r="U635" i="2"/>
  <c r="T635" i="2"/>
  <c r="U634" i="2"/>
  <c r="Y634" i="2" s="1"/>
  <c r="T634" i="2"/>
  <c r="U633" i="2"/>
  <c r="T633" i="2"/>
  <c r="U632" i="2"/>
  <c r="T632" i="2"/>
  <c r="U631" i="2"/>
  <c r="Y631" i="2" s="1"/>
  <c r="T631" i="2"/>
  <c r="U630" i="2"/>
  <c r="T630" i="2"/>
  <c r="U620" i="2"/>
  <c r="T620" i="2"/>
  <c r="U626" i="2"/>
  <c r="Y626" i="2" s="1"/>
  <c r="T626" i="2"/>
  <c r="U625" i="2"/>
  <c r="Y625" i="2" s="1"/>
  <c r="T625" i="2"/>
  <c r="U618" i="2"/>
  <c r="T618" i="2"/>
  <c r="U621" i="2"/>
  <c r="T621" i="2"/>
  <c r="U629" i="2"/>
  <c r="Y629" i="2" s="1"/>
  <c r="T629" i="2"/>
  <c r="U628" i="2"/>
  <c r="T628" i="2"/>
  <c r="U627" i="2"/>
  <c r="T627" i="2"/>
  <c r="U617" i="2"/>
  <c r="T617" i="2"/>
  <c r="U619" i="2"/>
  <c r="Y619" i="2" s="1"/>
  <c r="T619" i="2"/>
  <c r="U624" i="2"/>
  <c r="T624" i="2"/>
  <c r="U623" i="2"/>
  <c r="Y623" i="2" s="1"/>
  <c r="T623" i="2"/>
  <c r="U622" i="2"/>
  <c r="T622" i="2"/>
  <c r="U614" i="2"/>
  <c r="Y614" i="2" s="1"/>
  <c r="T614" i="2"/>
  <c r="U616" i="2"/>
  <c r="T616" i="2"/>
  <c r="U615" i="2"/>
  <c r="T615" i="2"/>
  <c r="U613" i="2"/>
  <c r="T613" i="2"/>
  <c r="U612" i="2"/>
  <c r="T612" i="2"/>
  <c r="U607" i="2"/>
  <c r="Y607" i="2" s="1"/>
  <c r="T607" i="2"/>
  <c r="U611" i="2"/>
  <c r="T611" i="2"/>
  <c r="U610" i="2"/>
  <c r="Y610" i="2" s="1"/>
  <c r="T610" i="2"/>
  <c r="U609" i="2"/>
  <c r="T609" i="2"/>
  <c r="U608" i="2"/>
  <c r="T608" i="2"/>
  <c r="U604" i="2"/>
  <c r="T604" i="2"/>
  <c r="U606" i="2"/>
  <c r="Y606" i="2" s="1"/>
  <c r="T606" i="2"/>
  <c r="U602" i="2"/>
  <c r="T602" i="2"/>
  <c r="U603" i="2"/>
  <c r="T603" i="2"/>
  <c r="U605" i="2"/>
  <c r="Y605" i="2" s="1"/>
  <c r="T605" i="2"/>
  <c r="U601" i="2"/>
  <c r="T601" i="2"/>
  <c r="U600" i="2"/>
  <c r="Y600" i="2" s="1"/>
  <c r="T600" i="2"/>
  <c r="U598" i="2"/>
  <c r="T598" i="2"/>
  <c r="U599" i="2"/>
  <c r="T599" i="2"/>
  <c r="U597" i="2"/>
  <c r="T597" i="2"/>
  <c r="U595" i="2"/>
  <c r="Y595" i="2" s="1"/>
  <c r="T595" i="2"/>
  <c r="U596" i="2"/>
  <c r="T596" i="2"/>
  <c r="U593" i="2"/>
  <c r="T593" i="2"/>
  <c r="U594" i="2"/>
  <c r="Y594" i="2" s="1"/>
  <c r="T594" i="2"/>
  <c r="U586" i="2"/>
  <c r="T586" i="2"/>
  <c r="U592" i="2"/>
  <c r="Y592" i="2" s="1"/>
  <c r="T592" i="2"/>
  <c r="U591" i="2"/>
  <c r="T591" i="2"/>
  <c r="U584" i="2"/>
  <c r="T584" i="2"/>
  <c r="U590" i="2"/>
  <c r="Y590" i="2" s="1"/>
  <c r="T590" i="2"/>
  <c r="U585" i="2"/>
  <c r="T585" i="2"/>
  <c r="U582" i="2"/>
  <c r="Y582" i="2" s="1"/>
  <c r="T582" i="2"/>
  <c r="U587" i="2"/>
  <c r="Y587" i="2" s="1"/>
  <c r="T587" i="2"/>
  <c r="U589" i="2"/>
  <c r="T589" i="2"/>
  <c r="U581" i="2"/>
  <c r="T581" i="2"/>
  <c r="U588" i="2"/>
  <c r="Y588" i="2" s="1"/>
  <c r="T588" i="2"/>
  <c r="U583" i="2"/>
  <c r="Y583" i="2" s="1"/>
  <c r="T583" i="2"/>
  <c r="U580" i="2"/>
  <c r="T580" i="2"/>
  <c r="U579" i="2"/>
  <c r="Y579" i="2" s="1"/>
  <c r="T579" i="2"/>
  <c r="U578" i="2"/>
  <c r="T578" i="2"/>
  <c r="U575" i="2"/>
  <c r="T575" i="2"/>
  <c r="U576" i="2"/>
  <c r="Y576" i="2" s="1"/>
  <c r="T576" i="2"/>
  <c r="U572" i="2"/>
  <c r="T572" i="2"/>
  <c r="U570" i="2"/>
  <c r="Y570" i="2" s="1"/>
  <c r="T570" i="2"/>
  <c r="U577" i="2"/>
  <c r="T577" i="2"/>
  <c r="U571" i="2"/>
  <c r="T571" i="2"/>
  <c r="U574" i="2"/>
  <c r="T574" i="2"/>
  <c r="U573" i="2"/>
  <c r="Y573" i="2" s="1"/>
  <c r="T573" i="2"/>
  <c r="U568" i="2"/>
  <c r="T568" i="2"/>
  <c r="U569" i="2"/>
  <c r="T569" i="2"/>
  <c r="U567" i="2"/>
  <c r="Y567" i="2" s="1"/>
  <c r="T567" i="2"/>
  <c r="U564" i="2"/>
  <c r="Y564" i="2" s="1"/>
  <c r="T564" i="2"/>
  <c r="U566" i="2"/>
  <c r="Y566" i="2" s="1"/>
  <c r="T566" i="2"/>
  <c r="U565" i="2"/>
  <c r="T565" i="2"/>
  <c r="U563" i="2"/>
  <c r="Y563" i="2" s="1"/>
  <c r="T563" i="2"/>
  <c r="U561" i="2"/>
  <c r="T561" i="2"/>
  <c r="U562" i="2"/>
  <c r="T562" i="2"/>
  <c r="U560" i="2"/>
  <c r="Y560" i="2" s="1"/>
  <c r="T560" i="2"/>
  <c r="U559" i="2"/>
  <c r="T559" i="2"/>
  <c r="U557" i="2"/>
  <c r="T557" i="2"/>
  <c r="U558" i="2"/>
  <c r="T558" i="2"/>
  <c r="U550" i="2"/>
  <c r="T550" i="2"/>
  <c r="U551" i="2"/>
  <c r="T551" i="2"/>
  <c r="U554" i="2"/>
  <c r="Y554" i="2" s="1"/>
  <c r="T554" i="2"/>
  <c r="U555" i="2"/>
  <c r="Y555" i="2" s="1"/>
  <c r="T555" i="2"/>
  <c r="U556" i="2"/>
  <c r="T556" i="2"/>
  <c r="U553" i="2"/>
  <c r="Y553" i="2" s="1"/>
  <c r="T553" i="2"/>
  <c r="U548" i="2"/>
  <c r="Y548" i="2" s="1"/>
  <c r="T548" i="2"/>
  <c r="U552" i="2"/>
  <c r="Y552" i="2" s="1"/>
  <c r="T552" i="2"/>
  <c r="U549" i="2"/>
  <c r="T549" i="2"/>
  <c r="U547" i="2"/>
  <c r="T547" i="2"/>
  <c r="U546" i="2"/>
  <c r="T546" i="2"/>
  <c r="U543" i="2"/>
  <c r="Y543" i="2" s="1"/>
  <c r="T543" i="2"/>
  <c r="U545" i="2"/>
  <c r="Y545" i="2" s="1"/>
  <c r="T545" i="2"/>
  <c r="U542" i="2"/>
  <c r="T542" i="2"/>
  <c r="U544" i="2"/>
  <c r="Y544" i="2" s="1"/>
  <c r="T544" i="2"/>
  <c r="U540" i="2"/>
  <c r="Y540" i="2" s="1"/>
  <c r="T540" i="2"/>
  <c r="U541" i="2"/>
  <c r="T541" i="2"/>
  <c r="U535" i="2"/>
  <c r="Y535" i="2" s="1"/>
  <c r="T535" i="2"/>
  <c r="U539" i="2"/>
  <c r="T539" i="2"/>
  <c r="U537" i="2"/>
  <c r="Y537" i="2" s="1"/>
  <c r="T537" i="2"/>
  <c r="U532" i="2"/>
  <c r="Y532" i="2" s="1"/>
  <c r="T532" i="2"/>
  <c r="U538" i="2"/>
  <c r="Y538" i="2" s="1"/>
  <c r="T538" i="2"/>
  <c r="U534" i="2"/>
  <c r="T534" i="2"/>
  <c r="U536" i="2"/>
  <c r="Y536" i="2" s="1"/>
  <c r="T536" i="2"/>
  <c r="U533" i="2"/>
  <c r="Y533" i="2" s="1"/>
  <c r="T533" i="2"/>
  <c r="U531" i="2"/>
  <c r="T531" i="2"/>
  <c r="U529" i="2"/>
  <c r="T529" i="2"/>
  <c r="U530" i="2"/>
  <c r="T530" i="2"/>
  <c r="U527" i="2"/>
  <c r="T527" i="2"/>
  <c r="U526" i="2"/>
  <c r="Y526" i="2" s="1"/>
  <c r="T526" i="2"/>
  <c r="U528" i="2"/>
  <c r="Y528" i="2" s="1"/>
  <c r="T528" i="2"/>
  <c r="U525" i="2"/>
  <c r="Y525" i="2" s="1"/>
  <c r="T525" i="2"/>
  <c r="U524" i="2"/>
  <c r="Y524" i="2" s="1"/>
  <c r="T524" i="2"/>
  <c r="U523" i="2"/>
  <c r="T523" i="2"/>
  <c r="U521" i="2"/>
  <c r="T521" i="2"/>
  <c r="U522" i="2"/>
  <c r="Y522" i="2" s="1"/>
  <c r="T522" i="2"/>
  <c r="U520" i="2"/>
  <c r="T520" i="2"/>
  <c r="U519" i="2"/>
  <c r="T519" i="2"/>
  <c r="U518" i="2"/>
  <c r="Y518" i="2" s="1"/>
  <c r="T518" i="2"/>
  <c r="U517" i="2"/>
  <c r="T517" i="2"/>
  <c r="U514" i="2"/>
  <c r="T514" i="2"/>
  <c r="U512" i="2"/>
  <c r="Y512" i="2" s="1"/>
  <c r="T512" i="2"/>
  <c r="U515" i="2"/>
  <c r="T515" i="2"/>
  <c r="U513" i="2"/>
  <c r="Y513" i="2" s="1"/>
  <c r="T513" i="2"/>
  <c r="U516" i="2"/>
  <c r="T516" i="2"/>
  <c r="U511" i="2"/>
  <c r="T511" i="2"/>
  <c r="U509" i="2"/>
  <c r="T509" i="2"/>
  <c r="U508" i="2"/>
  <c r="T508" i="2"/>
  <c r="U510" i="2"/>
  <c r="T510" i="2"/>
  <c r="U507" i="2"/>
  <c r="T507" i="2"/>
  <c r="U506" i="2"/>
  <c r="Y506" i="2" s="1"/>
  <c r="T506" i="2"/>
  <c r="U503" i="2"/>
  <c r="Y503" i="2" s="1"/>
  <c r="T503" i="2"/>
  <c r="U502" i="2"/>
  <c r="Y502" i="2" s="1"/>
  <c r="T502" i="2"/>
  <c r="U505" i="2"/>
  <c r="Y505" i="2" s="1"/>
  <c r="T505" i="2"/>
  <c r="U504" i="2"/>
  <c r="Y504" i="2" s="1"/>
  <c r="T504" i="2"/>
  <c r="U501" i="2"/>
  <c r="Y501" i="2" s="1"/>
  <c r="T501" i="2"/>
  <c r="U500" i="2"/>
  <c r="Y500" i="2" s="1"/>
  <c r="T500" i="2"/>
  <c r="U497" i="2"/>
  <c r="T497" i="2"/>
  <c r="U498" i="2"/>
  <c r="Y498" i="2" s="1"/>
  <c r="T498" i="2"/>
  <c r="U499" i="2"/>
  <c r="T499" i="2"/>
  <c r="U495" i="2"/>
  <c r="T495" i="2"/>
  <c r="U492" i="2"/>
  <c r="T492" i="2"/>
  <c r="U494" i="2"/>
  <c r="Y494" i="2" s="1"/>
  <c r="T494" i="2"/>
  <c r="U491" i="2"/>
  <c r="T491" i="2"/>
  <c r="U496" i="2"/>
  <c r="T496" i="2"/>
  <c r="U493" i="2"/>
  <c r="Y493" i="2" s="1"/>
  <c r="T493" i="2"/>
  <c r="U490" i="2"/>
  <c r="T490" i="2"/>
  <c r="U485" i="2"/>
  <c r="Y485" i="2" s="1"/>
  <c r="T485" i="2"/>
  <c r="U486" i="2"/>
  <c r="Y486" i="2" s="1"/>
  <c r="T486" i="2"/>
  <c r="U487" i="2"/>
  <c r="T487" i="2"/>
  <c r="U489" i="2"/>
  <c r="T489" i="2"/>
  <c r="U481" i="2"/>
  <c r="T481" i="2"/>
  <c r="U488" i="2"/>
  <c r="Y488" i="2" s="1"/>
  <c r="T488" i="2"/>
  <c r="U483" i="2"/>
  <c r="Y483" i="2" s="1"/>
  <c r="T483" i="2"/>
  <c r="U484" i="2"/>
  <c r="Y484" i="2" s="1"/>
  <c r="T484" i="2"/>
  <c r="U482" i="2"/>
  <c r="Y482" i="2" s="1"/>
  <c r="T482" i="2"/>
  <c r="U480" i="2"/>
  <c r="Y480" i="2" s="1"/>
  <c r="T480" i="2"/>
  <c r="U478" i="2"/>
  <c r="T478" i="2"/>
  <c r="U479" i="2"/>
  <c r="T479" i="2"/>
  <c r="U476" i="2"/>
  <c r="Y476" i="2" s="1"/>
  <c r="T476" i="2"/>
  <c r="U475" i="2"/>
  <c r="Y475" i="2" s="1"/>
  <c r="T475" i="2"/>
  <c r="U477" i="2"/>
  <c r="T477" i="2"/>
  <c r="U473" i="2"/>
  <c r="Y473" i="2" s="1"/>
  <c r="T473" i="2"/>
  <c r="U471" i="2"/>
  <c r="Y471" i="2" s="1"/>
  <c r="T471" i="2"/>
  <c r="U472" i="2"/>
  <c r="T472" i="2"/>
  <c r="U474" i="2"/>
  <c r="Y474" i="2" s="1"/>
  <c r="T474" i="2"/>
  <c r="U469" i="2"/>
  <c r="T469" i="2"/>
  <c r="U468" i="2"/>
  <c r="T468" i="2"/>
  <c r="U470" i="2"/>
  <c r="T470" i="2"/>
  <c r="U465" i="2"/>
  <c r="Y465" i="2" s="1"/>
  <c r="T465" i="2"/>
  <c r="U466" i="2"/>
  <c r="T466" i="2"/>
  <c r="U467" i="2"/>
  <c r="T467" i="2"/>
  <c r="U461" i="2"/>
  <c r="Y461" i="2" s="1"/>
  <c r="T461" i="2"/>
  <c r="U462" i="2"/>
  <c r="T462" i="2"/>
  <c r="U464" i="2"/>
  <c r="Y464" i="2" s="1"/>
  <c r="T464" i="2"/>
  <c r="U459" i="2"/>
  <c r="T459" i="2"/>
  <c r="U460" i="2"/>
  <c r="T460" i="2"/>
  <c r="U463" i="2"/>
  <c r="T463" i="2"/>
  <c r="U458" i="2"/>
  <c r="Y458" i="2" s="1"/>
  <c r="T458" i="2"/>
  <c r="U451" i="2"/>
  <c r="T451" i="2"/>
  <c r="U453" i="2"/>
  <c r="T453" i="2"/>
  <c r="U455" i="2"/>
  <c r="T455" i="2"/>
  <c r="U456" i="2"/>
  <c r="T456" i="2"/>
  <c r="U452" i="2"/>
  <c r="T452" i="2"/>
  <c r="U457" i="2"/>
  <c r="T457" i="2"/>
  <c r="U454" i="2"/>
  <c r="Y454" i="2" s="1"/>
  <c r="T454" i="2"/>
  <c r="U450" i="2"/>
  <c r="T450" i="2"/>
  <c r="U449" i="2"/>
  <c r="Y449" i="2" s="1"/>
  <c r="T449" i="2"/>
  <c r="U448" i="2"/>
  <c r="Y448" i="2" s="1"/>
  <c r="T448" i="2"/>
  <c r="U446" i="2"/>
  <c r="T446" i="2"/>
  <c r="U447" i="2"/>
  <c r="T447" i="2"/>
  <c r="U441" i="2"/>
  <c r="T441" i="2"/>
  <c r="U436" i="2"/>
  <c r="T436" i="2"/>
  <c r="U444" i="2"/>
  <c r="T444" i="2"/>
  <c r="U445" i="2"/>
  <c r="T445" i="2"/>
  <c r="U443" i="2"/>
  <c r="Y443" i="2" s="1"/>
  <c r="T443" i="2"/>
  <c r="U439" i="2"/>
  <c r="Y439" i="2" s="1"/>
  <c r="T439" i="2"/>
  <c r="U437" i="2"/>
  <c r="Y437" i="2" s="1"/>
  <c r="T437" i="2"/>
  <c r="U442" i="2"/>
  <c r="T442" i="2"/>
  <c r="U440" i="2"/>
  <c r="Y440" i="2" s="1"/>
  <c r="T440" i="2"/>
  <c r="U434" i="2"/>
  <c r="T434" i="2"/>
  <c r="U435" i="2"/>
  <c r="Y435" i="2" s="1"/>
  <c r="T435" i="2"/>
  <c r="U438" i="2"/>
  <c r="Y438" i="2" s="1"/>
  <c r="T438" i="2"/>
  <c r="U433" i="2"/>
  <c r="T433" i="2"/>
  <c r="U432" i="2"/>
  <c r="T432" i="2"/>
  <c r="U431" i="2"/>
  <c r="T431" i="2"/>
  <c r="U430" i="2"/>
  <c r="T430" i="2"/>
  <c r="U429" i="2"/>
  <c r="T429" i="2"/>
  <c r="U428" i="2"/>
  <c r="T428" i="2"/>
  <c r="U427" i="2"/>
  <c r="Y427" i="2" s="1"/>
  <c r="T427" i="2"/>
  <c r="U426" i="2"/>
  <c r="Y426" i="2" s="1"/>
  <c r="T426" i="2"/>
  <c r="U425" i="2"/>
  <c r="T425" i="2"/>
  <c r="U424" i="2"/>
  <c r="Y424" i="2" s="1"/>
  <c r="T424" i="2"/>
  <c r="U422" i="2"/>
  <c r="Y422" i="2" s="1"/>
  <c r="T422" i="2"/>
  <c r="U423" i="2"/>
  <c r="Y423" i="2" s="1"/>
  <c r="T423" i="2"/>
  <c r="U419" i="2"/>
  <c r="Y419" i="2" s="1"/>
  <c r="T419" i="2"/>
  <c r="U421" i="2"/>
  <c r="Y421" i="2" s="1"/>
  <c r="T421" i="2"/>
  <c r="U418" i="2"/>
  <c r="T418" i="2"/>
  <c r="U417" i="2"/>
  <c r="T417" i="2"/>
  <c r="U420" i="2"/>
  <c r="Y420" i="2" s="1"/>
  <c r="T420" i="2"/>
  <c r="U415" i="2"/>
  <c r="Y415" i="2" s="1"/>
  <c r="T415" i="2"/>
  <c r="U413" i="2"/>
  <c r="T413" i="2"/>
  <c r="U414" i="2"/>
  <c r="T414" i="2"/>
  <c r="U416" i="2"/>
  <c r="T416" i="2"/>
  <c r="U412" i="2"/>
  <c r="T412" i="2"/>
  <c r="U410" i="2"/>
  <c r="Y410" i="2" s="1"/>
  <c r="T410" i="2"/>
  <c r="U411" i="2"/>
  <c r="T411" i="2"/>
  <c r="U409" i="2"/>
  <c r="T409" i="2"/>
  <c r="U408" i="2"/>
  <c r="Y408" i="2" s="1"/>
  <c r="T408" i="2"/>
  <c r="U407" i="2"/>
  <c r="T407" i="2"/>
  <c r="U404" i="2"/>
  <c r="Y404" i="2" s="1"/>
  <c r="T404" i="2"/>
  <c r="U403" i="2"/>
  <c r="T403" i="2"/>
  <c r="U405" i="2"/>
  <c r="T405" i="2"/>
  <c r="U402" i="2"/>
  <c r="Y402" i="2" s="1"/>
  <c r="T402" i="2"/>
  <c r="U399" i="2"/>
  <c r="T399" i="2"/>
  <c r="U401" i="2"/>
  <c r="Y401" i="2" s="1"/>
  <c r="T401" i="2"/>
  <c r="U406" i="2"/>
  <c r="T406" i="2"/>
  <c r="U398" i="2"/>
  <c r="Y398" i="2" s="1"/>
  <c r="T398" i="2"/>
  <c r="U400" i="2"/>
  <c r="T400" i="2"/>
  <c r="U396" i="2"/>
  <c r="T396" i="2"/>
  <c r="U397" i="2"/>
  <c r="T397" i="2"/>
  <c r="U395" i="2"/>
  <c r="Y395" i="2" s="1"/>
  <c r="T395" i="2"/>
  <c r="U394" i="2"/>
  <c r="Y394" i="2" s="1"/>
  <c r="T394" i="2"/>
  <c r="U392" i="2"/>
  <c r="T392" i="2"/>
  <c r="U393" i="2"/>
  <c r="Y393" i="2" s="1"/>
  <c r="T393" i="2"/>
  <c r="U391" i="2"/>
  <c r="T391" i="2"/>
  <c r="U390" i="2"/>
  <c r="Y390" i="2" s="1"/>
  <c r="T390" i="2"/>
  <c r="U385" i="2"/>
  <c r="T385" i="2"/>
  <c r="U389" i="2"/>
  <c r="Y389" i="2" s="1"/>
  <c r="T389" i="2"/>
  <c r="U387" i="2"/>
  <c r="Y387" i="2" s="1"/>
  <c r="T387" i="2"/>
  <c r="U386" i="2"/>
  <c r="Y386" i="2" s="1"/>
  <c r="T386" i="2"/>
  <c r="U384" i="2"/>
  <c r="Y384" i="2" s="1"/>
  <c r="T384" i="2"/>
  <c r="U380" i="2"/>
  <c r="T380" i="2"/>
  <c r="U388" i="2"/>
  <c r="T388" i="2"/>
  <c r="U383" i="2"/>
  <c r="T383" i="2"/>
  <c r="U382" i="2"/>
  <c r="Y382" i="2" s="1"/>
  <c r="T382" i="2"/>
  <c r="U381" i="2"/>
  <c r="T381" i="2"/>
  <c r="U379" i="2"/>
  <c r="Y379" i="2" s="1"/>
  <c r="T379" i="2"/>
  <c r="U378" i="2"/>
  <c r="T378" i="2"/>
  <c r="U376" i="2"/>
  <c r="Y376" i="2" s="1"/>
  <c r="T376" i="2"/>
  <c r="U377" i="2"/>
  <c r="Y377" i="2" s="1"/>
  <c r="T377" i="2"/>
  <c r="U375" i="2"/>
  <c r="Y375" i="2" s="1"/>
  <c r="T375" i="2"/>
  <c r="U374" i="2"/>
  <c r="T374" i="2"/>
  <c r="U367" i="2"/>
  <c r="T367" i="2"/>
  <c r="U370" i="2"/>
  <c r="T370" i="2"/>
  <c r="U372" i="2"/>
  <c r="T372" i="2"/>
  <c r="U369" i="2"/>
  <c r="Y369" i="2" s="1"/>
  <c r="T369" i="2"/>
  <c r="U368" i="2"/>
  <c r="T368" i="2"/>
  <c r="U371" i="2"/>
  <c r="T371" i="2"/>
  <c r="U373" i="2"/>
  <c r="Y373" i="2" s="1"/>
  <c r="T373" i="2"/>
  <c r="U363" i="2"/>
  <c r="T363" i="2"/>
  <c r="U362" i="2"/>
  <c r="Y362" i="2" s="1"/>
  <c r="T362" i="2"/>
  <c r="U365" i="2"/>
  <c r="T365" i="2"/>
  <c r="U366" i="2"/>
  <c r="Y366" i="2" s="1"/>
  <c r="T366" i="2"/>
  <c r="U364" i="2"/>
  <c r="T364" i="2"/>
  <c r="U360" i="2"/>
  <c r="Y360" i="2" s="1"/>
  <c r="T360" i="2"/>
  <c r="U359" i="2"/>
  <c r="Y359" i="2" s="1"/>
  <c r="T359" i="2"/>
  <c r="U361" i="2"/>
  <c r="T361" i="2"/>
  <c r="U356" i="2"/>
  <c r="Y356" i="2" s="1"/>
  <c r="T356" i="2"/>
  <c r="U357" i="2"/>
  <c r="T357" i="2"/>
  <c r="U358" i="2"/>
  <c r="Y358" i="2" s="1"/>
  <c r="T358" i="2"/>
  <c r="U353" i="2"/>
  <c r="T353" i="2"/>
  <c r="U354" i="2"/>
  <c r="T354" i="2"/>
  <c r="U355" i="2"/>
  <c r="Y355" i="2" s="1"/>
  <c r="T355" i="2"/>
  <c r="U351" i="2"/>
  <c r="Y351" i="2" s="1"/>
  <c r="T351" i="2"/>
  <c r="U350" i="2"/>
  <c r="T350" i="2"/>
  <c r="U352" i="2"/>
  <c r="T352" i="2"/>
  <c r="U349" i="2"/>
  <c r="T349" i="2"/>
  <c r="U348" i="2"/>
  <c r="Y348" i="2" s="1"/>
  <c r="T348" i="2"/>
  <c r="U346" i="2"/>
  <c r="T346" i="2"/>
  <c r="U344" i="2"/>
  <c r="T344" i="2"/>
  <c r="U347" i="2"/>
  <c r="Y347" i="2" s="1"/>
  <c r="T347" i="2"/>
  <c r="U345" i="2"/>
  <c r="T345" i="2"/>
  <c r="U342" i="2"/>
  <c r="T342" i="2"/>
  <c r="U341" i="2"/>
  <c r="Y341" i="2" s="1"/>
  <c r="T341" i="2"/>
  <c r="U343" i="2"/>
  <c r="T343" i="2"/>
  <c r="U337" i="2"/>
  <c r="Y337" i="2" s="1"/>
  <c r="T337" i="2"/>
  <c r="U335" i="2"/>
  <c r="T335" i="2"/>
  <c r="U339" i="2"/>
  <c r="T339" i="2"/>
  <c r="U338" i="2"/>
  <c r="Y338" i="2" s="1"/>
  <c r="T338" i="2"/>
  <c r="U340" i="2"/>
  <c r="T340" i="2"/>
  <c r="U332" i="2"/>
  <c r="T332" i="2"/>
  <c r="U333" i="2"/>
  <c r="Y333" i="2" s="1"/>
  <c r="T333" i="2"/>
  <c r="U336" i="2"/>
  <c r="Y336" i="2" s="1"/>
  <c r="T336" i="2"/>
  <c r="U329" i="2"/>
  <c r="Y329" i="2" s="1"/>
  <c r="T329" i="2"/>
  <c r="U334" i="2"/>
  <c r="Y334" i="2" s="1"/>
  <c r="T334" i="2"/>
  <c r="U331" i="2"/>
  <c r="T331" i="2"/>
  <c r="U326" i="2"/>
  <c r="T326" i="2"/>
  <c r="U330" i="2"/>
  <c r="Y330" i="2" s="1"/>
  <c r="T330" i="2"/>
  <c r="U324" i="2"/>
  <c r="T324" i="2"/>
  <c r="U325" i="2"/>
  <c r="Y325" i="2" s="1"/>
  <c r="T325" i="2"/>
  <c r="U328" i="2"/>
  <c r="T328" i="2"/>
  <c r="U327" i="2"/>
  <c r="Y327" i="2" s="1"/>
  <c r="T327" i="2"/>
  <c r="U320" i="2"/>
  <c r="Y320" i="2" s="1"/>
  <c r="T320" i="2"/>
  <c r="U322" i="2"/>
  <c r="Y322" i="2" s="1"/>
  <c r="T322" i="2"/>
  <c r="U321" i="2"/>
  <c r="T321" i="2"/>
  <c r="U323" i="2"/>
  <c r="Y323" i="2" s="1"/>
  <c r="T323" i="2"/>
  <c r="U317" i="2"/>
  <c r="T317" i="2"/>
  <c r="U319" i="2"/>
  <c r="Y319" i="2" s="1"/>
  <c r="T319" i="2"/>
  <c r="U316" i="2"/>
  <c r="Y316" i="2" s="1"/>
  <c r="T316" i="2"/>
  <c r="U318" i="2"/>
  <c r="Y318" i="2" s="1"/>
  <c r="T318" i="2"/>
  <c r="U315" i="2"/>
  <c r="Y315" i="2" s="1"/>
  <c r="T315" i="2"/>
  <c r="U314" i="2"/>
  <c r="Y314" i="2" s="1"/>
  <c r="T314" i="2"/>
  <c r="U313" i="2"/>
  <c r="Y313" i="2" s="1"/>
  <c r="T313" i="2"/>
  <c r="U309" i="2"/>
  <c r="Y309" i="2" s="1"/>
  <c r="T309" i="2"/>
  <c r="U308" i="2"/>
  <c r="Y308" i="2" s="1"/>
  <c r="T308" i="2"/>
  <c r="U310" i="2"/>
  <c r="Y310" i="2" s="1"/>
  <c r="T310" i="2"/>
  <c r="U311" i="2"/>
  <c r="T311" i="2"/>
  <c r="U312" i="2"/>
  <c r="Y312" i="2" s="1"/>
  <c r="T312" i="2"/>
  <c r="U305" i="2"/>
  <c r="Y305" i="2" s="1"/>
  <c r="T305" i="2"/>
  <c r="U306" i="2"/>
  <c r="Y306" i="2" s="1"/>
  <c r="T306" i="2"/>
  <c r="U307" i="2"/>
  <c r="T307" i="2"/>
  <c r="U303" i="2"/>
  <c r="Y303" i="2" s="1"/>
  <c r="T303" i="2"/>
  <c r="U304" i="2"/>
  <c r="T304" i="2"/>
  <c r="U301" i="2"/>
  <c r="T301" i="2"/>
  <c r="U302" i="2"/>
  <c r="Y302" i="2" s="1"/>
  <c r="T302" i="2"/>
  <c r="U300" i="2"/>
  <c r="Y300" i="2" s="1"/>
  <c r="T300" i="2"/>
  <c r="U297" i="2"/>
  <c r="T297" i="2"/>
  <c r="U299" i="2"/>
  <c r="T299" i="2"/>
  <c r="U296" i="2"/>
  <c r="Y296" i="2" s="1"/>
  <c r="T296" i="2"/>
  <c r="U294" i="2"/>
  <c r="T294" i="2"/>
  <c r="U298" i="2"/>
  <c r="Y298" i="2" s="1"/>
  <c r="T298" i="2"/>
  <c r="U295" i="2"/>
  <c r="Y295" i="2" s="1"/>
  <c r="T295" i="2"/>
  <c r="U293" i="2"/>
  <c r="T293" i="2"/>
  <c r="U292" i="2"/>
  <c r="Y292" i="2" s="1"/>
  <c r="T292" i="2"/>
  <c r="U289" i="2"/>
  <c r="Y289" i="2" s="1"/>
  <c r="T289" i="2"/>
  <c r="U291" i="2"/>
  <c r="T291" i="2"/>
  <c r="U290" i="2"/>
  <c r="Y290" i="2" s="1"/>
  <c r="T290" i="2"/>
  <c r="U288" i="2"/>
  <c r="Y288" i="2" s="1"/>
  <c r="T288" i="2"/>
  <c r="U287" i="2"/>
  <c r="T287" i="2"/>
  <c r="U286" i="2"/>
  <c r="Y286" i="2" s="1"/>
  <c r="T286" i="2"/>
  <c r="U284" i="2"/>
  <c r="Y284" i="2" s="1"/>
  <c r="T284" i="2"/>
  <c r="U285" i="2"/>
  <c r="T285" i="2"/>
  <c r="U280" i="2"/>
  <c r="Y280" i="2" s="1"/>
  <c r="T280" i="2"/>
  <c r="U283" i="2"/>
  <c r="Y283" i="2" s="1"/>
  <c r="T283" i="2"/>
  <c r="U282" i="2"/>
  <c r="Y282" i="2" s="1"/>
  <c r="T282" i="2"/>
  <c r="U277" i="2"/>
  <c r="Y277" i="2" s="1"/>
  <c r="T277" i="2"/>
  <c r="U281" i="2"/>
  <c r="T281" i="2"/>
  <c r="U276" i="2"/>
  <c r="T276" i="2"/>
  <c r="U278" i="2"/>
  <c r="T278" i="2"/>
  <c r="U279" i="2"/>
  <c r="T279" i="2"/>
  <c r="U275" i="2"/>
  <c r="Y275" i="2" s="1"/>
  <c r="T275" i="2"/>
  <c r="U274" i="2"/>
  <c r="T274" i="2"/>
  <c r="U271" i="2"/>
  <c r="Y271" i="2" s="1"/>
  <c r="T271" i="2"/>
  <c r="U272" i="2"/>
  <c r="Y272" i="2" s="1"/>
  <c r="T272" i="2"/>
  <c r="U273" i="2"/>
  <c r="T273" i="2"/>
  <c r="U270" i="2"/>
  <c r="T270" i="2"/>
  <c r="U264" i="2"/>
  <c r="Y264" i="2" s="1"/>
  <c r="T264" i="2"/>
  <c r="U267" i="2"/>
  <c r="T267" i="2"/>
  <c r="U265" i="2"/>
  <c r="T265" i="2"/>
  <c r="U266" i="2"/>
  <c r="T266" i="2"/>
  <c r="U269" i="2"/>
  <c r="T269" i="2"/>
  <c r="U268" i="2"/>
  <c r="T268" i="2"/>
  <c r="U262" i="2"/>
  <c r="Y262" i="2" s="1"/>
  <c r="T262" i="2"/>
  <c r="U259" i="2"/>
  <c r="Y259" i="2" s="1"/>
  <c r="T259" i="2"/>
  <c r="U263" i="2"/>
  <c r="Y263" i="2" s="1"/>
  <c r="T263" i="2"/>
  <c r="U261" i="2"/>
  <c r="Y261" i="2" s="1"/>
  <c r="T261" i="2"/>
  <c r="U260" i="2"/>
  <c r="Y260" i="2" s="1"/>
  <c r="T260" i="2"/>
  <c r="U257" i="2"/>
  <c r="T257" i="2"/>
  <c r="U251" i="2"/>
  <c r="Y251" i="2" s="1"/>
  <c r="T251" i="2"/>
  <c r="U255" i="2"/>
  <c r="T255" i="2"/>
  <c r="U252" i="2"/>
  <c r="Y252" i="2" s="1"/>
  <c r="T252" i="2"/>
  <c r="U253" i="2"/>
  <c r="Y253" i="2" s="1"/>
  <c r="T253" i="2"/>
  <c r="U256" i="2"/>
  <c r="Y256" i="2" s="1"/>
  <c r="T256" i="2"/>
  <c r="U258" i="2"/>
  <c r="T258" i="2"/>
  <c r="U248" i="2"/>
  <c r="Y248" i="2" s="1"/>
  <c r="T248" i="2"/>
  <c r="U254" i="2"/>
  <c r="Y254" i="2" s="1"/>
  <c r="T254" i="2"/>
  <c r="U250" i="2"/>
  <c r="T250" i="2"/>
  <c r="U249" i="2"/>
  <c r="T249" i="2"/>
  <c r="U245" i="2"/>
  <c r="Y245" i="2" s="1"/>
  <c r="T245" i="2"/>
  <c r="U247" i="2"/>
  <c r="Y247" i="2" s="1"/>
  <c r="T247" i="2"/>
  <c r="U246" i="2"/>
  <c r="Y246" i="2" s="1"/>
  <c r="T246" i="2"/>
  <c r="U242" i="2"/>
  <c r="Y242" i="2" s="1"/>
  <c r="T242" i="2"/>
  <c r="U244" i="2"/>
  <c r="T244" i="2"/>
  <c r="U243" i="2"/>
  <c r="Y243" i="2" s="1"/>
  <c r="T243" i="2"/>
  <c r="U241" i="2"/>
  <c r="T241" i="2"/>
  <c r="U238" i="2"/>
  <c r="T238" i="2"/>
  <c r="U237" i="2"/>
  <c r="Y237" i="2" s="1"/>
  <c r="T237" i="2"/>
  <c r="U240" i="2"/>
  <c r="T240" i="2"/>
  <c r="U239" i="2"/>
  <c r="T239" i="2"/>
  <c r="U236" i="2"/>
  <c r="Y236" i="2" s="1"/>
  <c r="T236" i="2"/>
  <c r="U232" i="2"/>
  <c r="T232" i="2"/>
  <c r="U233" i="2"/>
  <c r="Y233" i="2" s="1"/>
  <c r="T233" i="2"/>
  <c r="U235" i="2"/>
  <c r="Y235" i="2" s="1"/>
  <c r="T235" i="2"/>
  <c r="U234" i="2"/>
  <c r="Y234" i="2" s="1"/>
  <c r="T234" i="2"/>
  <c r="U231" i="2"/>
  <c r="Y231" i="2" s="1"/>
  <c r="T231" i="2"/>
  <c r="U230" i="2"/>
  <c r="T230" i="2"/>
  <c r="U228" i="2"/>
  <c r="T228" i="2"/>
  <c r="U227" i="2"/>
  <c r="Y227" i="2" s="1"/>
  <c r="T227" i="2"/>
  <c r="U229" i="2"/>
  <c r="T229" i="2"/>
  <c r="U225" i="2"/>
  <c r="T225" i="2"/>
  <c r="U223" i="2"/>
  <c r="Y223" i="2" s="1"/>
  <c r="T223" i="2"/>
  <c r="U226" i="2"/>
  <c r="Y226" i="2" s="1"/>
  <c r="T226" i="2"/>
  <c r="U224" i="2"/>
  <c r="T224" i="2"/>
  <c r="U220" i="2"/>
  <c r="T220" i="2"/>
  <c r="U217" i="2"/>
  <c r="Y217" i="2" s="1"/>
  <c r="T217" i="2"/>
  <c r="U218" i="2"/>
  <c r="Y218" i="2" s="1"/>
  <c r="T218" i="2"/>
  <c r="U222" i="2"/>
  <c r="Y222" i="2" s="1"/>
  <c r="T222" i="2"/>
  <c r="U221" i="2"/>
  <c r="Y221" i="2" s="1"/>
  <c r="T221" i="2"/>
  <c r="U216" i="2"/>
  <c r="T216" i="2"/>
  <c r="U219" i="2"/>
  <c r="T219" i="2"/>
  <c r="U214" i="2"/>
  <c r="Y214" i="2" s="1"/>
  <c r="T214" i="2"/>
  <c r="U215" i="2"/>
  <c r="T215" i="2"/>
  <c r="U213" i="2"/>
  <c r="Y213" i="2" s="1"/>
  <c r="T213" i="2"/>
  <c r="U211" i="2"/>
  <c r="Y211" i="2" s="1"/>
  <c r="T211" i="2"/>
  <c r="U212" i="2"/>
  <c r="T212" i="2"/>
  <c r="U210" i="2"/>
  <c r="T210" i="2"/>
  <c r="U209" i="2"/>
  <c r="Y209" i="2" s="1"/>
  <c r="T209" i="2"/>
  <c r="U208" i="2"/>
  <c r="Y208" i="2" s="1"/>
  <c r="T208" i="2"/>
  <c r="U207" i="2"/>
  <c r="Y207" i="2" s="1"/>
  <c r="T207" i="2"/>
  <c r="U204" i="2"/>
  <c r="Y204" i="2" s="1"/>
  <c r="T204" i="2"/>
  <c r="U206" i="2"/>
  <c r="Y206" i="2" s="1"/>
  <c r="T206" i="2"/>
  <c r="U203" i="2"/>
  <c r="Y203" i="2" s="1"/>
  <c r="T203" i="2"/>
  <c r="U201" i="2"/>
  <c r="Y201" i="2" s="1"/>
  <c r="T201" i="2"/>
  <c r="U202" i="2"/>
  <c r="T202" i="2"/>
  <c r="U205" i="2"/>
  <c r="T205" i="2"/>
  <c r="U200" i="2"/>
  <c r="Y200" i="2" s="1"/>
  <c r="T200" i="2"/>
  <c r="U199" i="2"/>
  <c r="T199" i="2"/>
  <c r="U198" i="2"/>
  <c r="Y198" i="2" s="1"/>
  <c r="T198" i="2"/>
  <c r="U192" i="2"/>
  <c r="T192" i="2"/>
  <c r="U190" i="2"/>
  <c r="T190" i="2"/>
  <c r="U196" i="2"/>
  <c r="Y196" i="2" s="1"/>
  <c r="T196" i="2"/>
  <c r="U191" i="2"/>
  <c r="T191" i="2"/>
  <c r="U197" i="2"/>
  <c r="T197" i="2"/>
  <c r="U194" i="2"/>
  <c r="Y194" i="2" s="1"/>
  <c r="T194" i="2"/>
  <c r="U195" i="2"/>
  <c r="T195" i="2"/>
  <c r="U193" i="2"/>
  <c r="T193" i="2"/>
  <c r="U183" i="2"/>
  <c r="T183" i="2"/>
  <c r="U187" i="2"/>
  <c r="Y187" i="2" s="1"/>
  <c r="T187" i="2"/>
  <c r="U185" i="2"/>
  <c r="T185" i="2"/>
  <c r="U189" i="2"/>
  <c r="Y189" i="2" s="1"/>
  <c r="T189" i="2"/>
  <c r="U186" i="2"/>
  <c r="T186" i="2"/>
  <c r="U180" i="2"/>
  <c r="T180" i="2"/>
  <c r="U188" i="2"/>
  <c r="T188" i="2"/>
  <c r="U184" i="2"/>
  <c r="Y184" i="2" s="1"/>
  <c r="T184" i="2"/>
  <c r="U182" i="2"/>
  <c r="T182" i="2"/>
  <c r="U181" i="2"/>
  <c r="Y181" i="2" s="1"/>
  <c r="T181" i="2"/>
  <c r="U179" i="2"/>
  <c r="Y179" i="2" s="1"/>
  <c r="T179" i="2"/>
  <c r="U178" i="2"/>
  <c r="T178" i="2"/>
  <c r="U177" i="2"/>
  <c r="T177" i="2"/>
  <c r="U176" i="2"/>
  <c r="Y176" i="2" s="1"/>
  <c r="T176" i="2"/>
  <c r="U175" i="2"/>
  <c r="Y175" i="2" s="1"/>
  <c r="T175" i="2"/>
  <c r="U173" i="2"/>
  <c r="T173" i="2"/>
  <c r="U174" i="2"/>
  <c r="Y174" i="2" s="1"/>
  <c r="T174" i="2"/>
  <c r="U172" i="2"/>
  <c r="T172" i="2"/>
  <c r="U171" i="2"/>
  <c r="Y171" i="2" s="1"/>
  <c r="T171" i="2"/>
  <c r="U170" i="2"/>
  <c r="T170" i="2"/>
  <c r="U169" i="2"/>
  <c r="Y169" i="2" s="1"/>
  <c r="T169" i="2"/>
  <c r="U168" i="2"/>
  <c r="Y168" i="2" s="1"/>
  <c r="T168" i="2"/>
  <c r="U167" i="2"/>
  <c r="Y167" i="2" s="1"/>
  <c r="T167" i="2"/>
  <c r="U164" i="2"/>
  <c r="T164" i="2"/>
  <c r="U165" i="2"/>
  <c r="Y165" i="2" s="1"/>
  <c r="T165" i="2"/>
  <c r="U162" i="2"/>
  <c r="T162" i="2"/>
  <c r="U166" i="2"/>
  <c r="Y166" i="2" s="1"/>
  <c r="T166" i="2"/>
  <c r="U163" i="2"/>
  <c r="Y163" i="2" s="1"/>
  <c r="T163" i="2"/>
  <c r="U161" i="2"/>
  <c r="Y161" i="2" s="1"/>
  <c r="T161" i="2"/>
  <c r="U156" i="2"/>
  <c r="T156" i="2"/>
  <c r="U160" i="2"/>
  <c r="Y160" i="2" s="1"/>
  <c r="T160" i="2"/>
  <c r="U158" i="2"/>
  <c r="Y158" i="2" s="1"/>
  <c r="T158" i="2"/>
  <c r="U159" i="2"/>
  <c r="Y159" i="2" s="1"/>
  <c r="T159" i="2"/>
  <c r="U155" i="2"/>
  <c r="Y155" i="2" s="1"/>
  <c r="T155" i="2"/>
  <c r="U157" i="2"/>
  <c r="Y157" i="2" s="1"/>
  <c r="T157" i="2"/>
  <c r="U151" i="2"/>
  <c r="Y151" i="2" s="1"/>
  <c r="T151" i="2"/>
  <c r="U154" i="2"/>
  <c r="T154" i="2"/>
  <c r="U153" i="2"/>
  <c r="T153" i="2"/>
  <c r="U152" i="2"/>
  <c r="Y152" i="2" s="1"/>
  <c r="T152" i="2"/>
  <c r="U150" i="2"/>
  <c r="T150" i="2"/>
  <c r="U148" i="2"/>
  <c r="Y148" i="2" s="1"/>
  <c r="T148" i="2"/>
  <c r="U145" i="2"/>
  <c r="Y145" i="2" s="1"/>
  <c r="T145" i="2"/>
  <c r="U146" i="2"/>
  <c r="T146" i="2"/>
  <c r="U149" i="2"/>
  <c r="T149" i="2"/>
  <c r="U147" i="2"/>
  <c r="Y147" i="2" s="1"/>
  <c r="T147" i="2"/>
  <c r="U142" i="2"/>
  <c r="Y142" i="2" s="1"/>
  <c r="T142" i="2"/>
  <c r="U143" i="2"/>
  <c r="Y143" i="2" s="1"/>
  <c r="T143" i="2"/>
  <c r="U144" i="2"/>
  <c r="T144" i="2"/>
  <c r="U137" i="2"/>
  <c r="Y137" i="2" s="1"/>
  <c r="T137" i="2"/>
  <c r="U140" i="2"/>
  <c r="T140" i="2"/>
  <c r="U141" i="2"/>
  <c r="Y141" i="2" s="1"/>
  <c r="T141" i="2"/>
  <c r="U139" i="2"/>
  <c r="Y139" i="2" s="1"/>
  <c r="T139" i="2"/>
  <c r="U138" i="2"/>
  <c r="Y138" i="2" s="1"/>
  <c r="T138" i="2"/>
  <c r="U136" i="2"/>
  <c r="T136" i="2"/>
  <c r="U135" i="2"/>
  <c r="Y135" i="2" s="1"/>
  <c r="T135" i="2"/>
  <c r="U134" i="2"/>
  <c r="T134" i="2"/>
  <c r="U133" i="2"/>
  <c r="Y133" i="2" s="1"/>
  <c r="T133" i="2"/>
  <c r="U132" i="2"/>
  <c r="T132" i="2"/>
  <c r="U131" i="2"/>
  <c r="Y131" i="2" s="1"/>
  <c r="T131" i="2"/>
  <c r="U130" i="2"/>
  <c r="T130" i="2"/>
  <c r="U128" i="2"/>
  <c r="Y128" i="2" s="1"/>
  <c r="T128" i="2"/>
  <c r="U129" i="2"/>
  <c r="Y129" i="2" s="1"/>
  <c r="T129" i="2"/>
  <c r="U127" i="2"/>
  <c r="Y127" i="2" s="1"/>
  <c r="T127" i="2"/>
  <c r="U124" i="2"/>
  <c r="Y124" i="2" s="1"/>
  <c r="T124" i="2"/>
  <c r="U125" i="2"/>
  <c r="T125" i="2"/>
  <c r="U126" i="2"/>
  <c r="T126" i="2"/>
  <c r="U121" i="2"/>
  <c r="T121" i="2"/>
  <c r="U123" i="2"/>
  <c r="T123" i="2"/>
  <c r="U122" i="2"/>
  <c r="Y122" i="2" s="1"/>
  <c r="T122" i="2"/>
  <c r="U120" i="2"/>
  <c r="Y120" i="2" s="1"/>
  <c r="T120" i="2"/>
  <c r="U119" i="2"/>
  <c r="Y119" i="2" s="1"/>
  <c r="T119" i="2"/>
  <c r="U118" i="2"/>
  <c r="Y118" i="2" s="1"/>
  <c r="T118" i="2"/>
  <c r="U114" i="2"/>
  <c r="T114" i="2"/>
  <c r="U116" i="2"/>
  <c r="T116" i="2"/>
  <c r="U117" i="2"/>
  <c r="T117" i="2"/>
  <c r="U115" i="2"/>
  <c r="T115" i="2"/>
  <c r="U113" i="2"/>
  <c r="T113" i="2"/>
  <c r="U110" i="2"/>
  <c r="T110" i="2"/>
  <c r="U111" i="2"/>
  <c r="Y111" i="2" s="1"/>
  <c r="T111" i="2"/>
  <c r="U109" i="2"/>
  <c r="Y109" i="2" s="1"/>
  <c r="T109" i="2"/>
  <c r="U112" i="2"/>
  <c r="Y112" i="2" s="1"/>
  <c r="T112" i="2"/>
  <c r="U108" i="2"/>
  <c r="T108" i="2"/>
  <c r="U107" i="2"/>
  <c r="Y107" i="2" s="1"/>
  <c r="T107" i="2"/>
  <c r="U106" i="2"/>
  <c r="Y106" i="2" s="1"/>
  <c r="T106" i="2"/>
  <c r="U104" i="2"/>
  <c r="Y104" i="2" s="1"/>
  <c r="T104" i="2"/>
  <c r="U105" i="2"/>
  <c r="T105" i="2"/>
  <c r="U102" i="2"/>
  <c r="T102" i="2"/>
  <c r="U103" i="2"/>
  <c r="T103" i="2"/>
  <c r="U101" i="2"/>
  <c r="Y101" i="2" s="1"/>
  <c r="T101" i="2"/>
  <c r="U99" i="2"/>
  <c r="Y99" i="2" s="1"/>
  <c r="T99" i="2"/>
  <c r="U98" i="2"/>
  <c r="T98" i="2"/>
  <c r="U100" i="2"/>
  <c r="T100" i="2"/>
  <c r="U96" i="2"/>
  <c r="Y96" i="2" s="1"/>
  <c r="T96" i="2"/>
  <c r="U97" i="2"/>
  <c r="Y97" i="2" s="1"/>
  <c r="T97" i="2"/>
  <c r="U95" i="2"/>
  <c r="T95" i="2"/>
  <c r="U94" i="2"/>
  <c r="T94" i="2"/>
  <c r="U91" i="2"/>
  <c r="Y91" i="2" s="1"/>
  <c r="T91" i="2"/>
  <c r="U89" i="2"/>
  <c r="Y89" i="2" s="1"/>
  <c r="T89" i="2"/>
  <c r="U92" i="2"/>
  <c r="Y92" i="2" s="1"/>
  <c r="T92" i="2"/>
  <c r="U93" i="2"/>
  <c r="Y93" i="2" s="1"/>
  <c r="T93" i="2"/>
  <c r="U87" i="2"/>
  <c r="T87" i="2"/>
  <c r="U90" i="2"/>
  <c r="T90" i="2"/>
  <c r="U88" i="2"/>
  <c r="Y88" i="2" s="1"/>
  <c r="T88" i="2"/>
  <c r="U86" i="2"/>
  <c r="T86" i="2"/>
  <c r="U85" i="2"/>
  <c r="Y85" i="2" s="1"/>
  <c r="T85" i="2"/>
  <c r="U82" i="2"/>
  <c r="Y82" i="2" s="1"/>
  <c r="T82" i="2"/>
  <c r="U83" i="2"/>
  <c r="Y83" i="2" s="1"/>
  <c r="T83" i="2"/>
  <c r="U84" i="2"/>
  <c r="Y84" i="2" s="1"/>
  <c r="T84" i="2"/>
  <c r="U81" i="2"/>
  <c r="Y81" i="2" s="1"/>
  <c r="T81" i="2"/>
  <c r="U79" i="2"/>
  <c r="T79" i="2"/>
  <c r="U80" i="2"/>
  <c r="Y80" i="2" s="1"/>
  <c r="T80" i="2"/>
  <c r="U78" i="2"/>
  <c r="T78" i="2"/>
  <c r="U74" i="2"/>
  <c r="T74" i="2"/>
  <c r="U77" i="2"/>
  <c r="T77" i="2"/>
  <c r="U76" i="2"/>
  <c r="T76" i="2"/>
  <c r="U75" i="2"/>
  <c r="Y75" i="2" s="1"/>
  <c r="T75" i="2"/>
  <c r="U73" i="2"/>
  <c r="Y73" i="2" s="1"/>
  <c r="T73" i="2"/>
  <c r="U71" i="2"/>
  <c r="T71" i="2"/>
  <c r="U72" i="2"/>
  <c r="Y72" i="2" s="1"/>
  <c r="T72" i="2"/>
  <c r="U69" i="2"/>
  <c r="Y69" i="2" s="1"/>
  <c r="T69" i="2"/>
  <c r="U70" i="2"/>
  <c r="Y70" i="2" s="1"/>
  <c r="T70" i="2"/>
  <c r="U66" i="2"/>
  <c r="Y66" i="2" s="1"/>
  <c r="T66" i="2"/>
  <c r="U67" i="2"/>
  <c r="Y67" i="2" s="1"/>
  <c r="T67" i="2"/>
  <c r="U68" i="2"/>
  <c r="T68" i="2"/>
  <c r="U65" i="2"/>
  <c r="T65" i="2"/>
  <c r="U64" i="2"/>
  <c r="Y64" i="2" s="1"/>
  <c r="T64" i="2"/>
  <c r="U63" i="2"/>
  <c r="Y63" i="2" s="1"/>
  <c r="T63" i="2"/>
  <c r="U62" i="2"/>
  <c r="T62" i="2"/>
  <c r="U59" i="2"/>
  <c r="Y59" i="2" s="1"/>
  <c r="T59" i="2"/>
  <c r="U60" i="2"/>
  <c r="Y60" i="2" s="1"/>
  <c r="T60" i="2"/>
  <c r="U61" i="2"/>
  <c r="T61" i="2"/>
  <c r="U57" i="2"/>
  <c r="Y57" i="2" s="1"/>
  <c r="T57" i="2"/>
  <c r="U56" i="2"/>
  <c r="T56" i="2"/>
  <c r="U58" i="2"/>
  <c r="Y58" i="2" s="1"/>
  <c r="T58" i="2"/>
  <c r="U55" i="2"/>
  <c r="T55" i="2"/>
  <c r="U54" i="2"/>
  <c r="T54" i="2"/>
  <c r="U53" i="2"/>
  <c r="Y53" i="2" s="1"/>
  <c r="T53" i="2"/>
  <c r="U52" i="2"/>
  <c r="Y52" i="2" s="1"/>
  <c r="T52" i="2"/>
  <c r="U50" i="2"/>
  <c r="T50" i="2"/>
  <c r="U51" i="2"/>
  <c r="Y51" i="2" s="1"/>
  <c r="T51" i="2"/>
  <c r="U49" i="2"/>
  <c r="Y49" i="2" s="1"/>
  <c r="T49" i="2"/>
  <c r="U47" i="2"/>
  <c r="T47" i="2"/>
  <c r="U48" i="2"/>
  <c r="T48" i="2"/>
  <c r="U46" i="2"/>
  <c r="Y46" i="2" s="1"/>
  <c r="T46" i="2"/>
  <c r="U44" i="2"/>
  <c r="Y44" i="2" s="1"/>
  <c r="T44" i="2"/>
  <c r="U45" i="2"/>
  <c r="T45" i="2"/>
  <c r="U42" i="2"/>
  <c r="Y42" i="2" s="1"/>
  <c r="T42" i="2"/>
  <c r="U43" i="2"/>
  <c r="Y43" i="2" s="1"/>
  <c r="T43" i="2"/>
  <c r="U41" i="2"/>
  <c r="Y41" i="2" s="1"/>
  <c r="T41" i="2"/>
  <c r="U39" i="2"/>
  <c r="Y39" i="2" s="1"/>
  <c r="T39" i="2"/>
  <c r="U40" i="2"/>
  <c r="T40" i="2"/>
  <c r="U38" i="2"/>
  <c r="T38" i="2"/>
  <c r="U37" i="2"/>
  <c r="T37" i="2"/>
  <c r="U36" i="2"/>
  <c r="Y36" i="2" s="1"/>
  <c r="T36" i="2"/>
  <c r="U34" i="2"/>
  <c r="T34" i="2"/>
  <c r="U33" i="2"/>
  <c r="Y33" i="2" s="1"/>
  <c r="T33" i="2"/>
  <c r="U35" i="2"/>
  <c r="T35" i="2"/>
  <c r="U32" i="2"/>
  <c r="T32" i="2"/>
  <c r="U31" i="2"/>
  <c r="Y31" i="2" s="1"/>
  <c r="T31" i="2"/>
  <c r="U30" i="2"/>
  <c r="Y30" i="2" s="1"/>
  <c r="T30" i="2"/>
  <c r="U28" i="2"/>
  <c r="T28" i="2"/>
  <c r="U29" i="2"/>
  <c r="T29" i="2"/>
  <c r="U27" i="2"/>
  <c r="Y27" i="2" s="1"/>
  <c r="T27" i="2"/>
  <c r="U26" i="2"/>
  <c r="T26" i="2"/>
  <c r="U25" i="2"/>
  <c r="Y25" i="2" s="1"/>
  <c r="T25" i="2"/>
  <c r="U24" i="2"/>
  <c r="T24" i="2"/>
  <c r="U23" i="2"/>
  <c r="T23" i="2"/>
  <c r="U22" i="2"/>
  <c r="T22" i="2"/>
  <c r="U20" i="2"/>
  <c r="T20" i="2"/>
  <c r="U21" i="2"/>
  <c r="Y21" i="2" s="1"/>
  <c r="T21" i="2"/>
  <c r="U18" i="2"/>
  <c r="Y18" i="2" s="1"/>
  <c r="T18" i="2"/>
  <c r="U19" i="2"/>
  <c r="T19" i="2"/>
  <c r="U15" i="2"/>
  <c r="T15" i="2"/>
  <c r="U17" i="2"/>
  <c r="Y17" i="2" s="1"/>
  <c r="T17" i="2"/>
  <c r="U16" i="2"/>
  <c r="Y16" i="2" s="1"/>
  <c r="T16" i="2"/>
  <c r="U14" i="2"/>
  <c r="Y14" i="2" s="1"/>
  <c r="T14" i="2"/>
  <c r="U13" i="2"/>
  <c r="Y13" i="2" s="1"/>
  <c r="T13" i="2"/>
  <c r="U12" i="2"/>
  <c r="Y12" i="2" s="1"/>
  <c r="T12" i="2"/>
  <c r="U11" i="2"/>
  <c r="Y11" i="2" s="1"/>
  <c r="T11" i="2"/>
  <c r="U10" i="2"/>
  <c r="Y10" i="2" s="1"/>
  <c r="T10" i="2"/>
  <c r="U9" i="2"/>
  <c r="Y9" i="2" s="1"/>
  <c r="T9" i="2"/>
  <c r="U8" i="2"/>
  <c r="Y8" i="2" s="1"/>
  <c r="T8" i="2"/>
  <c r="U7" i="2"/>
  <c r="T7" i="2"/>
  <c r="U6" i="2"/>
  <c r="Y6" i="2" s="1"/>
  <c r="T6" i="2"/>
  <c r="U5" i="2"/>
  <c r="S461" i="2" s="1"/>
  <c r="T5" i="2"/>
  <c r="Q672" i="2"/>
  <c r="P672" i="2"/>
  <c r="O672" i="2"/>
  <c r="N672" i="2"/>
  <c r="M672" i="2"/>
  <c r="L672" i="2"/>
  <c r="R110" i="3" l="1"/>
  <c r="R158" i="3"/>
  <c r="R393" i="3"/>
  <c r="R441" i="3"/>
  <c r="R505" i="3"/>
  <c r="R178" i="3"/>
  <c r="R182" i="3"/>
  <c r="R194" i="3"/>
  <c r="R214" i="3"/>
  <c r="R226" i="3"/>
  <c r="R230" i="3"/>
  <c r="R258" i="3"/>
  <c r="R262" i="3"/>
  <c r="R334" i="3"/>
  <c r="R350" i="3"/>
  <c r="R259" i="3"/>
  <c r="R135" i="3"/>
  <c r="R137" i="3"/>
  <c r="R143" i="3"/>
  <c r="R145" i="3"/>
  <c r="R151" i="3"/>
  <c r="R153" i="3"/>
  <c r="R266" i="3"/>
  <c r="R272" i="3"/>
  <c r="R274" i="3"/>
  <c r="R278" i="3"/>
  <c r="R298" i="3"/>
  <c r="R507" i="3"/>
  <c r="R509" i="3"/>
  <c r="R519" i="3"/>
  <c r="R521" i="3"/>
  <c r="R525" i="3"/>
  <c r="R539" i="3"/>
  <c r="R541" i="3"/>
  <c r="R553" i="3"/>
  <c r="R136" i="3"/>
  <c r="R140" i="3"/>
  <c r="R142" i="3"/>
  <c r="R148" i="3"/>
  <c r="R156" i="3"/>
  <c r="R249" i="3"/>
  <c r="R253" i="3"/>
  <c r="R257" i="3"/>
  <c r="R336" i="3"/>
  <c r="R342" i="3"/>
  <c r="R398" i="3"/>
  <c r="R400" i="3"/>
  <c r="R402" i="3"/>
  <c r="R414" i="3"/>
  <c r="R416" i="3"/>
  <c r="R418" i="3"/>
  <c r="R420" i="3"/>
  <c r="R254" i="3"/>
  <c r="R339" i="3"/>
  <c r="R363" i="3"/>
  <c r="R371" i="3"/>
  <c r="R375" i="3"/>
  <c r="R403" i="3"/>
  <c r="R415" i="3"/>
  <c r="R419" i="3"/>
  <c r="R431" i="3"/>
  <c r="R435" i="3"/>
  <c r="R437" i="3"/>
  <c r="R469" i="3"/>
  <c r="R485" i="3"/>
  <c r="R489" i="3"/>
  <c r="R501" i="3"/>
  <c r="R302" i="3"/>
  <c r="R310" i="3"/>
  <c r="R337" i="3"/>
  <c r="R349" i="3"/>
  <c r="R353" i="3"/>
  <c r="R357" i="3"/>
  <c r="R361" i="3"/>
  <c r="R462" i="3"/>
  <c r="R480" i="3"/>
  <c r="R484" i="3"/>
  <c r="R557" i="3"/>
  <c r="R567" i="3"/>
  <c r="R114" i="3"/>
  <c r="R118" i="3"/>
  <c r="R130" i="3"/>
  <c r="R150" i="3"/>
  <c r="R199" i="3"/>
  <c r="R201" i="3"/>
  <c r="R207" i="3"/>
  <c r="R209" i="3"/>
  <c r="R215" i="3"/>
  <c r="R217" i="3"/>
  <c r="R219" i="3"/>
  <c r="R221" i="3"/>
  <c r="R223" i="3"/>
  <c r="R225" i="3"/>
  <c r="R234" i="3"/>
  <c r="R240" i="3"/>
  <c r="R242" i="3"/>
  <c r="R246" i="3"/>
  <c r="R281" i="3"/>
  <c r="R285" i="3"/>
  <c r="R289" i="3"/>
  <c r="R291" i="3"/>
  <c r="R293" i="3"/>
  <c r="R297" i="3"/>
  <c r="R330" i="3"/>
  <c r="R338" i="3"/>
  <c r="R397" i="3"/>
  <c r="R409" i="3"/>
  <c r="R425" i="3"/>
  <c r="R429" i="3"/>
  <c r="R526" i="3"/>
  <c r="R528" i="3"/>
  <c r="R530" i="3"/>
  <c r="R532" i="3"/>
  <c r="R369" i="3"/>
  <c r="R381" i="3"/>
  <c r="R464" i="3"/>
  <c r="R478" i="3"/>
  <c r="R482" i="3"/>
  <c r="R555" i="3"/>
  <c r="R569" i="3"/>
  <c r="R162" i="3"/>
  <c r="R166" i="3"/>
  <c r="R200" i="3"/>
  <c r="R204" i="3"/>
  <c r="R206" i="3"/>
  <c r="R212" i="3"/>
  <c r="R220" i="3"/>
  <c r="R222" i="3"/>
  <c r="R260" i="3"/>
  <c r="R286" i="3"/>
  <c r="R305" i="3"/>
  <c r="R315" i="3"/>
  <c r="R317" i="3"/>
  <c r="R331" i="3"/>
  <c r="R362" i="3"/>
  <c r="R366" i="3"/>
  <c r="R374" i="3"/>
  <c r="R445" i="3"/>
  <c r="R455" i="3"/>
  <c r="R457" i="3"/>
  <c r="R473" i="3"/>
  <c r="R491" i="3"/>
  <c r="R533" i="3"/>
  <c r="R537" i="3"/>
  <c r="R549" i="3"/>
  <c r="R574" i="3"/>
  <c r="R576" i="3"/>
  <c r="R578" i="3"/>
  <c r="R5" i="3"/>
  <c r="R134" i="3"/>
  <c r="R146" i="3"/>
  <c r="R167" i="3"/>
  <c r="R169" i="3"/>
  <c r="R198" i="3"/>
  <c r="R210" i="3"/>
  <c r="R244" i="3"/>
  <c r="R276" i="3"/>
  <c r="R312" i="3"/>
  <c r="R314" i="3"/>
  <c r="R320" i="3"/>
  <c r="R322" i="3"/>
  <c r="R376" i="3"/>
  <c r="R378" i="3"/>
  <c r="R382" i="3"/>
  <c r="R386" i="3"/>
  <c r="R388" i="3"/>
  <c r="R390" i="3"/>
  <c r="R392" i="3"/>
  <c r="R401" i="3"/>
  <c r="R405" i="3"/>
  <c r="R430" i="3"/>
  <c r="R432" i="3"/>
  <c r="R434" i="3"/>
  <c r="R436" i="3"/>
  <c r="R459" i="3"/>
  <c r="R461" i="3"/>
  <c r="R471" i="3"/>
  <c r="R494" i="3"/>
  <c r="R496" i="3"/>
  <c r="R498" i="3"/>
  <c r="R500" i="3"/>
  <c r="R523" i="3"/>
  <c r="R542" i="3"/>
  <c r="R544" i="3"/>
  <c r="R546" i="3"/>
  <c r="R548" i="3"/>
  <c r="R571" i="3"/>
  <c r="R573" i="3"/>
  <c r="O7" i="3"/>
  <c r="R119" i="3"/>
  <c r="R121" i="3"/>
  <c r="R123" i="3"/>
  <c r="R125" i="3"/>
  <c r="R154" i="3"/>
  <c r="R164" i="3"/>
  <c r="R168" i="3"/>
  <c r="R172" i="3"/>
  <c r="R183" i="3"/>
  <c r="R185" i="3"/>
  <c r="R187" i="3"/>
  <c r="R189" i="3"/>
  <c r="R218" i="3"/>
  <c r="R231" i="3"/>
  <c r="R233" i="3"/>
  <c r="R237" i="3"/>
  <c r="R241" i="3"/>
  <c r="R243" i="3"/>
  <c r="R250" i="3"/>
  <c r="R256" i="3"/>
  <c r="R265" i="3"/>
  <c r="R269" i="3"/>
  <c r="R273" i="3"/>
  <c r="R275" i="3"/>
  <c r="R282" i="3"/>
  <c r="R288" i="3"/>
  <c r="R290" i="3"/>
  <c r="R313" i="3"/>
  <c r="R344" i="3"/>
  <c r="R352" i="3"/>
  <c r="R354" i="3"/>
  <c r="R377" i="3"/>
  <c r="R383" i="3"/>
  <c r="R387" i="3"/>
  <c r="R413" i="3"/>
  <c r="R446" i="3"/>
  <c r="R448" i="3"/>
  <c r="R450" i="3"/>
  <c r="R452" i="3"/>
  <c r="R475" i="3"/>
  <c r="R477" i="3"/>
  <c r="R487" i="3"/>
  <c r="R510" i="3"/>
  <c r="R512" i="3"/>
  <c r="R514" i="3"/>
  <c r="R516" i="3"/>
  <c r="R518" i="3"/>
  <c r="R520" i="3"/>
  <c r="R529" i="3"/>
  <c r="R535" i="3"/>
  <c r="R558" i="3"/>
  <c r="R560" i="3"/>
  <c r="R562" i="3"/>
  <c r="R564" i="3"/>
  <c r="R116" i="3"/>
  <c r="R120" i="3"/>
  <c r="R124" i="3"/>
  <c r="R126" i="3"/>
  <c r="R180" i="3"/>
  <c r="R184" i="3"/>
  <c r="R188" i="3"/>
  <c r="R190" i="3"/>
  <c r="R238" i="3"/>
  <c r="R270" i="3"/>
  <c r="R306" i="3"/>
  <c r="R343" i="3"/>
  <c r="R345" i="3"/>
  <c r="R370" i="3"/>
  <c r="R404" i="3"/>
  <c r="R447" i="3"/>
  <c r="R451" i="3"/>
  <c r="R453" i="3"/>
  <c r="R466" i="3"/>
  <c r="R468" i="3"/>
  <c r="R493" i="3"/>
  <c r="R503" i="3"/>
  <c r="R517" i="3"/>
  <c r="R551" i="3"/>
  <c r="R565" i="3"/>
  <c r="O107" i="3"/>
  <c r="O13" i="3"/>
  <c r="O17" i="3"/>
  <c r="O21" i="3"/>
  <c r="O25" i="3"/>
  <c r="O29" i="3"/>
  <c r="O33" i="3"/>
  <c r="O37" i="3"/>
  <c r="O41" i="3"/>
  <c r="O45" i="3"/>
  <c r="O49" i="3"/>
  <c r="O53" i="3"/>
  <c r="O57" i="3"/>
  <c r="R61" i="3"/>
  <c r="R63" i="3"/>
  <c r="R65" i="3"/>
  <c r="R67" i="3"/>
  <c r="R69" i="3"/>
  <c r="R71" i="3"/>
  <c r="R73" i="3"/>
  <c r="R75" i="3"/>
  <c r="R77" i="3"/>
  <c r="R79" i="3"/>
  <c r="R81" i="3"/>
  <c r="R83" i="3"/>
  <c r="R85" i="3"/>
  <c r="R87" i="3"/>
  <c r="R89" i="3"/>
  <c r="R91" i="3"/>
  <c r="R93" i="3"/>
  <c r="R95" i="3"/>
  <c r="R97" i="3"/>
  <c r="R99" i="3"/>
  <c r="R101" i="3"/>
  <c r="R103" i="3"/>
  <c r="R105" i="3"/>
  <c r="R107" i="3"/>
  <c r="R109" i="3"/>
  <c r="R127" i="3"/>
  <c r="R129" i="3"/>
  <c r="R138" i="3"/>
  <c r="R171" i="3"/>
  <c r="R173" i="3"/>
  <c r="R191" i="3"/>
  <c r="R193" i="3"/>
  <c r="R202" i="3"/>
  <c r="R373" i="3"/>
  <c r="R486" i="3"/>
  <c r="R488" i="3"/>
  <c r="R497" i="3"/>
  <c r="R6" i="3"/>
  <c r="O8" i="3"/>
  <c r="O12" i="3"/>
  <c r="O16" i="3"/>
  <c r="O20" i="3"/>
  <c r="O24" i="3"/>
  <c r="O28" i="3"/>
  <c r="O32" i="3"/>
  <c r="O36" i="3"/>
  <c r="O40" i="3"/>
  <c r="O44" i="3"/>
  <c r="O48" i="3"/>
  <c r="O52" i="3"/>
  <c r="O56" i="3"/>
  <c r="O60" i="3"/>
  <c r="R111" i="3"/>
  <c r="R113" i="3"/>
  <c r="R122" i="3"/>
  <c r="R155" i="3"/>
  <c r="R157" i="3"/>
  <c r="R175" i="3"/>
  <c r="R177" i="3"/>
  <c r="R186" i="3"/>
  <c r="R307" i="3"/>
  <c r="R309" i="3"/>
  <c r="R326" i="3"/>
  <c r="R368" i="3"/>
  <c r="R454" i="3"/>
  <c r="R456" i="3"/>
  <c r="R465" i="3"/>
  <c r="O105" i="3"/>
  <c r="O26" i="3"/>
  <c r="R10" i="3"/>
  <c r="R14" i="3"/>
  <c r="R18" i="3"/>
  <c r="R22" i="3"/>
  <c r="R26" i="3"/>
  <c r="R30" i="3"/>
  <c r="R34" i="3"/>
  <c r="R38" i="3"/>
  <c r="R42" i="3"/>
  <c r="R46" i="3"/>
  <c r="R50" i="3"/>
  <c r="R54" i="3"/>
  <c r="R58" i="3"/>
  <c r="R62" i="3"/>
  <c r="R64" i="3"/>
  <c r="R132" i="3"/>
  <c r="R139" i="3"/>
  <c r="R141" i="3"/>
  <c r="R152" i="3"/>
  <c r="R159" i="3"/>
  <c r="R161" i="3"/>
  <c r="R170" i="3"/>
  <c r="R196" i="3"/>
  <c r="R203" i="3"/>
  <c r="R205" i="3"/>
  <c r="R216" i="3"/>
  <c r="R239" i="3"/>
  <c r="R271" i="3"/>
  <c r="R304" i="3"/>
  <c r="R321" i="3"/>
  <c r="R346" i="3"/>
  <c r="R399" i="3"/>
  <c r="R422" i="3"/>
  <c r="R424" i="3"/>
  <c r="R433" i="3"/>
  <c r="R550" i="3"/>
  <c r="R552" i="3"/>
  <c r="R561" i="3"/>
  <c r="R66" i="3"/>
  <c r="R68" i="3"/>
  <c r="R70" i="3"/>
  <c r="R72" i="3"/>
  <c r="R74" i="3"/>
  <c r="R76" i="3"/>
  <c r="R78" i="3"/>
  <c r="R80" i="3"/>
  <c r="R82" i="3"/>
  <c r="R84" i="3"/>
  <c r="R86" i="3"/>
  <c r="R88" i="3"/>
  <c r="R90" i="3"/>
  <c r="R92" i="3"/>
  <c r="R94" i="3"/>
  <c r="R96" i="3"/>
  <c r="R98" i="3"/>
  <c r="R100" i="3"/>
  <c r="R102" i="3"/>
  <c r="R104" i="3"/>
  <c r="R106" i="3"/>
  <c r="R108" i="3"/>
  <c r="R112" i="3"/>
  <c r="R115" i="3"/>
  <c r="R117" i="3"/>
  <c r="R128" i="3"/>
  <c r="R131" i="3"/>
  <c r="R133" i="3"/>
  <c r="R144" i="3"/>
  <c r="R147" i="3"/>
  <c r="R149" i="3"/>
  <c r="R160" i="3"/>
  <c r="R163" i="3"/>
  <c r="R165" i="3"/>
  <c r="R176" i="3"/>
  <c r="R179" i="3"/>
  <c r="R181" i="3"/>
  <c r="R192" i="3"/>
  <c r="R195" i="3"/>
  <c r="R197" i="3"/>
  <c r="R255" i="3"/>
  <c r="R294" i="3"/>
  <c r="R341" i="3"/>
  <c r="R351" i="3"/>
  <c r="R358" i="3"/>
  <c r="R385" i="3"/>
  <c r="R389" i="3"/>
  <c r="R406" i="3"/>
  <c r="R408" i="3"/>
  <c r="R417" i="3"/>
  <c r="R421" i="3"/>
  <c r="R438" i="3"/>
  <c r="R440" i="3"/>
  <c r="R449" i="3"/>
  <c r="R470" i="3"/>
  <c r="R472" i="3"/>
  <c r="R481" i="3"/>
  <c r="R502" i="3"/>
  <c r="R504" i="3"/>
  <c r="R513" i="3"/>
  <c r="R534" i="3"/>
  <c r="R536" i="3"/>
  <c r="R545" i="3"/>
  <c r="R566" i="3"/>
  <c r="R568" i="3"/>
  <c r="R577" i="3"/>
  <c r="R208" i="3"/>
  <c r="R211" i="3"/>
  <c r="R213" i="3"/>
  <c r="R224" i="3"/>
  <c r="R227" i="3"/>
  <c r="R229" i="3"/>
  <c r="R245" i="3"/>
  <c r="R247" i="3"/>
  <c r="R261" i="3"/>
  <c r="R263" i="3"/>
  <c r="R277" i="3"/>
  <c r="R279" i="3"/>
  <c r="R296" i="3"/>
  <c r="R299" i="3"/>
  <c r="R301" i="3"/>
  <c r="R328" i="3"/>
  <c r="R333" i="3"/>
  <c r="R335" i="3"/>
  <c r="R355" i="3"/>
  <c r="R360" i="3"/>
  <c r="R365" i="3"/>
  <c r="R367" i="3"/>
  <c r="R391" i="3"/>
  <c r="R394" i="3"/>
  <c r="R396" i="3"/>
  <c r="R407" i="3"/>
  <c r="R410" i="3"/>
  <c r="R412" i="3"/>
  <c r="R423" i="3"/>
  <c r="R426" i="3"/>
  <c r="R428" i="3"/>
  <c r="R439" i="3"/>
  <c r="R442" i="3"/>
  <c r="R444" i="3"/>
  <c r="R458" i="3"/>
  <c r="R460" i="3"/>
  <c r="R474" i="3"/>
  <c r="R476" i="3"/>
  <c r="R490" i="3"/>
  <c r="R492" i="3"/>
  <c r="R506" i="3"/>
  <c r="R508" i="3"/>
  <c r="R522" i="3"/>
  <c r="R524" i="3"/>
  <c r="R538" i="3"/>
  <c r="R540" i="3"/>
  <c r="R554" i="3"/>
  <c r="R556" i="3"/>
  <c r="R570" i="3"/>
  <c r="R572" i="3"/>
  <c r="R228" i="3"/>
  <c r="R235" i="3"/>
  <c r="R251" i="3"/>
  <c r="R267" i="3"/>
  <c r="R283" i="3"/>
  <c r="R347" i="3"/>
  <c r="R359" i="3"/>
  <c r="R379" i="3"/>
  <c r="R384" i="3"/>
  <c r="R395" i="3"/>
  <c r="R411" i="3"/>
  <c r="R427" i="3"/>
  <c r="R443" i="3"/>
  <c r="O15" i="3"/>
  <c r="O19" i="3"/>
  <c r="O23" i="3"/>
  <c r="O31" i="3"/>
  <c r="O35" i="3"/>
  <c r="O39" i="3"/>
  <c r="O43" i="3"/>
  <c r="O71" i="3"/>
  <c r="O75" i="3"/>
  <c r="O87" i="3"/>
  <c r="O91" i="3"/>
  <c r="O103" i="3"/>
  <c r="O6" i="3"/>
  <c r="R9" i="3"/>
  <c r="O10" i="3"/>
  <c r="R13" i="3"/>
  <c r="O14" i="3"/>
  <c r="R17" i="3"/>
  <c r="O18" i="3"/>
  <c r="R21" i="3"/>
  <c r="O22" i="3"/>
  <c r="R25" i="3"/>
  <c r="R29" i="3"/>
  <c r="O30" i="3"/>
  <c r="R33" i="3"/>
  <c r="O34" i="3"/>
  <c r="R37" i="3"/>
  <c r="O38" i="3"/>
  <c r="R41" i="3"/>
  <c r="O42" i="3"/>
  <c r="R45" i="3"/>
  <c r="O46" i="3"/>
  <c r="R49" i="3"/>
  <c r="O50" i="3"/>
  <c r="R53" i="3"/>
  <c r="O54" i="3"/>
  <c r="R57" i="3"/>
  <c r="O58" i="3"/>
  <c r="O62" i="3"/>
  <c r="O66" i="3"/>
  <c r="O70" i="3"/>
  <c r="O74" i="3"/>
  <c r="O78" i="3"/>
  <c r="O82" i="3"/>
  <c r="O86" i="3"/>
  <c r="O90" i="3"/>
  <c r="O94" i="3"/>
  <c r="O98" i="3"/>
  <c r="O102" i="3"/>
  <c r="O106" i="3"/>
  <c r="R232" i="3"/>
  <c r="R248" i="3"/>
  <c r="R264" i="3"/>
  <c r="R280" i="3"/>
  <c r="O11" i="3"/>
  <c r="O27" i="3"/>
  <c r="O55" i="3"/>
  <c r="O83" i="3"/>
  <c r="O95" i="3"/>
  <c r="O5" i="3"/>
  <c r="R8" i="3"/>
  <c r="O9" i="3"/>
  <c r="R12" i="3"/>
  <c r="R16" i="3"/>
  <c r="R20" i="3"/>
  <c r="R24" i="3"/>
  <c r="R28" i="3"/>
  <c r="R32" i="3"/>
  <c r="R36" i="3"/>
  <c r="R40" i="3"/>
  <c r="R44" i="3"/>
  <c r="R48" i="3"/>
  <c r="R52" i="3"/>
  <c r="R56" i="3"/>
  <c r="R60" i="3"/>
  <c r="O61" i="3"/>
  <c r="O65" i="3"/>
  <c r="O69" i="3"/>
  <c r="O73" i="3"/>
  <c r="O77" i="3"/>
  <c r="O81" i="3"/>
  <c r="O85" i="3"/>
  <c r="O89" i="3"/>
  <c r="O93" i="3"/>
  <c r="O97" i="3"/>
  <c r="O101" i="3"/>
  <c r="R236" i="3"/>
  <c r="R252" i="3"/>
  <c r="R268" i="3"/>
  <c r="R284" i="3"/>
  <c r="O47" i="3"/>
  <c r="O51" i="3"/>
  <c r="O59" i="3"/>
  <c r="O63" i="3"/>
  <c r="O67" i="3"/>
  <c r="O79" i="3"/>
  <c r="O99" i="3"/>
  <c r="O108" i="3"/>
  <c r="R7" i="3"/>
  <c r="R11" i="3"/>
  <c r="R15" i="3"/>
  <c r="R19" i="3"/>
  <c r="R23" i="3"/>
  <c r="R27" i="3"/>
  <c r="R31" i="3"/>
  <c r="R35" i="3"/>
  <c r="R39" i="3"/>
  <c r="R43" i="3"/>
  <c r="R47" i="3"/>
  <c r="R51" i="3"/>
  <c r="R55" i="3"/>
  <c r="R59" i="3"/>
  <c r="O64" i="3"/>
  <c r="O68" i="3"/>
  <c r="O72" i="3"/>
  <c r="O76" i="3"/>
  <c r="O80" i="3"/>
  <c r="O84" i="3"/>
  <c r="O88" i="3"/>
  <c r="O92" i="3"/>
  <c r="O96" i="3"/>
  <c r="O100" i="3"/>
  <c r="O104" i="3"/>
  <c r="R463" i="3"/>
  <c r="R479" i="3"/>
  <c r="R495" i="3"/>
  <c r="R511" i="3"/>
  <c r="R527" i="3"/>
  <c r="R543" i="3"/>
  <c r="R559" i="3"/>
  <c r="R575" i="3"/>
  <c r="R287" i="3"/>
  <c r="R292" i="3"/>
  <c r="R295" i="3"/>
  <c r="R300" i="3"/>
  <c r="R303" i="3"/>
  <c r="R308" i="3"/>
  <c r="R311" i="3"/>
  <c r="R316" i="3"/>
  <c r="R319" i="3"/>
  <c r="R324" i="3"/>
  <c r="R327" i="3"/>
  <c r="R332" i="3"/>
  <c r="R340" i="3"/>
  <c r="R348" i="3"/>
  <c r="R356" i="3"/>
  <c r="R364" i="3"/>
  <c r="R372" i="3"/>
  <c r="R380" i="3"/>
  <c r="R467" i="3"/>
  <c r="R483" i="3"/>
  <c r="R499" i="3"/>
  <c r="R515" i="3"/>
  <c r="R531" i="3"/>
  <c r="R547" i="3"/>
  <c r="R563" i="3"/>
  <c r="O577" i="3"/>
  <c r="O575" i="3"/>
  <c r="O573" i="3"/>
  <c r="O572" i="3"/>
  <c r="O570" i="3"/>
  <c r="O568" i="3"/>
  <c r="O566" i="3"/>
  <c r="O564" i="3"/>
  <c r="O562" i="3"/>
  <c r="O560" i="3"/>
  <c r="O558" i="3"/>
  <c r="O556" i="3"/>
  <c r="O554" i="3"/>
  <c r="O552" i="3"/>
  <c r="O550" i="3"/>
  <c r="O548" i="3"/>
  <c r="O546" i="3"/>
  <c r="O544" i="3"/>
  <c r="O541" i="3"/>
  <c r="O539" i="3"/>
  <c r="O537" i="3"/>
  <c r="O535" i="3"/>
  <c r="O533" i="3"/>
  <c r="O531" i="3"/>
  <c r="O530" i="3"/>
  <c r="O528" i="3"/>
  <c r="O526" i="3"/>
  <c r="O524" i="3"/>
  <c r="O522" i="3"/>
  <c r="O520" i="3"/>
  <c r="O518" i="3"/>
  <c r="O516" i="3"/>
  <c r="O514" i="3"/>
  <c r="O512" i="3"/>
  <c r="O510" i="3"/>
  <c r="O508" i="3"/>
  <c r="O506" i="3"/>
  <c r="O504" i="3"/>
  <c r="O502" i="3"/>
  <c r="O500" i="3"/>
  <c r="O498" i="3"/>
  <c r="O496" i="3"/>
  <c r="O494" i="3"/>
  <c r="O492" i="3"/>
  <c r="O490" i="3"/>
  <c r="O488" i="3"/>
  <c r="O486" i="3"/>
  <c r="O484" i="3"/>
  <c r="O482" i="3"/>
  <c r="O480" i="3"/>
  <c r="O478" i="3"/>
  <c r="O476" i="3"/>
  <c r="O474" i="3"/>
  <c r="O472" i="3"/>
  <c r="O470" i="3"/>
  <c r="O468" i="3"/>
  <c r="O466" i="3"/>
  <c r="O464" i="3"/>
  <c r="O463" i="3"/>
  <c r="O461" i="3"/>
  <c r="O459" i="3"/>
  <c r="O457" i="3"/>
  <c r="O455" i="3"/>
  <c r="O453" i="3"/>
  <c r="O451" i="3"/>
  <c r="O578" i="3"/>
  <c r="O576" i="3"/>
  <c r="O574" i="3"/>
  <c r="O571" i="3"/>
  <c r="O569" i="3"/>
  <c r="O567" i="3"/>
  <c r="O565" i="3"/>
  <c r="O563" i="3"/>
  <c r="O561" i="3"/>
  <c r="O559" i="3"/>
  <c r="O557" i="3"/>
  <c r="O555" i="3"/>
  <c r="O553" i="3"/>
  <c r="O551" i="3"/>
  <c r="O549" i="3"/>
  <c r="O547" i="3"/>
  <c r="O545" i="3"/>
  <c r="O543" i="3"/>
  <c r="O542" i="3"/>
  <c r="O540" i="3"/>
  <c r="O538" i="3"/>
  <c r="O536" i="3"/>
  <c r="O534" i="3"/>
  <c r="O532" i="3"/>
  <c r="O529" i="3"/>
  <c r="O527" i="3"/>
  <c r="O525" i="3"/>
  <c r="O523" i="3"/>
  <c r="O521" i="3"/>
  <c r="O519" i="3"/>
  <c r="O517" i="3"/>
  <c r="O515" i="3"/>
  <c r="O513" i="3"/>
  <c r="O511" i="3"/>
  <c r="O509" i="3"/>
  <c r="O507" i="3"/>
  <c r="O505" i="3"/>
  <c r="O503" i="3"/>
  <c r="O501" i="3"/>
  <c r="O499" i="3"/>
  <c r="O497" i="3"/>
  <c r="O495" i="3"/>
  <c r="O493" i="3"/>
  <c r="O491" i="3"/>
  <c r="O489" i="3"/>
  <c r="O487" i="3"/>
  <c r="O485" i="3"/>
  <c r="O483" i="3"/>
  <c r="O481" i="3"/>
  <c r="O479" i="3"/>
  <c r="O477" i="3"/>
  <c r="O475" i="3"/>
  <c r="O473" i="3"/>
  <c r="O471" i="3"/>
  <c r="O469" i="3"/>
  <c r="O467" i="3"/>
  <c r="O465" i="3"/>
  <c r="O462" i="3"/>
  <c r="O460" i="3"/>
  <c r="O458" i="3"/>
  <c r="O456" i="3"/>
  <c r="O454" i="3"/>
  <c r="O452" i="3"/>
  <c r="O450" i="3"/>
  <c r="O447" i="3"/>
  <c r="O445" i="3"/>
  <c r="O443" i="3"/>
  <c r="O441" i="3"/>
  <c r="O439" i="3"/>
  <c r="O437" i="3"/>
  <c r="O435" i="3"/>
  <c r="O433" i="3"/>
  <c r="O431" i="3"/>
  <c r="O429" i="3"/>
  <c r="O427" i="3"/>
  <c r="O425" i="3"/>
  <c r="O423" i="3"/>
  <c r="O421" i="3"/>
  <c r="O419" i="3"/>
  <c r="O417" i="3"/>
  <c r="O415" i="3"/>
  <c r="O413" i="3"/>
  <c r="O411" i="3"/>
  <c r="O409" i="3"/>
  <c r="O407" i="3"/>
  <c r="O405" i="3"/>
  <c r="O403" i="3"/>
  <c r="O401" i="3"/>
  <c r="O399" i="3"/>
  <c r="O397" i="3"/>
  <c r="O395" i="3"/>
  <c r="O393" i="3"/>
  <c r="O391" i="3"/>
  <c r="O389" i="3"/>
  <c r="O387" i="3"/>
  <c r="O385" i="3"/>
  <c r="O383" i="3"/>
  <c r="O381" i="3"/>
  <c r="O379" i="3"/>
  <c r="O377" i="3"/>
  <c r="O375" i="3"/>
  <c r="O373" i="3"/>
  <c r="O371" i="3"/>
  <c r="O369" i="3"/>
  <c r="O367" i="3"/>
  <c r="O365" i="3"/>
  <c r="O363" i="3"/>
  <c r="O361" i="3"/>
  <c r="O359" i="3"/>
  <c r="O357" i="3"/>
  <c r="O355" i="3"/>
  <c r="O353" i="3"/>
  <c r="O351" i="3"/>
  <c r="O348" i="3"/>
  <c r="O346" i="3"/>
  <c r="O344" i="3"/>
  <c r="O342" i="3"/>
  <c r="O340" i="3"/>
  <c r="O338" i="3"/>
  <c r="O336" i="3"/>
  <c r="O334" i="3"/>
  <c r="O332" i="3"/>
  <c r="O330" i="3"/>
  <c r="O328" i="3"/>
  <c r="O326" i="3"/>
  <c r="O324" i="3"/>
  <c r="O322" i="3"/>
  <c r="O320" i="3"/>
  <c r="O318" i="3"/>
  <c r="O316" i="3"/>
  <c r="O314" i="3"/>
  <c r="O312" i="3"/>
  <c r="O310" i="3"/>
  <c r="O308" i="3"/>
  <c r="O306" i="3"/>
  <c r="O304" i="3"/>
  <c r="O302" i="3"/>
  <c r="O300" i="3"/>
  <c r="O298" i="3"/>
  <c r="O296" i="3"/>
  <c r="O294" i="3"/>
  <c r="O292" i="3"/>
  <c r="O291" i="3"/>
  <c r="O289" i="3"/>
  <c r="O287" i="3"/>
  <c r="O284" i="3"/>
  <c r="O282" i="3"/>
  <c r="O280" i="3"/>
  <c r="O278" i="3"/>
  <c r="O276" i="3"/>
  <c r="O274" i="3"/>
  <c r="O272" i="3"/>
  <c r="O270" i="3"/>
  <c r="O268" i="3"/>
  <c r="O266" i="3"/>
  <c r="O264" i="3"/>
  <c r="O262" i="3"/>
  <c r="O260" i="3"/>
  <c r="O258" i="3"/>
  <c r="O256" i="3"/>
  <c r="O254" i="3"/>
  <c r="O252" i="3"/>
  <c r="O250" i="3"/>
  <c r="O248" i="3"/>
  <c r="O246" i="3"/>
  <c r="O244" i="3"/>
  <c r="O242" i="3"/>
  <c r="O240" i="3"/>
  <c r="O238" i="3"/>
  <c r="O236" i="3"/>
  <c r="O234" i="3"/>
  <c r="O232" i="3"/>
  <c r="O230" i="3"/>
  <c r="O228" i="3"/>
  <c r="O226" i="3"/>
  <c r="O224" i="3"/>
  <c r="O222" i="3"/>
  <c r="O220" i="3"/>
  <c r="O218" i="3"/>
  <c r="O215" i="3"/>
  <c r="O213" i="3"/>
  <c r="O211" i="3"/>
  <c r="O209" i="3"/>
  <c r="O207" i="3"/>
  <c r="O205" i="3"/>
  <c r="O203" i="3"/>
  <c r="O201" i="3"/>
  <c r="O199" i="3"/>
  <c r="O197" i="3"/>
  <c r="O195" i="3"/>
  <c r="O193" i="3"/>
  <c r="O191" i="3"/>
  <c r="O189" i="3"/>
  <c r="O187" i="3"/>
  <c r="O185" i="3"/>
  <c r="O183" i="3"/>
  <c r="O181" i="3"/>
  <c r="O179" i="3"/>
  <c r="O177" i="3"/>
  <c r="O175" i="3"/>
  <c r="O173" i="3"/>
  <c r="O171" i="3"/>
  <c r="O169" i="3"/>
  <c r="O167" i="3"/>
  <c r="O165" i="3"/>
  <c r="O163" i="3"/>
  <c r="O161" i="3"/>
  <c r="O159" i="3"/>
  <c r="O157" i="3"/>
  <c r="O155" i="3"/>
  <c r="O153" i="3"/>
  <c r="O151" i="3"/>
  <c r="O149" i="3"/>
  <c r="O147" i="3"/>
  <c r="O145" i="3"/>
  <c r="O143" i="3"/>
  <c r="O141" i="3"/>
  <c r="O139" i="3"/>
  <c r="O137" i="3"/>
  <c r="O135" i="3"/>
  <c r="O133" i="3"/>
  <c r="O131" i="3"/>
  <c r="O129" i="3"/>
  <c r="O127" i="3"/>
  <c r="O126" i="3"/>
  <c r="O124" i="3"/>
  <c r="O122" i="3"/>
  <c r="O120" i="3"/>
  <c r="O118" i="3"/>
  <c r="O116" i="3"/>
  <c r="O114" i="3"/>
  <c r="O112" i="3"/>
  <c r="O110" i="3"/>
  <c r="O449" i="3"/>
  <c r="O448" i="3"/>
  <c r="O446" i="3"/>
  <c r="O444" i="3"/>
  <c r="O442" i="3"/>
  <c r="O440" i="3"/>
  <c r="O438" i="3"/>
  <c r="O436" i="3"/>
  <c r="O434" i="3"/>
  <c r="O432" i="3"/>
  <c r="O430" i="3"/>
  <c r="O428" i="3"/>
  <c r="O426" i="3"/>
  <c r="O424" i="3"/>
  <c r="O422" i="3"/>
  <c r="O420" i="3"/>
  <c r="O418" i="3"/>
  <c r="O416" i="3"/>
  <c r="O414" i="3"/>
  <c r="O412" i="3"/>
  <c r="O410" i="3"/>
  <c r="O408" i="3"/>
  <c r="O406" i="3"/>
  <c r="O404" i="3"/>
  <c r="O402" i="3"/>
  <c r="O400" i="3"/>
  <c r="O398" i="3"/>
  <c r="O396" i="3"/>
  <c r="O394" i="3"/>
  <c r="O392" i="3"/>
  <c r="O390" i="3"/>
  <c r="O388" i="3"/>
  <c r="O386" i="3"/>
  <c r="O384" i="3"/>
  <c r="O382" i="3"/>
  <c r="O380" i="3"/>
  <c r="O378" i="3"/>
  <c r="O376" i="3"/>
  <c r="O374" i="3"/>
  <c r="O372" i="3"/>
  <c r="O370" i="3"/>
  <c r="O368" i="3"/>
  <c r="O366" i="3"/>
  <c r="O364" i="3"/>
  <c r="O362" i="3"/>
  <c r="O360" i="3"/>
  <c r="O358" i="3"/>
  <c r="O356" i="3"/>
  <c r="O354" i="3"/>
  <c r="O352" i="3"/>
  <c r="O350" i="3"/>
  <c r="O349" i="3"/>
  <c r="O347" i="3"/>
  <c r="O345" i="3"/>
  <c r="O343" i="3"/>
  <c r="O341" i="3"/>
  <c r="O339" i="3"/>
  <c r="O337" i="3"/>
  <c r="O335" i="3"/>
  <c r="O333" i="3"/>
  <c r="O331" i="3"/>
  <c r="O329" i="3"/>
  <c r="O327" i="3"/>
  <c r="O325" i="3"/>
  <c r="O323" i="3"/>
  <c r="O321" i="3"/>
  <c r="O319" i="3"/>
  <c r="O317" i="3"/>
  <c r="O315" i="3"/>
  <c r="O313" i="3"/>
  <c r="O311" i="3"/>
  <c r="O309" i="3"/>
  <c r="O307" i="3"/>
  <c r="O305" i="3"/>
  <c r="O303" i="3"/>
  <c r="O301" i="3"/>
  <c r="O299" i="3"/>
  <c r="O297" i="3"/>
  <c r="O295" i="3"/>
  <c r="O293" i="3"/>
  <c r="O290" i="3"/>
  <c r="O288" i="3"/>
  <c r="O286" i="3"/>
  <c r="O285" i="3"/>
  <c r="O283" i="3"/>
  <c r="O281" i="3"/>
  <c r="O279" i="3"/>
  <c r="O277" i="3"/>
  <c r="O275" i="3"/>
  <c r="O273" i="3"/>
  <c r="O271" i="3"/>
  <c r="O269" i="3"/>
  <c r="O267" i="3"/>
  <c r="O265" i="3"/>
  <c r="O263" i="3"/>
  <c r="O261" i="3"/>
  <c r="O259" i="3"/>
  <c r="O257" i="3"/>
  <c r="O255" i="3"/>
  <c r="O253" i="3"/>
  <c r="O251" i="3"/>
  <c r="O249" i="3"/>
  <c r="O247" i="3"/>
  <c r="O245" i="3"/>
  <c r="O243" i="3"/>
  <c r="O241" i="3"/>
  <c r="O239" i="3"/>
  <c r="O237" i="3"/>
  <c r="O235" i="3"/>
  <c r="O233" i="3"/>
  <c r="O231" i="3"/>
  <c r="O229" i="3"/>
  <c r="O227" i="3"/>
  <c r="O225" i="3"/>
  <c r="O223" i="3"/>
  <c r="O221" i="3"/>
  <c r="O219" i="3"/>
  <c r="O217" i="3"/>
  <c r="O216" i="3"/>
  <c r="O214" i="3"/>
  <c r="O212" i="3"/>
  <c r="O210" i="3"/>
  <c r="O208" i="3"/>
  <c r="O206" i="3"/>
  <c r="O204" i="3"/>
  <c r="O202" i="3"/>
  <c r="O200" i="3"/>
  <c r="O198" i="3"/>
  <c r="O196" i="3"/>
  <c r="O194" i="3"/>
  <c r="O192" i="3"/>
  <c r="O190" i="3"/>
  <c r="O188" i="3"/>
  <c r="O186" i="3"/>
  <c r="O184" i="3"/>
  <c r="O182" i="3"/>
  <c r="O180" i="3"/>
  <c r="O178" i="3"/>
  <c r="O176" i="3"/>
  <c r="O174" i="3"/>
  <c r="O172" i="3"/>
  <c r="O170" i="3"/>
  <c r="O168" i="3"/>
  <c r="O166" i="3"/>
  <c r="O164" i="3"/>
  <c r="O162" i="3"/>
  <c r="O160" i="3"/>
  <c r="O158" i="3"/>
  <c r="O156" i="3"/>
  <c r="O154" i="3"/>
  <c r="O152" i="3"/>
  <c r="O150" i="3"/>
  <c r="O148" i="3"/>
  <c r="O146" i="3"/>
  <c r="O144" i="3"/>
  <c r="O142" i="3"/>
  <c r="O140" i="3"/>
  <c r="O138" i="3"/>
  <c r="O136" i="3"/>
  <c r="O134" i="3"/>
  <c r="O132" i="3"/>
  <c r="O130" i="3"/>
  <c r="O128" i="3"/>
  <c r="O125" i="3"/>
  <c r="O123" i="3"/>
  <c r="O121" i="3"/>
  <c r="O119" i="3"/>
  <c r="O117" i="3"/>
  <c r="O115" i="3"/>
  <c r="O113" i="3"/>
  <c r="O111" i="3"/>
  <c r="O109" i="3"/>
  <c r="X5" i="2"/>
  <c r="AA5" i="2"/>
  <c r="Z5" i="2"/>
  <c r="R651" i="2"/>
  <c r="R561" i="2"/>
  <c r="R329" i="2"/>
  <c r="R626" i="2"/>
  <c r="R650" i="2"/>
  <c r="R604" i="2"/>
  <c r="R589" i="2"/>
  <c r="R588" i="2"/>
  <c r="R576" i="2"/>
  <c r="R524" i="2"/>
  <c r="R458" i="2"/>
  <c r="R556" i="2"/>
  <c r="R544" i="2"/>
  <c r="R236" i="2"/>
  <c r="R506" i="2"/>
  <c r="R516" i="2"/>
  <c r="R504" i="2"/>
  <c r="R424" i="2"/>
  <c r="R466" i="2"/>
  <c r="R439" i="2"/>
  <c r="R464" i="2"/>
  <c r="R442" i="2"/>
  <c r="R198" i="2"/>
  <c r="R383" i="2"/>
  <c r="R365" i="2"/>
  <c r="R390" i="2"/>
  <c r="R190" i="2"/>
  <c r="R381" i="2"/>
  <c r="R339" i="2"/>
  <c r="R333" i="2"/>
  <c r="R276" i="2"/>
  <c r="R220" i="2"/>
  <c r="R253" i="2"/>
  <c r="R230" i="2"/>
  <c r="R142" i="2"/>
  <c r="R291" i="2"/>
  <c r="R268" i="2"/>
  <c r="R151" i="2"/>
  <c r="R226" i="2"/>
  <c r="R234" i="2"/>
  <c r="R191" i="2"/>
  <c r="R145" i="2"/>
  <c r="R124" i="2"/>
  <c r="R136" i="2"/>
  <c r="R126" i="2"/>
  <c r="R71" i="2"/>
  <c r="R108" i="2"/>
  <c r="R78" i="2"/>
  <c r="R93" i="2"/>
  <c r="R86" i="2"/>
  <c r="R69" i="2"/>
  <c r="R68" i="2"/>
  <c r="R17" i="2"/>
  <c r="R29" i="2"/>
  <c r="R8" i="2"/>
  <c r="R89" i="2"/>
  <c r="R352" i="2"/>
  <c r="R285" i="2"/>
  <c r="R295" i="2"/>
  <c r="R258" i="2"/>
  <c r="R144" i="2"/>
  <c r="R134" i="2"/>
  <c r="R123" i="2"/>
  <c r="R75" i="2"/>
  <c r="R38" i="2"/>
  <c r="R5" i="2"/>
  <c r="R532" i="2"/>
  <c r="R663" i="2"/>
  <c r="R590" i="2"/>
  <c r="R571" i="2"/>
  <c r="R344" i="2"/>
  <c r="R488" i="2"/>
  <c r="R337" i="2"/>
  <c r="R370" i="2"/>
  <c r="R397" i="2"/>
  <c r="R301" i="2"/>
  <c r="R255" i="2"/>
  <c r="R238" i="2"/>
  <c r="R202" i="2"/>
  <c r="R219" i="2"/>
  <c r="R149" i="2"/>
  <c r="R103" i="2"/>
  <c r="R64" i="2"/>
  <c r="R24" i="2"/>
  <c r="R657" i="2"/>
  <c r="R640" i="2"/>
  <c r="R570" i="2"/>
  <c r="R461" i="2"/>
  <c r="R670" i="2"/>
  <c r="R634" i="2"/>
  <c r="R582" i="2"/>
  <c r="R494" i="2"/>
  <c r="R518" i="2"/>
  <c r="R415" i="2"/>
  <c r="R348" i="2"/>
  <c r="R411" i="2"/>
  <c r="R378" i="2"/>
  <c r="R303" i="2"/>
  <c r="R267" i="2"/>
  <c r="R110" i="2"/>
  <c r="R109" i="2"/>
  <c r="R66" i="2"/>
  <c r="R163" i="2"/>
  <c r="R140" i="2"/>
  <c r="R118" i="2"/>
  <c r="R106" i="2"/>
  <c r="R90" i="2"/>
  <c r="R32" i="2"/>
  <c r="R10" i="2"/>
  <c r="X7" i="2"/>
  <c r="AA7" i="2"/>
  <c r="Z7" i="2"/>
  <c r="R7" i="2"/>
  <c r="X9" i="2"/>
  <c r="AA9" i="2"/>
  <c r="Z9" i="2"/>
  <c r="R9" i="2"/>
  <c r="X11" i="2"/>
  <c r="AA11" i="2"/>
  <c r="Z11" i="2"/>
  <c r="R11" i="2"/>
  <c r="X13" i="2"/>
  <c r="AA13" i="2"/>
  <c r="R13" i="2"/>
  <c r="Z13" i="2"/>
  <c r="X16" i="2"/>
  <c r="AA16" i="2"/>
  <c r="R16" i="2"/>
  <c r="Z16" i="2"/>
  <c r="X15" i="2"/>
  <c r="AA15" i="2"/>
  <c r="Z15" i="2"/>
  <c r="R15" i="2"/>
  <c r="X18" i="2"/>
  <c r="AA18" i="2"/>
  <c r="R18" i="2"/>
  <c r="Z18" i="2"/>
  <c r="X20" i="2"/>
  <c r="Z20" i="2"/>
  <c r="AA20" i="2"/>
  <c r="R20" i="2"/>
  <c r="X23" i="2"/>
  <c r="AA23" i="2"/>
  <c r="Z23" i="2"/>
  <c r="R23" i="2"/>
  <c r="X25" i="2"/>
  <c r="AA25" i="2"/>
  <c r="Z25" i="2"/>
  <c r="R25" i="2"/>
  <c r="X27" i="2"/>
  <c r="AA27" i="2"/>
  <c r="Z27" i="2"/>
  <c r="R27" i="2"/>
  <c r="X28" i="2"/>
  <c r="AA28" i="2"/>
  <c r="Z28" i="2"/>
  <c r="R28" i="2"/>
  <c r="X31" i="2"/>
  <c r="AA31" i="2"/>
  <c r="R31" i="2"/>
  <c r="Z31" i="2"/>
  <c r="X35" i="2"/>
  <c r="AA35" i="2"/>
  <c r="Z35" i="2"/>
  <c r="X34" i="2"/>
  <c r="AA34" i="2"/>
  <c r="Z34" i="2"/>
  <c r="R34" i="2"/>
  <c r="X37" i="2"/>
  <c r="AA37" i="2"/>
  <c r="Z37" i="2"/>
  <c r="R37" i="2"/>
  <c r="X40" i="2"/>
  <c r="AA40" i="2"/>
  <c r="Z40" i="2"/>
  <c r="R40" i="2"/>
  <c r="X41" i="2"/>
  <c r="AA41" i="2"/>
  <c r="R41" i="2"/>
  <c r="Z41" i="2"/>
  <c r="X42" i="2"/>
  <c r="AA42" i="2"/>
  <c r="Z42" i="2"/>
  <c r="X44" i="2"/>
  <c r="AA44" i="2"/>
  <c r="Z44" i="2"/>
  <c r="R44" i="2"/>
  <c r="X48" i="2"/>
  <c r="AA48" i="2"/>
  <c r="Z48" i="2"/>
  <c r="R48" i="2"/>
  <c r="X49" i="2"/>
  <c r="AA49" i="2"/>
  <c r="Z49" i="2"/>
  <c r="R49" i="2"/>
  <c r="X50" i="2"/>
  <c r="AA50" i="2"/>
  <c r="Z50" i="2"/>
  <c r="R50" i="2"/>
  <c r="X53" i="2"/>
  <c r="AA53" i="2"/>
  <c r="Z53" i="2"/>
  <c r="R53" i="2"/>
  <c r="X55" i="2"/>
  <c r="AA55" i="2"/>
  <c r="Z55" i="2"/>
  <c r="R55" i="2"/>
  <c r="X56" i="2"/>
  <c r="AA56" i="2"/>
  <c r="Z56" i="2"/>
  <c r="R56" i="2"/>
  <c r="X61" i="2"/>
  <c r="AA61" i="2"/>
  <c r="Z61" i="2"/>
  <c r="X59" i="2"/>
  <c r="AA59" i="2"/>
  <c r="Z59" i="2"/>
  <c r="R59" i="2"/>
  <c r="X63" i="2"/>
  <c r="AA63" i="2"/>
  <c r="Z63" i="2"/>
  <c r="R63" i="2"/>
  <c r="X65" i="2"/>
  <c r="Z65" i="2"/>
  <c r="R65" i="2"/>
  <c r="AA65" i="2"/>
  <c r="X67" i="2"/>
  <c r="AA67" i="2"/>
  <c r="R67" i="2"/>
  <c r="Z67" i="2"/>
  <c r="X70" i="2"/>
  <c r="R70" i="2"/>
  <c r="Z70" i="2"/>
  <c r="AA70" i="2"/>
  <c r="X72" i="2"/>
  <c r="AA72" i="2"/>
  <c r="R72" i="2"/>
  <c r="Z72" i="2"/>
  <c r="X73" i="2"/>
  <c r="AA73" i="2"/>
  <c r="Z73" i="2"/>
  <c r="R73" i="2"/>
  <c r="X76" i="2"/>
  <c r="AA76" i="2"/>
  <c r="Z76" i="2"/>
  <c r="R76" i="2"/>
  <c r="X74" i="2"/>
  <c r="AA74" i="2"/>
  <c r="Z74" i="2"/>
  <c r="R74" i="2"/>
  <c r="X80" i="2"/>
  <c r="AA80" i="2"/>
  <c r="Z80" i="2"/>
  <c r="X81" i="2"/>
  <c r="AA81" i="2"/>
  <c r="Z81" i="2"/>
  <c r="R81" i="2"/>
  <c r="X83" i="2"/>
  <c r="AA83" i="2"/>
  <c r="Z83" i="2"/>
  <c r="R83" i="2"/>
  <c r="X85" i="2"/>
  <c r="AA85" i="2"/>
  <c r="Z85" i="2"/>
  <c r="R85" i="2"/>
  <c r="X88" i="2"/>
  <c r="AA88" i="2"/>
  <c r="Z88" i="2"/>
  <c r="X87" i="2"/>
  <c r="AA87" i="2"/>
  <c r="Z87" i="2"/>
  <c r="R87" i="2"/>
  <c r="X92" i="2"/>
  <c r="AA92" i="2"/>
  <c r="Z92" i="2"/>
  <c r="X91" i="2"/>
  <c r="Z91" i="2"/>
  <c r="AA91" i="2"/>
  <c r="X95" i="2"/>
  <c r="AA95" i="2"/>
  <c r="Z95" i="2"/>
  <c r="R95" i="2"/>
  <c r="X96" i="2"/>
  <c r="AA96" i="2"/>
  <c r="R96" i="2"/>
  <c r="Z96" i="2"/>
  <c r="X98" i="2"/>
  <c r="AA98" i="2"/>
  <c r="Z98" i="2"/>
  <c r="R98" i="2"/>
  <c r="X101" i="2"/>
  <c r="AA101" i="2"/>
  <c r="Z101" i="2"/>
  <c r="R101" i="2"/>
  <c r="X102" i="2"/>
  <c r="AA102" i="2"/>
  <c r="Z102" i="2"/>
  <c r="R102" i="2"/>
  <c r="X104" i="2"/>
  <c r="AA104" i="2"/>
  <c r="R104" i="2"/>
  <c r="Z104" i="2"/>
  <c r="X107" i="2"/>
  <c r="AA107" i="2"/>
  <c r="R107" i="2"/>
  <c r="Z107" i="2"/>
  <c r="X112" i="2"/>
  <c r="AA112" i="2"/>
  <c r="R112" i="2"/>
  <c r="Z112" i="2"/>
  <c r="X111" i="2"/>
  <c r="AA111" i="2"/>
  <c r="Z111" i="2"/>
  <c r="R111" i="2"/>
  <c r="X113" i="2"/>
  <c r="AA113" i="2"/>
  <c r="Z113" i="2"/>
  <c r="R113" i="2"/>
  <c r="X117" i="2"/>
  <c r="Z117" i="2"/>
  <c r="AA117" i="2"/>
  <c r="R117" i="2"/>
  <c r="X114" i="2"/>
  <c r="AA114" i="2"/>
  <c r="Z114" i="2"/>
  <c r="R114" i="2"/>
  <c r="X119" i="2"/>
  <c r="AA119" i="2"/>
  <c r="R119" i="2"/>
  <c r="Z119" i="2"/>
  <c r="X122" i="2"/>
  <c r="AA122" i="2"/>
  <c r="Z122" i="2"/>
  <c r="R122" i="2"/>
  <c r="X121" i="2"/>
  <c r="AA121" i="2"/>
  <c r="Z121" i="2"/>
  <c r="R121" i="2"/>
  <c r="X125" i="2"/>
  <c r="AA125" i="2"/>
  <c r="Z125" i="2"/>
  <c r="R125" i="2"/>
  <c r="X127" i="2"/>
  <c r="AA127" i="2"/>
  <c r="Z127" i="2"/>
  <c r="X128" i="2"/>
  <c r="AA128" i="2"/>
  <c r="Z128" i="2"/>
  <c r="X131" i="2"/>
  <c r="AA131" i="2"/>
  <c r="Z131" i="2"/>
  <c r="R131" i="2"/>
  <c r="X133" i="2"/>
  <c r="AA133" i="2"/>
  <c r="R133" i="2"/>
  <c r="Z133" i="2"/>
  <c r="X135" i="2"/>
  <c r="AA135" i="2"/>
  <c r="Z135" i="2"/>
  <c r="R135" i="2"/>
  <c r="R224" i="2"/>
  <c r="R235" i="2"/>
  <c r="R237" i="2"/>
  <c r="R275" i="2"/>
  <c r="R304" i="2"/>
  <c r="R315" i="2"/>
  <c r="R317" i="2"/>
  <c r="R346" i="2"/>
  <c r="R376" i="2"/>
  <c r="R387" i="2"/>
  <c r="R403" i="2"/>
  <c r="R425" i="2"/>
  <c r="R454" i="2"/>
  <c r="R499" i="2"/>
  <c r="R507" i="2"/>
  <c r="R513" i="2"/>
  <c r="R538" i="2"/>
  <c r="R535" i="2"/>
  <c r="R579" i="2"/>
  <c r="R587" i="2"/>
  <c r="R610" i="2"/>
  <c r="R625" i="2"/>
  <c r="R631" i="2"/>
  <c r="R19" i="2"/>
  <c r="R46" i="2"/>
  <c r="R47" i="2"/>
  <c r="R88" i="2"/>
  <c r="R6" i="2"/>
  <c r="R116" i="2"/>
  <c r="R173" i="2"/>
  <c r="R184" i="2"/>
  <c r="R239" i="2"/>
  <c r="R91" i="2"/>
  <c r="R261" i="2"/>
  <c r="R266" i="2"/>
  <c r="R334" i="2"/>
  <c r="R286" i="2"/>
  <c r="R345" i="2"/>
  <c r="R280" i="2"/>
  <c r="R369" i="2"/>
  <c r="R412" i="2"/>
  <c r="R362" i="2"/>
  <c r="R482" i="2"/>
  <c r="R422" i="2"/>
  <c r="R549" i="2"/>
  <c r="R577" i="2"/>
  <c r="R514" i="2"/>
  <c r="R623" i="2"/>
  <c r="R661" i="2"/>
  <c r="R356" i="2"/>
  <c r="R639" i="2"/>
  <c r="R21" i="2"/>
  <c r="R61" i="2"/>
  <c r="R80" i="2"/>
  <c r="R92" i="2"/>
  <c r="R130" i="2"/>
  <c r="R166" i="2"/>
  <c r="R120" i="2"/>
  <c r="R170" i="2"/>
  <c r="R169" i="2"/>
  <c r="R143" i="2"/>
  <c r="R281" i="2"/>
  <c r="R231" i="2"/>
  <c r="R271" i="2"/>
  <c r="R156" i="2"/>
  <c r="R331" i="2"/>
  <c r="R394" i="2"/>
  <c r="R416" i="2"/>
  <c r="R410" i="2"/>
  <c r="R359" i="2"/>
  <c r="R493" i="2"/>
  <c r="R528" i="2"/>
  <c r="R248" i="2"/>
  <c r="R567" i="2"/>
  <c r="R609" i="2"/>
  <c r="R572" i="2"/>
  <c r="R413" i="2"/>
  <c r="R511" i="2"/>
  <c r="R645" i="2"/>
  <c r="S665" i="2"/>
  <c r="X138" i="2"/>
  <c r="AA138" i="2"/>
  <c r="Z138" i="2"/>
  <c r="R138" i="2"/>
  <c r="X143" i="2"/>
  <c r="AA143" i="2"/>
  <c r="Z143" i="2"/>
  <c r="X148" i="2"/>
  <c r="AA148" i="2"/>
  <c r="Z148" i="2"/>
  <c r="X157" i="2"/>
  <c r="AA157" i="2"/>
  <c r="Z157" i="2"/>
  <c r="X161" i="2"/>
  <c r="AA161" i="2"/>
  <c r="Z161" i="2"/>
  <c r="X165" i="2"/>
  <c r="AA165" i="2"/>
  <c r="Z165" i="2"/>
  <c r="X171" i="2"/>
  <c r="AA171" i="2"/>
  <c r="Z171" i="2"/>
  <c r="X177" i="2"/>
  <c r="AA177" i="2"/>
  <c r="Z177" i="2"/>
  <c r="R177" i="2"/>
  <c r="X182" i="2"/>
  <c r="AA182" i="2"/>
  <c r="Z182" i="2"/>
  <c r="X185" i="2"/>
  <c r="AA185" i="2"/>
  <c r="Z185" i="2"/>
  <c r="X197" i="2"/>
  <c r="AA197" i="2"/>
  <c r="Z197" i="2"/>
  <c r="X192" i="2"/>
  <c r="AA192" i="2"/>
  <c r="Z192" i="2"/>
  <c r="X201" i="2"/>
  <c r="AA201" i="2"/>
  <c r="Z201" i="2"/>
  <c r="R201" i="2"/>
  <c r="X209" i="2"/>
  <c r="AA209" i="2"/>
  <c r="Z209" i="2"/>
  <c r="X214" i="2"/>
  <c r="AA214" i="2"/>
  <c r="Z214" i="2"/>
  <c r="X222" i="2"/>
  <c r="AA222" i="2"/>
  <c r="R222" i="2"/>
  <c r="Z222" i="2"/>
  <c r="X223" i="2"/>
  <c r="AA223" i="2"/>
  <c r="Z223" i="2"/>
  <c r="X231" i="2"/>
  <c r="AA231" i="2"/>
  <c r="Z231" i="2"/>
  <c r="X232" i="2"/>
  <c r="AA232" i="2"/>
  <c r="Z232" i="2"/>
  <c r="X241" i="2"/>
  <c r="AA241" i="2"/>
  <c r="Z241" i="2"/>
  <c r="X245" i="2"/>
  <c r="AA245" i="2"/>
  <c r="R245" i="2"/>
  <c r="Z245" i="2"/>
  <c r="X248" i="2"/>
  <c r="AA248" i="2"/>
  <c r="Z248" i="2"/>
  <c r="X251" i="2"/>
  <c r="AA251" i="2"/>
  <c r="R251" i="2"/>
  <c r="Z251" i="2"/>
  <c r="X269" i="2"/>
  <c r="AA269" i="2"/>
  <c r="Z269" i="2"/>
  <c r="X273" i="2"/>
  <c r="AA273" i="2"/>
  <c r="Z273" i="2"/>
  <c r="X278" i="2"/>
  <c r="AA278" i="2"/>
  <c r="Z278" i="2"/>
  <c r="X282" i="2"/>
  <c r="AA282" i="2"/>
  <c r="Z282" i="2"/>
  <c r="X284" i="2"/>
  <c r="AA284" i="2"/>
  <c r="Z284" i="2"/>
  <c r="X289" i="2"/>
  <c r="AA289" i="2"/>
  <c r="Z289" i="2"/>
  <c r="X298" i="2"/>
  <c r="AA298" i="2"/>
  <c r="Z298" i="2"/>
  <c r="X302" i="2"/>
  <c r="AA302" i="2"/>
  <c r="Z302" i="2"/>
  <c r="X305" i="2"/>
  <c r="AA305" i="2"/>
  <c r="Z305" i="2"/>
  <c r="X313" i="2"/>
  <c r="AA313" i="2"/>
  <c r="Z313" i="2"/>
  <c r="X316" i="2"/>
  <c r="AA316" i="2"/>
  <c r="Z316" i="2"/>
  <c r="R316" i="2"/>
  <c r="X320" i="2"/>
  <c r="AA320" i="2"/>
  <c r="R320" i="2"/>
  <c r="Z320" i="2"/>
  <c r="X326" i="2"/>
  <c r="AA326" i="2"/>
  <c r="Z326" i="2"/>
  <c r="R326" i="2"/>
  <c r="X332" i="2"/>
  <c r="AA332" i="2"/>
  <c r="Z332" i="2"/>
  <c r="X342" i="2"/>
  <c r="AA342" i="2"/>
  <c r="Z342" i="2"/>
  <c r="X349" i="2"/>
  <c r="AA349" i="2"/>
  <c r="Z349" i="2"/>
  <c r="R349" i="2"/>
  <c r="X353" i="2"/>
  <c r="AA353" i="2"/>
  <c r="Z353" i="2"/>
  <c r="X357" i="2"/>
  <c r="AA357" i="2"/>
  <c r="Z357" i="2"/>
  <c r="R357" i="2"/>
  <c r="X366" i="2"/>
  <c r="AA366" i="2"/>
  <c r="R366" i="2"/>
  <c r="Z366" i="2"/>
  <c r="X368" i="2"/>
  <c r="AA368" i="2"/>
  <c r="Z368" i="2"/>
  <c r="X375" i="2"/>
  <c r="AA375" i="2"/>
  <c r="Z375" i="2"/>
  <c r="X379" i="2"/>
  <c r="AA379" i="2"/>
  <c r="Z379" i="2"/>
  <c r="X384" i="2"/>
  <c r="AA384" i="2"/>
  <c r="Z384" i="2"/>
  <c r="X385" i="2"/>
  <c r="AA385" i="2"/>
  <c r="Z385" i="2"/>
  <c r="X396" i="2"/>
  <c r="AA396" i="2"/>
  <c r="Z396" i="2"/>
  <c r="X402" i="2"/>
  <c r="AA402" i="2"/>
  <c r="Z402" i="2"/>
  <c r="X409" i="2"/>
  <c r="AA409" i="2"/>
  <c r="Z409" i="2"/>
  <c r="X413" i="2"/>
  <c r="AA413" i="2"/>
  <c r="Z413" i="2"/>
  <c r="X420" i="2"/>
  <c r="AA420" i="2"/>
  <c r="R420" i="2"/>
  <c r="Z420" i="2"/>
  <c r="X422" i="2"/>
  <c r="AA422" i="2"/>
  <c r="Z422" i="2"/>
  <c r="X429" i="2"/>
  <c r="AA429" i="2"/>
  <c r="Z429" i="2"/>
  <c r="R429" i="2"/>
  <c r="X435" i="2"/>
  <c r="AA435" i="2"/>
  <c r="Z435" i="2"/>
  <c r="X443" i="2"/>
  <c r="AA443" i="2"/>
  <c r="R443" i="2"/>
  <c r="Z443" i="2"/>
  <c r="X441" i="2"/>
  <c r="AA441" i="2"/>
  <c r="Z441" i="2"/>
  <c r="R441" i="2"/>
  <c r="X452" i="2"/>
  <c r="AA452" i="2"/>
  <c r="Z452" i="2"/>
  <c r="X451" i="2"/>
  <c r="AA451" i="2"/>
  <c r="Z451" i="2"/>
  <c r="R451" i="2"/>
  <c r="X467" i="2"/>
  <c r="AA467" i="2"/>
  <c r="Z467" i="2"/>
  <c r="X474" i="2"/>
  <c r="AA474" i="2"/>
  <c r="Z474" i="2"/>
  <c r="X476" i="2"/>
  <c r="AA476" i="2"/>
  <c r="Z476" i="2"/>
  <c r="X483" i="2"/>
  <c r="AA483" i="2"/>
  <c r="Z483" i="2"/>
  <c r="X487" i="2"/>
  <c r="AA487" i="2"/>
  <c r="Z487" i="2"/>
  <c r="R487" i="2"/>
  <c r="X491" i="2"/>
  <c r="AA491" i="2"/>
  <c r="Z491" i="2"/>
  <c r="X497" i="2"/>
  <c r="AA497" i="2"/>
  <c r="Z497" i="2"/>
  <c r="R497" i="2"/>
  <c r="X503" i="2"/>
  <c r="AA503" i="2"/>
  <c r="Z503" i="2"/>
  <c r="X508" i="2"/>
  <c r="AA508" i="2"/>
  <c r="Z508" i="2"/>
  <c r="X512" i="2"/>
  <c r="AA512" i="2"/>
  <c r="Z512" i="2"/>
  <c r="X522" i="2"/>
  <c r="AA522" i="2"/>
  <c r="Z522" i="2"/>
  <c r="X526" i="2"/>
  <c r="AA526" i="2"/>
  <c r="Z526" i="2"/>
  <c r="X536" i="2"/>
  <c r="AA536" i="2"/>
  <c r="R536" i="2"/>
  <c r="Z536" i="2"/>
  <c r="X537" i="2"/>
  <c r="AA537" i="2"/>
  <c r="Z537" i="2"/>
  <c r="X542" i="2"/>
  <c r="AA542" i="2"/>
  <c r="Z542" i="2"/>
  <c r="X552" i="2"/>
  <c r="AA552" i="2"/>
  <c r="R552" i="2"/>
  <c r="Z552" i="2"/>
  <c r="X551" i="2"/>
  <c r="AA551" i="2"/>
  <c r="Z551" i="2"/>
  <c r="X562" i="2"/>
  <c r="AA562" i="2"/>
  <c r="Z562" i="2"/>
  <c r="X567" i="2"/>
  <c r="AA567" i="2"/>
  <c r="Z567" i="2"/>
  <c r="X574" i="2"/>
  <c r="AA574" i="2"/>
  <c r="Z574" i="2"/>
  <c r="R574" i="2"/>
  <c r="X575" i="2"/>
  <c r="AA575" i="2"/>
  <c r="Z575" i="2"/>
  <c r="X581" i="2"/>
  <c r="AA581" i="2"/>
  <c r="R581" i="2"/>
  <c r="Z581" i="2"/>
  <c r="X592" i="2"/>
  <c r="AA592" i="2"/>
  <c r="Z592" i="2"/>
  <c r="R592" i="2"/>
  <c r="X596" i="2"/>
  <c r="AA596" i="2"/>
  <c r="Z596" i="2"/>
  <c r="X601" i="2"/>
  <c r="AA601" i="2"/>
  <c r="Z601" i="2"/>
  <c r="R601" i="2"/>
  <c r="X606" i="2"/>
  <c r="AA606" i="2"/>
  <c r="Z606" i="2"/>
  <c r="X607" i="2"/>
  <c r="AA607" i="2"/>
  <c r="Z607" i="2"/>
  <c r="X622" i="2"/>
  <c r="AA622" i="2"/>
  <c r="Z622" i="2"/>
  <c r="R622" i="2"/>
  <c r="X628" i="2"/>
  <c r="AA628" i="2"/>
  <c r="Z628" i="2"/>
  <c r="R628" i="2"/>
  <c r="X620" i="2"/>
  <c r="AA620" i="2"/>
  <c r="Z620" i="2"/>
  <c r="X635" i="2"/>
  <c r="AA635" i="2"/>
  <c r="Z635" i="2"/>
  <c r="X643" i="2"/>
  <c r="AA643" i="2"/>
  <c r="Z643" i="2"/>
  <c r="R643" i="2"/>
  <c r="X637" i="2"/>
  <c r="AA637" i="2"/>
  <c r="Z637" i="2"/>
  <c r="R637" i="2"/>
  <c r="X658" i="2"/>
  <c r="AA658" i="2"/>
  <c r="Z658" i="2"/>
  <c r="R658" i="2"/>
  <c r="X664" i="2"/>
  <c r="AA664" i="2"/>
  <c r="Z664" i="2"/>
  <c r="R664" i="2"/>
  <c r="X654" i="2"/>
  <c r="AA654" i="2"/>
  <c r="Z654" i="2"/>
  <c r="X667" i="2"/>
  <c r="AA667" i="2"/>
  <c r="Z667" i="2"/>
  <c r="R375" i="2"/>
  <c r="R384" i="2"/>
  <c r="R596" i="2"/>
  <c r="R620" i="2"/>
  <c r="S670" i="2"/>
  <c r="X141" i="2"/>
  <c r="AA141" i="2"/>
  <c r="Z141" i="2"/>
  <c r="X147" i="2"/>
  <c r="AA147" i="2"/>
  <c r="Z147" i="2"/>
  <c r="X152" i="2"/>
  <c r="AA152" i="2"/>
  <c r="R152" i="2"/>
  <c r="Z152" i="2"/>
  <c r="X160" i="2"/>
  <c r="AA160" i="2"/>
  <c r="Z160" i="2"/>
  <c r="X167" i="2"/>
  <c r="AA167" i="2"/>
  <c r="Z167" i="2"/>
  <c r="X174" i="2"/>
  <c r="AA174" i="2"/>
  <c r="Z174" i="2"/>
  <c r="X188" i="2"/>
  <c r="AA188" i="2"/>
  <c r="Z188" i="2"/>
  <c r="X195" i="2"/>
  <c r="AA195" i="2"/>
  <c r="Z195" i="2"/>
  <c r="X199" i="2"/>
  <c r="AA199" i="2"/>
  <c r="Z199" i="2"/>
  <c r="R199" i="2"/>
  <c r="X207" i="2"/>
  <c r="AA207" i="2"/>
  <c r="Z207" i="2"/>
  <c r="X213" i="2"/>
  <c r="AA213" i="2"/>
  <c r="Z213" i="2"/>
  <c r="X217" i="2"/>
  <c r="AA217" i="2"/>
  <c r="Z217" i="2"/>
  <c r="X228" i="2"/>
  <c r="AA228" i="2"/>
  <c r="Z228" i="2"/>
  <c r="X237" i="2"/>
  <c r="AA237" i="2"/>
  <c r="Z237" i="2"/>
  <c r="X246" i="2"/>
  <c r="AA246" i="2"/>
  <c r="Z246" i="2"/>
  <c r="X256" i="2"/>
  <c r="AA256" i="2"/>
  <c r="R256" i="2"/>
  <c r="Z256" i="2"/>
  <c r="X263" i="2"/>
  <c r="AA263" i="2"/>
  <c r="Z263" i="2"/>
  <c r="X265" i="2"/>
  <c r="AA265" i="2"/>
  <c r="Z265" i="2"/>
  <c r="X271" i="2"/>
  <c r="AA271" i="2"/>
  <c r="Z271" i="2"/>
  <c r="X280" i="2"/>
  <c r="Z280" i="2"/>
  <c r="AA280" i="2"/>
  <c r="X290" i="2"/>
  <c r="AA290" i="2"/>
  <c r="Z290" i="2"/>
  <c r="R290" i="2"/>
  <c r="X296" i="2"/>
  <c r="AA296" i="2"/>
  <c r="Z296" i="2"/>
  <c r="R296" i="2"/>
  <c r="X307" i="2"/>
  <c r="AA307" i="2"/>
  <c r="Z307" i="2"/>
  <c r="X308" i="2"/>
  <c r="AA308" i="2"/>
  <c r="Z308" i="2"/>
  <c r="R308" i="2"/>
  <c r="X317" i="2"/>
  <c r="AA317" i="2"/>
  <c r="Z317" i="2"/>
  <c r="X324" i="2"/>
  <c r="AA324" i="2"/>
  <c r="Z324" i="2"/>
  <c r="X336" i="2"/>
  <c r="AA336" i="2"/>
  <c r="Z336" i="2"/>
  <c r="X335" i="2"/>
  <c r="AA335" i="2"/>
  <c r="Z335" i="2"/>
  <c r="X347" i="2"/>
  <c r="AA347" i="2"/>
  <c r="Z347" i="2"/>
  <c r="X355" i="2"/>
  <c r="AA355" i="2"/>
  <c r="Z355" i="2"/>
  <c r="X360" i="2"/>
  <c r="AA360" i="2"/>
  <c r="R360" i="2"/>
  <c r="Z360" i="2"/>
  <c r="X373" i="2"/>
  <c r="AA373" i="2"/>
  <c r="R373" i="2"/>
  <c r="Z373" i="2"/>
  <c r="X376" i="2"/>
  <c r="AA376" i="2"/>
  <c r="Z376" i="2"/>
  <c r="X388" i="2"/>
  <c r="AA388" i="2"/>
  <c r="Z388" i="2"/>
  <c r="X392" i="2"/>
  <c r="AA392" i="2"/>
  <c r="Z392" i="2"/>
  <c r="X398" i="2"/>
  <c r="AA398" i="2"/>
  <c r="R398" i="2"/>
  <c r="Z398" i="2"/>
  <c r="X403" i="2"/>
  <c r="AA403" i="2"/>
  <c r="Z403" i="2"/>
  <c r="X410" i="2"/>
  <c r="AA410" i="2"/>
  <c r="Z410" i="2"/>
  <c r="X418" i="2"/>
  <c r="AA418" i="2"/>
  <c r="Z418" i="2"/>
  <c r="R418" i="2"/>
  <c r="X427" i="2"/>
  <c r="AA427" i="2"/>
  <c r="Z427" i="2"/>
  <c r="X433" i="2"/>
  <c r="AA433" i="2"/>
  <c r="Z433" i="2"/>
  <c r="X437" i="2"/>
  <c r="AA437" i="2"/>
  <c r="R437" i="2"/>
  <c r="Z437" i="2"/>
  <c r="X449" i="2"/>
  <c r="AA449" i="2"/>
  <c r="Z449" i="2"/>
  <c r="X455" i="2"/>
  <c r="AA455" i="2"/>
  <c r="Z455" i="2"/>
  <c r="R455" i="2"/>
  <c r="X459" i="2"/>
  <c r="AA459" i="2"/>
  <c r="Z459" i="2"/>
  <c r="R459" i="2"/>
  <c r="X465" i="2"/>
  <c r="AA465" i="2"/>
  <c r="Z465" i="2"/>
  <c r="R465" i="2"/>
  <c r="X471" i="2"/>
  <c r="AA471" i="2"/>
  <c r="Z471" i="2"/>
  <c r="R471" i="2"/>
  <c r="X482" i="2"/>
  <c r="AA482" i="2"/>
  <c r="Z482" i="2"/>
  <c r="X485" i="2"/>
  <c r="AA485" i="2"/>
  <c r="Z485" i="2"/>
  <c r="R485" i="2"/>
  <c r="X492" i="2"/>
  <c r="AA492" i="2"/>
  <c r="Z492" i="2"/>
  <c r="X505" i="2"/>
  <c r="AA505" i="2"/>
  <c r="R505" i="2"/>
  <c r="Z505" i="2"/>
  <c r="X511" i="2"/>
  <c r="AA511" i="2"/>
  <c r="Z511" i="2"/>
  <c r="X519" i="2"/>
  <c r="AA519" i="2"/>
  <c r="Z519" i="2"/>
  <c r="X525" i="2"/>
  <c r="AA525" i="2"/>
  <c r="Z525" i="2"/>
  <c r="R525" i="2"/>
  <c r="X531" i="2"/>
  <c r="AA531" i="2"/>
  <c r="Z531" i="2"/>
  <c r="X535" i="2"/>
  <c r="AA535" i="2"/>
  <c r="Z535" i="2"/>
  <c r="X547" i="2"/>
  <c r="AA547" i="2"/>
  <c r="Z547" i="2"/>
  <c r="X555" i="2"/>
  <c r="AA555" i="2"/>
  <c r="Z555" i="2"/>
  <c r="R555" i="2"/>
  <c r="X559" i="2"/>
  <c r="AA559" i="2"/>
  <c r="Z559" i="2"/>
  <c r="X566" i="2"/>
  <c r="AA566" i="2"/>
  <c r="Z566" i="2"/>
  <c r="R566" i="2"/>
  <c r="X577" i="2"/>
  <c r="AA577" i="2"/>
  <c r="Z577" i="2"/>
  <c r="X579" i="2"/>
  <c r="AA579" i="2"/>
  <c r="Z579" i="2"/>
  <c r="X585" i="2"/>
  <c r="AA585" i="2"/>
  <c r="Z585" i="2"/>
  <c r="X594" i="2"/>
  <c r="AA594" i="2"/>
  <c r="Z594" i="2"/>
  <c r="X598" i="2"/>
  <c r="AA598" i="2"/>
  <c r="Z598" i="2"/>
  <c r="R598" i="2"/>
  <c r="X608" i="2"/>
  <c r="AA608" i="2"/>
  <c r="R608" i="2"/>
  <c r="Z608" i="2"/>
  <c r="X616" i="2"/>
  <c r="AA616" i="2"/>
  <c r="Z616" i="2"/>
  <c r="X617" i="2"/>
  <c r="AA617" i="2"/>
  <c r="Z617" i="2"/>
  <c r="R617" i="2"/>
  <c r="X625" i="2"/>
  <c r="AA625" i="2"/>
  <c r="Z625" i="2"/>
  <c r="X633" i="2"/>
  <c r="AA633" i="2"/>
  <c r="Z633" i="2"/>
  <c r="X641" i="2"/>
  <c r="AA641" i="2"/>
  <c r="Z641" i="2"/>
  <c r="X647" i="2"/>
  <c r="AA647" i="2"/>
  <c r="Z647" i="2"/>
  <c r="X662" i="2"/>
  <c r="AA662" i="2"/>
  <c r="Z662" i="2"/>
  <c r="R662" i="2"/>
  <c r="X665" i="2"/>
  <c r="AA665" i="2"/>
  <c r="Z665" i="2"/>
  <c r="R147" i="2"/>
  <c r="R355" i="2"/>
  <c r="R388" i="2"/>
  <c r="R392" i="2"/>
  <c r="R435" i="2"/>
  <c r="R449" i="2"/>
  <c r="R385" i="2"/>
  <c r="R531" i="2"/>
  <c r="R433" i="2"/>
  <c r="R503" i="2"/>
  <c r="R551" i="2"/>
  <c r="R647" i="2"/>
  <c r="X137" i="2"/>
  <c r="AA137" i="2"/>
  <c r="Z137" i="2"/>
  <c r="X146" i="2"/>
  <c r="AA146" i="2"/>
  <c r="Z146" i="2"/>
  <c r="R146" i="2"/>
  <c r="X154" i="2"/>
  <c r="AA154" i="2"/>
  <c r="Z154" i="2"/>
  <c r="X159" i="2"/>
  <c r="AA159" i="2"/>
  <c r="R159" i="2"/>
  <c r="Z159" i="2"/>
  <c r="X166" i="2"/>
  <c r="AA166" i="2"/>
  <c r="Z166" i="2"/>
  <c r="X169" i="2"/>
  <c r="Z169" i="2"/>
  <c r="AA169" i="2"/>
  <c r="X175" i="2"/>
  <c r="AA175" i="2"/>
  <c r="Z175" i="2"/>
  <c r="R175" i="2"/>
  <c r="X179" i="2"/>
  <c r="AA179" i="2"/>
  <c r="Z179" i="2"/>
  <c r="X186" i="2"/>
  <c r="AA186" i="2"/>
  <c r="Z186" i="2"/>
  <c r="AA183" i="2"/>
  <c r="Z183" i="2"/>
  <c r="X196" i="2"/>
  <c r="AA196" i="2"/>
  <c r="R196" i="2"/>
  <c r="Z196" i="2"/>
  <c r="X205" i="2"/>
  <c r="AA205" i="2"/>
  <c r="Z205" i="2"/>
  <c r="X206" i="2"/>
  <c r="AA206" i="2"/>
  <c r="Z206" i="2"/>
  <c r="X212" i="2"/>
  <c r="AA212" i="2"/>
  <c r="Z212" i="2"/>
  <c r="X216" i="2"/>
  <c r="AA216" i="2"/>
  <c r="Z216" i="2"/>
  <c r="X224" i="2"/>
  <c r="AA224" i="2"/>
  <c r="Z224" i="2"/>
  <c r="X229" i="2"/>
  <c r="AA229" i="2"/>
  <c r="Z229" i="2"/>
  <c r="R229" i="2"/>
  <c r="X235" i="2"/>
  <c r="AA235" i="2"/>
  <c r="Z235" i="2"/>
  <c r="X239" i="2"/>
  <c r="AA239" i="2"/>
  <c r="Z239" i="2"/>
  <c r="X244" i="2"/>
  <c r="AA244" i="2"/>
  <c r="Z244" i="2"/>
  <c r="X250" i="2"/>
  <c r="AA250" i="2"/>
  <c r="Z250" i="2"/>
  <c r="X252" i="2"/>
  <c r="AA252" i="2"/>
  <c r="Z252" i="2"/>
  <c r="X260" i="2"/>
  <c r="AA260" i="2"/>
  <c r="Z260" i="2"/>
  <c r="X262" i="2"/>
  <c r="AA262" i="2"/>
  <c r="Z262" i="2"/>
  <c r="X264" i="2"/>
  <c r="AA264" i="2"/>
  <c r="R264" i="2"/>
  <c r="Z264" i="2"/>
  <c r="X275" i="2"/>
  <c r="AA275" i="2"/>
  <c r="Z275" i="2"/>
  <c r="X281" i="2"/>
  <c r="AA281" i="2"/>
  <c r="Z281" i="2"/>
  <c r="X287" i="2"/>
  <c r="AA287" i="2"/>
  <c r="Z287" i="2"/>
  <c r="X293" i="2"/>
  <c r="AA293" i="2"/>
  <c r="Z293" i="2"/>
  <c r="X297" i="2"/>
  <c r="AA297" i="2"/>
  <c r="Z297" i="2"/>
  <c r="X304" i="2"/>
  <c r="AA304" i="2"/>
  <c r="Z304" i="2"/>
  <c r="X311" i="2"/>
  <c r="AA311" i="2"/>
  <c r="Z311" i="2"/>
  <c r="X315" i="2"/>
  <c r="AA315" i="2"/>
  <c r="Z315" i="2"/>
  <c r="X321" i="2"/>
  <c r="AA321" i="2"/>
  <c r="Z321" i="2"/>
  <c r="X328" i="2"/>
  <c r="AA328" i="2"/>
  <c r="Z328" i="2"/>
  <c r="X334" i="2"/>
  <c r="AA334" i="2"/>
  <c r="Z334" i="2"/>
  <c r="X338" i="2"/>
  <c r="AA338" i="2"/>
  <c r="Z338" i="2"/>
  <c r="X343" i="2"/>
  <c r="AA343" i="2"/>
  <c r="Z343" i="2"/>
  <c r="X346" i="2"/>
  <c r="AA346" i="2"/>
  <c r="Z346" i="2"/>
  <c r="X350" i="2"/>
  <c r="AA350" i="2"/>
  <c r="Z350" i="2"/>
  <c r="R350" i="2"/>
  <c r="X361" i="2"/>
  <c r="AA361" i="2"/>
  <c r="Z361" i="2"/>
  <c r="R361" i="2"/>
  <c r="X362" i="2"/>
  <c r="AA362" i="2"/>
  <c r="Z362" i="2"/>
  <c r="X372" i="2"/>
  <c r="AA372" i="2"/>
  <c r="Z372" i="2"/>
  <c r="X367" i="2"/>
  <c r="AA367" i="2"/>
  <c r="Z367" i="2"/>
  <c r="R367" i="2"/>
  <c r="X382" i="2"/>
  <c r="AA382" i="2"/>
  <c r="Z382" i="2"/>
  <c r="X387" i="2"/>
  <c r="AA387" i="2"/>
  <c r="Z387" i="2"/>
  <c r="X391" i="2"/>
  <c r="AA391" i="2"/>
  <c r="Z391" i="2"/>
  <c r="X395" i="2"/>
  <c r="AA395" i="2"/>
  <c r="R395" i="2"/>
  <c r="Z395" i="2"/>
  <c r="X401" i="2"/>
  <c r="AA401" i="2"/>
  <c r="Z401" i="2"/>
  <c r="R401" i="2"/>
  <c r="X407" i="2"/>
  <c r="AA407" i="2"/>
  <c r="Z407" i="2"/>
  <c r="R407" i="2"/>
  <c r="X416" i="2"/>
  <c r="AA416" i="2"/>
  <c r="Z416" i="2"/>
  <c r="X419" i="2"/>
  <c r="AA419" i="2"/>
  <c r="R419" i="2"/>
  <c r="Z419" i="2"/>
  <c r="X425" i="2"/>
  <c r="AA425" i="2"/>
  <c r="Z425" i="2"/>
  <c r="X431" i="2"/>
  <c r="AA431" i="2"/>
  <c r="Z431" i="2"/>
  <c r="X440" i="2"/>
  <c r="AA440" i="2"/>
  <c r="R440" i="2"/>
  <c r="Z440" i="2"/>
  <c r="X444" i="2"/>
  <c r="AA444" i="2"/>
  <c r="Z444" i="2"/>
  <c r="R444" i="2"/>
  <c r="X446" i="2"/>
  <c r="AA446" i="2"/>
  <c r="Z446" i="2"/>
  <c r="X454" i="2"/>
  <c r="AA454" i="2"/>
  <c r="Z454" i="2"/>
  <c r="X463" i="2"/>
  <c r="AA463" i="2"/>
  <c r="Z463" i="2"/>
  <c r="X462" i="2"/>
  <c r="AA462" i="2"/>
  <c r="Z462" i="2"/>
  <c r="X468" i="2"/>
  <c r="AA468" i="2"/>
  <c r="Z468" i="2"/>
  <c r="R468" i="2"/>
  <c r="X477" i="2"/>
  <c r="AA477" i="2"/>
  <c r="Z477" i="2"/>
  <c r="R477" i="2"/>
  <c r="X478" i="2"/>
  <c r="AA478" i="2"/>
  <c r="Z478" i="2"/>
  <c r="R478" i="2"/>
  <c r="X481" i="2"/>
  <c r="AA481" i="2"/>
  <c r="Z481" i="2"/>
  <c r="R481" i="2"/>
  <c r="X493" i="2"/>
  <c r="AA493" i="2"/>
  <c r="Z493" i="2"/>
  <c r="X499" i="2"/>
  <c r="AA499" i="2"/>
  <c r="Z499" i="2"/>
  <c r="X501" i="2"/>
  <c r="AA501" i="2"/>
  <c r="R501" i="2"/>
  <c r="Z501" i="2"/>
  <c r="X507" i="2"/>
  <c r="AA507" i="2"/>
  <c r="Z507" i="2"/>
  <c r="X513" i="2"/>
  <c r="AA513" i="2"/>
  <c r="Z513" i="2"/>
  <c r="X517" i="2"/>
  <c r="AA517" i="2"/>
  <c r="Z517" i="2"/>
  <c r="R517" i="2"/>
  <c r="X523" i="2"/>
  <c r="AA523" i="2"/>
  <c r="Z523" i="2"/>
  <c r="R523" i="2"/>
  <c r="X530" i="2"/>
  <c r="AA530" i="2"/>
  <c r="Z530" i="2"/>
  <c r="R530" i="2"/>
  <c r="X538" i="2"/>
  <c r="AA538" i="2"/>
  <c r="Z538" i="2"/>
  <c r="X540" i="2"/>
  <c r="AA540" i="2"/>
  <c r="Z540" i="2"/>
  <c r="X543" i="2"/>
  <c r="AA543" i="2"/>
  <c r="Z543" i="2"/>
  <c r="X553" i="2"/>
  <c r="AA553" i="2"/>
  <c r="Z553" i="2"/>
  <c r="X558" i="2"/>
  <c r="AA558" i="2"/>
  <c r="Z558" i="2"/>
  <c r="R558" i="2"/>
  <c r="X563" i="2"/>
  <c r="AA563" i="2"/>
  <c r="Z563" i="2"/>
  <c r="X568" i="2"/>
  <c r="AA568" i="2"/>
  <c r="Z568" i="2"/>
  <c r="X572" i="2"/>
  <c r="AA572" i="2"/>
  <c r="Z572" i="2"/>
  <c r="X583" i="2"/>
  <c r="AA583" i="2"/>
  <c r="Z583" i="2"/>
  <c r="X587" i="2"/>
  <c r="AA587" i="2"/>
  <c r="Z587" i="2"/>
  <c r="X584" i="2"/>
  <c r="AA584" i="2"/>
  <c r="Z584" i="2"/>
  <c r="X597" i="2"/>
  <c r="AA597" i="2"/>
  <c r="Z597" i="2"/>
  <c r="X603" i="2"/>
  <c r="AA603" i="2"/>
  <c r="Z603" i="2"/>
  <c r="X610" i="2"/>
  <c r="AA610" i="2"/>
  <c r="Z610" i="2"/>
  <c r="X613" i="2"/>
  <c r="AA613" i="2"/>
  <c r="Z613" i="2"/>
  <c r="X624" i="2"/>
  <c r="AA624" i="2"/>
  <c r="Z624" i="2"/>
  <c r="R624" i="2"/>
  <c r="X621" i="2"/>
  <c r="AA621" i="2"/>
  <c r="R621" i="2"/>
  <c r="Z621" i="2"/>
  <c r="X631" i="2"/>
  <c r="AA631" i="2"/>
  <c r="Z631" i="2"/>
  <c r="X649" i="2"/>
  <c r="AA649" i="2"/>
  <c r="Z649" i="2"/>
  <c r="R649" i="2"/>
  <c r="X645" i="2"/>
  <c r="AA645" i="2"/>
  <c r="Z645" i="2"/>
  <c r="X639" i="2"/>
  <c r="AA639" i="2"/>
  <c r="Z639" i="2"/>
  <c r="X660" i="2"/>
  <c r="AA660" i="2"/>
  <c r="Z660" i="2"/>
  <c r="X652" i="2"/>
  <c r="AA652" i="2"/>
  <c r="Z652" i="2"/>
  <c r="R652" i="2"/>
  <c r="AA656" i="2"/>
  <c r="Z656" i="2"/>
  <c r="R656" i="2"/>
  <c r="X669" i="2"/>
  <c r="AA669" i="2"/>
  <c r="Z669" i="2"/>
  <c r="R188" i="2"/>
  <c r="R160" i="2"/>
  <c r="R167" i="2"/>
  <c r="R241" i="2"/>
  <c r="R209" i="2"/>
  <c r="R289" i="2"/>
  <c r="R321" i="2"/>
  <c r="R347" i="2"/>
  <c r="S81" i="2"/>
  <c r="S108" i="2"/>
  <c r="S105" i="2"/>
  <c r="S96" i="2"/>
  <c r="S111" i="2"/>
  <c r="S127" i="2"/>
  <c r="S134" i="2"/>
  <c r="S139" i="2"/>
  <c r="S159" i="2"/>
  <c r="S135" i="2"/>
  <c r="S157" i="2"/>
  <c r="S165" i="2"/>
  <c r="S222" i="2"/>
  <c r="S145" i="2"/>
  <c r="S181" i="2"/>
  <c r="S144" i="2"/>
  <c r="S57" i="2"/>
  <c r="S243" i="2"/>
  <c r="S109" i="2"/>
  <c r="S263" i="2"/>
  <c r="S279" i="2"/>
  <c r="S292" i="2"/>
  <c r="S179" i="2"/>
  <c r="S282" i="2"/>
  <c r="S255" i="2"/>
  <c r="S245" i="2"/>
  <c r="S208" i="2"/>
  <c r="S289" i="2"/>
  <c r="S336" i="2"/>
  <c r="S252" i="2"/>
  <c r="S366" i="2"/>
  <c r="S333" i="2"/>
  <c r="S223" i="2"/>
  <c r="S352" i="2"/>
  <c r="S242" i="2"/>
  <c r="S395" i="2"/>
  <c r="S375" i="2"/>
  <c r="S381" i="2"/>
  <c r="S214" i="2"/>
  <c r="S408" i="2"/>
  <c r="S390" i="2"/>
  <c r="S402" i="2"/>
  <c r="S384" i="2"/>
  <c r="S360" i="2"/>
  <c r="S427" i="2"/>
  <c r="S464" i="2"/>
  <c r="S432" i="2"/>
  <c r="S399" i="2"/>
  <c r="S480" i="2"/>
  <c r="S483" i="2"/>
  <c r="S424" i="2"/>
  <c r="S501" i="2"/>
  <c r="S505" i="2"/>
  <c r="S522" i="2"/>
  <c r="S506" i="2"/>
  <c r="S520" i="2"/>
  <c r="S536" i="2"/>
  <c r="S533" i="2"/>
  <c r="S553" i="2"/>
  <c r="S458" i="2"/>
  <c r="S539" i="2"/>
  <c r="S485" i="2"/>
  <c r="S540" i="2"/>
  <c r="S524" i="2"/>
  <c r="S469" i="2"/>
  <c r="S434" i="2"/>
  <c r="S600" i="2"/>
  <c r="S592" i="2"/>
  <c r="S583" i="2"/>
  <c r="S590" i="2"/>
  <c r="S625" i="2"/>
  <c r="Y5" i="2"/>
  <c r="S653" i="2"/>
  <c r="S614" i="2"/>
  <c r="S560" i="2"/>
  <c r="S417" i="2"/>
  <c r="S595" i="2"/>
  <c r="S629" i="2"/>
  <c r="S475" i="2"/>
  <c r="S644" i="2"/>
  <c r="S651" i="2"/>
  <c r="S657" i="2"/>
  <c r="S640" i="2"/>
  <c r="S570" i="2"/>
  <c r="Y7" i="2"/>
  <c r="S7" i="2"/>
  <c r="Y15" i="2"/>
  <c r="S15" i="2"/>
  <c r="Y20" i="2"/>
  <c r="S20" i="2"/>
  <c r="Y23" i="2"/>
  <c r="S23" i="2"/>
  <c r="Y28" i="2"/>
  <c r="S28" i="2"/>
  <c r="Y35" i="2"/>
  <c r="S35" i="2"/>
  <c r="Y34" i="2"/>
  <c r="S34" i="2"/>
  <c r="Y37" i="2"/>
  <c r="S37" i="2"/>
  <c r="Y40" i="2"/>
  <c r="S40" i="2"/>
  <c r="Y48" i="2"/>
  <c r="S48" i="2"/>
  <c r="Y50" i="2"/>
  <c r="S50" i="2"/>
  <c r="Y55" i="2"/>
  <c r="S55" i="2"/>
  <c r="Y56" i="2"/>
  <c r="S56" i="2"/>
  <c r="Y61" i="2"/>
  <c r="S61" i="2"/>
  <c r="Y65" i="2"/>
  <c r="S65" i="2"/>
  <c r="Y76" i="2"/>
  <c r="S76" i="2"/>
  <c r="Y74" i="2"/>
  <c r="S74" i="2"/>
  <c r="Y87" i="2"/>
  <c r="S87" i="2"/>
  <c r="Y95" i="2"/>
  <c r="S95" i="2"/>
  <c r="Y98" i="2"/>
  <c r="S98" i="2"/>
  <c r="Y102" i="2"/>
  <c r="S102" i="2"/>
  <c r="Y113" i="2"/>
  <c r="S113" i="2"/>
  <c r="Y117" i="2"/>
  <c r="S117" i="2"/>
  <c r="Y114" i="2"/>
  <c r="S114" i="2"/>
  <c r="Y121" i="2"/>
  <c r="S121" i="2"/>
  <c r="Y125" i="2"/>
  <c r="S125" i="2"/>
  <c r="Y146" i="2"/>
  <c r="S146" i="2"/>
  <c r="Y154" i="2"/>
  <c r="S154" i="2"/>
  <c r="Y177" i="2"/>
  <c r="S177" i="2"/>
  <c r="Y182" i="2"/>
  <c r="S182" i="2"/>
  <c r="Y188" i="2"/>
  <c r="S188" i="2"/>
  <c r="Y186" i="2"/>
  <c r="S186" i="2"/>
  <c r="Y185" i="2"/>
  <c r="S185" i="2"/>
  <c r="Y183" i="2"/>
  <c r="S183" i="2"/>
  <c r="Y195" i="2"/>
  <c r="S195" i="2"/>
  <c r="Y197" i="2"/>
  <c r="S197" i="2"/>
  <c r="Y192" i="2"/>
  <c r="S192" i="2"/>
  <c r="Y199" i="2"/>
  <c r="S199" i="2"/>
  <c r="Y205" i="2"/>
  <c r="S205" i="2"/>
  <c r="Y212" i="2"/>
  <c r="S212" i="2"/>
  <c r="Y216" i="2"/>
  <c r="S216" i="2"/>
  <c r="Y224" i="2"/>
  <c r="S224" i="2"/>
  <c r="Y229" i="2"/>
  <c r="S229" i="2"/>
  <c r="Y228" i="2"/>
  <c r="S228" i="2"/>
  <c r="Y232" i="2"/>
  <c r="S232" i="2"/>
  <c r="Y239" i="2"/>
  <c r="S239" i="2"/>
  <c r="Y241" i="2"/>
  <c r="S241" i="2"/>
  <c r="Y244" i="2"/>
  <c r="S244" i="2"/>
  <c r="Y250" i="2"/>
  <c r="S250" i="2"/>
  <c r="Y269" i="2"/>
  <c r="S269" i="2"/>
  <c r="Y265" i="2"/>
  <c r="S265" i="2"/>
  <c r="Y273" i="2"/>
  <c r="S273" i="2"/>
  <c r="Y278" i="2"/>
  <c r="S278" i="2"/>
  <c r="Y281" i="2"/>
  <c r="S281" i="2"/>
  <c r="Y287" i="2"/>
  <c r="S287" i="2"/>
  <c r="Y293" i="2"/>
  <c r="S293" i="2"/>
  <c r="Y297" i="2"/>
  <c r="S297" i="2"/>
  <c r="Y304" i="2"/>
  <c r="S304" i="2"/>
  <c r="Y307" i="2"/>
  <c r="S307" i="2"/>
  <c r="Y311" i="2"/>
  <c r="S311" i="2"/>
  <c r="Y317" i="2"/>
  <c r="S317" i="2"/>
  <c r="Y321" i="2"/>
  <c r="S321" i="2"/>
  <c r="Y328" i="2"/>
  <c r="S328" i="2"/>
  <c r="Y324" i="2"/>
  <c r="S324" i="2"/>
  <c r="Y326" i="2"/>
  <c r="S326" i="2"/>
  <c r="Y332" i="2"/>
  <c r="S332" i="2"/>
  <c r="Y335" i="2"/>
  <c r="S335" i="2"/>
  <c r="Y343" i="2"/>
  <c r="S343" i="2"/>
  <c r="Y342" i="2"/>
  <c r="S342" i="2"/>
  <c r="Y346" i="2"/>
  <c r="S346" i="2"/>
  <c r="Y349" i="2"/>
  <c r="S349" i="2"/>
  <c r="Y350" i="2"/>
  <c r="S350" i="2"/>
  <c r="Y353" i="2"/>
  <c r="S353" i="2"/>
  <c r="Y357" i="2"/>
  <c r="S357" i="2"/>
  <c r="Y361" i="2"/>
  <c r="S361" i="2"/>
  <c r="Y368" i="2"/>
  <c r="S368" i="2"/>
  <c r="Y372" i="2"/>
  <c r="S372" i="2"/>
  <c r="Y367" i="2"/>
  <c r="S367" i="2"/>
  <c r="Y388" i="2"/>
  <c r="S388" i="2"/>
  <c r="Y385" i="2"/>
  <c r="S385" i="2"/>
  <c r="Y391" i="2"/>
  <c r="S391" i="2"/>
  <c r="Y392" i="2"/>
  <c r="S392" i="2"/>
  <c r="Y396" i="2"/>
  <c r="S396" i="2"/>
  <c r="Y403" i="2"/>
  <c r="S403" i="2"/>
  <c r="Y407" i="2"/>
  <c r="S407" i="2"/>
  <c r="Y409" i="2"/>
  <c r="S409" i="2"/>
  <c r="Y416" i="2"/>
  <c r="S416" i="2"/>
  <c r="Y413" i="2"/>
  <c r="S413" i="2"/>
  <c r="Y418" i="2"/>
  <c r="S418" i="2"/>
  <c r="Y425" i="2"/>
  <c r="S425" i="2"/>
  <c r="Y429" i="2"/>
  <c r="S429" i="2"/>
  <c r="Y431" i="2"/>
  <c r="S431" i="2"/>
  <c r="Y433" i="2"/>
  <c r="S433" i="2"/>
  <c r="Y444" i="2"/>
  <c r="S444" i="2"/>
  <c r="Y441" i="2"/>
  <c r="S441" i="2"/>
  <c r="Y446" i="2"/>
  <c r="S446" i="2"/>
  <c r="Y452" i="2"/>
  <c r="S452" i="2"/>
  <c r="Y455" i="2"/>
  <c r="S455" i="2"/>
  <c r="Y451" i="2"/>
  <c r="S451" i="2"/>
  <c r="Y463" i="2"/>
  <c r="S463" i="2"/>
  <c r="Y459" i="2"/>
  <c r="S459" i="2"/>
  <c r="Y462" i="2"/>
  <c r="S462" i="2"/>
  <c r="Y467" i="2"/>
  <c r="S467" i="2"/>
  <c r="Y468" i="2"/>
  <c r="S468" i="2"/>
  <c r="Y477" i="2"/>
  <c r="S477" i="2"/>
  <c r="Y478" i="2"/>
  <c r="S478" i="2"/>
  <c r="Y481" i="2"/>
  <c r="S481" i="2"/>
  <c r="Y487" i="2"/>
  <c r="S487" i="2"/>
  <c r="Y491" i="2"/>
  <c r="S491" i="2"/>
  <c r="Y492" i="2"/>
  <c r="S492" i="2"/>
  <c r="Y499" i="2"/>
  <c r="S499" i="2"/>
  <c r="Y497" i="2"/>
  <c r="S497" i="2"/>
  <c r="Y507" i="2"/>
  <c r="S507" i="2"/>
  <c r="Y508" i="2"/>
  <c r="S508" i="2"/>
  <c r="Y511" i="2"/>
  <c r="S511" i="2"/>
  <c r="Y517" i="2"/>
  <c r="S517" i="2"/>
  <c r="Y519" i="2"/>
  <c r="S519" i="2"/>
  <c r="Y523" i="2"/>
  <c r="S523" i="2"/>
  <c r="Y530" i="2"/>
  <c r="S530" i="2"/>
  <c r="Y531" i="2"/>
  <c r="S531" i="2"/>
  <c r="Y542" i="2"/>
  <c r="S542" i="2"/>
  <c r="Y547" i="2"/>
  <c r="S547" i="2"/>
  <c r="Y551" i="2"/>
  <c r="S551" i="2"/>
  <c r="Y558" i="2"/>
  <c r="S558" i="2"/>
  <c r="Y559" i="2"/>
  <c r="S559" i="2"/>
  <c r="Y562" i="2"/>
  <c r="S562" i="2"/>
  <c r="Y568" i="2"/>
  <c r="S568" i="2"/>
  <c r="Y574" i="2"/>
  <c r="S574" i="2"/>
  <c r="Y577" i="2"/>
  <c r="S577" i="2"/>
  <c r="Y572" i="2"/>
  <c r="S572" i="2"/>
  <c r="Y575" i="2"/>
  <c r="S575" i="2"/>
  <c r="Y581" i="2"/>
  <c r="S581" i="2"/>
  <c r="Y585" i="2"/>
  <c r="S585" i="2"/>
  <c r="Y584" i="2"/>
  <c r="S584" i="2"/>
  <c r="Y596" i="2"/>
  <c r="S596" i="2"/>
  <c r="Y597" i="2"/>
  <c r="S597" i="2"/>
  <c r="Y598" i="2"/>
  <c r="S598" i="2"/>
  <c r="Y601" i="2"/>
  <c r="S601" i="2"/>
  <c r="Y603" i="2"/>
  <c r="S603" i="2"/>
  <c r="Y608" i="2"/>
  <c r="S608" i="2"/>
  <c r="Y613" i="2"/>
  <c r="S613" i="2"/>
  <c r="Y616" i="2"/>
  <c r="S616" i="2"/>
  <c r="Y622" i="2"/>
  <c r="S622" i="2"/>
  <c r="Y624" i="2"/>
  <c r="S624" i="2"/>
  <c r="Y617" i="2"/>
  <c r="S617" i="2"/>
  <c r="Y628" i="2"/>
  <c r="S628" i="2"/>
  <c r="Y621" i="2"/>
  <c r="S621" i="2"/>
  <c r="Y620" i="2"/>
  <c r="S620" i="2"/>
  <c r="Y633" i="2"/>
  <c r="S633" i="2"/>
  <c r="Y635" i="2"/>
  <c r="S635" i="2"/>
  <c r="Y649" i="2"/>
  <c r="S649" i="2"/>
  <c r="Y641" i="2"/>
  <c r="S641" i="2"/>
  <c r="Y643" i="2"/>
  <c r="S643" i="2"/>
  <c r="Y645" i="2"/>
  <c r="S645" i="2"/>
  <c r="Y647" i="2"/>
  <c r="S647" i="2"/>
  <c r="Y637" i="2"/>
  <c r="S637" i="2"/>
  <c r="Y639" i="2"/>
  <c r="S639" i="2"/>
  <c r="Y658" i="2"/>
  <c r="S658" i="2"/>
  <c r="Y660" i="2"/>
  <c r="S660" i="2"/>
  <c r="Y662" i="2"/>
  <c r="S662" i="2"/>
  <c r="Y664" i="2"/>
  <c r="S664" i="2"/>
  <c r="Y652" i="2"/>
  <c r="S652" i="2"/>
  <c r="Y654" i="2"/>
  <c r="S654" i="2"/>
  <c r="Y656" i="2"/>
  <c r="S656" i="2"/>
  <c r="Y667" i="2"/>
  <c r="S667" i="2"/>
  <c r="Y669" i="2"/>
  <c r="S669" i="2"/>
  <c r="R141" i="2"/>
  <c r="R154" i="2"/>
  <c r="R171" i="2"/>
  <c r="R197" i="2"/>
  <c r="R157" i="2"/>
  <c r="R161" i="2"/>
  <c r="R186" i="2"/>
  <c r="R148" i="2"/>
  <c r="R213" i="2"/>
  <c r="R137" i="2"/>
  <c r="R250" i="2"/>
  <c r="R263" i="2"/>
  <c r="R260" i="2"/>
  <c r="R179" i="2"/>
  <c r="R207" i="2"/>
  <c r="R293" i="2"/>
  <c r="R302" i="2"/>
  <c r="R298" i="2"/>
  <c r="R336" i="2"/>
  <c r="R262" i="2"/>
  <c r="R338" i="2"/>
  <c r="R372" i="2"/>
  <c r="R313" i="2"/>
  <c r="R217" i="2"/>
  <c r="R232" i="2"/>
  <c r="R382" i="2"/>
  <c r="R379" i="2"/>
  <c r="R287" i="2"/>
  <c r="R228" i="2"/>
  <c r="R483" i="2"/>
  <c r="R431" i="2"/>
  <c r="R553" i="2"/>
  <c r="R512" i="2"/>
  <c r="R559" i="2"/>
  <c r="R519" i="2"/>
  <c r="R492" i="2"/>
  <c r="R606" i="2"/>
  <c r="R583" i="2"/>
  <c r="R607" i="2"/>
  <c r="R665" i="2"/>
  <c r="R297" i="2"/>
  <c r="R491" i="2"/>
  <c r="R542" i="2"/>
  <c r="R597" i="2"/>
  <c r="R633" i="2"/>
  <c r="R641" i="2"/>
  <c r="S5" i="2"/>
  <c r="S16" i="2"/>
  <c r="S13" i="2"/>
  <c r="S11" i="2"/>
  <c r="S44" i="2"/>
  <c r="S42" i="2"/>
  <c r="S70" i="2"/>
  <c r="S69" i="2"/>
  <c r="S12" i="2"/>
  <c r="S90" i="2"/>
  <c r="S72" i="2"/>
  <c r="S112" i="2"/>
  <c r="S106" i="2"/>
  <c r="S126" i="2"/>
  <c r="S128" i="2"/>
  <c r="S99" i="2"/>
  <c r="S141" i="2"/>
  <c r="S174" i="2"/>
  <c r="S85" i="2"/>
  <c r="S104" i="2"/>
  <c r="S152" i="2"/>
  <c r="S163" i="2"/>
  <c r="S148" i="2"/>
  <c r="S206" i="2"/>
  <c r="S168" i="2"/>
  <c r="S234" i="2"/>
  <c r="S246" i="2"/>
  <c r="S258" i="2"/>
  <c r="S203" i="2"/>
  <c r="S247" i="2"/>
  <c r="S209" i="2"/>
  <c r="S260" i="2"/>
  <c r="S215" i="2"/>
  <c r="S227" i="2"/>
  <c r="S142" i="2"/>
  <c r="S211" i="2"/>
  <c r="S267" i="2"/>
  <c r="S322" i="2"/>
  <c r="S18" i="2"/>
  <c r="S347" i="2"/>
  <c r="S276" i="2"/>
  <c r="S299" i="2"/>
  <c r="S358" i="2"/>
  <c r="S338" i="2"/>
  <c r="S341" i="2"/>
  <c r="S378" i="2"/>
  <c r="S351" i="2"/>
  <c r="S264" i="2"/>
  <c r="S89" i="2"/>
  <c r="S379" i="2"/>
  <c r="S294" i="2"/>
  <c r="S421" i="2"/>
  <c r="S198" i="2"/>
  <c r="S305" i="2"/>
  <c r="S445" i="2"/>
  <c r="S443" i="2"/>
  <c r="S359" i="2"/>
  <c r="S474" i="2"/>
  <c r="S489" i="2"/>
  <c r="S437" i="2"/>
  <c r="S493" i="2"/>
  <c r="S498" i="2"/>
  <c r="S284" i="2"/>
  <c r="S460" i="2"/>
  <c r="S251" i="2"/>
  <c r="S473" i="2"/>
  <c r="S545" i="2"/>
  <c r="S472" i="2"/>
  <c r="S510" i="2"/>
  <c r="S476" i="2"/>
  <c r="S543" i="2"/>
  <c r="S537" i="2"/>
  <c r="S529" i="2"/>
  <c r="S573" i="2"/>
  <c r="S563" i="2"/>
  <c r="S564" i="2"/>
  <c r="S465" i="2"/>
  <c r="S594" i="2"/>
  <c r="S599" i="2"/>
  <c r="S607" i="2"/>
  <c r="S626" i="2"/>
  <c r="S561" i="2"/>
  <c r="X6" i="2"/>
  <c r="AA6" i="2"/>
  <c r="Z6" i="2"/>
  <c r="X8" i="2"/>
  <c r="AA8" i="2"/>
  <c r="Z8" i="2"/>
  <c r="X10" i="2"/>
  <c r="AA10" i="2"/>
  <c r="Z10" i="2"/>
  <c r="X12" i="2"/>
  <c r="AA12" i="2"/>
  <c r="Z12" i="2"/>
  <c r="X14" i="2"/>
  <c r="Z14" i="2"/>
  <c r="R14" i="2"/>
  <c r="AA14" i="2"/>
  <c r="X17" i="2"/>
  <c r="AA17" i="2"/>
  <c r="Z17" i="2"/>
  <c r="AA19" i="2"/>
  <c r="Z19" i="2"/>
  <c r="X21" i="2"/>
  <c r="AA21" i="2"/>
  <c r="Z21" i="2"/>
  <c r="AA22" i="2"/>
  <c r="Z22" i="2"/>
  <c r="AA24" i="2"/>
  <c r="Z24" i="2"/>
  <c r="AA26" i="2"/>
  <c r="Z26" i="2"/>
  <c r="AA29" i="2"/>
  <c r="Z29" i="2"/>
  <c r="X30" i="2"/>
  <c r="AA30" i="2"/>
  <c r="Z30" i="2"/>
  <c r="AA32" i="2"/>
  <c r="Z32" i="2"/>
  <c r="X33" i="2"/>
  <c r="AA33" i="2"/>
  <c r="Z33" i="2"/>
  <c r="X36" i="2"/>
  <c r="R36" i="2"/>
  <c r="Z36" i="2"/>
  <c r="AA36" i="2"/>
  <c r="AA38" i="2"/>
  <c r="Z38" i="2"/>
  <c r="X39" i="2"/>
  <c r="AA39" i="2"/>
  <c r="Z39" i="2"/>
  <c r="X43" i="2"/>
  <c r="Z43" i="2"/>
  <c r="R43" i="2"/>
  <c r="AA43" i="2"/>
  <c r="AA45" i="2"/>
  <c r="Z45" i="2"/>
  <c r="X46" i="2"/>
  <c r="AA46" i="2"/>
  <c r="Z46" i="2"/>
  <c r="AA47" i="2"/>
  <c r="Z47" i="2"/>
  <c r="X51" i="2"/>
  <c r="AA51" i="2"/>
  <c r="R51" i="2"/>
  <c r="Z51" i="2"/>
  <c r="X52" i="2"/>
  <c r="AA52" i="2"/>
  <c r="Z52" i="2"/>
  <c r="R52" i="2"/>
  <c r="AA54" i="2"/>
  <c r="Z54" i="2"/>
  <c r="X58" i="2"/>
  <c r="AA58" i="2"/>
  <c r="Z58" i="2"/>
  <c r="X57" i="2"/>
  <c r="AA57" i="2"/>
  <c r="R57" i="2"/>
  <c r="Z57" i="2"/>
  <c r="X60" i="2"/>
  <c r="AA60" i="2"/>
  <c r="Z60" i="2"/>
  <c r="AA62" i="2"/>
  <c r="Z62" i="2"/>
  <c r="X64" i="2"/>
  <c r="AA64" i="2"/>
  <c r="Z64" i="2"/>
  <c r="AA68" i="2"/>
  <c r="Z68" i="2"/>
  <c r="X66" i="2"/>
  <c r="AA66" i="2"/>
  <c r="Z66" i="2"/>
  <c r="X69" i="2"/>
  <c r="AA69" i="2"/>
  <c r="Z69" i="2"/>
  <c r="AA71" i="2"/>
  <c r="Z71" i="2"/>
  <c r="X75" i="2"/>
  <c r="AA75" i="2"/>
  <c r="Z75" i="2"/>
  <c r="AA77" i="2"/>
  <c r="Z77" i="2"/>
  <c r="AA78" i="2"/>
  <c r="Z78" i="2"/>
  <c r="AA79" i="2"/>
  <c r="Z79" i="2"/>
  <c r="X84" i="2"/>
  <c r="AA84" i="2"/>
  <c r="R84" i="2"/>
  <c r="Z84" i="2"/>
  <c r="X82" i="2"/>
  <c r="AA82" i="2"/>
  <c r="Z82" i="2"/>
  <c r="R82" i="2"/>
  <c r="AA86" i="2"/>
  <c r="Z86" i="2"/>
  <c r="AA90" i="2"/>
  <c r="Z90" i="2"/>
  <c r="X93" i="2"/>
  <c r="AA93" i="2"/>
  <c r="Z93" i="2"/>
  <c r="X89" i="2"/>
  <c r="AA89" i="2"/>
  <c r="Z89" i="2"/>
  <c r="AA94" i="2"/>
  <c r="Z94" i="2"/>
  <c r="X97" i="2"/>
  <c r="AA97" i="2"/>
  <c r="Z97" i="2"/>
  <c r="R97" i="2"/>
  <c r="AA100" i="2"/>
  <c r="Z100" i="2"/>
  <c r="X99" i="2"/>
  <c r="AA99" i="2"/>
  <c r="R99" i="2"/>
  <c r="Z99" i="2"/>
  <c r="Z103" i="2"/>
  <c r="AA103" i="2"/>
  <c r="AA105" i="2"/>
  <c r="Z105" i="2"/>
  <c r="X106" i="2"/>
  <c r="AA106" i="2"/>
  <c r="Z106" i="2"/>
  <c r="AA108" i="2"/>
  <c r="Z108" i="2"/>
  <c r="X109" i="2"/>
  <c r="AA109" i="2"/>
  <c r="Z109" i="2"/>
  <c r="AA110" i="2"/>
  <c r="Z110" i="2"/>
  <c r="AA115" i="2"/>
  <c r="Z115" i="2"/>
  <c r="AA116" i="2"/>
  <c r="Z116" i="2"/>
  <c r="X118" i="2"/>
  <c r="AA118" i="2"/>
  <c r="Z118" i="2"/>
  <c r="X120" i="2"/>
  <c r="AA120" i="2"/>
  <c r="Z120" i="2"/>
  <c r="AA123" i="2"/>
  <c r="Z123" i="2"/>
  <c r="AA126" i="2"/>
  <c r="Z126" i="2"/>
  <c r="X124" i="2"/>
  <c r="AA124" i="2"/>
  <c r="Z124" i="2"/>
  <c r="X129" i="2"/>
  <c r="AA129" i="2"/>
  <c r="Z129" i="2"/>
  <c r="AA130" i="2"/>
  <c r="Z130" i="2"/>
  <c r="Z132" i="2"/>
  <c r="AA132" i="2"/>
  <c r="AA134" i="2"/>
  <c r="Z134" i="2"/>
  <c r="AA136" i="2"/>
  <c r="Z136" i="2"/>
  <c r="X139" i="2"/>
  <c r="AA139" i="2"/>
  <c r="R139" i="2"/>
  <c r="Z139" i="2"/>
  <c r="AA140" i="2"/>
  <c r="Z140" i="2"/>
  <c r="AA144" i="2"/>
  <c r="Z144" i="2"/>
  <c r="X142" i="2"/>
  <c r="AA142" i="2"/>
  <c r="Z142" i="2"/>
  <c r="AA149" i="2"/>
  <c r="Z149" i="2"/>
  <c r="X145" i="2"/>
  <c r="AA145" i="2"/>
  <c r="Z145" i="2"/>
  <c r="AA150" i="2"/>
  <c r="Z150" i="2"/>
  <c r="AA153" i="2"/>
  <c r="Z153" i="2"/>
  <c r="X151" i="2"/>
  <c r="AA151" i="2"/>
  <c r="Z151" i="2"/>
  <c r="X155" i="2"/>
  <c r="AA155" i="2"/>
  <c r="R155" i="2"/>
  <c r="Z155" i="2"/>
  <c r="X158" i="2"/>
  <c r="AA158" i="2"/>
  <c r="Z158" i="2"/>
  <c r="R158" i="2"/>
  <c r="AA156" i="2"/>
  <c r="Z156" i="2"/>
  <c r="X163" i="2"/>
  <c r="AA163" i="2"/>
  <c r="Z163" i="2"/>
  <c r="AA162" i="2"/>
  <c r="Z162" i="2"/>
  <c r="AA164" i="2"/>
  <c r="R164" i="2"/>
  <c r="Z164" i="2"/>
  <c r="X168" i="2"/>
  <c r="AA168" i="2"/>
  <c r="R168" i="2"/>
  <c r="Z168" i="2"/>
  <c r="AA170" i="2"/>
  <c r="Z170" i="2"/>
  <c r="AA172" i="2"/>
  <c r="Z172" i="2"/>
  <c r="AA173" i="2"/>
  <c r="Z173" i="2"/>
  <c r="X176" i="2"/>
  <c r="AA176" i="2"/>
  <c r="Z176" i="2"/>
  <c r="AA178" i="2"/>
  <c r="Z178" i="2"/>
  <c r="X181" i="2"/>
  <c r="AA181" i="2"/>
  <c r="Z181" i="2"/>
  <c r="X184" i="2"/>
  <c r="AA184" i="2"/>
  <c r="Z184" i="2"/>
  <c r="AA180" i="2"/>
  <c r="R180" i="2"/>
  <c r="Z180" i="2"/>
  <c r="X189" i="2"/>
  <c r="AA189" i="2"/>
  <c r="R189" i="2"/>
  <c r="Z189" i="2"/>
  <c r="X187" i="2"/>
  <c r="AA187" i="2"/>
  <c r="Z187" i="2"/>
  <c r="R187" i="2"/>
  <c r="AA193" i="2"/>
  <c r="Z193" i="2"/>
  <c r="X194" i="2"/>
  <c r="AA194" i="2"/>
  <c r="Z194" i="2"/>
  <c r="AA191" i="2"/>
  <c r="Z191" i="2"/>
  <c r="AA190" i="2"/>
  <c r="Z190" i="2"/>
  <c r="X198" i="2"/>
  <c r="AA198" i="2"/>
  <c r="Z198" i="2"/>
  <c r="X200" i="2"/>
  <c r="AA200" i="2"/>
  <c r="Z200" i="2"/>
  <c r="R200" i="2"/>
  <c r="AA202" i="2"/>
  <c r="Z202" i="2"/>
  <c r="X203" i="2"/>
  <c r="AA203" i="2"/>
  <c r="R203" i="2"/>
  <c r="Z203" i="2"/>
  <c r="X204" i="2"/>
  <c r="AA204" i="2"/>
  <c r="R204" i="2"/>
  <c r="Z204" i="2"/>
  <c r="X208" i="2"/>
  <c r="AA208" i="2"/>
  <c r="R208" i="2"/>
  <c r="Z208" i="2"/>
  <c r="AA210" i="2"/>
  <c r="Z210" i="2"/>
  <c r="X211" i="2"/>
  <c r="AA211" i="2"/>
  <c r="Z211" i="2"/>
  <c r="AA215" i="2"/>
  <c r="Z215" i="2"/>
  <c r="AA219" i="2"/>
  <c r="Z219" i="2"/>
  <c r="X221" i="2"/>
  <c r="AA221" i="2"/>
  <c r="Z221" i="2"/>
  <c r="X218" i="2"/>
  <c r="AA218" i="2"/>
  <c r="Z218" i="2"/>
  <c r="R218" i="2"/>
  <c r="AA220" i="2"/>
  <c r="Z220" i="2"/>
  <c r="X226" i="2"/>
  <c r="AA226" i="2"/>
  <c r="Z226" i="2"/>
  <c r="AA225" i="2"/>
  <c r="Z225" i="2"/>
  <c r="X227" i="2"/>
  <c r="AA227" i="2"/>
  <c r="R227" i="2"/>
  <c r="Z227" i="2"/>
  <c r="AA230" i="2"/>
  <c r="Z230" i="2"/>
  <c r="X234" i="2"/>
  <c r="AA234" i="2"/>
  <c r="Z234" i="2"/>
  <c r="X233" i="2"/>
  <c r="AA233" i="2"/>
  <c r="Z233" i="2"/>
  <c r="R233" i="2"/>
  <c r="X236" i="2"/>
  <c r="AA236" i="2"/>
  <c r="Z236" i="2"/>
  <c r="AA240" i="2"/>
  <c r="Z240" i="2"/>
  <c r="AA238" i="2"/>
  <c r="Z238" i="2"/>
  <c r="X243" i="2"/>
  <c r="AA243" i="2"/>
  <c r="R243" i="2"/>
  <c r="Z243" i="2"/>
  <c r="X242" i="2"/>
  <c r="AA242" i="2"/>
  <c r="R242" i="2"/>
  <c r="Z242" i="2"/>
  <c r="X247" i="2"/>
  <c r="AA247" i="2"/>
  <c r="R247" i="2"/>
  <c r="Z247" i="2"/>
  <c r="AA249" i="2"/>
  <c r="Z249" i="2"/>
  <c r="X254" i="2"/>
  <c r="AA254" i="2"/>
  <c r="Z254" i="2"/>
  <c r="R254" i="2"/>
  <c r="AA258" i="2"/>
  <c r="Z258" i="2"/>
  <c r="X253" i="2"/>
  <c r="AA253" i="2"/>
  <c r="Z253" i="2"/>
  <c r="AA255" i="2"/>
  <c r="Z255" i="2"/>
  <c r="AA257" i="2"/>
  <c r="Z257" i="2"/>
  <c r="X261" i="2"/>
  <c r="AA261" i="2"/>
  <c r="Z261" i="2"/>
  <c r="X259" i="2"/>
  <c r="AA259" i="2"/>
  <c r="Z259" i="2"/>
  <c r="AA268" i="2"/>
  <c r="Z268" i="2"/>
  <c r="AA266" i="2"/>
  <c r="Z266" i="2"/>
  <c r="AA267" i="2"/>
  <c r="Z267" i="2"/>
  <c r="AA270" i="2"/>
  <c r="Z270" i="2"/>
  <c r="X272" i="2"/>
  <c r="AA272" i="2"/>
  <c r="Z272" i="2"/>
  <c r="AA274" i="2"/>
  <c r="Z274" i="2"/>
  <c r="AA279" i="2"/>
  <c r="Z279" i="2"/>
  <c r="AA276" i="2"/>
  <c r="Z276" i="2"/>
  <c r="X277" i="2"/>
  <c r="AA277" i="2"/>
  <c r="R277" i="2"/>
  <c r="Z277" i="2"/>
  <c r="X283" i="2"/>
  <c r="AA283" i="2"/>
  <c r="Z283" i="2"/>
  <c r="R283" i="2"/>
  <c r="AA285" i="2"/>
  <c r="Z285" i="2"/>
  <c r="X286" i="2"/>
  <c r="AA286" i="2"/>
  <c r="Z286" i="2"/>
  <c r="X288" i="2"/>
  <c r="AA288" i="2"/>
  <c r="Z288" i="2"/>
  <c r="AA291" i="2"/>
  <c r="Z291" i="2"/>
  <c r="X292" i="2"/>
  <c r="AA292" i="2"/>
  <c r="R292" i="2"/>
  <c r="Z292" i="2"/>
  <c r="X295" i="2"/>
  <c r="AA295" i="2"/>
  <c r="Z295" i="2"/>
  <c r="AA294" i="2"/>
  <c r="Z294" i="2"/>
  <c r="Z299" i="2"/>
  <c r="AA299" i="2"/>
  <c r="X300" i="2"/>
  <c r="AA300" i="2"/>
  <c r="Z300" i="2"/>
  <c r="R300" i="2"/>
  <c r="AA301" i="2"/>
  <c r="Z301" i="2"/>
  <c r="X303" i="2"/>
  <c r="AA303" i="2"/>
  <c r="Z303" i="2"/>
  <c r="X306" i="2"/>
  <c r="AA306" i="2"/>
  <c r="Z306" i="2"/>
  <c r="R306" i="2"/>
  <c r="X312" i="2"/>
  <c r="AA312" i="2"/>
  <c r="Z312" i="2"/>
  <c r="X310" i="2"/>
  <c r="AA310" i="2"/>
  <c r="Z310" i="2"/>
  <c r="R310" i="2"/>
  <c r="X309" i="2"/>
  <c r="AA309" i="2"/>
  <c r="Z309" i="2"/>
  <c r="X314" i="2"/>
  <c r="AA314" i="2"/>
  <c r="Z314" i="2"/>
  <c r="X318" i="2"/>
  <c r="AA318" i="2"/>
  <c r="Z318" i="2"/>
  <c r="R318" i="2"/>
  <c r="X319" i="2"/>
  <c r="AA319" i="2"/>
  <c r="Z319" i="2"/>
  <c r="X323" i="2"/>
  <c r="AA323" i="2"/>
  <c r="R323" i="2"/>
  <c r="Z323" i="2"/>
  <c r="X322" i="2"/>
  <c r="AA322" i="2"/>
  <c r="R322" i="2"/>
  <c r="Z322" i="2"/>
  <c r="X327" i="2"/>
  <c r="AA327" i="2"/>
  <c r="Z327" i="2"/>
  <c r="R327" i="2"/>
  <c r="X325" i="2"/>
  <c r="AA325" i="2"/>
  <c r="Z325" i="2"/>
  <c r="R325" i="2"/>
  <c r="X330" i="2"/>
  <c r="AA330" i="2"/>
  <c r="Z330" i="2"/>
  <c r="R330" i="2"/>
  <c r="AA331" i="2"/>
  <c r="Z331" i="2"/>
  <c r="X329" i="2"/>
  <c r="AA329" i="2"/>
  <c r="Z329" i="2"/>
  <c r="X333" i="2"/>
  <c r="AA333" i="2"/>
  <c r="Z333" i="2"/>
  <c r="AA340" i="2"/>
  <c r="Z340" i="2"/>
  <c r="AA339" i="2"/>
  <c r="Z339" i="2"/>
  <c r="X337" i="2"/>
  <c r="AA337" i="2"/>
  <c r="Z337" i="2"/>
  <c r="X341" i="2"/>
  <c r="AA341" i="2"/>
  <c r="Z341" i="2"/>
  <c r="AA345" i="2"/>
  <c r="Z345" i="2"/>
  <c r="AA344" i="2"/>
  <c r="Z344" i="2"/>
  <c r="X348" i="2"/>
  <c r="AA348" i="2"/>
  <c r="Z348" i="2"/>
  <c r="AA352" i="2"/>
  <c r="Z352" i="2"/>
  <c r="X351" i="2"/>
  <c r="AA351" i="2"/>
  <c r="R351" i="2"/>
  <c r="Z351" i="2"/>
  <c r="AA354" i="2"/>
  <c r="Z354" i="2"/>
  <c r="X358" i="2"/>
  <c r="AA358" i="2"/>
  <c r="R358" i="2"/>
  <c r="Z358" i="2"/>
  <c r="X356" i="2"/>
  <c r="AA356" i="2"/>
  <c r="Z356" i="2"/>
  <c r="X359" i="2"/>
  <c r="AA359" i="2"/>
  <c r="Z359" i="2"/>
  <c r="AA364" i="2"/>
  <c r="Z364" i="2"/>
  <c r="AA365" i="2"/>
  <c r="Z365" i="2"/>
  <c r="AA363" i="2"/>
  <c r="R363" i="2"/>
  <c r="Z363" i="2"/>
  <c r="AA371" i="2"/>
  <c r="Z371" i="2"/>
  <c r="X369" i="2"/>
  <c r="AA369" i="2"/>
  <c r="Z369" i="2"/>
  <c r="AA370" i="2"/>
  <c r="Z370" i="2"/>
  <c r="AA374" i="2"/>
  <c r="Z374" i="2"/>
  <c r="X377" i="2"/>
  <c r="AA377" i="2"/>
  <c r="Z377" i="2"/>
  <c r="AA378" i="2"/>
  <c r="Z378" i="2"/>
  <c r="AA381" i="2"/>
  <c r="Z381" i="2"/>
  <c r="AA383" i="2"/>
  <c r="Z383" i="2"/>
  <c r="AA380" i="2"/>
  <c r="Z380" i="2"/>
  <c r="R380" i="2"/>
  <c r="X386" i="2"/>
  <c r="AA386" i="2"/>
  <c r="Z386" i="2"/>
  <c r="R386" i="2"/>
  <c r="X389" i="2"/>
  <c r="AA389" i="2"/>
  <c r="Z389" i="2"/>
  <c r="R389" i="2"/>
  <c r="X390" i="2"/>
  <c r="AA390" i="2"/>
  <c r="Z390" i="2"/>
  <c r="X393" i="2"/>
  <c r="AA393" i="2"/>
  <c r="R393" i="2"/>
  <c r="Z393" i="2"/>
  <c r="X394" i="2"/>
  <c r="AA394" i="2"/>
  <c r="Z394" i="2"/>
  <c r="AA397" i="2"/>
  <c r="Z397" i="2"/>
  <c r="AA400" i="2"/>
  <c r="Z400" i="2"/>
  <c r="AA406" i="2"/>
  <c r="Z406" i="2"/>
  <c r="AA399" i="2"/>
  <c r="R399" i="2"/>
  <c r="Z399" i="2"/>
  <c r="AA405" i="2"/>
  <c r="Z405" i="2"/>
  <c r="X404" i="2"/>
  <c r="AA404" i="2"/>
  <c r="Z404" i="2"/>
  <c r="X408" i="2"/>
  <c r="AA408" i="2"/>
  <c r="R408" i="2"/>
  <c r="Z408" i="2"/>
  <c r="AA411" i="2"/>
  <c r="Z411" i="2"/>
  <c r="AA412" i="2"/>
  <c r="Z412" i="2"/>
  <c r="AA414" i="2"/>
  <c r="Z414" i="2"/>
  <c r="R414" i="2"/>
  <c r="X415" i="2"/>
  <c r="AA415" i="2"/>
  <c r="Z415" i="2"/>
  <c r="AA417" i="2"/>
  <c r="Z417" i="2"/>
  <c r="X421" i="2"/>
  <c r="AA421" i="2"/>
  <c r="R421" i="2"/>
  <c r="Z421" i="2"/>
  <c r="X423" i="2"/>
  <c r="AA423" i="2"/>
  <c r="Z423" i="2"/>
  <c r="R423" i="2"/>
  <c r="X424" i="2"/>
  <c r="AA424" i="2"/>
  <c r="Z424" i="2"/>
  <c r="X426" i="2"/>
  <c r="AA426" i="2"/>
  <c r="Z426" i="2"/>
  <c r="R426" i="2"/>
  <c r="AA428" i="2"/>
  <c r="Z428" i="2"/>
  <c r="R428" i="2"/>
  <c r="AA430" i="2"/>
  <c r="Z430" i="2"/>
  <c r="R430" i="2"/>
  <c r="AA432" i="2"/>
  <c r="R432" i="2"/>
  <c r="Z432" i="2"/>
  <c r="X438" i="2"/>
  <c r="AA438" i="2"/>
  <c r="Z438" i="2"/>
  <c r="AA434" i="2"/>
  <c r="Z434" i="2"/>
  <c r="R434" i="2"/>
  <c r="AA442" i="2"/>
  <c r="Z442" i="2"/>
  <c r="X439" i="2"/>
  <c r="AA439" i="2"/>
  <c r="Z439" i="2"/>
  <c r="AA445" i="2"/>
  <c r="R445" i="2"/>
  <c r="Z445" i="2"/>
  <c r="X436" i="2"/>
  <c r="AA436" i="2"/>
  <c r="Z436" i="2"/>
  <c r="R436" i="2"/>
  <c r="AA447" i="2"/>
  <c r="R447" i="2"/>
  <c r="Z447" i="2"/>
  <c r="X448" i="2"/>
  <c r="AA448" i="2"/>
  <c r="Z448" i="2"/>
  <c r="AA450" i="2"/>
  <c r="R450" i="2"/>
  <c r="Z450" i="2"/>
  <c r="X457" i="2"/>
  <c r="AA457" i="2"/>
  <c r="Z457" i="2"/>
  <c r="AA456" i="2"/>
  <c r="R456" i="2"/>
  <c r="Z456" i="2"/>
  <c r="AA453" i="2"/>
  <c r="Z453" i="2"/>
  <c r="R453" i="2"/>
  <c r="X458" i="2"/>
  <c r="AA458" i="2"/>
  <c r="Z458" i="2"/>
  <c r="AA460" i="2"/>
  <c r="R460" i="2"/>
  <c r="Z460" i="2"/>
  <c r="X464" i="2"/>
  <c r="AA464" i="2"/>
  <c r="Z464" i="2"/>
  <c r="AA461" i="2"/>
  <c r="Z461" i="2"/>
  <c r="Z466" i="2"/>
  <c r="AA466" i="2"/>
  <c r="AA470" i="2"/>
  <c r="R470" i="2"/>
  <c r="Z470" i="2"/>
  <c r="AA469" i="2"/>
  <c r="Z469" i="2"/>
  <c r="R469" i="2"/>
  <c r="AA472" i="2"/>
  <c r="R472" i="2"/>
  <c r="Z472" i="2"/>
  <c r="X473" i="2"/>
  <c r="AA473" i="2"/>
  <c r="Z473" i="2"/>
  <c r="X475" i="2"/>
  <c r="AA475" i="2"/>
  <c r="Z475" i="2"/>
  <c r="R475" i="2"/>
  <c r="AA479" i="2"/>
  <c r="Z479" i="2"/>
  <c r="R479" i="2"/>
  <c r="X480" i="2"/>
  <c r="AA480" i="2"/>
  <c r="Z480" i="2"/>
  <c r="X484" i="2"/>
  <c r="AA484" i="2"/>
  <c r="R484" i="2"/>
  <c r="Z484" i="2"/>
  <c r="X488" i="2"/>
  <c r="AA488" i="2"/>
  <c r="Z488" i="2"/>
  <c r="AA489" i="2"/>
  <c r="R489" i="2"/>
  <c r="Z489" i="2"/>
  <c r="X486" i="2"/>
  <c r="AA486" i="2"/>
  <c r="R486" i="2"/>
  <c r="Z486" i="2"/>
  <c r="AA490" i="2"/>
  <c r="Z490" i="2"/>
  <c r="AA496" i="2"/>
  <c r="Z496" i="2"/>
  <c r="R496" i="2"/>
  <c r="X494" i="2"/>
  <c r="AA494" i="2"/>
  <c r="Z494" i="2"/>
  <c r="AA495" i="2"/>
  <c r="Z495" i="2"/>
  <c r="R495" i="2"/>
  <c r="X498" i="2"/>
  <c r="AA498" i="2"/>
  <c r="Z498" i="2"/>
  <c r="X500" i="2"/>
  <c r="AA500" i="2"/>
  <c r="Z500" i="2"/>
  <c r="X504" i="2"/>
  <c r="AA504" i="2"/>
  <c r="Z504" i="2"/>
  <c r="X502" i="2"/>
  <c r="AA502" i="2"/>
  <c r="Z502" i="2"/>
  <c r="R502" i="2"/>
  <c r="X506" i="2"/>
  <c r="AA506" i="2"/>
  <c r="Z506" i="2"/>
  <c r="AA510" i="2"/>
  <c r="R510" i="2"/>
  <c r="Z510" i="2"/>
  <c r="AA509" i="2"/>
  <c r="Z509" i="2"/>
  <c r="R509" i="2"/>
  <c r="X516" i="2"/>
  <c r="AA516" i="2"/>
  <c r="Z516" i="2"/>
  <c r="AA515" i="2"/>
  <c r="Z515" i="2"/>
  <c r="R515" i="2"/>
  <c r="AA514" i="2"/>
  <c r="Z514" i="2"/>
  <c r="X518" i="2"/>
  <c r="AA518" i="2"/>
  <c r="Z518" i="2"/>
  <c r="AA520" i="2"/>
  <c r="R520" i="2"/>
  <c r="Z520" i="2"/>
  <c r="AA521" i="2"/>
  <c r="Z521" i="2"/>
  <c r="R521" i="2"/>
  <c r="X524" i="2"/>
  <c r="AA524" i="2"/>
  <c r="Z524" i="2"/>
  <c r="X528" i="2"/>
  <c r="AA528" i="2"/>
  <c r="Z528" i="2"/>
  <c r="AA527" i="2"/>
  <c r="Z527" i="2"/>
  <c r="R527" i="2"/>
  <c r="AA529" i="2"/>
  <c r="Z529" i="2"/>
  <c r="R529" i="2"/>
  <c r="X533" i="2"/>
  <c r="AA533" i="2"/>
  <c r="Z533" i="2"/>
  <c r="AA534" i="2"/>
  <c r="Z534" i="2"/>
  <c r="R534" i="2"/>
  <c r="X532" i="2"/>
  <c r="AA532" i="2"/>
  <c r="Z532" i="2"/>
  <c r="AA539" i="2"/>
  <c r="Z539" i="2"/>
  <c r="R539" i="2"/>
  <c r="AA541" i="2"/>
  <c r="Z541" i="2"/>
  <c r="X544" i="2"/>
  <c r="AA544" i="2"/>
  <c r="Z544" i="2"/>
  <c r="X545" i="2"/>
  <c r="AA545" i="2"/>
  <c r="Z545" i="2"/>
  <c r="AA546" i="2"/>
  <c r="Z546" i="2"/>
  <c r="AA549" i="2"/>
  <c r="Z549" i="2"/>
  <c r="X548" i="2"/>
  <c r="AA548" i="2"/>
  <c r="R548" i="2"/>
  <c r="Z548" i="2"/>
  <c r="X556" i="2"/>
  <c r="Z556" i="2"/>
  <c r="AA556" i="2"/>
  <c r="X554" i="2"/>
  <c r="AA554" i="2"/>
  <c r="Z554" i="2"/>
  <c r="X550" i="2"/>
  <c r="AA550" i="2"/>
  <c r="Z550" i="2"/>
  <c r="R550" i="2"/>
  <c r="AA557" i="2"/>
  <c r="Z557" i="2"/>
  <c r="R557" i="2"/>
  <c r="X560" i="2"/>
  <c r="AA560" i="2"/>
  <c r="Z560" i="2"/>
  <c r="Z561" i="2"/>
  <c r="AA561" i="2"/>
  <c r="X565" i="2"/>
  <c r="AA565" i="2"/>
  <c r="Z565" i="2"/>
  <c r="R565" i="2"/>
  <c r="X564" i="2"/>
  <c r="AA564" i="2"/>
  <c r="Z564" i="2"/>
  <c r="X569" i="2"/>
  <c r="AA569" i="2"/>
  <c r="Z569" i="2"/>
  <c r="R569" i="2"/>
  <c r="X573" i="2"/>
  <c r="AA573" i="2"/>
  <c r="Z573" i="2"/>
  <c r="R573" i="2"/>
  <c r="AA571" i="2"/>
  <c r="Z571" i="2"/>
  <c r="X570" i="2"/>
  <c r="AA570" i="2"/>
  <c r="Z570" i="2"/>
  <c r="X576" i="2"/>
  <c r="AA576" i="2"/>
  <c r="Z576" i="2"/>
  <c r="AA578" i="2"/>
  <c r="Z578" i="2"/>
  <c r="R578" i="2"/>
  <c r="AA580" i="2"/>
  <c r="Z580" i="2"/>
  <c r="R580" i="2"/>
  <c r="X588" i="2"/>
  <c r="AA588" i="2"/>
  <c r="Z588" i="2"/>
  <c r="Z589" i="2"/>
  <c r="AA589" i="2"/>
  <c r="X582" i="2"/>
  <c r="AA582" i="2"/>
  <c r="Z582" i="2"/>
  <c r="X590" i="2"/>
  <c r="AA590" i="2"/>
  <c r="Z590" i="2"/>
  <c r="AA591" i="2"/>
  <c r="Z591" i="2"/>
  <c r="R591" i="2"/>
  <c r="AA586" i="2"/>
  <c r="Z586" i="2"/>
  <c r="R586" i="2"/>
  <c r="X593" i="2"/>
  <c r="AA593" i="2"/>
  <c r="R593" i="2"/>
  <c r="Z593" i="2"/>
  <c r="X595" i="2"/>
  <c r="AA595" i="2"/>
  <c r="Z595" i="2"/>
  <c r="AA599" i="2"/>
  <c r="Z599" i="2"/>
  <c r="R599" i="2"/>
  <c r="X600" i="2"/>
  <c r="AA600" i="2"/>
  <c r="Z600" i="2"/>
  <c r="X605" i="2"/>
  <c r="AA605" i="2"/>
  <c r="Z605" i="2"/>
  <c r="R605" i="2"/>
  <c r="AA602" i="2"/>
  <c r="Z602" i="2"/>
  <c r="R602" i="2"/>
  <c r="AA604" i="2"/>
  <c r="Z604" i="2"/>
  <c r="X609" i="2"/>
  <c r="AA609" i="2"/>
  <c r="Z609" i="2"/>
  <c r="X611" i="2"/>
  <c r="AA611" i="2"/>
  <c r="Z611" i="2"/>
  <c r="R611" i="2"/>
  <c r="AA612" i="2"/>
  <c r="Z612" i="2"/>
  <c r="R612" i="2"/>
  <c r="AA615" i="2"/>
  <c r="Z615" i="2"/>
  <c r="R615" i="2"/>
  <c r="X614" i="2"/>
  <c r="AA614" i="2"/>
  <c r="Z614" i="2"/>
  <c r="X623" i="2"/>
  <c r="AA623" i="2"/>
  <c r="Z623" i="2"/>
  <c r="X619" i="2"/>
  <c r="AA619" i="2"/>
  <c r="Z619" i="2"/>
  <c r="X627" i="2"/>
  <c r="AA627" i="2"/>
  <c r="Z627" i="2"/>
  <c r="R627" i="2"/>
  <c r="X629" i="2"/>
  <c r="AA629" i="2"/>
  <c r="Z629" i="2"/>
  <c r="AA618" i="2"/>
  <c r="Z618" i="2"/>
  <c r="R618" i="2"/>
  <c r="X626" i="2"/>
  <c r="AA626" i="2"/>
  <c r="Z626" i="2"/>
  <c r="AA630" i="2"/>
  <c r="Z630" i="2"/>
  <c r="AA632" i="2"/>
  <c r="Z632" i="2"/>
  <c r="R632" i="2"/>
  <c r="X634" i="2"/>
  <c r="AA634" i="2"/>
  <c r="Z634" i="2"/>
  <c r="AA636" i="2"/>
  <c r="Z636" i="2"/>
  <c r="R636" i="2"/>
  <c r="X650" i="2"/>
  <c r="AA650" i="2"/>
  <c r="Z650" i="2"/>
  <c r="AA642" i="2"/>
  <c r="Z642" i="2"/>
  <c r="R642" i="2"/>
  <c r="AA644" i="2"/>
  <c r="Z644" i="2"/>
  <c r="AA646" i="2"/>
  <c r="Z646" i="2"/>
  <c r="R646" i="2"/>
  <c r="AA648" i="2"/>
  <c r="Z648" i="2"/>
  <c r="R648" i="2"/>
  <c r="AA638" i="2"/>
  <c r="Z638" i="2"/>
  <c r="R638" i="2"/>
  <c r="AA640" i="2"/>
  <c r="Z640" i="2"/>
  <c r="X659" i="2"/>
  <c r="AA659" i="2"/>
  <c r="Z659" i="2"/>
  <c r="R659" i="2"/>
  <c r="X661" i="2"/>
  <c r="AA661" i="2"/>
  <c r="Z661" i="2"/>
  <c r="X663" i="2"/>
  <c r="AA663" i="2"/>
  <c r="Z663" i="2"/>
  <c r="X651" i="2"/>
  <c r="AA651" i="2"/>
  <c r="Z651" i="2"/>
  <c r="X653" i="2"/>
  <c r="AA653" i="2"/>
  <c r="Z653" i="2"/>
  <c r="X655" i="2"/>
  <c r="AA655" i="2"/>
  <c r="Z655" i="2"/>
  <c r="R655" i="2"/>
  <c r="X657" i="2"/>
  <c r="AA657" i="2"/>
  <c r="Z657" i="2"/>
  <c r="X666" i="2"/>
  <c r="AA666" i="2"/>
  <c r="Z666" i="2"/>
  <c r="R666" i="2"/>
  <c r="X668" i="2"/>
  <c r="AA668" i="2"/>
  <c r="Z668" i="2"/>
  <c r="R668" i="2"/>
  <c r="X670" i="2"/>
  <c r="AA670" i="2"/>
  <c r="Z670" i="2"/>
  <c r="R26" i="2"/>
  <c r="R30" i="2"/>
  <c r="R45" i="2"/>
  <c r="R33" i="2"/>
  <c r="R62" i="2"/>
  <c r="R39" i="2"/>
  <c r="R54" i="2"/>
  <c r="R58" i="2"/>
  <c r="R79" i="2"/>
  <c r="R94" i="2"/>
  <c r="R129" i="2"/>
  <c r="R115" i="2"/>
  <c r="R132" i="2"/>
  <c r="R153" i="2"/>
  <c r="R193" i="2"/>
  <c r="R195" i="2"/>
  <c r="R194" i="2"/>
  <c r="R210" i="2"/>
  <c r="R172" i="2"/>
  <c r="R221" i="2"/>
  <c r="R178" i="2"/>
  <c r="R182" i="2"/>
  <c r="R240" i="2"/>
  <c r="R212" i="2"/>
  <c r="R216" i="2"/>
  <c r="R270" i="2"/>
  <c r="R249" i="2"/>
  <c r="R185" i="2"/>
  <c r="R269" i="2"/>
  <c r="R272" i="2"/>
  <c r="R162" i="2"/>
  <c r="R278" i="2"/>
  <c r="R312" i="2"/>
  <c r="R274" i="2"/>
  <c r="R265" i="2"/>
  <c r="R328" i="2"/>
  <c r="R257" i="2"/>
  <c r="R192" i="2"/>
  <c r="R259" i="2"/>
  <c r="R340" i="2"/>
  <c r="R343" i="2"/>
  <c r="R288" i="2"/>
  <c r="R371" i="2"/>
  <c r="R364" i="2"/>
  <c r="R377" i="2"/>
  <c r="R354" i="2"/>
  <c r="R225" i="2"/>
  <c r="R319" i="2"/>
  <c r="R374" i="2"/>
  <c r="R406" i="2"/>
  <c r="R314" i="2"/>
  <c r="R400" i="2"/>
  <c r="R396" i="2"/>
  <c r="R309" i="2"/>
  <c r="R409" i="2"/>
  <c r="R183" i="2"/>
  <c r="R438" i="2"/>
  <c r="R405" i="2"/>
  <c r="R305" i="2"/>
  <c r="R427" i="2"/>
  <c r="R467" i="2"/>
  <c r="R463" i="2"/>
  <c r="R474" i="2"/>
  <c r="R480" i="2"/>
  <c r="R500" i="2"/>
  <c r="R353" i="2"/>
  <c r="R498" i="2"/>
  <c r="R284" i="2"/>
  <c r="R522" i="2"/>
  <c r="R324" i="2"/>
  <c r="R446" i="2"/>
  <c r="R545" i="2"/>
  <c r="R533" i="2"/>
  <c r="R462" i="2"/>
  <c r="R547" i="2"/>
  <c r="R543" i="2"/>
  <c r="R537" i="2"/>
  <c r="R540" i="2"/>
  <c r="R562" i="2"/>
  <c r="R546" i="2"/>
  <c r="R564" i="2"/>
  <c r="R600" i="2"/>
  <c r="R575" i="2"/>
  <c r="R613" i="2"/>
  <c r="R603" i="2"/>
  <c r="R629" i="2"/>
  <c r="R595" i="2"/>
  <c r="R417" i="2"/>
  <c r="R660" i="2"/>
  <c r="R391" i="2"/>
  <c r="R584" i="2"/>
  <c r="R667" i="2"/>
  <c r="R332" i="2"/>
  <c r="R508" i="2"/>
  <c r="R560" i="2"/>
  <c r="R614" i="2"/>
  <c r="R635" i="2"/>
  <c r="R644" i="2"/>
  <c r="R653" i="2"/>
  <c r="S8" i="2"/>
  <c r="S21" i="2"/>
  <c r="S25" i="2"/>
  <c r="S36" i="2"/>
  <c r="S41" i="2"/>
  <c r="S64" i="2"/>
  <c r="S68" i="2"/>
  <c r="S80" i="2"/>
  <c r="S84" i="2"/>
  <c r="S93" i="2"/>
  <c r="S92" i="2"/>
  <c r="S101" i="2"/>
  <c r="S119" i="2"/>
  <c r="S133" i="2"/>
  <c r="S118" i="2"/>
  <c r="S136" i="2"/>
  <c r="S166" i="2"/>
  <c r="S107" i="2"/>
  <c r="S124" i="2"/>
  <c r="S120" i="2"/>
  <c r="S160" i="2"/>
  <c r="S189" i="2"/>
  <c r="S196" i="2"/>
  <c r="S66" i="2"/>
  <c r="S213" i="2"/>
  <c r="S169" i="2"/>
  <c r="S155" i="2"/>
  <c r="S226" i="2"/>
  <c r="S143" i="2"/>
  <c r="S275" i="2"/>
  <c r="S256" i="2"/>
  <c r="S204" i="2"/>
  <c r="S295" i="2"/>
  <c r="S207" i="2"/>
  <c r="S231" i="2"/>
  <c r="S323" i="2"/>
  <c r="S298" i="2"/>
  <c r="S271" i="2"/>
  <c r="S315" i="2"/>
  <c r="S277" i="2"/>
  <c r="S373" i="2"/>
  <c r="S303" i="2"/>
  <c r="S262" i="2"/>
  <c r="S331" i="2"/>
  <c r="S393" i="2"/>
  <c r="S217" i="2"/>
  <c r="S394" i="2"/>
  <c r="S387" i="2"/>
  <c r="S320" i="2"/>
  <c r="S420" i="2"/>
  <c r="S376" i="2"/>
  <c r="S383" i="2"/>
  <c r="S410" i="2"/>
  <c r="S454" i="2"/>
  <c r="S404" i="2"/>
  <c r="S362" i="2"/>
  <c r="S456" i="2"/>
  <c r="S484" i="2"/>
  <c r="S415" i="2"/>
  <c r="S482" i="2"/>
  <c r="S470" i="2"/>
  <c r="S447" i="2"/>
  <c r="S449" i="2"/>
  <c r="S422" i="2"/>
  <c r="S528" i="2"/>
  <c r="S363" i="2"/>
  <c r="S419" i="2"/>
  <c r="S513" i="2"/>
  <c r="S248" i="2"/>
  <c r="S525" i="2"/>
  <c r="S565" i="2"/>
  <c r="S503" i="2"/>
  <c r="S567" i="2"/>
  <c r="S448" i="2"/>
  <c r="S566" i="2"/>
  <c r="S605" i="2"/>
  <c r="S610" i="2"/>
  <c r="S606" i="2"/>
  <c r="S582" i="2"/>
  <c r="S634" i="2"/>
  <c r="S663" i="2"/>
  <c r="S631" i="2"/>
  <c r="S532" i="2"/>
  <c r="Y19" i="2"/>
  <c r="Y22" i="2"/>
  <c r="Y24" i="2"/>
  <c r="S24" i="2"/>
  <c r="Y26" i="2"/>
  <c r="Y29" i="2"/>
  <c r="Y32" i="2"/>
  <c r="S32" i="2"/>
  <c r="Y38" i="2"/>
  <c r="S38" i="2"/>
  <c r="Y45" i="2"/>
  <c r="Y47" i="2"/>
  <c r="S47" i="2"/>
  <c r="Y54" i="2"/>
  <c r="S54" i="2"/>
  <c r="Y62" i="2"/>
  <c r="S62" i="2"/>
  <c r="Y68" i="2"/>
  <c r="Y71" i="2"/>
  <c r="S71" i="2"/>
  <c r="Y77" i="2"/>
  <c r="S77" i="2"/>
  <c r="Y78" i="2"/>
  <c r="S78" i="2"/>
  <c r="Y79" i="2"/>
  <c r="S79" i="2"/>
  <c r="Y86" i="2"/>
  <c r="Y90" i="2"/>
  <c r="Y94" i="2"/>
  <c r="Y100" i="2"/>
  <c r="S100" i="2"/>
  <c r="Y103" i="2"/>
  <c r="S103" i="2"/>
  <c r="Y105" i="2"/>
  <c r="Y108" i="2"/>
  <c r="Y110" i="2"/>
  <c r="Y115" i="2"/>
  <c r="S115" i="2"/>
  <c r="Y116" i="2"/>
  <c r="S116" i="2"/>
  <c r="Y123" i="2"/>
  <c r="S123" i="2"/>
  <c r="Y126" i="2"/>
  <c r="Y130" i="2"/>
  <c r="S130" i="2"/>
  <c r="Y132" i="2"/>
  <c r="Y134" i="2"/>
  <c r="Y136" i="2"/>
  <c r="Y140" i="2"/>
  <c r="S140" i="2"/>
  <c r="Y144" i="2"/>
  <c r="Y149" i="2"/>
  <c r="S149" i="2"/>
  <c r="Y150" i="2"/>
  <c r="S150" i="2"/>
  <c r="Y153" i="2"/>
  <c r="Y156" i="2"/>
  <c r="S156" i="2"/>
  <c r="Y162" i="2"/>
  <c r="S162" i="2"/>
  <c r="Y164" i="2"/>
  <c r="Y170" i="2"/>
  <c r="S170" i="2"/>
  <c r="Y172" i="2"/>
  <c r="Y173" i="2"/>
  <c r="Y178" i="2"/>
  <c r="Y180" i="2"/>
  <c r="Y193" i="2"/>
  <c r="S193" i="2"/>
  <c r="Y191" i="2"/>
  <c r="S191" i="2"/>
  <c r="Y190" i="2"/>
  <c r="S190" i="2"/>
  <c r="Y202" i="2"/>
  <c r="S202" i="2"/>
  <c r="Y210" i="2"/>
  <c r="S210" i="2"/>
  <c r="Y215" i="2"/>
  <c r="Y219" i="2"/>
  <c r="S219" i="2"/>
  <c r="Y220" i="2"/>
  <c r="S220" i="2"/>
  <c r="Y225" i="2"/>
  <c r="Y230" i="2"/>
  <c r="S230" i="2"/>
  <c r="Y240" i="2"/>
  <c r="S240" i="2"/>
  <c r="Y238" i="2"/>
  <c r="S238" i="2"/>
  <c r="Y249" i="2"/>
  <c r="Y258" i="2"/>
  <c r="Y255" i="2"/>
  <c r="Y257" i="2"/>
  <c r="S257" i="2"/>
  <c r="Y268" i="2"/>
  <c r="S268" i="2"/>
  <c r="Y266" i="2"/>
  <c r="S266" i="2"/>
  <c r="Y267" i="2"/>
  <c r="Y270" i="2"/>
  <c r="S270" i="2"/>
  <c r="Y274" i="2"/>
  <c r="S274" i="2"/>
  <c r="Y279" i="2"/>
  <c r="Y276" i="2"/>
  <c r="Y285" i="2"/>
  <c r="S285" i="2"/>
  <c r="Y291" i="2"/>
  <c r="S291" i="2"/>
  <c r="Y294" i="2"/>
  <c r="Y299" i="2"/>
  <c r="Y301" i="2"/>
  <c r="S301" i="2"/>
  <c r="Y331" i="2"/>
  <c r="Y340" i="2"/>
  <c r="S340" i="2"/>
  <c r="Y339" i="2"/>
  <c r="S339" i="2"/>
  <c r="Y345" i="2"/>
  <c r="S345" i="2"/>
  <c r="Y344" i="2"/>
  <c r="S344" i="2"/>
  <c r="Y352" i="2"/>
  <c r="Y354" i="2"/>
  <c r="S354" i="2"/>
  <c r="Y364" i="2"/>
  <c r="Y365" i="2"/>
  <c r="S365" i="2"/>
  <c r="Y363" i="2"/>
  <c r="Y371" i="2"/>
  <c r="S371" i="2"/>
  <c r="Y370" i="2"/>
  <c r="Y374" i="2"/>
  <c r="S374" i="2"/>
  <c r="Y378" i="2"/>
  <c r="Y381" i="2"/>
  <c r="Y383" i="2"/>
  <c r="Y380" i="2"/>
  <c r="S380" i="2"/>
  <c r="Y397" i="2"/>
  <c r="S397" i="2"/>
  <c r="Y400" i="2"/>
  <c r="S400" i="2"/>
  <c r="Y406" i="2"/>
  <c r="Y399" i="2"/>
  <c r="Y405" i="2"/>
  <c r="S405" i="2"/>
  <c r="Y411" i="2"/>
  <c r="S411" i="2"/>
  <c r="Y412" i="2"/>
  <c r="S412" i="2"/>
  <c r="Y414" i="2"/>
  <c r="Y417" i="2"/>
  <c r="Y428" i="2"/>
  <c r="Y430" i="2"/>
  <c r="S430" i="2"/>
  <c r="Y432" i="2"/>
  <c r="Y434" i="2"/>
  <c r="Y442" i="2"/>
  <c r="S442" i="2"/>
  <c r="Y445" i="2"/>
  <c r="Y436" i="2"/>
  <c r="S436" i="2"/>
  <c r="Y447" i="2"/>
  <c r="Y450" i="2"/>
  <c r="Y457" i="2"/>
  <c r="S457" i="2"/>
  <c r="Y456" i="2"/>
  <c r="Y453" i="2"/>
  <c r="S453" i="2"/>
  <c r="Y460" i="2"/>
  <c r="Y466" i="2"/>
  <c r="S466" i="2"/>
  <c r="Y470" i="2"/>
  <c r="Y469" i="2"/>
  <c r="Y472" i="2"/>
  <c r="Y479" i="2"/>
  <c r="S479" i="2"/>
  <c r="Y489" i="2"/>
  <c r="Y490" i="2"/>
  <c r="S490" i="2"/>
  <c r="Y496" i="2"/>
  <c r="S496" i="2"/>
  <c r="Y495" i="2"/>
  <c r="S495" i="2"/>
  <c r="Y510" i="2"/>
  <c r="Y509" i="2"/>
  <c r="S509" i="2"/>
  <c r="Y516" i="2"/>
  <c r="S516" i="2"/>
  <c r="Y515" i="2"/>
  <c r="S515" i="2"/>
  <c r="Y514" i="2"/>
  <c r="S514" i="2"/>
  <c r="Y520" i="2"/>
  <c r="Y521" i="2"/>
  <c r="Y527" i="2"/>
  <c r="S527" i="2"/>
  <c r="Y529" i="2"/>
  <c r="Y534" i="2"/>
  <c r="Y539" i="2"/>
  <c r="Y541" i="2"/>
  <c r="S541" i="2"/>
  <c r="Y546" i="2"/>
  <c r="S546" i="2"/>
  <c r="Y549" i="2"/>
  <c r="S549" i="2"/>
  <c r="Y556" i="2"/>
  <c r="S556" i="2"/>
  <c r="Y550" i="2"/>
  <c r="S550" i="2"/>
  <c r="Y557" i="2"/>
  <c r="S557" i="2"/>
  <c r="Y561" i="2"/>
  <c r="Y565" i="2"/>
  <c r="Y569" i="2"/>
  <c r="S569" i="2"/>
  <c r="Y571" i="2"/>
  <c r="S571" i="2"/>
  <c r="Y578" i="2"/>
  <c r="S578" i="2"/>
  <c r="Y580" i="2"/>
  <c r="S580" i="2"/>
  <c r="Y589" i="2"/>
  <c r="S589" i="2"/>
  <c r="Y591" i="2"/>
  <c r="S591" i="2"/>
  <c r="Y586" i="2"/>
  <c r="S586" i="2"/>
  <c r="Y593" i="2"/>
  <c r="S593" i="2"/>
  <c r="Y599" i="2"/>
  <c r="Y602" i="2"/>
  <c r="S602" i="2"/>
  <c r="Y604" i="2"/>
  <c r="Y609" i="2"/>
  <c r="S609" i="2"/>
  <c r="Y611" i="2"/>
  <c r="Y612" i="2"/>
  <c r="S612" i="2"/>
  <c r="Y615" i="2"/>
  <c r="S615" i="2"/>
  <c r="Y627" i="2"/>
  <c r="S627" i="2"/>
  <c r="Y618" i="2"/>
  <c r="S618" i="2"/>
  <c r="Y630" i="2"/>
  <c r="Y632" i="2"/>
  <c r="S632" i="2"/>
  <c r="Y636" i="2"/>
  <c r="S636" i="2"/>
  <c r="Y642" i="2"/>
  <c r="S642" i="2"/>
  <c r="Y646" i="2"/>
  <c r="S646" i="2"/>
  <c r="Y648" i="2"/>
  <c r="S648" i="2"/>
  <c r="Y638" i="2"/>
  <c r="S638" i="2"/>
  <c r="Y659" i="2"/>
  <c r="S659" i="2"/>
  <c r="Y655" i="2"/>
  <c r="S655" i="2"/>
  <c r="Y666" i="2"/>
  <c r="S666" i="2"/>
  <c r="Y668" i="2"/>
  <c r="S668" i="2"/>
  <c r="Y670" i="2"/>
  <c r="S14" i="2"/>
  <c r="S26" i="2"/>
  <c r="S30" i="2"/>
  <c r="S43" i="2"/>
  <c r="S45" i="2"/>
  <c r="S33" i="2"/>
  <c r="S39" i="2"/>
  <c r="S52" i="2"/>
  <c r="S58" i="2"/>
  <c r="S94" i="2"/>
  <c r="S129" i="2"/>
  <c r="S132" i="2"/>
  <c r="S82" i="2"/>
  <c r="S153" i="2"/>
  <c r="S194" i="2"/>
  <c r="S172" i="2"/>
  <c r="S221" i="2"/>
  <c r="S178" i="2"/>
  <c r="S254" i="2"/>
  <c r="S249" i="2"/>
  <c r="S218" i="2"/>
  <c r="S272" i="2"/>
  <c r="S283" i="2"/>
  <c r="S312" i="2"/>
  <c r="S327" i="2"/>
  <c r="S330" i="2"/>
  <c r="S259" i="2"/>
  <c r="S300" i="2"/>
  <c r="S288" i="2"/>
  <c r="S318" i="2"/>
  <c r="S364" i="2"/>
  <c r="S377" i="2"/>
  <c r="S225" i="2"/>
  <c r="S319" i="2"/>
  <c r="S325" i="2"/>
  <c r="S406" i="2"/>
  <c r="S314" i="2"/>
  <c r="S389" i="2"/>
  <c r="S309" i="2"/>
  <c r="S426" i="2"/>
  <c r="S438" i="2"/>
  <c r="S500" i="2"/>
  <c r="S428" i="2"/>
  <c r="S176" i="2"/>
  <c r="S414" i="2"/>
  <c r="S544" i="2"/>
  <c r="S521" i="2"/>
  <c r="S486" i="2"/>
  <c r="S554" i="2"/>
  <c r="S502" i="2"/>
  <c r="S200" i="2"/>
  <c r="S588" i="2"/>
  <c r="S534" i="2"/>
  <c r="S548" i="2"/>
  <c r="S623" i="2"/>
  <c r="S619" i="2"/>
  <c r="S661" i="2"/>
  <c r="S630" i="2"/>
  <c r="S356" i="2"/>
  <c r="X183" i="2"/>
  <c r="X656" i="2"/>
  <c r="X19" i="2"/>
  <c r="X22" i="2"/>
  <c r="X24" i="2"/>
  <c r="X26" i="2"/>
  <c r="X29" i="2"/>
  <c r="X32" i="2"/>
  <c r="X38" i="2"/>
  <c r="X45" i="2"/>
  <c r="X47" i="2"/>
  <c r="X54" i="2"/>
  <c r="X62" i="2"/>
  <c r="X68" i="2"/>
  <c r="X71" i="2"/>
  <c r="X77" i="2"/>
  <c r="X78" i="2"/>
  <c r="X79" i="2"/>
  <c r="X86" i="2"/>
  <c r="X90" i="2"/>
  <c r="X94" i="2"/>
  <c r="X100" i="2"/>
  <c r="X103" i="2"/>
  <c r="X105" i="2"/>
  <c r="X108" i="2"/>
  <c r="X110" i="2"/>
  <c r="X115" i="2"/>
  <c r="X116" i="2"/>
  <c r="X123" i="2"/>
  <c r="X126" i="2"/>
  <c r="X130" i="2"/>
  <c r="X132" i="2"/>
  <c r="X134" i="2"/>
  <c r="X136" i="2"/>
  <c r="X140" i="2"/>
  <c r="X144" i="2"/>
  <c r="X149" i="2"/>
  <c r="X150" i="2"/>
  <c r="X153" i="2"/>
  <c r="X156" i="2"/>
  <c r="X162" i="2"/>
  <c r="X164" i="2"/>
  <c r="X170" i="2"/>
  <c r="X172" i="2"/>
  <c r="X173" i="2"/>
  <c r="X178" i="2"/>
  <c r="X180" i="2"/>
  <c r="X193" i="2"/>
  <c r="X191" i="2"/>
  <c r="X190" i="2"/>
  <c r="X202" i="2"/>
  <c r="X210" i="2"/>
  <c r="X215" i="2"/>
  <c r="X219" i="2"/>
  <c r="X220" i="2"/>
  <c r="X225" i="2"/>
  <c r="X230" i="2"/>
  <c r="X240" i="2"/>
  <c r="X238" i="2"/>
  <c r="X249" i="2"/>
  <c r="X258" i="2"/>
  <c r="X255" i="2"/>
  <c r="X257" i="2"/>
  <c r="X268" i="2"/>
  <c r="X266" i="2"/>
  <c r="X267" i="2"/>
  <c r="X270" i="2"/>
  <c r="X274" i="2"/>
  <c r="X279" i="2"/>
  <c r="X276" i="2"/>
  <c r="X285" i="2"/>
  <c r="X291" i="2"/>
  <c r="X294" i="2"/>
  <c r="X299" i="2"/>
  <c r="X301" i="2"/>
  <c r="X331" i="2"/>
  <c r="X340" i="2"/>
  <c r="X339" i="2"/>
  <c r="X345" i="2"/>
  <c r="X344" i="2"/>
  <c r="X352" i="2"/>
  <c r="X354" i="2"/>
  <c r="X364" i="2"/>
  <c r="X365" i="2"/>
  <c r="X363" i="2"/>
  <c r="X371" i="2"/>
  <c r="X370" i="2"/>
  <c r="X374" i="2"/>
  <c r="X378" i="2"/>
  <c r="X381" i="2"/>
  <c r="X383" i="2"/>
  <c r="X380" i="2"/>
  <c r="X397" i="2"/>
  <c r="X400" i="2"/>
  <c r="X406" i="2"/>
  <c r="X399" i="2"/>
  <c r="X405" i="2"/>
  <c r="X411" i="2"/>
  <c r="X412" i="2"/>
  <c r="X414" i="2"/>
  <c r="X417" i="2"/>
  <c r="X428" i="2"/>
  <c r="X430" i="2"/>
  <c r="X432" i="2"/>
  <c r="X434" i="2"/>
  <c r="X442" i="2"/>
  <c r="X445" i="2"/>
  <c r="X447" i="2"/>
  <c r="X450" i="2"/>
  <c r="X456" i="2"/>
  <c r="X453" i="2"/>
  <c r="X460" i="2"/>
  <c r="X461" i="2"/>
  <c r="X466" i="2"/>
  <c r="X470" i="2"/>
  <c r="X469" i="2"/>
  <c r="X472" i="2"/>
  <c r="X479" i="2"/>
  <c r="X489" i="2"/>
  <c r="X490" i="2"/>
  <c r="X496" i="2"/>
  <c r="X495" i="2"/>
  <c r="X510" i="2"/>
  <c r="X509" i="2"/>
  <c r="X515" i="2"/>
  <c r="X514" i="2"/>
  <c r="X520" i="2"/>
  <c r="X521" i="2"/>
  <c r="X527" i="2"/>
  <c r="X529" i="2"/>
  <c r="X534" i="2"/>
  <c r="X539" i="2"/>
  <c r="X541" i="2"/>
  <c r="X546" i="2"/>
  <c r="X549" i="2"/>
  <c r="X557" i="2"/>
  <c r="X561" i="2"/>
  <c r="X571" i="2"/>
  <c r="X578" i="2"/>
  <c r="X580" i="2"/>
  <c r="X589" i="2"/>
  <c r="X591" i="2"/>
  <c r="X586" i="2"/>
  <c r="X599" i="2"/>
  <c r="X602" i="2"/>
  <c r="X604" i="2"/>
  <c r="X612" i="2"/>
  <c r="X615" i="2"/>
  <c r="X618" i="2"/>
  <c r="X630" i="2"/>
  <c r="X632" i="2"/>
  <c r="X636" i="2"/>
  <c r="X642" i="2"/>
  <c r="X644" i="2"/>
  <c r="X646" i="2"/>
  <c r="X648" i="2"/>
  <c r="X638" i="2"/>
  <c r="X640" i="2"/>
</calcChain>
</file>

<file path=xl/sharedStrings.xml><?xml version="1.0" encoding="utf-8"?>
<sst xmlns="http://schemas.openxmlformats.org/spreadsheetml/2006/main" count="9991" uniqueCount="1636">
  <si>
    <t>MAG_ID</t>
  </si>
  <si>
    <t>Domain</t>
  </si>
  <si>
    <t>Phylum</t>
  </si>
  <si>
    <t>Class</t>
  </si>
  <si>
    <t>Order</t>
  </si>
  <si>
    <t>Family</t>
  </si>
  <si>
    <t>Genus</t>
  </si>
  <si>
    <t>Species</t>
  </si>
  <si>
    <t>Completeness</t>
  </si>
  <si>
    <t>Contamination</t>
  </si>
  <si>
    <t>Strain_heterogeneity</t>
  </si>
  <si>
    <t>MAG229</t>
  </si>
  <si>
    <t>Archaea</t>
  </si>
  <si>
    <t>Halobacterota</t>
  </si>
  <si>
    <t>Bog-38</t>
  </si>
  <si>
    <t>Unresolved_Bog-38</t>
  </si>
  <si>
    <t>MAG045</t>
  </si>
  <si>
    <t>Methanomicrobia</t>
  </si>
  <si>
    <t>Methanomicrobiales</t>
  </si>
  <si>
    <t>Methanoregulaceae</t>
  </si>
  <si>
    <t>Methanoregula</t>
  </si>
  <si>
    <t>Unresolved_Methanoregula</t>
  </si>
  <si>
    <t>MAG211</t>
  </si>
  <si>
    <t>MAG346</t>
  </si>
  <si>
    <t>MAG380</t>
  </si>
  <si>
    <t>Unresolved_Methanoregulaceae</t>
  </si>
  <si>
    <t>MAG446</t>
  </si>
  <si>
    <t>MAG640</t>
  </si>
  <si>
    <t>MAG157</t>
  </si>
  <si>
    <t>Methanosarcinia</t>
  </si>
  <si>
    <t>Methanotrichales</t>
  </si>
  <si>
    <t>Methanotrichaceae</t>
  </si>
  <si>
    <t>Methanothrix</t>
  </si>
  <si>
    <t>Unresolved_Methanothrix</t>
  </si>
  <si>
    <t>MAG725</t>
  </si>
  <si>
    <t>MAG007</t>
  </si>
  <si>
    <t>Iainarchaeota</t>
  </si>
  <si>
    <t>Iainarchaeia</t>
  </si>
  <si>
    <t>0-14-0-20-30-16</t>
  </si>
  <si>
    <t>Unresolved_0-14-0-20-30-16</t>
  </si>
  <si>
    <t>MAG192</t>
  </si>
  <si>
    <t>Iainarchaeales</t>
  </si>
  <si>
    <t>0-14-0-20-34-12</t>
  </si>
  <si>
    <t>Unresolved_0-14-0-20-34-12</t>
  </si>
  <si>
    <t>MAG726</t>
  </si>
  <si>
    <t>Nanoarchaeota</t>
  </si>
  <si>
    <t>Nanoarchaeia</t>
  </si>
  <si>
    <t>Pacearchaeales</t>
  </si>
  <si>
    <t>ARS1160</t>
  </si>
  <si>
    <t>ARS10</t>
  </si>
  <si>
    <t>Unresolved_ARS10</t>
  </si>
  <si>
    <t>MAG407</t>
  </si>
  <si>
    <t>UBA73</t>
  </si>
  <si>
    <t>Unresolved_UBA73</t>
  </si>
  <si>
    <t>MAG465</t>
  </si>
  <si>
    <t>MAG434</t>
  </si>
  <si>
    <t>Thermoplasmatota</t>
  </si>
  <si>
    <t>Thermoplasmata</t>
  </si>
  <si>
    <t>Methanomassiliicoccales</t>
  </si>
  <si>
    <t>UBA472</t>
  </si>
  <si>
    <t>Unresolved_UBA472</t>
  </si>
  <si>
    <t>MAG534</t>
  </si>
  <si>
    <t>Bacteria</t>
  </si>
  <si>
    <t>Acidobacteriota</t>
  </si>
  <si>
    <t>Holophagae</t>
  </si>
  <si>
    <t>Holophagales</t>
  </si>
  <si>
    <t>Holophagaceae</t>
  </si>
  <si>
    <t>Geothrix</t>
  </si>
  <si>
    <t>Unresolved_Geothrix</t>
  </si>
  <si>
    <t>MAG580</t>
  </si>
  <si>
    <t>MAG654</t>
  </si>
  <si>
    <t>Vicinamibacteria</t>
  </si>
  <si>
    <t>Vicinamibacterales</t>
  </si>
  <si>
    <t>SCN-69-37</t>
  </si>
  <si>
    <t>Unresolved_SCN-69-37</t>
  </si>
  <si>
    <t>MAG516</t>
  </si>
  <si>
    <t>Unresolved_Vicinamibacterales</t>
  </si>
  <si>
    <t>MAG205</t>
  </si>
  <si>
    <t>Actinobacteriota</t>
  </si>
  <si>
    <t>Acidimicrobiia</t>
  </si>
  <si>
    <t>Acidimicrobiales</t>
  </si>
  <si>
    <t>RAAP-2</t>
  </si>
  <si>
    <t>Bog-756</t>
  </si>
  <si>
    <t>Unresolved_Bog-756</t>
  </si>
  <si>
    <t>MAG090</t>
  </si>
  <si>
    <t>Unresolved_RAAP-2</t>
  </si>
  <si>
    <t>MAG100</t>
  </si>
  <si>
    <t>MAG107</t>
  </si>
  <si>
    <t>MAG333</t>
  </si>
  <si>
    <t>MAG410</t>
  </si>
  <si>
    <t>MAG455</t>
  </si>
  <si>
    <t>MAG487</t>
  </si>
  <si>
    <t>MAG031</t>
  </si>
  <si>
    <t>MAG059</t>
  </si>
  <si>
    <t>MAG146</t>
  </si>
  <si>
    <t>MAG278</t>
  </si>
  <si>
    <t>MAG381</t>
  </si>
  <si>
    <t>MAG485</t>
  </si>
  <si>
    <t>MAG579</t>
  </si>
  <si>
    <t>MAG156</t>
  </si>
  <si>
    <t>IMCC26256</t>
  </si>
  <si>
    <t>PALSA-555</t>
  </si>
  <si>
    <t>Unresolved_PALSA-555</t>
  </si>
  <si>
    <t>MAG021</t>
  </si>
  <si>
    <t>Microtrichales</t>
  </si>
  <si>
    <t>Ilumatobacteraceae</t>
  </si>
  <si>
    <t>Casp-actino8</t>
  </si>
  <si>
    <t>Unresolved_Casp-actino8</t>
  </si>
  <si>
    <t>MAG352</t>
  </si>
  <si>
    <t>MAG024</t>
  </si>
  <si>
    <t>UBA2093</t>
  </si>
  <si>
    <t>Unresolved_UBA2093</t>
  </si>
  <si>
    <t>MAG043</t>
  </si>
  <si>
    <t>MAG651</t>
  </si>
  <si>
    <t>MAG686</t>
  </si>
  <si>
    <t>MAG061</t>
  </si>
  <si>
    <t>UBA668</t>
  </si>
  <si>
    <t>Unresolved_UBA668</t>
  </si>
  <si>
    <t>MAG334</t>
  </si>
  <si>
    <t>MAG250</t>
  </si>
  <si>
    <t>Unresolved_Ilumatobacteraceae</t>
  </si>
  <si>
    <t>MAG314</t>
  </si>
  <si>
    <t>MAG472</t>
  </si>
  <si>
    <t>MAG566</t>
  </si>
  <si>
    <t>MAG617</t>
  </si>
  <si>
    <t>MAG310</t>
  </si>
  <si>
    <t>UBA8139</t>
  </si>
  <si>
    <t>Unresolved_UBA8139</t>
  </si>
  <si>
    <t>MAG338</t>
  </si>
  <si>
    <t>MAG153</t>
  </si>
  <si>
    <t>Unresolved_Microtrichales</t>
  </si>
  <si>
    <t>MAG060</t>
  </si>
  <si>
    <t>Actinobacteria</t>
  </si>
  <si>
    <t>Actinomycetales</t>
  </si>
  <si>
    <t>Microbacteriaceae</t>
  </si>
  <si>
    <t>Rhodoluna</t>
  </si>
  <si>
    <t>Unresolved_Rhodoluna</t>
  </si>
  <si>
    <t>MAG397</t>
  </si>
  <si>
    <t>MAG567</t>
  </si>
  <si>
    <t>MAG254</t>
  </si>
  <si>
    <t>Mycobacteriales</t>
  </si>
  <si>
    <t>Mycobacteriaceae</t>
  </si>
  <si>
    <t>Mycobacterium</t>
  </si>
  <si>
    <t>Unresolved_Mycobacterium</t>
  </si>
  <si>
    <t>MAG191</t>
  </si>
  <si>
    <t>Mycolicibacterium</t>
  </si>
  <si>
    <t>Unresolved_Mycolicibacterium</t>
  </si>
  <si>
    <t>MAG337</t>
  </si>
  <si>
    <t>MAG354</t>
  </si>
  <si>
    <t>MAG486</t>
  </si>
  <si>
    <t>MAG652</t>
  </si>
  <si>
    <t>MAG196</t>
  </si>
  <si>
    <t>Nanopelagicales</t>
  </si>
  <si>
    <t>Nanopelagicaceae</t>
  </si>
  <si>
    <t>AAA044-D11</t>
  </si>
  <si>
    <t>Unresolved_AAA044-D11</t>
  </si>
  <si>
    <t>MAG414</t>
  </si>
  <si>
    <t>MAG622</t>
  </si>
  <si>
    <t>MAG683</t>
  </si>
  <si>
    <t>MAG749</t>
  </si>
  <si>
    <t>MAG195</t>
  </si>
  <si>
    <t>GCA-2737595</t>
  </si>
  <si>
    <t>Unresolved_GCA-2737595</t>
  </si>
  <si>
    <t>MAG343</t>
  </si>
  <si>
    <t>MAG665</t>
  </si>
  <si>
    <t>MAG085</t>
  </si>
  <si>
    <t>Nanopelagicus</t>
  </si>
  <si>
    <t>Unresolved_Nanopelagicus</t>
  </si>
  <si>
    <t>MAG073</t>
  </si>
  <si>
    <t>PALSA-747</t>
  </si>
  <si>
    <t>Unresolved_PALSA-747</t>
  </si>
  <si>
    <t>MAG099</t>
  </si>
  <si>
    <t>MAG461</t>
  </si>
  <si>
    <t>MAG633</t>
  </si>
  <si>
    <t>MAG694</t>
  </si>
  <si>
    <t>MAG720</t>
  </si>
  <si>
    <t>MAG737</t>
  </si>
  <si>
    <t>MAG117</t>
  </si>
  <si>
    <t>Planktophila</t>
  </si>
  <si>
    <t>Planktophila sp000378885</t>
  </si>
  <si>
    <t>MAG066</t>
  </si>
  <si>
    <t>Unresolved_Planktophila</t>
  </si>
  <si>
    <t>MAG253</t>
  </si>
  <si>
    <t>MAG259</t>
  </si>
  <si>
    <t>MAG277</t>
  </si>
  <si>
    <t>MAG339</t>
  </si>
  <si>
    <t>MAG368</t>
  </si>
  <si>
    <t>MAG420</t>
  </si>
  <si>
    <t>MAG526</t>
  </si>
  <si>
    <t>MAG240</t>
  </si>
  <si>
    <t>UBA3012</t>
  </si>
  <si>
    <t>Unresolved_UBA3012</t>
  </si>
  <si>
    <t>MAG143</t>
  </si>
  <si>
    <t>Unresolved_Nanopelagicaceae</t>
  </si>
  <si>
    <t>MAG316</t>
  </si>
  <si>
    <t>MAG425</t>
  </si>
  <si>
    <t>MAG433</t>
  </si>
  <si>
    <t>MAG491</t>
  </si>
  <si>
    <t>MAG512</t>
  </si>
  <si>
    <t>MAG576</t>
  </si>
  <si>
    <t>MAG321</t>
  </si>
  <si>
    <t>S36-B12</t>
  </si>
  <si>
    <t>GCA-2737125</t>
  </si>
  <si>
    <t>Unresolved_GCA-2737125</t>
  </si>
  <si>
    <t>MAG068</t>
  </si>
  <si>
    <t>UBA10649</t>
  </si>
  <si>
    <t>Unresolved_UBA10649</t>
  </si>
  <si>
    <t>MAG605</t>
  </si>
  <si>
    <t>MAG376</t>
  </si>
  <si>
    <t>UBA11398</t>
  </si>
  <si>
    <t>Unresolved_UBA11398</t>
  </si>
  <si>
    <t>MAG123</t>
  </si>
  <si>
    <t>UBA10799</t>
  </si>
  <si>
    <t>Unresolved_UBA10799</t>
  </si>
  <si>
    <t>MAG509</t>
  </si>
  <si>
    <t>MAG323</t>
  </si>
  <si>
    <t>UBA12327</t>
  </si>
  <si>
    <t>AcAMD-2</t>
  </si>
  <si>
    <t>Unresolved_AcAMD-2</t>
  </si>
  <si>
    <t>MAG481</t>
  </si>
  <si>
    <t>MAG602</t>
  </si>
  <si>
    <t>MAG592</t>
  </si>
  <si>
    <t>UBA5976</t>
  </si>
  <si>
    <t>Unresolved_UBA5976</t>
  </si>
  <si>
    <t>MAG714</t>
  </si>
  <si>
    <t>MAG145</t>
  </si>
  <si>
    <t>MAG287</t>
  </si>
  <si>
    <t>MAG390</t>
  </si>
  <si>
    <t>MAG245</t>
  </si>
  <si>
    <t>Unresolved_Nanopelagicales</t>
  </si>
  <si>
    <t>MAG613</t>
  </si>
  <si>
    <t>MAG662</t>
  </si>
  <si>
    <t>MAG247</t>
  </si>
  <si>
    <t>Coriobacteriia</t>
  </si>
  <si>
    <t>OPB41</t>
  </si>
  <si>
    <t>PHET01</t>
  </si>
  <si>
    <t>Unresolved_PHET01</t>
  </si>
  <si>
    <t>MAG124</t>
  </si>
  <si>
    <t>Thermoleophilia</t>
  </si>
  <si>
    <t>20CM-4-69-9</t>
  </si>
  <si>
    <t>PALSA-600</t>
  </si>
  <si>
    <t>Unresolved_PALSA-600</t>
  </si>
  <si>
    <t>MAG370</t>
  </si>
  <si>
    <t>Unresolved_20CM-4-69-9</t>
  </si>
  <si>
    <t>MAG480</t>
  </si>
  <si>
    <t>MAG505</t>
  </si>
  <si>
    <t>MAG226</t>
  </si>
  <si>
    <t>Ga0077560</t>
  </si>
  <si>
    <t>Unresolved_Ga0077560</t>
  </si>
  <si>
    <t>MAG363</t>
  </si>
  <si>
    <t>MAG317</t>
  </si>
  <si>
    <t>Solirubrobacterales</t>
  </si>
  <si>
    <t>Solirubrobacteraceae</t>
  </si>
  <si>
    <t>Conexibacter</t>
  </si>
  <si>
    <t>Unresolved_Conexibacter</t>
  </si>
  <si>
    <t>MAG203</t>
  </si>
  <si>
    <t>Unresolved_Solirubrobacteraceae</t>
  </si>
  <si>
    <t>MAG294</t>
  </si>
  <si>
    <t>MAG428</t>
  </si>
  <si>
    <t>MAG479</t>
  </si>
  <si>
    <t>MAG585</t>
  </si>
  <si>
    <t>MAG471</t>
  </si>
  <si>
    <t>UBA2241</t>
  </si>
  <si>
    <t>Unresolved_UBA2241</t>
  </si>
  <si>
    <t>MAG582</t>
  </si>
  <si>
    <t>MAG324</t>
  </si>
  <si>
    <t>UBA1414</t>
  </si>
  <si>
    <t>Unresolved_UBA1414</t>
  </si>
  <si>
    <t>MAG621</t>
  </si>
  <si>
    <t>Armatimonadota</t>
  </si>
  <si>
    <t>BOG-944</t>
  </si>
  <si>
    <t>Unresolved_BOG-944</t>
  </si>
  <si>
    <t>MAG052</t>
  </si>
  <si>
    <t>Fimbriimonadia</t>
  </si>
  <si>
    <t>Fimbriimonadales</t>
  </si>
  <si>
    <t>Fimbriimonadaceae</t>
  </si>
  <si>
    <t>Unresolved_Fimbriimonadaceae</t>
  </si>
  <si>
    <t>MAG330</t>
  </si>
  <si>
    <t>MAG560</t>
  </si>
  <si>
    <t>Unresolved_Fimbriimonadales</t>
  </si>
  <si>
    <t>MAG234</t>
  </si>
  <si>
    <t>UBA10988</t>
  </si>
  <si>
    <t>Unresolved_UBA10988</t>
  </si>
  <si>
    <t>MAG561</t>
  </si>
  <si>
    <t>MAG563</t>
  </si>
  <si>
    <t>UBA5377</t>
  </si>
  <si>
    <t>UBA11051</t>
  </si>
  <si>
    <t>Unresolved_UBA11051</t>
  </si>
  <si>
    <t>MAG409</t>
  </si>
  <si>
    <t>UBA5829</t>
  </si>
  <si>
    <t>Unresolved_UBA5829</t>
  </si>
  <si>
    <t>MAG565</t>
  </si>
  <si>
    <t>Bacteroidota</t>
  </si>
  <si>
    <t>Bacteroidia</t>
  </si>
  <si>
    <t>AKYH767</t>
  </si>
  <si>
    <t>2-12-FULL-35-15</t>
  </si>
  <si>
    <t>Unresolved_2-12-FULL-35-15</t>
  </si>
  <si>
    <t>MAG113</t>
  </si>
  <si>
    <t>b-17BO</t>
  </si>
  <si>
    <t>UBA2475</t>
  </si>
  <si>
    <t>Unresolved_UBA2475</t>
  </si>
  <si>
    <t>MAG752</t>
  </si>
  <si>
    <t>Unresolved_b-17BO</t>
  </si>
  <si>
    <t>MAG430</t>
  </si>
  <si>
    <t>AKYH767-A</t>
  </si>
  <si>
    <t>Unresolved_AKYH767-A</t>
  </si>
  <si>
    <t>MAG413</t>
  </si>
  <si>
    <t>Bacteroidales</t>
  </si>
  <si>
    <t>CG2-30-32-10</t>
  </si>
  <si>
    <t>Unresolved_CG2-30-32-10</t>
  </si>
  <si>
    <t>MAG152</t>
  </si>
  <si>
    <t>FEN-979</t>
  </si>
  <si>
    <t>Unresolved_FEN-979</t>
  </si>
  <si>
    <t>MAG170</t>
  </si>
  <si>
    <t>MAG214</t>
  </si>
  <si>
    <t>MAG271</t>
  </si>
  <si>
    <t>MAG284</t>
  </si>
  <si>
    <t>MAG351</t>
  </si>
  <si>
    <t>MAG395</t>
  </si>
  <si>
    <t>MAG401</t>
  </si>
  <si>
    <t>MAG404</t>
  </si>
  <si>
    <t>MAG423</t>
  </si>
  <si>
    <t>MAG494</t>
  </si>
  <si>
    <t>MAG586</t>
  </si>
  <si>
    <t>MAG698</t>
  </si>
  <si>
    <t>MAG470</t>
  </si>
  <si>
    <t>MAG489</t>
  </si>
  <si>
    <t>MAG164</t>
  </si>
  <si>
    <t>Lentimicrobiaceae</t>
  </si>
  <si>
    <t>UBA4417</t>
  </si>
  <si>
    <t>Unresolved_UBA4417</t>
  </si>
  <si>
    <t>MAG728</t>
  </si>
  <si>
    <t>MAG456</t>
  </si>
  <si>
    <t>Unresolved_Lentimicrobiaceae</t>
  </si>
  <si>
    <t>MAG054</t>
  </si>
  <si>
    <t>Paludibacteraceae</t>
  </si>
  <si>
    <t>Paludibacter</t>
  </si>
  <si>
    <t>Unresolved_Paludibacter</t>
  </si>
  <si>
    <t>MAG132</t>
  </si>
  <si>
    <t>MAG350</t>
  </si>
  <si>
    <t>MAG458</t>
  </si>
  <si>
    <t>MAG531</t>
  </si>
  <si>
    <t>MAG109</t>
  </si>
  <si>
    <t>Prolixibacteraceae</t>
  </si>
  <si>
    <t>UBA6024</t>
  </si>
  <si>
    <t>Unresolved_UBA6024</t>
  </si>
  <si>
    <t>MAG236</t>
  </si>
  <si>
    <t>Unresolved_Prolixibacteraceae</t>
  </si>
  <si>
    <t>MAG365</t>
  </si>
  <si>
    <t>MAG398</t>
  </si>
  <si>
    <t>MAG493</t>
  </si>
  <si>
    <t>MAG660</t>
  </si>
  <si>
    <t>MAG718</t>
  </si>
  <si>
    <t>MAG540</t>
  </si>
  <si>
    <t>TTA-H9</t>
  </si>
  <si>
    <t>Unresolved_TTA-H9</t>
  </si>
  <si>
    <t>MAG296</t>
  </si>
  <si>
    <t>UBA7332</t>
  </si>
  <si>
    <t>Unresolved_UBA7332</t>
  </si>
  <si>
    <t>MAG307</t>
  </si>
  <si>
    <t>UBA7960</t>
  </si>
  <si>
    <t>Unresolved_UBA7960</t>
  </si>
  <si>
    <t>MAG706</t>
  </si>
  <si>
    <t>MAG062</t>
  </si>
  <si>
    <t>Unresolved_Bacteroidales</t>
  </si>
  <si>
    <t>MAG429</t>
  </si>
  <si>
    <t>MAG627</t>
  </si>
  <si>
    <t>MAG075</t>
  </si>
  <si>
    <t>vadinHA17</t>
  </si>
  <si>
    <t>LD21</t>
  </si>
  <si>
    <t>Unresolved_LD21</t>
  </si>
  <si>
    <t>MAG747</t>
  </si>
  <si>
    <t>MAG131</t>
  </si>
  <si>
    <t>Chitinophagales</t>
  </si>
  <si>
    <t>Chitinophagaceae</t>
  </si>
  <si>
    <t>BSSC1</t>
  </si>
  <si>
    <t>Unresolved_BSSC1</t>
  </si>
  <si>
    <t>MAG135</t>
  </si>
  <si>
    <t>MAG256</t>
  </si>
  <si>
    <t>MAG313</t>
  </si>
  <si>
    <t>MAG528</t>
  </si>
  <si>
    <t>MAG746</t>
  </si>
  <si>
    <t>MAG136</t>
  </si>
  <si>
    <t>Ferruginibacter</t>
  </si>
  <si>
    <t>Unresolved_Ferruginibacter</t>
  </si>
  <si>
    <t>MAG139</t>
  </si>
  <si>
    <t>MAG169</t>
  </si>
  <si>
    <t>MAG252</t>
  </si>
  <si>
    <t>MAG670</t>
  </si>
  <si>
    <t>Sediminibacterium</t>
  </si>
  <si>
    <t>Unresolved_Sediminibacterium</t>
  </si>
  <si>
    <t>MAG055</t>
  </si>
  <si>
    <t>Taibaiella_B</t>
  </si>
  <si>
    <t>Unresolved_Taibaiella_B</t>
  </si>
  <si>
    <t>MAG682</t>
  </si>
  <si>
    <t>UBA1930</t>
  </si>
  <si>
    <t>Unresolved_UBA1930</t>
  </si>
  <si>
    <t>MAG104</t>
  </si>
  <si>
    <t>UBA8137</t>
  </si>
  <si>
    <t>Unresolved_UBA8137</t>
  </si>
  <si>
    <t>MAG127</t>
  </si>
  <si>
    <t>MAG173</t>
  </si>
  <si>
    <t>MAG329</t>
  </si>
  <si>
    <t>MAG549</t>
  </si>
  <si>
    <t>MAG677</t>
  </si>
  <si>
    <t>MAG721</t>
  </si>
  <si>
    <t>MAG624</t>
  </si>
  <si>
    <t>Saprospiraceae</t>
  </si>
  <si>
    <t>Unresolved_Saprospiraceae</t>
  </si>
  <si>
    <t>MAG637</t>
  </si>
  <si>
    <t>UBA8649</t>
  </si>
  <si>
    <t>Unresolved_UBA8649</t>
  </si>
  <si>
    <t>MAG360</t>
  </si>
  <si>
    <t>Flavobacteriales</t>
  </si>
  <si>
    <t>Flavobacteriaceae</t>
  </si>
  <si>
    <t>Flavobacterium</t>
  </si>
  <si>
    <t>Unresolved_Flavobacterium</t>
  </si>
  <si>
    <t>MAG358</t>
  </si>
  <si>
    <t>Weeksellaceae</t>
  </si>
  <si>
    <t>Chryseobacterium</t>
  </si>
  <si>
    <t>Unresolved_Chryseobacterium</t>
  </si>
  <si>
    <t>MAG121</t>
  </si>
  <si>
    <t>NS11-12g</t>
  </si>
  <si>
    <t>UBA955</t>
  </si>
  <si>
    <t>Unresolved_UBA955</t>
  </si>
  <si>
    <t>MAG545</t>
  </si>
  <si>
    <t>UKL13-3</t>
  </si>
  <si>
    <t>Unresolved_UKL13-3</t>
  </si>
  <si>
    <t>MAG564</t>
  </si>
  <si>
    <t>MAG400</t>
  </si>
  <si>
    <t>MAG088</t>
  </si>
  <si>
    <t>Chlorobia</t>
  </si>
  <si>
    <t>Chlorobiales</t>
  </si>
  <si>
    <t>Chlorobiaceae</t>
  </si>
  <si>
    <t>Chlorobium</t>
  </si>
  <si>
    <t>Unresolved_Chlorobium</t>
  </si>
  <si>
    <t>MAG128</t>
  </si>
  <si>
    <t>MAG159</t>
  </si>
  <si>
    <t>MAG177</t>
  </si>
  <si>
    <t>MAG219</t>
  </si>
  <si>
    <t>MAG225</t>
  </si>
  <si>
    <t>MAG265</t>
  </si>
  <si>
    <t>MAG280</t>
  </si>
  <si>
    <t>MAG286</t>
  </si>
  <si>
    <t>MAG421</t>
  </si>
  <si>
    <t>MAG474</t>
  </si>
  <si>
    <t>MAG504</t>
  </si>
  <si>
    <t>MAG515</t>
  </si>
  <si>
    <t>MAG525</t>
  </si>
  <si>
    <t>MAG230</t>
  </si>
  <si>
    <t>Ignavibacteria</t>
  </si>
  <si>
    <t>Ignavibacteriales</t>
  </si>
  <si>
    <t>Unresolved_Ignavibacteriales</t>
  </si>
  <si>
    <t>MAG366</t>
  </si>
  <si>
    <t>SJA-28</t>
  </si>
  <si>
    <t>B-1AR</t>
  </si>
  <si>
    <t>Unresolved_B-1AR</t>
  </si>
  <si>
    <t>MAG738</t>
  </si>
  <si>
    <t>Kapabacteria</t>
  </si>
  <si>
    <t>Kapabacteriales</t>
  </si>
  <si>
    <t>GCA-002839825</t>
  </si>
  <si>
    <t>Unresolved_GCA-002839825</t>
  </si>
  <si>
    <t>MAG215</t>
  </si>
  <si>
    <t>UBA10030</t>
  </si>
  <si>
    <t>UBA8401</t>
  </si>
  <si>
    <t>Unresolved_UBA8401</t>
  </si>
  <si>
    <t>MAG006</t>
  </si>
  <si>
    <t>Bdellovibrionota</t>
  </si>
  <si>
    <t>Bacteriovoracia</t>
  </si>
  <si>
    <t>Bacteriovoracales</t>
  </si>
  <si>
    <t>Bacteriovoracaceae</t>
  </si>
  <si>
    <t>Unresolved_Bacteriovoracaceae</t>
  </si>
  <si>
    <t>MAG166</t>
  </si>
  <si>
    <t>Bdellovibrionia</t>
  </si>
  <si>
    <t>Bdellovibrionales</t>
  </si>
  <si>
    <t>Bdellovibrionaceae</t>
  </si>
  <si>
    <t>Unresolved_Bdellovibrionaceae</t>
  </si>
  <si>
    <t>MAG385</t>
  </si>
  <si>
    <t>UBA2394</t>
  </si>
  <si>
    <t>UBA2428</t>
  </si>
  <si>
    <t>Unresolved_UBA2428</t>
  </si>
  <si>
    <t>MAG723</t>
  </si>
  <si>
    <t>Unresolved_Bdellovibrionota</t>
  </si>
  <si>
    <t>MAG732</t>
  </si>
  <si>
    <t>Bdellovibrionota_A</t>
  </si>
  <si>
    <t>UBA2651</t>
  </si>
  <si>
    <t>Unresolved_UBA2651</t>
  </si>
  <si>
    <t>MAG155</t>
  </si>
  <si>
    <t>Bdellovibrionota_B</t>
  </si>
  <si>
    <t>Oligoflexia</t>
  </si>
  <si>
    <t>Oligoflexales</t>
  </si>
  <si>
    <t>Unresolved_Oligoflexales</t>
  </si>
  <si>
    <t>MAG432</t>
  </si>
  <si>
    <t>MAG600</t>
  </si>
  <si>
    <t>MAG015</t>
  </si>
  <si>
    <t>Binatota</t>
  </si>
  <si>
    <t>Binatia</t>
  </si>
  <si>
    <t>UBA12015</t>
  </si>
  <si>
    <t>Unresolved_UBA12015</t>
  </si>
  <si>
    <t>MAG630</t>
  </si>
  <si>
    <t>Caldisericota</t>
  </si>
  <si>
    <t>Unresolved_Caldisericota</t>
  </si>
  <si>
    <t>MAG102</t>
  </si>
  <si>
    <t>Chloroflexota</t>
  </si>
  <si>
    <t>Anaerolineae</t>
  </si>
  <si>
    <t>Anaerolineales</t>
  </si>
  <si>
    <t>Anaerolineaceae</t>
  </si>
  <si>
    <t>Leptolinea</t>
  </si>
  <si>
    <t>Unresolved_Leptolinea</t>
  </si>
  <si>
    <t>MAG160</t>
  </si>
  <si>
    <t>Unresolved_Anaerolineales</t>
  </si>
  <si>
    <t>MAG217</t>
  </si>
  <si>
    <t>envOPS12</t>
  </si>
  <si>
    <t>UBA5195</t>
  </si>
  <si>
    <t>Unresolved_UBA5195</t>
  </si>
  <si>
    <t>MAG628</t>
  </si>
  <si>
    <t>MAG319</t>
  </si>
  <si>
    <t>Chloroflexia</t>
  </si>
  <si>
    <t>54-19</t>
  </si>
  <si>
    <t>Unresolved_54-19</t>
  </si>
  <si>
    <t>MAG729</t>
  </si>
  <si>
    <t>MAG048</t>
  </si>
  <si>
    <t>Chloroflexales</t>
  </si>
  <si>
    <t>Chloroflexaceae</t>
  </si>
  <si>
    <t>Oscillochloris</t>
  </si>
  <si>
    <t>Unresolved_Oscillochloris</t>
  </si>
  <si>
    <t>MAG251</t>
  </si>
  <si>
    <t>MAG340</t>
  </si>
  <si>
    <t>MAG448</t>
  </si>
  <si>
    <t>MAG086</t>
  </si>
  <si>
    <t>Unresolved_Chloroflexaceae</t>
  </si>
  <si>
    <t>MAG688</t>
  </si>
  <si>
    <t>MAG678</t>
  </si>
  <si>
    <t>Dehalococcoidia</t>
  </si>
  <si>
    <t>GIF9</t>
  </si>
  <si>
    <t>UBA5629</t>
  </si>
  <si>
    <t>UBA1162</t>
  </si>
  <si>
    <t>Unresolved_UBA1162</t>
  </si>
  <si>
    <t>MAG184</t>
  </si>
  <si>
    <t>UBA2979</t>
  </si>
  <si>
    <t>Unresolved_UBA2979</t>
  </si>
  <si>
    <t>MAG701</t>
  </si>
  <si>
    <t>MAG094</t>
  </si>
  <si>
    <t>UBA2235</t>
  </si>
  <si>
    <t>UBA12225</t>
  </si>
  <si>
    <t>UBA12225 sp002347925</t>
  </si>
  <si>
    <t>MAG019</t>
  </si>
  <si>
    <t>Chloroflexota_A</t>
  </si>
  <si>
    <t>Ellin6529</t>
  </si>
  <si>
    <t>CSP1-4</t>
  </si>
  <si>
    <t>Unresolved_CSP1-4</t>
  </si>
  <si>
    <t>MAG261</t>
  </si>
  <si>
    <t>MAG344</t>
  </si>
  <si>
    <t>UBA10416</t>
  </si>
  <si>
    <t>Unresolved_UBA10416</t>
  </si>
  <si>
    <t>MAG417</t>
  </si>
  <si>
    <t>MAG672</t>
  </si>
  <si>
    <t>MAG705</t>
  </si>
  <si>
    <t>MAG527</t>
  </si>
  <si>
    <t>Coprothermobacterota</t>
  </si>
  <si>
    <t>Unresolved_Coprothermobacterota</t>
  </si>
  <si>
    <t>MAG551</t>
  </si>
  <si>
    <t>MAG615</t>
  </si>
  <si>
    <t>Cyanobacteria</t>
  </si>
  <si>
    <t>Cyanobacteriia</t>
  </si>
  <si>
    <t>Cyanobacteriales</t>
  </si>
  <si>
    <t>Microcystaceae</t>
  </si>
  <si>
    <t>Unresolved_Microcystaceae</t>
  </si>
  <si>
    <t>MAG608</t>
  </si>
  <si>
    <t>Nostocaceae</t>
  </si>
  <si>
    <t>UKL13-PB</t>
  </si>
  <si>
    <t>UKL13-PB sp001593825</t>
  </si>
  <si>
    <t>MAG583</t>
  </si>
  <si>
    <t>Unresolved_Nostocaceae</t>
  </si>
  <si>
    <t>MAG645</t>
  </si>
  <si>
    <t>Pseudanabaenales</t>
  </si>
  <si>
    <t>Pseudanabaenaceae</t>
  </si>
  <si>
    <t>Pseudanabaena</t>
  </si>
  <si>
    <t>Unresolved_Pseudanabaena</t>
  </si>
  <si>
    <t>MAG748</t>
  </si>
  <si>
    <t>MAG607</t>
  </si>
  <si>
    <t>Unresolved_Pseudanabaenaceae</t>
  </si>
  <si>
    <t>MAG619</t>
  </si>
  <si>
    <t>Synechococcales</t>
  </si>
  <si>
    <t>Cyanobiaceae</t>
  </si>
  <si>
    <t>BAIKAL-G1</t>
  </si>
  <si>
    <t>Unresolved_BAIKAL-G1</t>
  </si>
  <si>
    <t>MAG057</t>
  </si>
  <si>
    <t>Unresolved_Cyanobiaceae</t>
  </si>
  <si>
    <t>MAG182</t>
  </si>
  <si>
    <t>MAG263</t>
  </si>
  <si>
    <t>MAG445</t>
  </si>
  <si>
    <t>MAG507</t>
  </si>
  <si>
    <t>MAG712</t>
  </si>
  <si>
    <t>MAG739</t>
  </si>
  <si>
    <t>MAG118</t>
  </si>
  <si>
    <t>Vampirovibrionia</t>
  </si>
  <si>
    <t>Gastranaerophilales</t>
  </si>
  <si>
    <t>Gastranaerophilaceae</t>
  </si>
  <si>
    <t>Unresolved_Gastranaerophilaceae</t>
  </si>
  <si>
    <t>MAG017</t>
  </si>
  <si>
    <t>UBA9579</t>
  </si>
  <si>
    <t>UBA9971</t>
  </si>
  <si>
    <t>Unresolved_UBA9971</t>
  </si>
  <si>
    <t>MAG009</t>
  </si>
  <si>
    <t>Unresolved_Gastranaerophilales</t>
  </si>
  <si>
    <t>MAG391</t>
  </si>
  <si>
    <t>MAG312</t>
  </si>
  <si>
    <t>Desulfobacterota</t>
  </si>
  <si>
    <t>BSN033</t>
  </si>
  <si>
    <t>UBA1163</t>
  </si>
  <si>
    <t>Unresolved_UBA1163</t>
  </si>
  <si>
    <t>MAG676</t>
  </si>
  <si>
    <t>Desulfobacteria</t>
  </si>
  <si>
    <t>Desulfobacterales</t>
  </si>
  <si>
    <t>Desulfatirhabdiaceae</t>
  </si>
  <si>
    <t>RAAP-1</t>
  </si>
  <si>
    <t>Unresolved_RAAP-1</t>
  </si>
  <si>
    <t>MAG092</t>
  </si>
  <si>
    <t>Desulfomonilia</t>
  </si>
  <si>
    <t>Desulfomonilales</t>
  </si>
  <si>
    <t>Desulfomonilaceae</t>
  </si>
  <si>
    <t>Unresolved_Desulfomonilaceae</t>
  </si>
  <si>
    <t>MAG373</t>
  </si>
  <si>
    <t>MAG722</t>
  </si>
  <si>
    <t>MAG506</t>
  </si>
  <si>
    <t>Syntrophia</t>
  </si>
  <si>
    <t>Syntrophales</t>
  </si>
  <si>
    <t>Smithellaceae</t>
  </si>
  <si>
    <t>FEN-1160</t>
  </si>
  <si>
    <t>Unresolved_FEN-1160</t>
  </si>
  <si>
    <t>MAG080</t>
  </si>
  <si>
    <t>UBA2185</t>
  </si>
  <si>
    <t>Unresolved_UBA2185</t>
  </si>
  <si>
    <t>MAG276</t>
  </si>
  <si>
    <t>UBA5619</t>
  </si>
  <si>
    <t>Unresolved_UBA5619</t>
  </si>
  <si>
    <t>MAG331</t>
  </si>
  <si>
    <t>UBA8958</t>
  </si>
  <si>
    <t>Unresolved_UBA8958</t>
  </si>
  <si>
    <t>MAG655</t>
  </si>
  <si>
    <t>MAG300</t>
  </si>
  <si>
    <t>Unresolved_Syntrophia</t>
  </si>
  <si>
    <t>MAG713</t>
  </si>
  <si>
    <t>Syntrophorhabdia</t>
  </si>
  <si>
    <t>Syntrophorhabdales</t>
  </si>
  <si>
    <t>Syntrophorhabdaceae</t>
  </si>
  <si>
    <t>Unresolved_Syntrophorhabdaceae</t>
  </si>
  <si>
    <t>MAG719</t>
  </si>
  <si>
    <t>Unresolved_Syntrophorhabdia</t>
  </si>
  <si>
    <t>MAG008</t>
  </si>
  <si>
    <t>Desulfuromonadota</t>
  </si>
  <si>
    <t>Desulfuromonadia</t>
  </si>
  <si>
    <t>Geobacterales</t>
  </si>
  <si>
    <t>Geobacteraceae</t>
  </si>
  <si>
    <t>Unresolved_Geobacteraceae</t>
  </si>
  <si>
    <t>MAG647</t>
  </si>
  <si>
    <t>Pelobacteraceae</t>
  </si>
  <si>
    <t>Pelobacter_C</t>
  </si>
  <si>
    <t>Unresolved_Pelobacter_C</t>
  </si>
  <si>
    <t>MAG232</t>
  </si>
  <si>
    <t>UBA8499</t>
  </si>
  <si>
    <t>Unresolved_UBA8499</t>
  </si>
  <si>
    <t>MAG431</t>
  </si>
  <si>
    <t>MAG679</t>
  </si>
  <si>
    <t>MAG482</t>
  </si>
  <si>
    <t>Unresolved_Pelobacteraceae</t>
  </si>
  <si>
    <t>MAG681</t>
  </si>
  <si>
    <t>MAG355</t>
  </si>
  <si>
    <t>Elusimicrobiota</t>
  </si>
  <si>
    <t>Elusimicrobia</t>
  </si>
  <si>
    <t>Elusimicrobiales</t>
  </si>
  <si>
    <t>UBA9959</t>
  </si>
  <si>
    <t>Unresolved_UBA9959</t>
  </si>
  <si>
    <t>MAG399</t>
  </si>
  <si>
    <t>MAG071</t>
  </si>
  <si>
    <t>Endomicrobia</t>
  </si>
  <si>
    <t>Endomicrobiales</t>
  </si>
  <si>
    <t>Unresolved_Endomicrobiales</t>
  </si>
  <si>
    <t>MAG207</t>
  </si>
  <si>
    <t>Firestonebacteria</t>
  </si>
  <si>
    <t>D2-FULL-39-29</t>
  </si>
  <si>
    <t>Unresolved_D2-FULL-39-29</t>
  </si>
  <si>
    <t>MAG274</t>
  </si>
  <si>
    <t>Firmicutes</t>
  </si>
  <si>
    <t>Bacilli</t>
  </si>
  <si>
    <t>Erysipelotrichales</t>
  </si>
  <si>
    <t>Erysipelotrichaceae</t>
  </si>
  <si>
    <t>Unresolved_Erysipelotrichaceae</t>
  </si>
  <si>
    <t>MAG502</t>
  </si>
  <si>
    <t>Firmicutes_A</t>
  </si>
  <si>
    <t>Clostridia</t>
  </si>
  <si>
    <t>Acetivibrionales</t>
  </si>
  <si>
    <t>Unresolved_Acetivibrionales</t>
  </si>
  <si>
    <t>MAG710</t>
  </si>
  <si>
    <t>MAG727</t>
  </si>
  <si>
    <t>Christensenellales</t>
  </si>
  <si>
    <t>Christensenellaceae</t>
  </si>
  <si>
    <t>Unresolved_Christensenellaceae</t>
  </si>
  <si>
    <t>MAG548</t>
  </si>
  <si>
    <t>Oscillospirales</t>
  </si>
  <si>
    <t>Acutalibacteraceae</t>
  </si>
  <si>
    <t>UBA1447</t>
  </si>
  <si>
    <t>Unresolved_UBA1447</t>
  </si>
  <si>
    <t>MAG049</t>
  </si>
  <si>
    <t>Peptostreptococcales</t>
  </si>
  <si>
    <t>Anaerovoracaceae</t>
  </si>
  <si>
    <t>UBA5774</t>
  </si>
  <si>
    <t>Unresolved_UBA5774</t>
  </si>
  <si>
    <t>MAG076</t>
  </si>
  <si>
    <t>Saccharofermentanales</t>
  </si>
  <si>
    <t>Saccharofermentanaceae</t>
  </si>
  <si>
    <t>Firm-13</t>
  </si>
  <si>
    <t>Unresolved_Firm-13</t>
  </si>
  <si>
    <t>MAG206</t>
  </si>
  <si>
    <t>Firmicutes_B</t>
  </si>
  <si>
    <t>TC1</t>
  </si>
  <si>
    <t>Unresolved_TC1</t>
  </si>
  <si>
    <t>MAG648</t>
  </si>
  <si>
    <t>Firmicutes_C</t>
  </si>
  <si>
    <t>Negativicutes</t>
  </si>
  <si>
    <t>Unresolved_Negativicutes</t>
  </si>
  <si>
    <t>MAG440</t>
  </si>
  <si>
    <t>Gemmatimonadota</t>
  </si>
  <si>
    <t>Gemmatimonadetes</t>
  </si>
  <si>
    <t>Gemmatimonadales</t>
  </si>
  <si>
    <t>Gemmatimonadaceae</t>
  </si>
  <si>
    <t>Fen-1231</t>
  </si>
  <si>
    <t>Unresolved_Fen-1231</t>
  </si>
  <si>
    <t>MAG348</t>
  </si>
  <si>
    <t>Goldbacteria</t>
  </si>
  <si>
    <t>PGYV01</t>
  </si>
  <si>
    <t>Palsa-1178</t>
  </si>
  <si>
    <t>PALSA-1178</t>
  </si>
  <si>
    <t>Unresolved_PALSA-1178</t>
  </si>
  <si>
    <t>MAG318</t>
  </si>
  <si>
    <t>Unresolved_PGYV01</t>
  </si>
  <si>
    <t>MAG174</t>
  </si>
  <si>
    <t>Margulisbacteria</t>
  </si>
  <si>
    <t>GWF2-35-9</t>
  </si>
  <si>
    <t>Unresolved_GWF2-35-9</t>
  </si>
  <si>
    <t>MAG072</t>
  </si>
  <si>
    <t>Methylomirabilota</t>
  </si>
  <si>
    <t>Methylomirabilia</t>
  </si>
  <si>
    <t>Methylomirabilales</t>
  </si>
  <si>
    <t>2-02-FULL-66-22</t>
  </si>
  <si>
    <t>Unresolved_2-02-FULL-66-22</t>
  </si>
  <si>
    <t>MAG272</t>
  </si>
  <si>
    <t>Myxococcota</t>
  </si>
  <si>
    <t>Myxococcia</t>
  </si>
  <si>
    <t>Myxococcales</t>
  </si>
  <si>
    <t>Anaeromyxobacteraceae</t>
  </si>
  <si>
    <t>Unresolved_Anaeromyxobacteraceae</t>
  </si>
  <si>
    <t>MAG689</t>
  </si>
  <si>
    <t>MAG084</t>
  </si>
  <si>
    <t>Polyangia</t>
  </si>
  <si>
    <t>Polyangiales</t>
  </si>
  <si>
    <t>Ga0077539</t>
  </si>
  <si>
    <t>Unresolved_Ga0077539</t>
  </si>
  <si>
    <t>MAG212</t>
  </si>
  <si>
    <t>Polyangiaceae</t>
  </si>
  <si>
    <t>Unresolved_Polyangiaceae</t>
  </si>
  <si>
    <t>MAG439</t>
  </si>
  <si>
    <t>UBA727</t>
  </si>
  <si>
    <t>GCA-2721815</t>
  </si>
  <si>
    <t>Unresolved_GCA-2721815</t>
  </si>
  <si>
    <t>MAG443</t>
  </si>
  <si>
    <t>MAG165</t>
  </si>
  <si>
    <t>Nitrospirota</t>
  </si>
  <si>
    <t>Nitrospiria</t>
  </si>
  <si>
    <t>Nitrospirales</t>
  </si>
  <si>
    <t>Nitrospiraceae</t>
  </si>
  <si>
    <t>Palsa-1315</t>
  </si>
  <si>
    <t>Unresolved_Palsa-1315</t>
  </si>
  <si>
    <t>MAG295</t>
  </si>
  <si>
    <t>Omnitrophota</t>
  </si>
  <si>
    <t>Omnitrophia</t>
  </si>
  <si>
    <t>Omnitrophales</t>
  </si>
  <si>
    <t>UBA2337</t>
  </si>
  <si>
    <t>XYB12-FULL-50-7</t>
  </si>
  <si>
    <t>Unresolved_XYB12-FULL-50-7</t>
  </si>
  <si>
    <t>MAG012</t>
  </si>
  <si>
    <t>koll11</t>
  </si>
  <si>
    <t>2-02-FULL-51-18</t>
  </si>
  <si>
    <t>Unresolved_2-02-FULL-51-18</t>
  </si>
  <si>
    <t>MAG036</t>
  </si>
  <si>
    <t>4484-171</t>
  </si>
  <si>
    <t>Unresolved_4484-171</t>
  </si>
  <si>
    <t>MAG492</t>
  </si>
  <si>
    <t>GIF10</t>
  </si>
  <si>
    <t>UBA6249</t>
  </si>
  <si>
    <t>Unresolved_UBA6249</t>
  </si>
  <si>
    <t>MAG167</t>
  </si>
  <si>
    <t>UBA10015</t>
  </si>
  <si>
    <t>GCA-002753745</t>
  </si>
  <si>
    <t>GCA-2753465</t>
  </si>
  <si>
    <t>Unresolved_GCA-2753465</t>
  </si>
  <si>
    <t>MAG581</t>
  </si>
  <si>
    <t>GCA-2753745</t>
  </si>
  <si>
    <t>Unresolved_GCA-2753745</t>
  </si>
  <si>
    <t>MAG163</t>
  </si>
  <si>
    <t>Unresolved_GCA-002753745</t>
  </si>
  <si>
    <t>MAG408</t>
  </si>
  <si>
    <t>UBA1560</t>
  </si>
  <si>
    <t>2-01-FULL-45-10</t>
  </si>
  <si>
    <t>Unresolved_2-01-FULL-45-10</t>
  </si>
  <si>
    <t>MAG091</t>
  </si>
  <si>
    <t>Unresolved_UBA1560</t>
  </si>
  <si>
    <t>MAG500</t>
  </si>
  <si>
    <t>Patescibacteria</t>
  </si>
  <si>
    <t>ABY1</t>
  </si>
  <si>
    <t>BM507</t>
  </si>
  <si>
    <t>GWE2-39-37</t>
  </si>
  <si>
    <t>CG2-30-45-37</t>
  </si>
  <si>
    <t>Unresolved_CG2-30-45-37</t>
  </si>
  <si>
    <t>MAG025</t>
  </si>
  <si>
    <t>Unresolved_GWE2-39-37</t>
  </si>
  <si>
    <t>MAG342</t>
  </si>
  <si>
    <t>UBA12465</t>
  </si>
  <si>
    <t>CG1-02-41-21</t>
  </si>
  <si>
    <t>Unresolved_CG1-02-41-21</t>
  </si>
  <si>
    <t>MAG424</t>
  </si>
  <si>
    <t>GCA-002841655</t>
  </si>
  <si>
    <t>Unresolved_GCA-002841655</t>
  </si>
  <si>
    <t>MAG386</t>
  </si>
  <si>
    <t>Unresolved_UBA12465</t>
  </si>
  <si>
    <t>MAG532</t>
  </si>
  <si>
    <t>MAG601</t>
  </si>
  <si>
    <t>UBA917</t>
  </si>
  <si>
    <t>1-14-0-10-37-14</t>
  </si>
  <si>
    <t>Unresolved_1-14-0-10-37-14</t>
  </si>
  <si>
    <t>MAG369</t>
  </si>
  <si>
    <t>SG8-24</t>
  </si>
  <si>
    <t>2-12-FULL-60-25</t>
  </si>
  <si>
    <t>21-14-all-47-17</t>
  </si>
  <si>
    <t>Unresolved_21-14-all-47-17</t>
  </si>
  <si>
    <t>MAG691</t>
  </si>
  <si>
    <t>CG2-30-54-11</t>
  </si>
  <si>
    <t>Unresolved_CG2-30-54-11</t>
  </si>
  <si>
    <t>MAG257</t>
  </si>
  <si>
    <t>CPR2</t>
  </si>
  <si>
    <t>UBA1875</t>
  </si>
  <si>
    <t>Unresolved_UBA1875</t>
  </si>
  <si>
    <t>MAG653</t>
  </si>
  <si>
    <t>MAG325</t>
  </si>
  <si>
    <t>Dojkabacteria</t>
  </si>
  <si>
    <t>B142</t>
  </si>
  <si>
    <t>OLB20</t>
  </si>
  <si>
    <t>Unresolved_OLB20</t>
  </si>
  <si>
    <t>MAG299</t>
  </si>
  <si>
    <t>Unresolved_B142</t>
  </si>
  <si>
    <t>MAG406</t>
  </si>
  <si>
    <t>MAG609</t>
  </si>
  <si>
    <t>Gracilibacteria</t>
  </si>
  <si>
    <t>Absconditabacterales</t>
  </si>
  <si>
    <t>X112</t>
  </si>
  <si>
    <t>UBA5124</t>
  </si>
  <si>
    <t>Unresolved_UBA5124</t>
  </si>
  <si>
    <t>MAG050</t>
  </si>
  <si>
    <t>UBA6263</t>
  </si>
  <si>
    <t>Unresolved_UBA6263</t>
  </si>
  <si>
    <t>MAG122</t>
  </si>
  <si>
    <t>UBA9567</t>
  </si>
  <si>
    <t>Unresolved_UBA9567</t>
  </si>
  <si>
    <t>MAG179</t>
  </si>
  <si>
    <t>MAG197</t>
  </si>
  <si>
    <t>MAG305</t>
  </si>
  <si>
    <t>MAG322</t>
  </si>
  <si>
    <t>MAG447</t>
  </si>
  <si>
    <t>MAG478</t>
  </si>
  <si>
    <t>MAG708</t>
  </si>
  <si>
    <t>MAG353</t>
  </si>
  <si>
    <t>Unresolved_X112</t>
  </si>
  <si>
    <t>MAG089</t>
  </si>
  <si>
    <t>Peribacterales</t>
  </si>
  <si>
    <t>Peribacteraceae</t>
  </si>
  <si>
    <t>Unresolved_Peribacteraceae</t>
  </si>
  <si>
    <t>MAG541</t>
  </si>
  <si>
    <t>Microgenomatia</t>
  </si>
  <si>
    <t>UBA1406</t>
  </si>
  <si>
    <t>GWC2-37-13</t>
  </si>
  <si>
    <t>Unresolved_GWC2-37-13</t>
  </si>
  <si>
    <t>MAG383</t>
  </si>
  <si>
    <t>Paceibacteria</t>
  </si>
  <si>
    <t>Paceibacterales</t>
  </si>
  <si>
    <t>Staskawiczbacteraceae</t>
  </si>
  <si>
    <t>XYD1-FULL-39-28</t>
  </si>
  <si>
    <t>Unresolved_XYD1-FULL-39-28</t>
  </si>
  <si>
    <t>MAG459</t>
  </si>
  <si>
    <t>SW-4-49-11</t>
  </si>
  <si>
    <t>Unresolved_SW-4-49-11</t>
  </si>
  <si>
    <t>MAG572</t>
  </si>
  <si>
    <t>UBA6257</t>
  </si>
  <si>
    <t>GWB1-50-10</t>
  </si>
  <si>
    <t>Unresolved_GWB1-50-10</t>
  </si>
  <si>
    <t>MAG114</t>
  </si>
  <si>
    <t>UBA9983_A</t>
  </si>
  <si>
    <t>GWA1-40-21</t>
  </si>
  <si>
    <t>Bog-1340</t>
  </si>
  <si>
    <t>Unresolved_Bog-1340</t>
  </si>
  <si>
    <t>MAG238</t>
  </si>
  <si>
    <t>Unresolved_GWA1-40-21</t>
  </si>
  <si>
    <t>MAG356</t>
  </si>
  <si>
    <t>MAG362</t>
  </si>
  <si>
    <t>MAG546</t>
  </si>
  <si>
    <t>MAG554</t>
  </si>
  <si>
    <t>MAG675</t>
  </si>
  <si>
    <t>MAG742</t>
  </si>
  <si>
    <t>MAG064</t>
  </si>
  <si>
    <t>UBA1006</t>
  </si>
  <si>
    <t>Unresolved_UBA1006</t>
  </si>
  <si>
    <t>MAG035</t>
  </si>
  <si>
    <t>UBA11359</t>
  </si>
  <si>
    <t>C7867-002</t>
  </si>
  <si>
    <t>Unresolved_C7867-002</t>
  </si>
  <si>
    <t>MAG053</t>
  </si>
  <si>
    <t>MAG372</t>
  </si>
  <si>
    <t>MAG650</t>
  </si>
  <si>
    <t>MAG026</t>
  </si>
  <si>
    <t>Unresolved_UBA11359</t>
  </si>
  <si>
    <t>MAG559</t>
  </si>
  <si>
    <t>MAG603</t>
  </si>
  <si>
    <t>MAG661</t>
  </si>
  <si>
    <t>MAG632</t>
  </si>
  <si>
    <t>UBA12445</t>
  </si>
  <si>
    <t>Unresolved_UBA12445</t>
  </si>
  <si>
    <t>MAG268</t>
  </si>
  <si>
    <t>UBA2163</t>
  </si>
  <si>
    <t>GWA1-54-10</t>
  </si>
  <si>
    <t>Unresolved_GWA1-54-10</t>
  </si>
  <si>
    <t>MAG435</t>
  </si>
  <si>
    <t>UBA5272</t>
  </si>
  <si>
    <t>UBA11704</t>
  </si>
  <si>
    <t>Unresolved_UBA11704</t>
  </si>
  <si>
    <t>MAG599</t>
  </si>
  <si>
    <t>Unresolved_UBA5272</t>
  </si>
  <si>
    <t>MAG743</t>
  </si>
  <si>
    <t>UBA9973</t>
  </si>
  <si>
    <t>UBA4124</t>
  </si>
  <si>
    <t>Unresolved_UBA4124</t>
  </si>
  <si>
    <t>MAG275</t>
  </si>
  <si>
    <t>UBA8515</t>
  </si>
  <si>
    <t>Unresolved_UBA8515</t>
  </si>
  <si>
    <t>MAG077</t>
  </si>
  <si>
    <t>Unresolved_UBA9973</t>
  </si>
  <si>
    <t>MAG083</t>
  </si>
  <si>
    <t>MAG233</t>
  </si>
  <si>
    <t>MAG281</t>
  </si>
  <si>
    <t>MAG542</t>
  </si>
  <si>
    <t>MAG106</t>
  </si>
  <si>
    <t>MAG626</t>
  </si>
  <si>
    <t>MAG553</t>
  </si>
  <si>
    <t>XYD1-FULL-46-19</t>
  </si>
  <si>
    <t>Unresolved_XYD1-FULL-46-19</t>
  </si>
  <si>
    <t>MAG577</t>
  </si>
  <si>
    <t>Zambryskibacteraceae</t>
  </si>
  <si>
    <t>Unresolved_Zambryskibacteraceae</t>
  </si>
  <si>
    <t>MAG218</t>
  </si>
  <si>
    <t>Paceibacteria_A</t>
  </si>
  <si>
    <t>Moranbacterales</t>
  </si>
  <si>
    <t>GWC2-37-73</t>
  </si>
  <si>
    <t>UBA12068</t>
  </si>
  <si>
    <t>Unresolved_UBA12068</t>
  </si>
  <si>
    <t>MAG014</t>
  </si>
  <si>
    <t>Unresolved_GWC2-37-73</t>
  </si>
  <si>
    <t>MAG328</t>
  </si>
  <si>
    <t>MAG120</t>
  </si>
  <si>
    <t>UBA1568</t>
  </si>
  <si>
    <t>Unresolved_UBA1568</t>
  </si>
  <si>
    <t>MAG282</t>
  </si>
  <si>
    <t>MAG496</t>
  </si>
  <si>
    <t>MAG389</t>
  </si>
  <si>
    <t>UBA2206</t>
  </si>
  <si>
    <t>UBA9630</t>
  </si>
  <si>
    <t>Unresolved_UBA9630</t>
  </si>
  <si>
    <t>MAG543</t>
  </si>
  <si>
    <t>MAG556</t>
  </si>
  <si>
    <t>Saccharimonadia</t>
  </si>
  <si>
    <t>Saccharimonadales</t>
  </si>
  <si>
    <t>2-12-FULL-41-12</t>
  </si>
  <si>
    <t>Unresolved_2-12-FULL-41-12</t>
  </si>
  <si>
    <t>MAG335</t>
  </si>
  <si>
    <t>SZUA-47</t>
  </si>
  <si>
    <t>Unresolved_SZUA-47</t>
  </si>
  <si>
    <t>MAG178</t>
  </si>
  <si>
    <t>Saccharimonadaceae</t>
  </si>
  <si>
    <t>UBA1547</t>
  </si>
  <si>
    <t>Unresolved_UBA1547</t>
  </si>
  <si>
    <t>MAG327</t>
  </si>
  <si>
    <t>MAG402</t>
  </si>
  <si>
    <t>MAG668</t>
  </si>
  <si>
    <t>MAG744</t>
  </si>
  <si>
    <t>MAG291</t>
  </si>
  <si>
    <t>UBA10212</t>
  </si>
  <si>
    <t>Unresolved_UBA10212</t>
  </si>
  <si>
    <t>MAG087</t>
  </si>
  <si>
    <t>UBA4665</t>
  </si>
  <si>
    <t>Unresolved_UBA4665</t>
  </si>
  <si>
    <t>MAG231</t>
  </si>
  <si>
    <t>MAG249</t>
  </si>
  <si>
    <t>MAG288</t>
  </si>
  <si>
    <t>MAG462</t>
  </si>
  <si>
    <t>MAG669</t>
  </si>
  <si>
    <t>Unresolved_Saccharimonadales</t>
  </si>
  <si>
    <t>MAG142</t>
  </si>
  <si>
    <t>UBA4664</t>
  </si>
  <si>
    <t>Unresolved_UBA4664</t>
  </si>
  <si>
    <t>MAG237</t>
  </si>
  <si>
    <t>MAG587</t>
  </si>
  <si>
    <t>UBA1384</t>
  </si>
  <si>
    <t>2-12-FULL-50-11</t>
  </si>
  <si>
    <t>Unresolved_2-12-FULL-50-11</t>
  </si>
  <si>
    <t>MAG134</t>
  </si>
  <si>
    <t>XYA2-FULL-43-10</t>
  </si>
  <si>
    <t>Unresolved_XYA2-FULL-43-10</t>
  </si>
  <si>
    <t>MAG241</t>
  </si>
  <si>
    <t>MAG570</t>
  </si>
  <si>
    <t>MAG279</t>
  </si>
  <si>
    <t>Planctomycetota</t>
  </si>
  <si>
    <t>Phycisphaerae</t>
  </si>
  <si>
    <t>Phycisphaerales</t>
  </si>
  <si>
    <t>SM1A02</t>
  </si>
  <si>
    <t>UBA2402</t>
  </si>
  <si>
    <t>Unresolved_UBA2402</t>
  </si>
  <si>
    <t>MAG593</t>
  </si>
  <si>
    <t>UBA966</t>
  </si>
  <si>
    <t>Unresolved_UBA966</t>
  </si>
  <si>
    <t>MAG649</t>
  </si>
  <si>
    <t>Unresolved_SM1A02</t>
  </si>
  <si>
    <t>MAG736</t>
  </si>
  <si>
    <t>MAG220</t>
  </si>
  <si>
    <t>SM23-33</t>
  </si>
  <si>
    <t>Unresolved_SM23-33</t>
  </si>
  <si>
    <t>MAG069</t>
  </si>
  <si>
    <t>UBA1161</t>
  </si>
  <si>
    <t>Unresolved_UBA1161</t>
  </si>
  <si>
    <t>MAG289</t>
  </si>
  <si>
    <t>MAG202</t>
  </si>
  <si>
    <t>Planctomycetes</t>
  </si>
  <si>
    <t>Gemmatales</t>
  </si>
  <si>
    <t>Gemmataceae</t>
  </si>
  <si>
    <t>UBA969</t>
  </si>
  <si>
    <t>Unresolved_UBA969</t>
  </si>
  <si>
    <t>MAG449</t>
  </si>
  <si>
    <t>MAG483</t>
  </si>
  <si>
    <t>MAG273</t>
  </si>
  <si>
    <t>Unresolved_Gemmataceae</t>
  </si>
  <si>
    <t>MAG190</t>
  </si>
  <si>
    <t>Isosphaerales</t>
  </si>
  <si>
    <t>Unresolved_Isosphaerales</t>
  </si>
  <si>
    <t>MAG058</t>
  </si>
  <si>
    <t>Pirellulales</t>
  </si>
  <si>
    <t>Pirellulaceae</t>
  </si>
  <si>
    <t>Pirellula_B</t>
  </si>
  <si>
    <t>Unresolved_Pirellula_B</t>
  </si>
  <si>
    <t>MAG392</t>
  </si>
  <si>
    <t>MAG574</t>
  </si>
  <si>
    <t>MAG013</t>
  </si>
  <si>
    <t>UBA11386</t>
  </si>
  <si>
    <t>Unresolved_UBA11386</t>
  </si>
  <si>
    <t>MAG002</t>
  </si>
  <si>
    <t>UBA1268</t>
  </si>
  <si>
    <t>BAIKAL-G1-2R</t>
  </si>
  <si>
    <t>Unresolved_BAIKAL-G1-2R</t>
  </si>
  <si>
    <t>MAG020</t>
  </si>
  <si>
    <t>MAG056</t>
  </si>
  <si>
    <t>MAG140</t>
  </si>
  <si>
    <t>MAG209</t>
  </si>
  <si>
    <t>MAG248</t>
  </si>
  <si>
    <t>MAG552</t>
  </si>
  <si>
    <t>MAG606</t>
  </si>
  <si>
    <t>MAG671</t>
  </si>
  <si>
    <t>MAG673</t>
  </si>
  <si>
    <t>MAG703</t>
  </si>
  <si>
    <t>MAG740</t>
  </si>
  <si>
    <t>MAG513</t>
  </si>
  <si>
    <t>UBA4655</t>
  </si>
  <si>
    <t>Unresolved_UBA4655</t>
  </si>
  <si>
    <t>MAG519</t>
  </si>
  <si>
    <t>Unresolved_UBA1268</t>
  </si>
  <si>
    <t>MAG283</t>
  </si>
  <si>
    <t>Planctomycetales</t>
  </si>
  <si>
    <t>Planctomycetaceae</t>
  </si>
  <si>
    <t>Fuerstia</t>
  </si>
  <si>
    <t>Unresolved_Fuerstia</t>
  </si>
  <si>
    <t>MAG034</t>
  </si>
  <si>
    <t>Schlesneria</t>
  </si>
  <si>
    <t>Unresolved_Schlesneria</t>
  </si>
  <si>
    <t>MAG158</t>
  </si>
  <si>
    <t>MAG667</t>
  </si>
  <si>
    <t>SZUA-567</t>
  </si>
  <si>
    <t>Unresolved_SZUA-567</t>
  </si>
  <si>
    <t>MAG724</t>
  </si>
  <si>
    <t>UBA1135</t>
  </si>
  <si>
    <t>UBA2386</t>
  </si>
  <si>
    <t>Unresolved_UBA2386</t>
  </si>
  <si>
    <t>MAG699</t>
  </si>
  <si>
    <t>Proteobacteria</t>
  </si>
  <si>
    <t>Alphaproteobacteria</t>
  </si>
  <si>
    <t>Acetobacterales</t>
  </si>
  <si>
    <t>Acetobacteraceae</t>
  </si>
  <si>
    <t>Rubritepida</t>
  </si>
  <si>
    <t>Unresolved_Rubritepida</t>
  </si>
  <si>
    <t>MAG269</t>
  </si>
  <si>
    <t>UBA6159</t>
  </si>
  <si>
    <t>Unresolved_UBA6159</t>
  </si>
  <si>
    <t>MAG004</t>
  </si>
  <si>
    <t>Azospirillales</t>
  </si>
  <si>
    <t>Azospirillaceae</t>
  </si>
  <si>
    <t>BOG-933</t>
  </si>
  <si>
    <t>Unresolved_BOG-933</t>
  </si>
  <si>
    <t>MAG336</t>
  </si>
  <si>
    <t>MAG412</t>
  </si>
  <si>
    <t>MAG536</t>
  </si>
  <si>
    <t>MAG656</t>
  </si>
  <si>
    <t>Caulobacterales</t>
  </si>
  <si>
    <t>Caulobacteraceae</t>
  </si>
  <si>
    <t>Caulobacter</t>
  </si>
  <si>
    <t>Unresolved_Caulobacter</t>
  </si>
  <si>
    <t>MAG349</t>
  </si>
  <si>
    <t>Phenylobacterium</t>
  </si>
  <si>
    <t>Unresolved_Phenylobacterium</t>
  </si>
  <si>
    <t>MAG578</t>
  </si>
  <si>
    <t>MAG185</t>
  </si>
  <si>
    <t>UBA5005</t>
  </si>
  <si>
    <t>Unresolved_UBA5005</t>
  </si>
  <si>
    <t>MAG364</t>
  </si>
  <si>
    <t>Paracaedibacterales</t>
  </si>
  <si>
    <t>UBA11393</t>
  </si>
  <si>
    <t>Unresolved_UBA11393</t>
  </si>
  <si>
    <t>MAG522</t>
  </si>
  <si>
    <t>MAG030</t>
  </si>
  <si>
    <t>Unresolved_Paracaedibacterales</t>
  </si>
  <si>
    <t>MAG147</t>
  </si>
  <si>
    <t>Pelagibacterales</t>
  </si>
  <si>
    <t>Pelagibacteraceae</t>
  </si>
  <si>
    <t>Fonsibacter</t>
  </si>
  <si>
    <t>Unresolved_Fonsibacter</t>
  </si>
  <si>
    <t>MAG695</t>
  </si>
  <si>
    <t>MAG696</t>
  </si>
  <si>
    <t>Reyranellales</t>
  </si>
  <si>
    <t>Reyranellaceae</t>
  </si>
  <si>
    <t>Enhydrobacter</t>
  </si>
  <si>
    <t>Unresolved_Enhydrobacter</t>
  </si>
  <si>
    <t>MAG235</t>
  </si>
  <si>
    <t>Reyranella</t>
  </si>
  <si>
    <t>Unresolved_Reyranella</t>
  </si>
  <si>
    <t>MAG082</t>
  </si>
  <si>
    <t>Rhizobiales</t>
  </si>
  <si>
    <t>Anderseniellaceae</t>
  </si>
  <si>
    <t>QKVK01</t>
  </si>
  <si>
    <t>Unresolved_QKVK01</t>
  </si>
  <si>
    <t>MAG302</t>
  </si>
  <si>
    <t>MAG101</t>
  </si>
  <si>
    <t>Phreatobacteraceae</t>
  </si>
  <si>
    <t>Unresolved_Phreatobacteraceae</t>
  </si>
  <si>
    <t>MAG051</t>
  </si>
  <si>
    <t>Xanthobacteraceae</t>
  </si>
  <si>
    <t>Pseudolabrys</t>
  </si>
  <si>
    <t>Unresolved_Pseudolabrys</t>
  </si>
  <si>
    <t>MAG115</t>
  </si>
  <si>
    <t>Z2-YC6860</t>
  </si>
  <si>
    <t>Unresolved_Z2-YC6860</t>
  </si>
  <si>
    <t>MAG438</t>
  </si>
  <si>
    <t>Rhodobacterales</t>
  </si>
  <si>
    <t>Rhodobacteraceae</t>
  </si>
  <si>
    <t>Pseudorhodobacter_A</t>
  </si>
  <si>
    <t>Unresolved_Pseudorhodobacter_A</t>
  </si>
  <si>
    <t>MAG741</t>
  </si>
  <si>
    <t>MAG674</t>
  </si>
  <si>
    <t>Rickettsiales</t>
  </si>
  <si>
    <t>Unresolved_Rickettsiales</t>
  </si>
  <si>
    <t>MAG501</t>
  </si>
  <si>
    <t>Sphingomonadales</t>
  </si>
  <si>
    <t>Sphingomonadaceae</t>
  </si>
  <si>
    <t>Novosphingobium</t>
  </si>
  <si>
    <t>Unresolved_Novosphingobium</t>
  </si>
  <si>
    <t>MAG614</t>
  </si>
  <si>
    <t>Sandarakinorhabdus</t>
  </si>
  <si>
    <t>Unresolved_Sandarakinorhabdus</t>
  </si>
  <si>
    <t>MAG227</t>
  </si>
  <si>
    <t>UBA1301</t>
  </si>
  <si>
    <t>UBA6038</t>
  </si>
  <si>
    <t>Unresolved_UBA6038</t>
  </si>
  <si>
    <t>MAG039</t>
  </si>
  <si>
    <t>UBA7879</t>
  </si>
  <si>
    <t>UBA5542</t>
  </si>
  <si>
    <t>Unresolved_UBA5542</t>
  </si>
  <si>
    <t>MAG290</t>
  </si>
  <si>
    <t>Unresolved_Alphaproteobacteria</t>
  </si>
  <si>
    <t>MAG464</t>
  </si>
  <si>
    <t>MAG150</t>
  </si>
  <si>
    <t>Gammaproteobacteria</t>
  </si>
  <si>
    <t>Burkholderiales</t>
  </si>
  <si>
    <t>Burkholderiaceae</t>
  </si>
  <si>
    <t>Limnohabitans</t>
  </si>
  <si>
    <t>Unresolved_Limnohabitans</t>
  </si>
  <si>
    <t>MAG297</t>
  </si>
  <si>
    <t>MAG377</t>
  </si>
  <si>
    <t>MAG468</t>
  </si>
  <si>
    <t>MAG476</t>
  </si>
  <si>
    <t>MAG539</t>
  </si>
  <si>
    <t>MAG569</t>
  </si>
  <si>
    <t>MAG598</t>
  </si>
  <si>
    <t>MAG246</t>
  </si>
  <si>
    <t>Polaromonas</t>
  </si>
  <si>
    <t>Unresolved_Polaromonas</t>
  </si>
  <si>
    <t>MAG133</t>
  </si>
  <si>
    <t>Polynucleobacter</t>
  </si>
  <si>
    <t>Unresolved_Polynucleobacter</t>
  </si>
  <si>
    <t>MAG301</t>
  </si>
  <si>
    <t>MAG393</t>
  </si>
  <si>
    <t>MAG394</t>
  </si>
  <si>
    <t>MAG514</t>
  </si>
  <si>
    <t>MAG584</t>
  </si>
  <si>
    <t>MAG685</t>
  </si>
  <si>
    <t>MAG375</t>
  </si>
  <si>
    <t>Rhizobacter</t>
  </si>
  <si>
    <t>Unresolved_Rhizobacter</t>
  </si>
  <si>
    <t>MAG037</t>
  </si>
  <si>
    <t>Rhodoferax</t>
  </si>
  <si>
    <t>Unresolved_Rhodoferax</t>
  </si>
  <si>
    <t>MAG093</t>
  </si>
  <si>
    <t>MAG098</t>
  </si>
  <si>
    <t>MAG171</t>
  </si>
  <si>
    <t>MAG267</t>
  </si>
  <si>
    <t>MAG359</t>
  </si>
  <si>
    <t>MAG367</t>
  </si>
  <si>
    <t>MAG442</t>
  </si>
  <si>
    <t>MAG457</t>
  </si>
  <si>
    <t>MAG475</t>
  </si>
  <si>
    <t>MAG495</t>
  </si>
  <si>
    <t>MAG503</t>
  </si>
  <si>
    <t>MAG518</t>
  </si>
  <si>
    <t>MAG096</t>
  </si>
  <si>
    <t>Rubrivivax</t>
  </si>
  <si>
    <t>Unresolved_Rubrivivax</t>
  </si>
  <si>
    <t>MAG756</t>
  </si>
  <si>
    <t>MAG046</t>
  </si>
  <si>
    <t>SCGC-AAA027-K21</t>
  </si>
  <si>
    <t>Unresolved_SCGC-AAA027-K21</t>
  </si>
  <si>
    <t>MAG311</t>
  </si>
  <si>
    <t>MAG436</t>
  </si>
  <si>
    <t>MAG709</t>
  </si>
  <si>
    <t>MAG535</t>
  </si>
  <si>
    <t>UBA4615</t>
  </si>
  <si>
    <t>Unresolved_UBA4615</t>
  </si>
  <si>
    <t>MAG028</t>
  </si>
  <si>
    <t>Unresolved_Burkholderiaceae</t>
  </si>
  <si>
    <t>MAG382</t>
  </si>
  <si>
    <t>Gallionellaceae</t>
  </si>
  <si>
    <t>Gallionella</t>
  </si>
  <si>
    <t>Unresolved_Gallionella</t>
  </si>
  <si>
    <t>MAG242</t>
  </si>
  <si>
    <t>PALSA-1006</t>
  </si>
  <si>
    <t>Unresolved_PALSA-1006</t>
  </si>
  <si>
    <t>MAG168</t>
  </si>
  <si>
    <t>UBA7399</t>
  </si>
  <si>
    <t>UBA7399 sp002470125</t>
  </si>
  <si>
    <t>MAG419</t>
  </si>
  <si>
    <t>Methylophilaceae</t>
  </si>
  <si>
    <t>Methylopumilus</t>
  </si>
  <si>
    <t>Unresolved_Methylopumilus</t>
  </si>
  <si>
    <t>MAG188</t>
  </si>
  <si>
    <t>Methylopumilus_A</t>
  </si>
  <si>
    <t>Unresolved_Methylopumilus_A</t>
  </si>
  <si>
    <t>MAG018</t>
  </si>
  <si>
    <t>Methylotenera</t>
  </si>
  <si>
    <t>Unresolved_Methylotenera</t>
  </si>
  <si>
    <t>MAG111</t>
  </si>
  <si>
    <t>MAG304</t>
  </si>
  <si>
    <t>MAG684</t>
  </si>
  <si>
    <t>MAG005</t>
  </si>
  <si>
    <t>Nitrosomonadaceae</t>
  </si>
  <si>
    <t>Unresolved_Nitrosomonadaceae</t>
  </si>
  <si>
    <t>MAG315</t>
  </si>
  <si>
    <t>Rhodocyclaceae</t>
  </si>
  <si>
    <t>Propionivibrio</t>
  </si>
  <si>
    <t>Unresolved_Propionivibrio</t>
  </si>
  <si>
    <t>MAG396</t>
  </si>
  <si>
    <t>MAG097</t>
  </si>
  <si>
    <t>Sulfuritalea</t>
  </si>
  <si>
    <t>Unresolved_Sulfuritalea</t>
  </si>
  <si>
    <t>MAG466</t>
  </si>
  <si>
    <t>SG8-39</t>
  </si>
  <si>
    <t>Unresolved_SG8-39</t>
  </si>
  <si>
    <t>MAG659</t>
  </si>
  <si>
    <t>MAG255</t>
  </si>
  <si>
    <t>SG8-41</t>
  </si>
  <si>
    <t>PALSA-1004</t>
  </si>
  <si>
    <t>Unresolved_PALSA-1004</t>
  </si>
  <si>
    <t>MAG154</t>
  </si>
  <si>
    <t>UBA5216</t>
  </si>
  <si>
    <t>Unresolved_UBA5216</t>
  </si>
  <si>
    <t>MAG469</t>
  </si>
  <si>
    <t>UKL13-2</t>
  </si>
  <si>
    <t>Unresolved_UKL13-2</t>
  </si>
  <si>
    <t>MAG597</t>
  </si>
  <si>
    <t>Chromatiales</t>
  </si>
  <si>
    <t>Chromatiaceae</t>
  </si>
  <si>
    <t>Unresolved_Chromatiaceae</t>
  </si>
  <si>
    <t>MAG733</t>
  </si>
  <si>
    <t>Legionellales</t>
  </si>
  <si>
    <t>Legionellaceae</t>
  </si>
  <si>
    <t>GCA-2786165</t>
  </si>
  <si>
    <t>Unresolved_GCA-2786165</t>
  </si>
  <si>
    <t>MAG216</t>
  </si>
  <si>
    <t>Methylococcales</t>
  </si>
  <si>
    <t>Methylococcaceae</t>
  </si>
  <si>
    <t>AMB10-2013</t>
  </si>
  <si>
    <t>Unresolved_AMB10-2013</t>
  </si>
  <si>
    <t>MAG616</t>
  </si>
  <si>
    <t>UBA6136</t>
  </si>
  <si>
    <t>Unresolved_UBA6136</t>
  </si>
  <si>
    <t>MAG070</t>
  </si>
  <si>
    <t>Methylomonadaceae</t>
  </si>
  <si>
    <t>KS41</t>
  </si>
  <si>
    <t>Unresolved_KS41</t>
  </si>
  <si>
    <t>MAG149</t>
  </si>
  <si>
    <t>MAG530</t>
  </si>
  <si>
    <t>MAG639</t>
  </si>
  <si>
    <t>MAG666</t>
  </si>
  <si>
    <t>MAG716</t>
  </si>
  <si>
    <t>MAG734</t>
  </si>
  <si>
    <t>MAG079</t>
  </si>
  <si>
    <t>UBA10906</t>
  </si>
  <si>
    <t>Unresolved_UBA10906</t>
  </si>
  <si>
    <t>MAG222</t>
  </si>
  <si>
    <t>MAG239</t>
  </si>
  <si>
    <t>MAG460</t>
  </si>
  <si>
    <t>MAG484</t>
  </si>
  <si>
    <t>UBA4132</t>
  </si>
  <si>
    <t>Unresolved_UBA4132</t>
  </si>
  <si>
    <t>MAG198</t>
  </si>
  <si>
    <t>Pseudomonadales</t>
  </si>
  <si>
    <t>Pseudohongiellaceae</t>
  </si>
  <si>
    <t>Unresolved_Pseudohongiellaceae</t>
  </si>
  <si>
    <t>MAG044</t>
  </si>
  <si>
    <t>Steroidobacterales</t>
  </si>
  <si>
    <t>Steroidobacteraceae</t>
  </si>
  <si>
    <t>Unresolved_Steroidobacteraceae</t>
  </si>
  <si>
    <t>MAG595</t>
  </si>
  <si>
    <t>MAG141</t>
  </si>
  <si>
    <t>UBA9339</t>
  </si>
  <si>
    <t>Unresolved_UBA9339</t>
  </si>
  <si>
    <t>MAG137</t>
  </si>
  <si>
    <t>Spirochaetota</t>
  </si>
  <si>
    <t>Spirochaetia</t>
  </si>
  <si>
    <t>Spirochaetales</t>
  </si>
  <si>
    <t>Unresolved_Spirochaetales</t>
  </si>
  <si>
    <t>MAG415</t>
  </si>
  <si>
    <t>Treponematales</t>
  </si>
  <si>
    <t>UBA8932</t>
  </si>
  <si>
    <t>Unresolved_UBA8932</t>
  </si>
  <si>
    <t>MAG623</t>
  </si>
  <si>
    <t>MAG332</t>
  </si>
  <si>
    <t>Sumerlaeota</t>
  </si>
  <si>
    <t>Sumerlaeia</t>
  </si>
  <si>
    <t>Sumerlaeales</t>
  </si>
  <si>
    <t>Unresolved_Sumerlaeales</t>
  </si>
  <si>
    <t>MAG517</t>
  </si>
  <si>
    <t>UBP3</t>
  </si>
  <si>
    <t>UBA1439</t>
  </si>
  <si>
    <t>Unresolved_UBA1439</t>
  </si>
  <si>
    <t>MAG065</t>
  </si>
  <si>
    <t>Verrucomicrobiota</t>
  </si>
  <si>
    <t>Kiritimatiellae</t>
  </si>
  <si>
    <t>Kiritimatiellales</t>
  </si>
  <si>
    <t>UBA1859</t>
  </si>
  <si>
    <t>UBA5540</t>
  </si>
  <si>
    <t>Unresolved_UBA5540</t>
  </si>
  <si>
    <t>MAG213</t>
  </si>
  <si>
    <t>MAG183</t>
  </si>
  <si>
    <t>RFP12</t>
  </si>
  <si>
    <t>UBA1067</t>
  </si>
  <si>
    <t>Unresolved_UBA1067</t>
  </si>
  <si>
    <t>MAG201</t>
  </si>
  <si>
    <t>MAG499</t>
  </si>
  <si>
    <t>MAG010</t>
  </si>
  <si>
    <t>Unresolved_RFP12</t>
  </si>
  <si>
    <t>MAG067</t>
  </si>
  <si>
    <t>MAG687</t>
  </si>
  <si>
    <t>MAG027</t>
  </si>
  <si>
    <t>UBA8416</t>
  </si>
  <si>
    <t>Unresolved_UBA8416</t>
  </si>
  <si>
    <t>MAG108</t>
  </si>
  <si>
    <t>MAG110</t>
  </si>
  <si>
    <t>MAG208</t>
  </si>
  <si>
    <t>MAG384</t>
  </si>
  <si>
    <t>MAG405</t>
  </si>
  <si>
    <t>MAG441</t>
  </si>
  <si>
    <t>MAG450</t>
  </si>
  <si>
    <t>MAG529</t>
  </si>
  <si>
    <t>MAG573</t>
  </si>
  <si>
    <t>MAG702</t>
  </si>
  <si>
    <t>MAG715</t>
  </si>
  <si>
    <t>MAG680</t>
  </si>
  <si>
    <t>Unresolved_Kiritimatiellae</t>
  </si>
  <si>
    <t>MAG129</t>
  </si>
  <si>
    <t>Lentisphaeria</t>
  </si>
  <si>
    <t>UBA1407</t>
  </si>
  <si>
    <t>YB12-FULL-65-16</t>
  </si>
  <si>
    <t>Unresolved_YB12-FULL-65-16</t>
  </si>
  <si>
    <t>MAG751</t>
  </si>
  <si>
    <t>Victivallales</t>
  </si>
  <si>
    <t>GWF2-38-69</t>
  </si>
  <si>
    <t>Unresolved_GWF2-38-69</t>
  </si>
  <si>
    <t>MAG596</t>
  </si>
  <si>
    <t>GWF2-50-93</t>
  </si>
  <si>
    <t>Unresolved_GWF2-50-93</t>
  </si>
  <si>
    <t>MAG063</t>
  </si>
  <si>
    <t>Victivallaceae</t>
  </si>
  <si>
    <t>Unresolved_Victivallaceae</t>
  </si>
  <si>
    <t>MAG074</t>
  </si>
  <si>
    <t>Verrucomicrobiae</t>
  </si>
  <si>
    <t>Chthoniobacterales</t>
  </si>
  <si>
    <t>Chthoniobacteraceae</t>
  </si>
  <si>
    <t>UBA695</t>
  </si>
  <si>
    <t>Unresolved_UBA695</t>
  </si>
  <si>
    <t>MAG189</t>
  </si>
  <si>
    <t>MAG550</t>
  </si>
  <si>
    <t>MAG047</t>
  </si>
  <si>
    <t>Unresolved_Chthoniobacteraceae</t>
  </si>
  <si>
    <t>MAG224</t>
  </si>
  <si>
    <t>MAG285</t>
  </si>
  <si>
    <t>MAG411</t>
  </si>
  <si>
    <t>MAG473</t>
  </si>
  <si>
    <t>MAG610</t>
  </si>
  <si>
    <t>MAG022</t>
  </si>
  <si>
    <t>Terrimicrobiaceae</t>
  </si>
  <si>
    <t>UBA967</t>
  </si>
  <si>
    <t>Unresolved_UBA967</t>
  </si>
  <si>
    <t>MAG023</t>
  </si>
  <si>
    <t>MAG001</t>
  </si>
  <si>
    <t>Unresolved_Terrimicrobiaceae</t>
  </si>
  <si>
    <t>MAG032</t>
  </si>
  <si>
    <t>MAG568</t>
  </si>
  <si>
    <t>MAG644</t>
  </si>
  <si>
    <t>MAG646</t>
  </si>
  <si>
    <t>MAG730</t>
  </si>
  <si>
    <t>MAG750</t>
  </si>
  <si>
    <t>MAG636</t>
  </si>
  <si>
    <t>UBA6821</t>
  </si>
  <si>
    <t>Unresolved_UBA6821</t>
  </si>
  <si>
    <t>MAG181</t>
  </si>
  <si>
    <t>MAG611</t>
  </si>
  <si>
    <t>MAG618</t>
  </si>
  <si>
    <t>MAG635</t>
  </si>
  <si>
    <t>MAG745</t>
  </si>
  <si>
    <t>MAG200</t>
  </si>
  <si>
    <t>Unresolved_Chthoniobacterales</t>
  </si>
  <si>
    <t>MAG266</t>
  </si>
  <si>
    <t>Methylacidiphilales</t>
  </si>
  <si>
    <t>UBA3015</t>
  </si>
  <si>
    <t>Unresolved_UBA3015</t>
  </si>
  <si>
    <t>MAG293</t>
  </si>
  <si>
    <t>MAG228</t>
  </si>
  <si>
    <t>Opitutales</t>
  </si>
  <si>
    <t>Opitutaceae</t>
  </si>
  <si>
    <t>Lacunisphaera</t>
  </si>
  <si>
    <t>Unresolved_Lacunisphaera</t>
  </si>
  <si>
    <t>MAG308</t>
  </si>
  <si>
    <t>MAG717</t>
  </si>
  <si>
    <t>MAG326</t>
  </si>
  <si>
    <t>Opitutus</t>
  </si>
  <si>
    <t>Unresolved_Opitutus</t>
  </si>
  <si>
    <t>MAG594</t>
  </si>
  <si>
    <t>MAG119</t>
  </si>
  <si>
    <t>Tous-C4FEB</t>
  </si>
  <si>
    <t>Unresolved_Tous-C4FEB</t>
  </si>
  <si>
    <t>MAG753</t>
  </si>
  <si>
    <t>MAG558</t>
  </si>
  <si>
    <t>Unresolved_Opitutaceae</t>
  </si>
  <si>
    <t>MAG320</t>
  </si>
  <si>
    <t>UBA953</t>
  </si>
  <si>
    <t>Unresolved_UBA953</t>
  </si>
  <si>
    <t>MAG347</t>
  </si>
  <si>
    <t>MAG444</t>
  </si>
  <si>
    <t>MAG497</t>
  </si>
  <si>
    <t>MAG589</t>
  </si>
  <si>
    <t>MAG658</t>
  </si>
  <si>
    <t>MAG664</t>
  </si>
  <si>
    <t>MAG711</t>
  </si>
  <si>
    <t>MAG042</t>
  </si>
  <si>
    <t>Palsa-1439</t>
  </si>
  <si>
    <t>Unresolved_Palsa-1439</t>
  </si>
  <si>
    <t>MAG148</t>
  </si>
  <si>
    <t>MAG754</t>
  </si>
  <si>
    <t>MAG186</t>
  </si>
  <si>
    <t>Pedosphaerales</t>
  </si>
  <si>
    <t>Pedosphaeraceae</t>
  </si>
  <si>
    <t>PALSA-1440</t>
  </si>
  <si>
    <t>Unresolved_PALSA-1440</t>
  </si>
  <si>
    <t>MAG454</t>
  </si>
  <si>
    <t>MAG040</t>
  </si>
  <si>
    <t>UBA11358</t>
  </si>
  <si>
    <t>Unresolved_UBA11358</t>
  </si>
  <si>
    <t>MAG221</t>
  </si>
  <si>
    <t>MAG361</t>
  </si>
  <si>
    <t>MAG692</t>
  </si>
  <si>
    <t>MAG731</t>
  </si>
  <si>
    <t>MAG544</t>
  </si>
  <si>
    <t>UBA693</t>
  </si>
  <si>
    <t>Unresolved_UBA693</t>
  </si>
  <si>
    <t>MAG162</t>
  </si>
  <si>
    <t>Unresolved_Pedosphaeraceae</t>
  </si>
  <si>
    <t>MAG625</t>
  </si>
  <si>
    <t>MAG629</t>
  </si>
  <si>
    <t>UBA9464</t>
  </si>
  <si>
    <t>UBA6176</t>
  </si>
  <si>
    <t>Unresolved_UBA6176</t>
  </si>
  <si>
    <t>MAG604</t>
  </si>
  <si>
    <t>Unresolved_UBA9464</t>
  </si>
  <si>
    <t>MAG298</t>
  </si>
  <si>
    <t>Unresolved_Pedosphaerales</t>
  </si>
  <si>
    <t>MAG161</t>
  </si>
  <si>
    <t>Verrucomicrobiales</t>
  </si>
  <si>
    <t>Akkermansiaceae</t>
  </si>
  <si>
    <t>UBA1315</t>
  </si>
  <si>
    <t>Unresolved_UBA1315</t>
  </si>
  <si>
    <t>MAG180</t>
  </si>
  <si>
    <t>MAG193</t>
  </si>
  <si>
    <t>MAG223</t>
  </si>
  <si>
    <t>MAG437</t>
  </si>
  <si>
    <t>MAG498</t>
  </si>
  <si>
    <t>MAG508</t>
  </si>
  <si>
    <t>MAG524</t>
  </si>
  <si>
    <t>MAG700</t>
  </si>
  <si>
    <t>MAG562</t>
  </si>
  <si>
    <t>Verrucomicrobiaceae</t>
  </si>
  <si>
    <t>Unresolved_Verrucomicrobiaceae</t>
  </si>
  <si>
    <t>MAG029</t>
  </si>
  <si>
    <t>Verrucomicrobiota_A</t>
  </si>
  <si>
    <t>Chlamydiia</t>
  </si>
  <si>
    <t>Parachlamydiales</t>
  </si>
  <si>
    <t>Ga0074140</t>
  </si>
  <si>
    <t>Unresolved_Ga0074140</t>
  </si>
  <si>
    <t>MAG003</t>
  </si>
  <si>
    <t>Parachlamydiaceae</t>
  </si>
  <si>
    <t>Unresolved_Parachlamydiaceae</t>
  </si>
  <si>
    <t>MAG112</t>
  </si>
  <si>
    <t>MAG663</t>
  </si>
  <si>
    <t>SM23-39</t>
  </si>
  <si>
    <t>Unresolved_SM23-39</t>
  </si>
  <si>
    <t>MAG041</t>
  </si>
  <si>
    <t>Simkaniaceae</t>
  </si>
  <si>
    <t>Unresolved_Simkaniaceae</t>
  </si>
  <si>
    <t>AVG-221</t>
    <phoneticPr fontId="18"/>
  </si>
  <si>
    <t>AVG-304</t>
    <phoneticPr fontId="18"/>
  </si>
  <si>
    <t>GTDB Classification (r89)</t>
    <phoneticPr fontId="18"/>
  </si>
  <si>
    <t>SD-221</t>
    <phoneticPr fontId="18"/>
  </si>
  <si>
    <t>SD-304</t>
    <phoneticPr fontId="18"/>
  </si>
  <si>
    <t>A</t>
    <phoneticPr fontId="18"/>
  </si>
  <si>
    <t>B</t>
    <phoneticPr fontId="18"/>
  </si>
  <si>
    <t>C</t>
    <phoneticPr fontId="18"/>
  </si>
  <si>
    <t>SD-221 (%)</t>
    <phoneticPr fontId="18"/>
  </si>
  <si>
    <t>SD-304 (%)</t>
    <phoneticPr fontId="18"/>
  </si>
  <si>
    <t>RANK-221</t>
    <phoneticPr fontId="18"/>
  </si>
  <si>
    <t>RANK-304</t>
    <phoneticPr fontId="18"/>
  </si>
  <si>
    <t>GEQ_1_perc</t>
    <phoneticPr fontId="18"/>
  </si>
  <si>
    <t>AVG</t>
    <phoneticPr fontId="18"/>
  </si>
  <si>
    <t>(for sorting)</t>
    <phoneticPr fontId="18"/>
  </si>
  <si>
    <t>MAG176</t>
  </si>
  <si>
    <t>Ga0077523</t>
  </si>
  <si>
    <t>Ga0077526</t>
  </si>
  <si>
    <t>Unresolved_Ga0077526</t>
  </si>
  <si>
    <t>MAG306</t>
  </si>
  <si>
    <t>Cytophagales</t>
  </si>
  <si>
    <t>Spirosomaceae</t>
  </si>
  <si>
    <t>Runella</t>
  </si>
  <si>
    <t>Unresolved_Runella</t>
  </si>
  <si>
    <t>MAG388</t>
  </si>
  <si>
    <t>MAG463</t>
  </si>
  <si>
    <t>Unresolved_Gemmatimonadaceae</t>
  </si>
  <si>
    <t>MAG638</t>
  </si>
  <si>
    <t>Unresolved_Burkholderiales</t>
  </si>
  <si>
    <t>MAG303</t>
  </si>
  <si>
    <t>Dependentiae</t>
  </si>
  <si>
    <t>Babeliae</t>
  </si>
  <si>
    <t>Babeliales</t>
  </si>
  <si>
    <t>GCA-2401785</t>
  </si>
  <si>
    <t>Unresolved_GCA-2401785</t>
  </si>
  <si>
    <t>MAG575</t>
  </si>
  <si>
    <t>MAG557</t>
  </si>
  <si>
    <t>Beijerinckiaceae</t>
  </si>
  <si>
    <t>Alsobacter</t>
  </si>
  <si>
    <t>Unresolved_Alsobacter</t>
  </si>
  <si>
    <t>MAG547</t>
  </si>
  <si>
    <t>UBA4408</t>
  </si>
  <si>
    <t>Unresolved_UBA4408</t>
  </si>
  <si>
    <t>MAG194</t>
  </si>
  <si>
    <t>MAG038</t>
  </si>
  <si>
    <t>MAG451</t>
  </si>
  <si>
    <t>BD1-5</t>
  </si>
  <si>
    <t>UBA6164</t>
  </si>
  <si>
    <t>Unresolved_UBA6164</t>
  </si>
  <si>
    <t>MAG078</t>
  </si>
  <si>
    <t>Crocinitomicaceae</t>
  </si>
  <si>
    <t>UBA952</t>
  </si>
  <si>
    <t>Unresolved_UBA952</t>
  </si>
  <si>
    <t>MAG081</t>
  </si>
  <si>
    <t>MAG612</t>
  </si>
  <si>
    <t>MFUC01</t>
  </si>
  <si>
    <t>Unresolved_MFUC01</t>
  </si>
  <si>
    <t>MAG735</t>
  </si>
  <si>
    <t>UBA12157</t>
  </si>
  <si>
    <t>Unresolved_UBA12157</t>
  </si>
  <si>
    <t>MAG172</t>
  </si>
  <si>
    <t>UBA3006</t>
  </si>
  <si>
    <t>Unresolved_UBA3006</t>
  </si>
  <si>
    <t>MAG144</t>
  </si>
  <si>
    <t>MAG588</t>
  </si>
  <si>
    <t>MAG199</t>
  </si>
  <si>
    <t>MAG264</t>
  </si>
  <si>
    <t>MAG116</t>
  </si>
  <si>
    <t>MAG422</t>
  </si>
  <si>
    <t>MAG590</t>
  </si>
  <si>
    <t>MAG418</t>
  </si>
  <si>
    <t>MAG175</t>
  </si>
  <si>
    <t>RANK-227</t>
    <phoneticPr fontId="18"/>
  </si>
  <si>
    <t>AVG-227</t>
    <phoneticPr fontId="18"/>
  </si>
  <si>
    <t>SD-227</t>
    <phoneticPr fontId="18"/>
  </si>
  <si>
    <t>SD-227 (%)</t>
    <phoneticPr fontId="18"/>
  </si>
  <si>
    <t>Sample</t>
  </si>
  <si>
    <t>Replicate</t>
  </si>
  <si>
    <t>Mapped metatranscriptome reads to MAGs (%)</t>
  </si>
  <si>
    <t>June 2018 L221 5 m</t>
  </si>
  <si>
    <t>June 2018 L304 6 m</t>
  </si>
  <si>
    <t>Sep 2017 L227 4 m</t>
  </si>
  <si>
    <t>A</t>
  </si>
  <si>
    <t>B</t>
  </si>
  <si>
    <t>C</t>
  </si>
  <si>
    <t>Total metatranscriptome reads (million)</t>
  </si>
  <si>
    <t>Worksheet 3 | Percent of total metatranscriptome reads mapped to the 756 environmental MAGs generated in this study</t>
  </si>
  <si>
    <t>Worksheet 1 | Percent relative abundances of metagenome-assembled genomes (MAGs) in the 2018 Lake 221 and Lake 304 Boreal Shield lake metatranscriptomes based on RNA-seq read mapping</t>
  </si>
  <si>
    <t>Worksheet 2 | Percent relative abundances of metagenome-assembled genomes (MAGs) in the 2017 Lake 227 Boreal Shield lake metatranscriptome based on RNA-seq read mapping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</si>
</sst>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_ ;[Red]\-0.00\ "/>
    <numFmt numFmtId="165" formatCode="0_ ;[Red]\-0\ "/>
    <numFmt numFmtId="166" formatCode="0.0"/>
  </numFmts>
  <fonts count="23"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sz val="18"/>
      <color theme="3"/>
      <name val="Calibri Light"/>
      <family val="2"/>
      <charset val="128"/>
      <scheme val="major"/>
    </font>
    <font>
      <b/>
      <sz val="15"/>
      <color theme="3"/>
      <name val="Calibri"/>
      <family val="2"/>
      <charset val="128"/>
      <scheme val="minor"/>
    </font>
    <font>
      <b/>
      <sz val="13"/>
      <color theme="3"/>
      <name val="Calibri"/>
      <family val="2"/>
      <charset val="128"/>
      <scheme val="minor"/>
    </font>
    <font>
      <b/>
      <sz val="11"/>
      <color theme="3"/>
      <name val="Calibri"/>
      <family val="2"/>
      <charset val="128"/>
      <scheme val="minor"/>
    </font>
    <font>
      <sz val="12"/>
      <color rgb="FF006100"/>
      <name val="Calibri"/>
      <family val="2"/>
      <charset val="128"/>
      <scheme val="minor"/>
    </font>
    <font>
      <sz val="12"/>
      <color rgb="FF9C0006"/>
      <name val="Calibri"/>
      <family val="2"/>
      <charset val="128"/>
      <scheme val="minor"/>
    </font>
    <font>
      <sz val="12"/>
      <color rgb="FF9C5700"/>
      <name val="Calibri"/>
      <family val="2"/>
      <charset val="128"/>
      <scheme val="minor"/>
    </font>
    <font>
      <sz val="12"/>
      <color rgb="FF3F3F76"/>
      <name val="Calibri"/>
      <family val="2"/>
      <charset val="128"/>
      <scheme val="minor"/>
    </font>
    <font>
      <b/>
      <sz val="12"/>
      <color rgb="FF3F3F3F"/>
      <name val="Calibri"/>
      <family val="2"/>
      <charset val="128"/>
      <scheme val="minor"/>
    </font>
    <font>
      <b/>
      <sz val="12"/>
      <color rgb="FFFA7D00"/>
      <name val="Calibri"/>
      <family val="2"/>
      <charset val="128"/>
      <scheme val="minor"/>
    </font>
    <font>
      <sz val="12"/>
      <color rgb="FFFA7D00"/>
      <name val="Calibri"/>
      <family val="2"/>
      <charset val="128"/>
      <scheme val="minor"/>
    </font>
    <font>
      <b/>
      <sz val="12"/>
      <color theme="0"/>
      <name val="Calibri"/>
      <family val="2"/>
      <charset val="128"/>
      <scheme val="minor"/>
    </font>
    <font>
      <sz val="12"/>
      <color rgb="FFFF0000"/>
      <name val="Calibri"/>
      <family val="2"/>
      <charset val="128"/>
      <scheme val="minor"/>
    </font>
    <font>
      <i/>
      <sz val="12"/>
      <color rgb="FF7F7F7F"/>
      <name val="Calibri"/>
      <family val="2"/>
      <charset val="128"/>
      <scheme val="minor"/>
    </font>
    <font>
      <b/>
      <sz val="12"/>
      <color theme="1"/>
      <name val="Calibri"/>
      <family val="2"/>
      <charset val="128"/>
      <scheme val="minor"/>
    </font>
    <font>
      <sz val="12"/>
      <color theme="0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b/>
      <sz val="12"/>
      <color theme="1"/>
      <name val="Calibri"/>
      <family val="3"/>
      <charset val="128"/>
      <scheme val="minor"/>
    </font>
    <font>
      <sz val="12"/>
      <color theme="1"/>
      <name val="Calibri"/>
      <family val="3"/>
      <charset val="128"/>
      <scheme val="minor"/>
    </font>
    <font>
      <sz val="11"/>
      <color theme="1"/>
      <name val="Calibri"/>
      <family val="2"/>
      <charset val="128"/>
      <scheme val="minor"/>
    </font>
    <font>
      <b/>
      <sz val="12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1" fillId="0" borderId="0"/>
  </cellStyleXfs>
  <cellXfs count="57">
    <xf numFmtId="0" fontId="0" fillId="0" borderId="0" xfId="0">
      <alignment vertical="center"/>
    </xf>
    <xf numFmtId="0" fontId="19" fillId="0" borderId="0" xfId="0" applyFont="1">
      <alignment vertical="center"/>
    </xf>
    <xf numFmtId="164" fontId="0" fillId="0" borderId="0" xfId="0" applyNumberFormat="1">
      <alignment vertical="center"/>
    </xf>
    <xf numFmtId="164" fontId="0" fillId="33" borderId="0" xfId="0" applyNumberFormat="1" applyFill="1">
      <alignment vertical="center"/>
    </xf>
    <xf numFmtId="2" fontId="0" fillId="35" borderId="0" xfId="0" applyNumberFormat="1" applyFill="1">
      <alignment vertical="center"/>
    </xf>
    <xf numFmtId="2" fontId="0" fillId="36" borderId="0" xfId="0" applyNumberFormat="1" applyFill="1">
      <alignment vertical="center"/>
    </xf>
    <xf numFmtId="165" fontId="0" fillId="37" borderId="0" xfId="0" applyNumberFormat="1" applyFill="1">
      <alignment vertical="center"/>
    </xf>
    <xf numFmtId="0" fontId="0" fillId="38" borderId="0" xfId="0" applyFill="1">
      <alignment vertical="center"/>
    </xf>
    <xf numFmtId="0" fontId="0" fillId="0" borderId="10" xfId="0" applyBorder="1">
      <alignment vertical="center"/>
    </xf>
    <xf numFmtId="164" fontId="0" fillId="0" borderId="10" xfId="0" applyNumberFormat="1" applyBorder="1">
      <alignment vertical="center"/>
    </xf>
    <xf numFmtId="165" fontId="0" fillId="37" borderId="10" xfId="0" applyNumberFormat="1" applyFill="1" applyBorder="1">
      <alignment vertical="center"/>
    </xf>
    <xf numFmtId="164" fontId="0" fillId="33" borderId="10" xfId="0" applyNumberFormat="1" applyFill="1" applyBorder="1">
      <alignment vertical="center"/>
    </xf>
    <xf numFmtId="2" fontId="0" fillId="35" borderId="10" xfId="0" applyNumberFormat="1" applyFill="1" applyBorder="1">
      <alignment vertical="center"/>
    </xf>
    <xf numFmtId="2" fontId="0" fillId="36" borderId="10" xfId="0" applyNumberFormat="1" applyFill="1" applyBorder="1">
      <alignment vertical="center"/>
    </xf>
    <xf numFmtId="0" fontId="21" fillId="0" borderId="0" xfId="42"/>
    <xf numFmtId="0" fontId="20" fillId="0" borderId="0" xfId="42" applyFont="1"/>
    <xf numFmtId="0" fontId="20" fillId="37" borderId="0" xfId="42" applyFont="1" applyFill="1"/>
    <xf numFmtId="164" fontId="20" fillId="33" borderId="0" xfId="42" applyNumberFormat="1" applyFont="1" applyFill="1"/>
    <xf numFmtId="2" fontId="20" fillId="35" borderId="0" xfId="42" applyNumberFormat="1" applyFont="1" applyFill="1"/>
    <xf numFmtId="166" fontId="20" fillId="36" borderId="0" xfId="42" applyNumberFormat="1" applyFont="1" applyFill="1"/>
    <xf numFmtId="0" fontId="0" fillId="39" borderId="0" xfId="0" applyFill="1">
      <alignment vertical="center"/>
    </xf>
    <xf numFmtId="0" fontId="19" fillId="39" borderId="0" xfId="0" applyFont="1" applyFill="1">
      <alignment vertical="center"/>
    </xf>
    <xf numFmtId="0" fontId="20" fillId="39" borderId="0" xfId="42" applyFont="1" applyFill="1"/>
    <xf numFmtId="0" fontId="19" fillId="39" borderId="0" xfId="42" applyFont="1" applyFill="1"/>
    <xf numFmtId="0" fontId="20" fillId="0" borderId="10" xfId="42" applyFont="1" applyBorder="1"/>
    <xf numFmtId="0" fontId="20" fillId="37" borderId="10" xfId="42" applyFont="1" applyFill="1" applyBorder="1"/>
    <xf numFmtId="164" fontId="20" fillId="33" borderId="10" xfId="42" applyNumberFormat="1" applyFont="1" applyFill="1" applyBorder="1"/>
    <xf numFmtId="2" fontId="20" fillId="35" borderId="10" xfId="42" applyNumberFormat="1" applyFont="1" applyFill="1" applyBorder="1"/>
    <xf numFmtId="166" fontId="20" fillId="36" borderId="10" xfId="42" applyNumberFormat="1" applyFont="1" applyFill="1" applyBorder="1"/>
    <xf numFmtId="0" fontId="20" fillId="0" borderId="11" xfId="0" applyFont="1" applyBorder="1" applyAlignment="1">
      <alignment horizontal="center" vertical="center"/>
    </xf>
    <xf numFmtId="0" fontId="19" fillId="0" borderId="11" xfId="42" applyFont="1" applyBorder="1" applyAlignment="1">
      <alignment vertical="center"/>
    </xf>
    <xf numFmtId="0" fontId="19" fillId="37" borderId="11" xfId="42" applyFont="1" applyFill="1" applyBorder="1" applyAlignment="1">
      <alignment wrapText="1"/>
    </xf>
    <xf numFmtId="0" fontId="19" fillId="33" borderId="11" xfId="42" applyFont="1" applyFill="1" applyBorder="1" applyAlignment="1">
      <alignment wrapText="1"/>
    </xf>
    <xf numFmtId="0" fontId="19" fillId="35" borderId="11" xfId="42" applyFont="1" applyFill="1" applyBorder="1" applyAlignment="1">
      <alignment wrapText="1"/>
    </xf>
    <xf numFmtId="0" fontId="19" fillId="36" borderId="11" xfId="42" applyFont="1" applyFill="1" applyBorder="1" applyAlignment="1">
      <alignment wrapText="1"/>
    </xf>
    <xf numFmtId="0" fontId="19" fillId="0" borderId="11" xfId="0" applyFont="1" applyBorder="1">
      <alignment vertical="center"/>
    </xf>
    <xf numFmtId="0" fontId="19" fillId="37" borderId="11" xfId="0" applyFont="1" applyFill="1" applyBorder="1" applyAlignment="1">
      <alignment vertical="center" wrapText="1"/>
    </xf>
    <xf numFmtId="0" fontId="19" fillId="33" borderId="11" xfId="0" applyFont="1" applyFill="1" applyBorder="1" applyAlignment="1">
      <alignment vertical="center" wrapText="1"/>
    </xf>
    <xf numFmtId="0" fontId="19" fillId="35" borderId="11" xfId="0" applyFont="1" applyFill="1" applyBorder="1" applyAlignment="1">
      <alignment vertical="center" wrapText="1"/>
    </xf>
    <xf numFmtId="0" fontId="19" fillId="36" borderId="11" xfId="0" applyFont="1" applyFill="1" applyBorder="1" applyAlignment="1">
      <alignment vertical="center" wrapText="1"/>
    </xf>
    <xf numFmtId="0" fontId="22" fillId="0" borderId="0" xfId="0" applyFont="1">
      <alignment vertical="center"/>
    </xf>
    <xf numFmtId="0" fontId="22" fillId="0" borderId="11" xfId="0" applyFont="1" applyBorder="1">
      <alignment vertical="center"/>
    </xf>
    <xf numFmtId="166" fontId="0" fillId="0" borderId="0" xfId="0" applyNumberFormat="1">
      <alignment vertical="center"/>
    </xf>
    <xf numFmtId="0" fontId="22" fillId="0" borderId="11" xfId="0" applyFont="1" applyBorder="1" applyAlignment="1">
      <alignment vertical="center" wrapText="1"/>
    </xf>
    <xf numFmtId="166" fontId="0" fillId="40" borderId="0" xfId="0" applyNumberFormat="1" applyFill="1">
      <alignment vertical="center"/>
    </xf>
    <xf numFmtId="166" fontId="0" fillId="40" borderId="0" xfId="0" applyNumberFormat="1" applyFill="1" applyBorder="1">
      <alignment vertical="center"/>
    </xf>
    <xf numFmtId="166" fontId="0" fillId="40" borderId="10" xfId="0" applyNumberFormat="1" applyFill="1" applyBorder="1">
      <alignment vertical="center"/>
    </xf>
    <xf numFmtId="0" fontId="0" fillId="40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40" borderId="0" xfId="0" applyFill="1" applyBorder="1" applyAlignment="1">
      <alignment horizontal="left" vertical="center"/>
    </xf>
    <xf numFmtId="0" fontId="0" fillId="40" borderId="10" xfId="0" applyFill="1" applyBorder="1" applyAlignment="1">
      <alignment horizontal="left" vertical="center"/>
    </xf>
    <xf numFmtId="0" fontId="19" fillId="34" borderId="11" xfId="0" applyFont="1" applyFill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0" fillId="40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40" borderId="0" xfId="0" applyFill="1" applyBorder="1" applyAlignment="1">
      <alignment horizontal="left" vertical="center"/>
    </xf>
    <xf numFmtId="0" fontId="0" fillId="40" borderId="10" xfId="0" applyFill="1" applyBorder="1" applyAlignment="1">
      <alignment horizontal="left"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標準 2" xfId="42" xr:uid="{D2076E9C-591A-E64D-9468-B87DEBE9DD4E}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672"/>
  <sheetViews>
    <sheetView tabSelected="1" zoomScale="80" zoomScaleNormal="80" workbookViewId="0">
      <pane xSplit="11" ySplit="4" topLeftCell="L5" activePane="bottomRight" state="frozen"/>
      <selection pane="topRight" activeCell="L1" sqref="L1"/>
      <selection pane="bottomLeft" activeCell="A2" sqref="A2"/>
      <selection pane="bottomRight"/>
    </sheetView>
  </sheetViews>
  <sheetFormatPr defaultColWidth="10.84765625" defaultRowHeight="15.6"/>
  <cols>
    <col min="1" max="1" width="8.69921875" customWidth="1"/>
    <col min="2" max="2" width="8" customWidth="1"/>
    <col min="3" max="8" width="9.546875" customWidth="1"/>
    <col min="9" max="11" width="6.3984375" customWidth="1"/>
    <col min="12" max="17" width="6.296875" customWidth="1"/>
    <col min="18" max="23" width="6.84765625" customWidth="1"/>
    <col min="24" max="25" width="7.3984375" customWidth="1"/>
    <col min="26" max="27" width="6.84765625" hidden="1" customWidth="1"/>
  </cols>
  <sheetData>
    <row r="1" spans="1:27">
      <c r="A1" s="40" t="s">
        <v>1634</v>
      </c>
    </row>
    <row r="2" spans="1:27" ht="5.0999999999999996" customHeight="1">
      <c r="A2" s="40"/>
    </row>
    <row r="3" spans="1:27">
      <c r="B3" s="51" t="s">
        <v>1549</v>
      </c>
      <c r="C3" s="51"/>
      <c r="D3" s="51"/>
      <c r="E3" s="51"/>
      <c r="F3" s="51"/>
      <c r="G3" s="51"/>
      <c r="H3" s="51"/>
      <c r="L3" s="52" t="s">
        <v>1626</v>
      </c>
      <c r="M3" s="52"/>
      <c r="N3" s="52"/>
      <c r="O3" s="52" t="s">
        <v>1627</v>
      </c>
      <c r="P3" s="52"/>
      <c r="Q3" s="52"/>
      <c r="Z3" t="s">
        <v>1561</v>
      </c>
      <c r="AA3" t="s">
        <v>1561</v>
      </c>
    </row>
    <row r="4" spans="1:27" ht="31.2">
      <c r="A4" s="35" t="s">
        <v>0</v>
      </c>
      <c r="B4" s="35" t="s">
        <v>1</v>
      </c>
      <c r="C4" s="35" t="s">
        <v>2</v>
      </c>
      <c r="D4" s="35" t="s">
        <v>3</v>
      </c>
      <c r="E4" s="35" t="s">
        <v>4</v>
      </c>
      <c r="F4" s="35" t="s">
        <v>5</v>
      </c>
      <c r="G4" s="35" t="s">
        <v>6</v>
      </c>
      <c r="H4" s="35" t="s">
        <v>7</v>
      </c>
      <c r="I4" s="35" t="s">
        <v>8</v>
      </c>
      <c r="J4" s="35" t="s">
        <v>9</v>
      </c>
      <c r="K4" s="35" t="s">
        <v>10</v>
      </c>
      <c r="L4" s="29" t="s">
        <v>1552</v>
      </c>
      <c r="M4" s="29" t="s">
        <v>1553</v>
      </c>
      <c r="N4" s="29" t="s">
        <v>1554</v>
      </c>
      <c r="O4" s="29" t="s">
        <v>1552</v>
      </c>
      <c r="P4" s="29" t="s">
        <v>1553</v>
      </c>
      <c r="Q4" s="29" t="s">
        <v>1554</v>
      </c>
      <c r="R4" s="36" t="s">
        <v>1557</v>
      </c>
      <c r="S4" s="36" t="s">
        <v>1558</v>
      </c>
      <c r="T4" s="37" t="s">
        <v>1547</v>
      </c>
      <c r="U4" s="37" t="s">
        <v>1548</v>
      </c>
      <c r="V4" s="38" t="s">
        <v>1550</v>
      </c>
      <c r="W4" s="38" t="s">
        <v>1551</v>
      </c>
      <c r="X4" s="39" t="s">
        <v>1555</v>
      </c>
      <c r="Y4" s="39" t="s">
        <v>1556</v>
      </c>
      <c r="Z4" s="1" t="s">
        <v>1559</v>
      </c>
      <c r="AA4" s="1" t="s">
        <v>1560</v>
      </c>
    </row>
    <row r="5" spans="1:27">
      <c r="A5" t="s">
        <v>446</v>
      </c>
      <c r="B5" t="s">
        <v>62</v>
      </c>
      <c r="C5" t="s">
        <v>292</v>
      </c>
      <c r="D5" t="s">
        <v>431</v>
      </c>
      <c r="E5" t="s">
        <v>432</v>
      </c>
      <c r="F5" t="s">
        <v>433</v>
      </c>
      <c r="G5" t="s">
        <v>434</v>
      </c>
      <c r="H5" t="s">
        <v>435</v>
      </c>
      <c r="I5">
        <v>98.08</v>
      </c>
      <c r="J5">
        <v>0</v>
      </c>
      <c r="K5">
        <v>0</v>
      </c>
      <c r="L5" s="2">
        <v>11.722697325745727</v>
      </c>
      <c r="M5" s="2">
        <v>11.651714801806175</v>
      </c>
      <c r="N5" s="2">
        <v>10.976698672474672</v>
      </c>
      <c r="O5" s="2">
        <v>44.315122891861911</v>
      </c>
      <c r="P5" s="2">
        <v>40.760981266455943</v>
      </c>
      <c r="Q5" s="2">
        <v>42.374248429598666</v>
      </c>
      <c r="R5" s="6">
        <f t="shared" ref="R5:R68" si="0">_xlfn.RANK.EQ(T5,$T$5:$T$670)</f>
        <v>2</v>
      </c>
      <c r="S5" s="6">
        <f t="shared" ref="S5:S68" si="1">_xlfn.RANK.EQ(U5,$U$5:$U$670)</f>
        <v>1</v>
      </c>
      <c r="T5" s="3">
        <f t="shared" ref="T5:T68" si="2">AVERAGE(L5:N5)</f>
        <v>11.450370266675526</v>
      </c>
      <c r="U5" s="3">
        <f t="shared" ref="U5:U68" si="3">AVERAGE(O5:Q5)</f>
        <v>42.48345086263884</v>
      </c>
      <c r="V5" s="4">
        <f t="shared" ref="V5:V68" si="4">_xlfn.STDEV.S(L5:N5)</f>
        <v>0.41174411233287878</v>
      </c>
      <c r="W5" s="4">
        <f t="shared" ref="W5:W68" si="5">_xlfn.STDEV.S(O5:Q5)</f>
        <v>1.779585500024448</v>
      </c>
      <c r="X5" s="5">
        <f t="shared" ref="X5:X68" si="6">IF(T5=0,"NA",V5/T5*100)</f>
        <v>3.5959021651133352</v>
      </c>
      <c r="Y5" s="5">
        <f t="shared" ref="Y5:Y68" si="7">IF(U5=0,"NA",W5/U5*100)</f>
        <v>4.1888911185166133</v>
      </c>
      <c r="Z5" s="7" t="b">
        <f t="shared" ref="Z5:Z68" si="8">OR(IF(T5&gt;=1,TRUE,FALSE),IF(U5&gt;=1,TRUE,FALSE))</f>
        <v>1</v>
      </c>
      <c r="AA5" s="2">
        <f t="shared" ref="AA5:AA68" si="9">AVERAGE(T5:U5)</f>
        <v>26.966910564657184</v>
      </c>
    </row>
    <row r="6" spans="1:27">
      <c r="A6" t="s">
        <v>528</v>
      </c>
      <c r="B6" t="s">
        <v>62</v>
      </c>
      <c r="C6" t="s">
        <v>503</v>
      </c>
      <c r="D6" t="s">
        <v>517</v>
      </c>
      <c r="E6" t="s">
        <v>522</v>
      </c>
      <c r="F6" t="s">
        <v>523</v>
      </c>
      <c r="G6" t="s">
        <v>524</v>
      </c>
      <c r="H6" t="s">
        <v>525</v>
      </c>
      <c r="I6">
        <v>97.8</v>
      </c>
      <c r="J6">
        <v>0.94</v>
      </c>
      <c r="K6">
        <v>100</v>
      </c>
      <c r="L6" s="2">
        <v>26.696990309758224</v>
      </c>
      <c r="M6" s="2">
        <v>25.695439940968274</v>
      </c>
      <c r="N6" s="2">
        <v>29.163919757026274</v>
      </c>
      <c r="O6" s="2">
        <v>6.2546393492343075E-2</v>
      </c>
      <c r="P6" s="2">
        <v>6.620238458393099E-2</v>
      </c>
      <c r="Q6" s="2">
        <v>7.8005597951303574E-2</v>
      </c>
      <c r="R6" s="6">
        <f t="shared" si="0"/>
        <v>1</v>
      </c>
      <c r="S6" s="6">
        <f t="shared" si="1"/>
        <v>90</v>
      </c>
      <c r="T6" s="3">
        <f t="shared" si="2"/>
        <v>27.185450002584258</v>
      </c>
      <c r="U6" s="3">
        <f t="shared" si="3"/>
        <v>6.8918125342525879E-2</v>
      </c>
      <c r="V6" s="4">
        <f t="shared" si="4"/>
        <v>1.7850861918230201</v>
      </c>
      <c r="W6" s="4">
        <f t="shared" si="5"/>
        <v>8.0794917245397436E-3</v>
      </c>
      <c r="X6" s="5">
        <f t="shared" si="6"/>
        <v>6.5663293844807766</v>
      </c>
      <c r="Y6" s="5">
        <f t="shared" si="7"/>
        <v>11.723319060674303</v>
      </c>
      <c r="Z6" s="7" t="b">
        <f t="shared" si="8"/>
        <v>1</v>
      </c>
      <c r="AA6" s="2">
        <f t="shared" si="9"/>
        <v>13.627184063963393</v>
      </c>
    </row>
    <row r="7" spans="1:27">
      <c r="A7" t="s">
        <v>521</v>
      </c>
      <c r="B7" t="s">
        <v>62</v>
      </c>
      <c r="C7" t="s">
        <v>503</v>
      </c>
      <c r="D7" t="s">
        <v>517</v>
      </c>
      <c r="E7" t="s">
        <v>522</v>
      </c>
      <c r="F7" t="s">
        <v>523</v>
      </c>
      <c r="G7" t="s">
        <v>524</v>
      </c>
      <c r="H7" t="s">
        <v>525</v>
      </c>
      <c r="I7">
        <v>98.11</v>
      </c>
      <c r="J7">
        <v>0.94</v>
      </c>
      <c r="K7">
        <v>0</v>
      </c>
      <c r="L7" s="2">
        <v>0.87850323105459116</v>
      </c>
      <c r="M7" s="2">
        <v>0.95315630991946154</v>
      </c>
      <c r="N7" s="2">
        <v>0.90058314597048739</v>
      </c>
      <c r="O7" s="2">
        <v>6.1518508421930971</v>
      </c>
      <c r="P7" s="2">
        <v>7.1149714745607611</v>
      </c>
      <c r="Q7" s="2">
        <v>7.2065957821179847</v>
      </c>
      <c r="R7" s="6">
        <f t="shared" si="0"/>
        <v>18</v>
      </c>
      <c r="S7" s="6">
        <f t="shared" si="1"/>
        <v>3</v>
      </c>
      <c r="T7" s="3">
        <f t="shared" si="2"/>
        <v>0.91074756231484677</v>
      </c>
      <c r="U7" s="3">
        <f t="shared" si="3"/>
        <v>6.8244726996239473</v>
      </c>
      <c r="V7" s="4">
        <f t="shared" si="4"/>
        <v>3.8350450658593938E-2</v>
      </c>
      <c r="W7" s="4">
        <f t="shared" si="5"/>
        <v>0.58430632013878703</v>
      </c>
      <c r="X7" s="5">
        <f t="shared" si="6"/>
        <v>4.21087601498692</v>
      </c>
      <c r="Y7" s="5">
        <f t="shared" si="7"/>
        <v>8.5619262594600816</v>
      </c>
      <c r="Z7" s="7" t="b">
        <f t="shared" si="8"/>
        <v>1</v>
      </c>
      <c r="AA7" s="2">
        <f t="shared" si="9"/>
        <v>3.8676101309693971</v>
      </c>
    </row>
    <row r="8" spans="1:27">
      <c r="A8" t="s">
        <v>1328</v>
      </c>
      <c r="B8" t="s">
        <v>62</v>
      </c>
      <c r="C8" t="s">
        <v>1097</v>
      </c>
      <c r="D8" t="s">
        <v>1192</v>
      </c>
      <c r="E8" t="s">
        <v>1307</v>
      </c>
      <c r="F8" t="s">
        <v>1315</v>
      </c>
      <c r="G8" t="s">
        <v>1325</v>
      </c>
      <c r="H8" t="s">
        <v>1326</v>
      </c>
      <c r="I8">
        <v>94.52</v>
      </c>
      <c r="J8">
        <v>0.92</v>
      </c>
      <c r="K8">
        <v>40</v>
      </c>
      <c r="L8" s="2">
        <v>7.4596512634948681E-2</v>
      </c>
      <c r="M8" s="2">
        <v>5.6754231955379444E-2</v>
      </c>
      <c r="N8" s="2">
        <v>7.0987254445377942E-2</v>
      </c>
      <c r="O8" s="2">
        <v>7.7638366193792576</v>
      </c>
      <c r="P8" s="2">
        <v>7.7520612523500718</v>
      </c>
      <c r="Q8" s="2">
        <v>7.2608185118554118</v>
      </c>
      <c r="R8" s="6">
        <f t="shared" si="0"/>
        <v>70</v>
      </c>
      <c r="S8" s="6">
        <f t="shared" si="1"/>
        <v>2</v>
      </c>
      <c r="T8" s="3">
        <f t="shared" si="2"/>
        <v>6.7445999678568694E-2</v>
      </c>
      <c r="U8" s="3">
        <f t="shared" si="3"/>
        <v>7.5922387945282468</v>
      </c>
      <c r="V8" s="4">
        <f t="shared" si="4"/>
        <v>9.4335628982223467E-3</v>
      </c>
      <c r="W8" s="4">
        <f t="shared" si="5"/>
        <v>0.28707876557205431</v>
      </c>
      <c r="X8" s="5">
        <f t="shared" si="6"/>
        <v>13.986838275332003</v>
      </c>
      <c r="Y8" s="5">
        <f t="shared" si="7"/>
        <v>3.7812135964289348</v>
      </c>
      <c r="Z8" s="7" t="b">
        <f t="shared" si="8"/>
        <v>1</v>
      </c>
      <c r="AA8" s="2">
        <f t="shared" si="9"/>
        <v>3.8298423971034077</v>
      </c>
    </row>
    <row r="9" spans="1:27">
      <c r="A9" t="s">
        <v>437</v>
      </c>
      <c r="B9" t="s">
        <v>62</v>
      </c>
      <c r="C9" t="s">
        <v>292</v>
      </c>
      <c r="D9" t="s">
        <v>431</v>
      </c>
      <c r="E9" t="s">
        <v>432</v>
      </c>
      <c r="F9" t="s">
        <v>433</v>
      </c>
      <c r="G9" t="s">
        <v>434</v>
      </c>
      <c r="H9" t="s">
        <v>435</v>
      </c>
      <c r="I9">
        <v>99.45</v>
      </c>
      <c r="J9">
        <v>0</v>
      </c>
      <c r="K9">
        <v>0</v>
      </c>
      <c r="L9" s="2">
        <v>6.8524479226931057</v>
      </c>
      <c r="M9" s="2">
        <v>6.8254447831318625</v>
      </c>
      <c r="N9" s="2">
        <v>5.8919102861168291</v>
      </c>
      <c r="O9" s="2">
        <v>0.324887209970605</v>
      </c>
      <c r="P9" s="2">
        <v>0.30104777172725583</v>
      </c>
      <c r="Q9" s="2">
        <v>0.31693917524548826</v>
      </c>
      <c r="R9" s="6">
        <f t="shared" si="0"/>
        <v>3</v>
      </c>
      <c r="S9" s="6">
        <f t="shared" si="1"/>
        <v>34</v>
      </c>
      <c r="T9" s="3">
        <f t="shared" si="2"/>
        <v>6.5232676639806</v>
      </c>
      <c r="U9" s="3">
        <f t="shared" si="3"/>
        <v>0.31429138564778297</v>
      </c>
      <c r="V9" s="4">
        <f t="shared" si="4"/>
        <v>0.54693820155827699</v>
      </c>
      <c r="W9" s="4">
        <f t="shared" si="5"/>
        <v>1.2138278142096665E-2</v>
      </c>
      <c r="X9" s="5">
        <f t="shared" si="6"/>
        <v>8.3844206574305531</v>
      </c>
      <c r="Y9" s="5">
        <f t="shared" si="7"/>
        <v>3.8621097161408278</v>
      </c>
      <c r="Z9" s="7" t="b">
        <f t="shared" si="8"/>
        <v>1</v>
      </c>
      <c r="AA9" s="2">
        <f t="shared" si="9"/>
        <v>3.4187795248141915</v>
      </c>
    </row>
    <row r="10" spans="1:27">
      <c r="A10" t="s">
        <v>440</v>
      </c>
      <c r="B10" t="s">
        <v>62</v>
      </c>
      <c r="C10" t="s">
        <v>292</v>
      </c>
      <c r="D10" t="s">
        <v>431</v>
      </c>
      <c r="E10" t="s">
        <v>432</v>
      </c>
      <c r="F10" t="s">
        <v>433</v>
      </c>
      <c r="G10" t="s">
        <v>434</v>
      </c>
      <c r="H10" t="s">
        <v>435</v>
      </c>
      <c r="I10">
        <v>95.43</v>
      </c>
      <c r="J10">
        <v>2.75</v>
      </c>
      <c r="K10">
        <v>16.670000000000002</v>
      </c>
      <c r="L10" s="2">
        <v>3.9683124065717492</v>
      </c>
      <c r="M10" s="2">
        <v>3.6080445960496839</v>
      </c>
      <c r="N10" s="2">
        <v>3.7889367478096672</v>
      </c>
      <c r="O10" s="2">
        <v>2.2006299483933351</v>
      </c>
      <c r="P10" s="2">
        <v>2.2580205487009462</v>
      </c>
      <c r="Q10" s="2">
        <v>2.321218986628844</v>
      </c>
      <c r="R10" s="6">
        <f t="shared" si="0"/>
        <v>6</v>
      </c>
      <c r="S10" s="6">
        <f t="shared" si="1"/>
        <v>6</v>
      </c>
      <c r="T10" s="3">
        <f t="shared" si="2"/>
        <v>3.7884312501437001</v>
      </c>
      <c r="U10" s="3">
        <f t="shared" si="3"/>
        <v>2.2599564945743751</v>
      </c>
      <c r="V10" s="4">
        <f t="shared" si="4"/>
        <v>0.18013443721428843</v>
      </c>
      <c r="W10" s="4">
        <f t="shared" si="5"/>
        <v>6.0317824483811469E-2</v>
      </c>
      <c r="X10" s="5">
        <f t="shared" si="6"/>
        <v>4.7548556465807765</v>
      </c>
      <c r="Y10" s="5">
        <f t="shared" si="7"/>
        <v>2.6689816652940177</v>
      </c>
      <c r="Z10" s="7" t="b">
        <f t="shared" si="8"/>
        <v>1</v>
      </c>
      <c r="AA10" s="2">
        <f t="shared" si="9"/>
        <v>3.0241938723590378</v>
      </c>
    </row>
    <row r="11" spans="1:27">
      <c r="A11" t="s">
        <v>340</v>
      </c>
      <c r="B11" t="s">
        <v>62</v>
      </c>
      <c r="C11" t="s">
        <v>292</v>
      </c>
      <c r="D11" t="s">
        <v>293</v>
      </c>
      <c r="E11" t="s">
        <v>307</v>
      </c>
      <c r="F11" t="s">
        <v>335</v>
      </c>
      <c r="G11" t="s">
        <v>336</v>
      </c>
      <c r="H11" t="s">
        <v>337</v>
      </c>
      <c r="I11">
        <v>96.06</v>
      </c>
      <c r="J11">
        <v>0.81</v>
      </c>
      <c r="K11">
        <v>50</v>
      </c>
      <c r="L11" s="2">
        <v>5.4010446433684827</v>
      </c>
      <c r="M11" s="2">
        <v>6.0033879714976006</v>
      </c>
      <c r="N11" s="2">
        <v>4.8166602947912569</v>
      </c>
      <c r="O11" s="2">
        <v>0.49093018288329715</v>
      </c>
      <c r="P11" s="2">
        <v>0.60872119060445407</v>
      </c>
      <c r="Q11" s="2">
        <v>0.54957485015550123</v>
      </c>
      <c r="R11" s="6">
        <f t="shared" si="0"/>
        <v>4</v>
      </c>
      <c r="S11" s="6">
        <f t="shared" si="1"/>
        <v>22</v>
      </c>
      <c r="T11" s="3">
        <f t="shared" si="2"/>
        <v>5.4070309698857804</v>
      </c>
      <c r="U11" s="3">
        <f t="shared" si="3"/>
        <v>0.54974207454775081</v>
      </c>
      <c r="V11" s="4">
        <f t="shared" si="4"/>
        <v>0.59338648598033295</v>
      </c>
      <c r="W11" s="4">
        <f t="shared" si="5"/>
        <v>5.8895681912933436E-2</v>
      </c>
      <c r="X11" s="5">
        <f t="shared" si="6"/>
        <v>10.974349680724464</v>
      </c>
      <c r="Y11" s="5">
        <f t="shared" si="7"/>
        <v>10.713329875903057</v>
      </c>
      <c r="Z11" s="7" t="b">
        <f t="shared" si="8"/>
        <v>1</v>
      </c>
      <c r="AA11" s="2">
        <f t="shared" si="9"/>
        <v>2.9783865222167654</v>
      </c>
    </row>
    <row r="12" spans="1:27">
      <c r="A12" t="s">
        <v>963</v>
      </c>
      <c r="B12" t="s">
        <v>62</v>
      </c>
      <c r="C12" t="s">
        <v>809</v>
      </c>
      <c r="D12" t="s">
        <v>958</v>
      </c>
      <c r="E12" t="s">
        <v>959</v>
      </c>
      <c r="F12" t="s">
        <v>960</v>
      </c>
      <c r="G12" t="s">
        <v>964</v>
      </c>
      <c r="H12" t="s">
        <v>964</v>
      </c>
      <c r="I12">
        <v>69.31</v>
      </c>
      <c r="J12">
        <v>0</v>
      </c>
      <c r="K12">
        <v>0</v>
      </c>
      <c r="L12" s="2">
        <v>4.3461161309625931</v>
      </c>
      <c r="M12" s="2">
        <v>4.6935965857345145</v>
      </c>
      <c r="N12" s="2">
        <v>4.3012864609479413</v>
      </c>
      <c r="O12" s="2">
        <v>0.17583797415771912</v>
      </c>
      <c r="P12" s="2">
        <v>0.16883230676367725</v>
      </c>
      <c r="Q12" s="2">
        <v>0.15463007695871042</v>
      </c>
      <c r="R12" s="6">
        <f t="shared" si="0"/>
        <v>5</v>
      </c>
      <c r="S12" s="6">
        <f t="shared" si="1"/>
        <v>58</v>
      </c>
      <c r="T12" s="3">
        <f t="shared" si="2"/>
        <v>4.4469997258816827</v>
      </c>
      <c r="U12" s="3">
        <f t="shared" si="3"/>
        <v>0.16643345262670228</v>
      </c>
      <c r="V12" s="4">
        <f t="shared" si="4"/>
        <v>0.21473223627430379</v>
      </c>
      <c r="W12" s="4">
        <f t="shared" si="5"/>
        <v>1.0805535700685634E-2</v>
      </c>
      <c r="X12" s="5">
        <f t="shared" si="6"/>
        <v>4.8286991120002822</v>
      </c>
      <c r="Y12" s="5">
        <f t="shared" si="7"/>
        <v>6.4924061420041781</v>
      </c>
      <c r="Z12" s="7" t="b">
        <f t="shared" si="8"/>
        <v>1</v>
      </c>
      <c r="AA12" s="2">
        <f t="shared" si="9"/>
        <v>2.3067165892541923</v>
      </c>
    </row>
    <row r="13" spans="1:27">
      <c r="A13" t="s">
        <v>342</v>
      </c>
      <c r="B13" t="s">
        <v>62</v>
      </c>
      <c r="C13" t="s">
        <v>292</v>
      </c>
      <c r="D13" t="s">
        <v>293</v>
      </c>
      <c r="E13" t="s">
        <v>307</v>
      </c>
      <c r="F13" t="s">
        <v>343</v>
      </c>
      <c r="G13" t="s">
        <v>344</v>
      </c>
      <c r="H13" t="s">
        <v>345</v>
      </c>
      <c r="I13">
        <v>95.32</v>
      </c>
      <c r="J13">
        <v>3.23</v>
      </c>
      <c r="K13">
        <v>0</v>
      </c>
      <c r="L13" s="2">
        <v>3.4331342924230164</v>
      </c>
      <c r="M13" s="2">
        <v>4.0389014923678124</v>
      </c>
      <c r="N13" s="2">
        <v>3.2084329038339217</v>
      </c>
      <c r="O13" s="2">
        <v>0.65378683008977256</v>
      </c>
      <c r="P13" s="2">
        <v>0.75305212464221627</v>
      </c>
      <c r="Q13" s="2">
        <v>0.71823709558420412</v>
      </c>
      <c r="R13" s="6">
        <f t="shared" si="0"/>
        <v>7</v>
      </c>
      <c r="S13" s="6">
        <f t="shared" si="1"/>
        <v>16</v>
      </c>
      <c r="T13" s="3">
        <f t="shared" si="2"/>
        <v>3.5601562295415832</v>
      </c>
      <c r="U13" s="3">
        <f t="shared" si="3"/>
        <v>0.70835868343873098</v>
      </c>
      <c r="V13" s="4">
        <f t="shared" si="4"/>
        <v>0.42955843434553009</v>
      </c>
      <c r="W13" s="4">
        <f t="shared" si="5"/>
        <v>5.0364540557149194E-2</v>
      </c>
      <c r="X13" s="5">
        <f t="shared" si="6"/>
        <v>12.065718655297365</v>
      </c>
      <c r="Y13" s="5">
        <f t="shared" si="7"/>
        <v>7.1100336220421934</v>
      </c>
      <c r="Z13" s="7" t="b">
        <f t="shared" si="8"/>
        <v>1</v>
      </c>
      <c r="AA13" s="2">
        <f t="shared" si="9"/>
        <v>2.1342574564901571</v>
      </c>
    </row>
    <row r="14" spans="1:27">
      <c r="A14" t="s">
        <v>612</v>
      </c>
      <c r="B14" t="s">
        <v>62</v>
      </c>
      <c r="C14" t="s">
        <v>608</v>
      </c>
      <c r="D14" t="s">
        <v>613</v>
      </c>
      <c r="E14" t="s">
        <v>614</v>
      </c>
      <c r="F14" t="s">
        <v>615</v>
      </c>
      <c r="G14" t="s">
        <v>616</v>
      </c>
      <c r="H14" t="s">
        <v>617</v>
      </c>
      <c r="I14">
        <v>96.13</v>
      </c>
      <c r="J14">
        <v>1.34</v>
      </c>
      <c r="K14">
        <v>25</v>
      </c>
      <c r="L14" s="2">
        <v>3.6962235990289999E-2</v>
      </c>
      <c r="M14" s="2">
        <v>3.5737575097514615E-2</v>
      </c>
      <c r="N14" s="2">
        <v>4.0618715996548121E-2</v>
      </c>
      <c r="O14" s="2">
        <v>3.63713178761135</v>
      </c>
      <c r="P14" s="2">
        <v>3.7773220053697605</v>
      </c>
      <c r="Q14" s="2">
        <v>3.5643365256516741</v>
      </c>
      <c r="R14" s="6">
        <f t="shared" si="0"/>
        <v>86</v>
      </c>
      <c r="S14" s="6">
        <f t="shared" si="1"/>
        <v>4</v>
      </c>
      <c r="T14" s="3">
        <f t="shared" si="2"/>
        <v>3.7772842361450912E-2</v>
      </c>
      <c r="U14" s="3">
        <f t="shared" si="3"/>
        <v>3.6595967728775949</v>
      </c>
      <c r="V14" s="4">
        <f t="shared" si="4"/>
        <v>2.5395267542948634E-3</v>
      </c>
      <c r="W14" s="4">
        <f t="shared" si="5"/>
        <v>0.1082553015558374</v>
      </c>
      <c r="X14" s="5">
        <f t="shared" si="6"/>
        <v>6.7231550381990273</v>
      </c>
      <c r="Y14" s="5">
        <f t="shared" si="7"/>
        <v>2.9581210246481517</v>
      </c>
      <c r="Z14" s="7" t="b">
        <f t="shared" si="8"/>
        <v>1</v>
      </c>
      <c r="AA14" s="2">
        <f t="shared" si="9"/>
        <v>1.8486848076195228</v>
      </c>
    </row>
    <row r="15" spans="1:27">
      <c r="A15" t="s">
        <v>430</v>
      </c>
      <c r="B15" t="s">
        <v>62</v>
      </c>
      <c r="C15" t="s">
        <v>292</v>
      </c>
      <c r="D15" t="s">
        <v>431</v>
      </c>
      <c r="E15" t="s">
        <v>432</v>
      </c>
      <c r="F15" t="s">
        <v>433</v>
      </c>
      <c r="G15" t="s">
        <v>434</v>
      </c>
      <c r="H15" t="s">
        <v>435</v>
      </c>
      <c r="I15">
        <v>98.9</v>
      </c>
      <c r="J15">
        <v>1.65</v>
      </c>
      <c r="K15">
        <v>0</v>
      </c>
      <c r="L15" s="2">
        <v>3.5045166975805451</v>
      </c>
      <c r="M15" s="2">
        <v>3.3987421484578491</v>
      </c>
      <c r="N15" s="2">
        <v>3.3046636079542715</v>
      </c>
      <c r="O15" s="2">
        <v>8.1546335666432004E-2</v>
      </c>
      <c r="P15" s="2">
        <v>8.1617155504209282E-2</v>
      </c>
      <c r="Q15" s="2">
        <v>7.7784618920279963E-2</v>
      </c>
      <c r="R15" s="6">
        <f t="shared" si="0"/>
        <v>8</v>
      </c>
      <c r="S15" s="6">
        <f t="shared" si="1"/>
        <v>83</v>
      </c>
      <c r="T15" s="3">
        <f t="shared" si="2"/>
        <v>3.4026408179975554</v>
      </c>
      <c r="U15" s="3">
        <f t="shared" si="3"/>
        <v>8.031603669697375E-2</v>
      </c>
      <c r="V15" s="4">
        <f t="shared" si="4"/>
        <v>9.9983569032250044E-2</v>
      </c>
      <c r="W15" s="4">
        <f t="shared" si="5"/>
        <v>2.1925580568086869E-3</v>
      </c>
      <c r="X15" s="5">
        <f t="shared" si="6"/>
        <v>2.9384109102379514</v>
      </c>
      <c r="Y15" s="5">
        <f t="shared" si="7"/>
        <v>2.7299131617774424</v>
      </c>
      <c r="Z15" s="7" t="b">
        <f t="shared" si="8"/>
        <v>1</v>
      </c>
      <c r="AA15" s="2">
        <f t="shared" si="9"/>
        <v>1.7414784273472645</v>
      </c>
    </row>
    <row r="16" spans="1:27">
      <c r="A16" s="21" t="s">
        <v>520</v>
      </c>
      <c r="B16" s="20" t="s">
        <v>62</v>
      </c>
      <c r="C16" s="20" t="s">
        <v>503</v>
      </c>
      <c r="D16" s="20" t="s">
        <v>517</v>
      </c>
      <c r="E16" s="20" t="s">
        <v>518</v>
      </c>
      <c r="F16" s="20" t="s">
        <v>518</v>
      </c>
      <c r="G16" s="20" t="s">
        <v>519</v>
      </c>
      <c r="H16" s="20" t="s">
        <v>519</v>
      </c>
      <c r="I16">
        <v>86.75</v>
      </c>
      <c r="J16">
        <v>2.29</v>
      </c>
      <c r="K16">
        <v>0</v>
      </c>
      <c r="L16" s="2">
        <v>1.7648079775316394</v>
      </c>
      <c r="M16" s="2">
        <v>1.5218713650982194</v>
      </c>
      <c r="N16" s="2">
        <v>1.7261999313047112</v>
      </c>
      <c r="O16" s="2">
        <v>1.7964386319569665</v>
      </c>
      <c r="P16" s="2">
        <v>1.7121753973765739</v>
      </c>
      <c r="Q16" s="2">
        <v>1.8305350482411114</v>
      </c>
      <c r="R16" s="6">
        <f t="shared" si="0"/>
        <v>12</v>
      </c>
      <c r="S16" s="6">
        <f t="shared" si="1"/>
        <v>8</v>
      </c>
      <c r="T16" s="3">
        <f t="shared" si="2"/>
        <v>1.6709597579781901</v>
      </c>
      <c r="U16" s="3">
        <f t="shared" si="3"/>
        <v>1.7797163591915506</v>
      </c>
      <c r="V16" s="4">
        <f t="shared" si="4"/>
        <v>0.13054944265302135</v>
      </c>
      <c r="W16" s="4">
        <f t="shared" si="5"/>
        <v>6.0926000550048667E-2</v>
      </c>
      <c r="X16" s="5">
        <f t="shared" si="6"/>
        <v>7.8128418131973545</v>
      </c>
      <c r="Y16" s="5">
        <f t="shared" si="7"/>
        <v>3.4233545269946699</v>
      </c>
      <c r="Z16" s="7" t="b">
        <f t="shared" si="8"/>
        <v>1</v>
      </c>
      <c r="AA16" s="2">
        <f t="shared" si="9"/>
        <v>1.7253380585848703</v>
      </c>
    </row>
    <row r="17" spans="1:27">
      <c r="A17" t="s">
        <v>1311</v>
      </c>
      <c r="B17" t="s">
        <v>62</v>
      </c>
      <c r="C17" t="s">
        <v>1097</v>
      </c>
      <c r="D17" t="s">
        <v>1192</v>
      </c>
      <c r="E17" t="s">
        <v>1307</v>
      </c>
      <c r="F17" t="s">
        <v>1308</v>
      </c>
      <c r="G17" t="s">
        <v>1312</v>
      </c>
      <c r="H17" t="s">
        <v>1313</v>
      </c>
      <c r="I17">
        <v>96.9</v>
      </c>
      <c r="J17">
        <v>0.78</v>
      </c>
      <c r="K17">
        <v>0</v>
      </c>
      <c r="L17" s="2">
        <v>2.9932398554002355</v>
      </c>
      <c r="M17" s="2">
        <v>2.8241325536904687</v>
      </c>
      <c r="N17" s="2">
        <v>2.4285280904205768</v>
      </c>
      <c r="O17" s="2">
        <v>0.75421509586710112</v>
      </c>
      <c r="P17" s="2">
        <v>0.68733652229787212</v>
      </c>
      <c r="Q17" s="2">
        <v>0.65575527456230243</v>
      </c>
      <c r="R17" s="6">
        <f t="shared" si="0"/>
        <v>10</v>
      </c>
      <c r="S17" s="6">
        <f t="shared" si="1"/>
        <v>18</v>
      </c>
      <c r="T17" s="3">
        <f t="shared" si="2"/>
        <v>2.7486334998370938</v>
      </c>
      <c r="U17" s="3">
        <f t="shared" si="3"/>
        <v>0.69910229757575859</v>
      </c>
      <c r="V17" s="4">
        <f t="shared" si="4"/>
        <v>0.28982740506407678</v>
      </c>
      <c r="W17" s="4">
        <f t="shared" si="5"/>
        <v>5.0273344863461349E-2</v>
      </c>
      <c r="X17" s="5">
        <f t="shared" si="6"/>
        <v>10.544417983745534</v>
      </c>
      <c r="Y17" s="5">
        <f t="shared" si="7"/>
        <v>7.1911285426741784</v>
      </c>
      <c r="Z17" s="7" t="b">
        <f t="shared" si="8"/>
        <v>1</v>
      </c>
      <c r="AA17" s="2">
        <f t="shared" si="9"/>
        <v>1.7238678987064262</v>
      </c>
    </row>
    <row r="18" spans="1:27">
      <c r="A18" t="s">
        <v>526</v>
      </c>
      <c r="B18" t="s">
        <v>62</v>
      </c>
      <c r="C18" t="s">
        <v>503</v>
      </c>
      <c r="D18" t="s">
        <v>517</v>
      </c>
      <c r="E18" t="s">
        <v>522</v>
      </c>
      <c r="F18" t="s">
        <v>523</v>
      </c>
      <c r="G18" t="s">
        <v>524</v>
      </c>
      <c r="H18" t="s">
        <v>525</v>
      </c>
      <c r="I18">
        <v>82.29</v>
      </c>
      <c r="J18">
        <v>1.89</v>
      </c>
      <c r="K18">
        <v>50</v>
      </c>
      <c r="L18" s="2">
        <v>3.2349699568608439</v>
      </c>
      <c r="M18" s="2">
        <v>3.218110000749943</v>
      </c>
      <c r="N18" s="2">
        <v>3.1447035390807176</v>
      </c>
      <c r="O18" s="2">
        <v>2.5372593586516549E-3</v>
      </c>
      <c r="P18" s="2">
        <v>2.4339111979386481E-3</v>
      </c>
      <c r="Q18" s="2">
        <v>2.9555945399396218E-3</v>
      </c>
      <c r="R18" s="6">
        <f t="shared" si="0"/>
        <v>9</v>
      </c>
      <c r="S18" s="6">
        <f t="shared" si="1"/>
        <v>272</v>
      </c>
      <c r="T18" s="3">
        <f t="shared" si="2"/>
        <v>3.199261165563835</v>
      </c>
      <c r="U18" s="3">
        <f t="shared" si="3"/>
        <v>2.6422550321766416E-3</v>
      </c>
      <c r="V18" s="4">
        <f t="shared" si="4"/>
        <v>4.7994431818898266E-2</v>
      </c>
      <c r="W18" s="4">
        <f t="shared" si="5"/>
        <v>2.7623621399908892E-4</v>
      </c>
      <c r="X18" s="5">
        <f t="shared" si="6"/>
        <v>1.5001723627786345</v>
      </c>
      <c r="Y18" s="5">
        <f t="shared" si="7"/>
        <v>10.454562887955996</v>
      </c>
      <c r="Z18" s="7" t="b">
        <f t="shared" si="8"/>
        <v>1</v>
      </c>
      <c r="AA18" s="2">
        <f t="shared" si="9"/>
        <v>1.6009517102980058</v>
      </c>
    </row>
    <row r="19" spans="1:27">
      <c r="A19" t="s">
        <v>667</v>
      </c>
      <c r="B19" t="s">
        <v>62</v>
      </c>
      <c r="C19" t="s">
        <v>651</v>
      </c>
      <c r="D19" t="s">
        <v>652</v>
      </c>
      <c r="E19" t="s">
        <v>653</v>
      </c>
      <c r="F19" t="s">
        <v>657</v>
      </c>
      <c r="G19" t="s">
        <v>666</v>
      </c>
      <c r="H19" t="s">
        <v>666</v>
      </c>
      <c r="I19">
        <v>99.35</v>
      </c>
      <c r="J19">
        <v>1.34</v>
      </c>
      <c r="K19">
        <v>0</v>
      </c>
      <c r="L19" s="2">
        <v>2.2206560753059615E-2</v>
      </c>
      <c r="M19" s="2">
        <v>2.4997785689971363E-2</v>
      </c>
      <c r="N19" s="2">
        <v>1.8940545468609817E-2</v>
      </c>
      <c r="O19" s="2">
        <v>2.9444894857152457</v>
      </c>
      <c r="P19" s="2">
        <v>3.1360675350861915</v>
      </c>
      <c r="Q19" s="2">
        <v>3.2201616848325343</v>
      </c>
      <c r="R19" s="6">
        <f t="shared" si="0"/>
        <v>122</v>
      </c>
      <c r="S19" s="6">
        <f t="shared" si="1"/>
        <v>5</v>
      </c>
      <c r="T19" s="3">
        <f t="shared" si="2"/>
        <v>2.2048297303880266E-2</v>
      </c>
      <c r="U19" s="3">
        <f t="shared" si="3"/>
        <v>3.1002395685446573</v>
      </c>
      <c r="V19" s="4">
        <f t="shared" si="4"/>
        <v>3.0317198525473335E-3</v>
      </c>
      <c r="W19" s="4">
        <f t="shared" si="5"/>
        <v>0.14128525305712722</v>
      </c>
      <c r="X19" s="5">
        <f t="shared" si="6"/>
        <v>13.750358183050185</v>
      </c>
      <c r="Y19" s="5">
        <f t="shared" si="7"/>
        <v>4.5572366242474169</v>
      </c>
      <c r="Z19" s="7" t="b">
        <f t="shared" si="8"/>
        <v>1</v>
      </c>
      <c r="AA19" s="2">
        <f t="shared" si="9"/>
        <v>1.5611439329242689</v>
      </c>
    </row>
    <row r="20" spans="1:27">
      <c r="A20" t="s">
        <v>334</v>
      </c>
      <c r="B20" t="s">
        <v>62</v>
      </c>
      <c r="C20" t="s">
        <v>292</v>
      </c>
      <c r="D20" t="s">
        <v>293</v>
      </c>
      <c r="E20" t="s">
        <v>307</v>
      </c>
      <c r="F20" t="s">
        <v>335</v>
      </c>
      <c r="G20" t="s">
        <v>336</v>
      </c>
      <c r="H20" t="s">
        <v>337</v>
      </c>
      <c r="I20">
        <v>95.63</v>
      </c>
      <c r="J20">
        <v>0.54</v>
      </c>
      <c r="K20">
        <v>0</v>
      </c>
      <c r="L20" s="2">
        <v>2.6841011543905369</v>
      </c>
      <c r="M20" s="2">
        <v>2.7831793912082583</v>
      </c>
      <c r="N20" s="2">
        <v>2.5040356094987994</v>
      </c>
      <c r="O20" s="2">
        <v>0.1430601236058357</v>
      </c>
      <c r="P20" s="2">
        <v>0.19025072530553752</v>
      </c>
      <c r="Q20" s="2">
        <v>0.16496084665905991</v>
      </c>
      <c r="R20" s="6">
        <f t="shared" si="0"/>
        <v>11</v>
      </c>
      <c r="S20" s="6">
        <f t="shared" si="1"/>
        <v>59</v>
      </c>
      <c r="T20" s="3">
        <f t="shared" si="2"/>
        <v>2.6571053850325317</v>
      </c>
      <c r="U20" s="3">
        <f t="shared" si="3"/>
        <v>0.16609056519014437</v>
      </c>
      <c r="V20" s="4">
        <f t="shared" si="4"/>
        <v>0.14151639971815094</v>
      </c>
      <c r="W20" s="4">
        <f t="shared" si="5"/>
        <v>2.3615575795745074E-2</v>
      </c>
      <c r="X20" s="5">
        <f t="shared" si="6"/>
        <v>5.3259611197701267</v>
      </c>
      <c r="Y20" s="5">
        <f t="shared" si="7"/>
        <v>14.218493247168743</v>
      </c>
      <c r="Z20" s="7" t="b">
        <f t="shared" si="8"/>
        <v>1</v>
      </c>
      <c r="AA20" s="2">
        <f t="shared" si="9"/>
        <v>1.4115979751113381</v>
      </c>
    </row>
    <row r="21" spans="1:27">
      <c r="A21" t="s">
        <v>1280</v>
      </c>
      <c r="B21" t="s">
        <v>62</v>
      </c>
      <c r="C21" t="s">
        <v>1097</v>
      </c>
      <c r="D21" t="s">
        <v>1192</v>
      </c>
      <c r="E21" t="s">
        <v>1193</v>
      </c>
      <c r="F21" t="s">
        <v>1276</v>
      </c>
      <c r="G21" t="s">
        <v>1281</v>
      </c>
      <c r="H21" t="s">
        <v>1282</v>
      </c>
      <c r="I21">
        <v>96.54</v>
      </c>
      <c r="J21">
        <v>0.44</v>
      </c>
      <c r="K21">
        <v>0</v>
      </c>
      <c r="L21" s="2">
        <v>1.1424106741093736</v>
      </c>
      <c r="M21" s="2">
        <v>1.3879017506782603</v>
      </c>
      <c r="N21" s="2">
        <v>1.3275571566771491</v>
      </c>
      <c r="O21" s="2">
        <v>1.3972628282063047</v>
      </c>
      <c r="P21" s="2">
        <v>1.4814947027275001</v>
      </c>
      <c r="Q21" s="2">
        <v>1.5971811914802705</v>
      </c>
      <c r="R21" s="6">
        <f t="shared" si="0"/>
        <v>14</v>
      </c>
      <c r="S21" s="6">
        <f t="shared" si="1"/>
        <v>10</v>
      </c>
      <c r="T21" s="3">
        <f t="shared" si="2"/>
        <v>1.2859565271549276</v>
      </c>
      <c r="U21" s="3">
        <f t="shared" si="3"/>
        <v>1.4919795741380251</v>
      </c>
      <c r="V21" s="4">
        <f t="shared" si="4"/>
        <v>0.12792351797547466</v>
      </c>
      <c r="W21" s="4">
        <f t="shared" si="5"/>
        <v>0.10037074967293398</v>
      </c>
      <c r="X21" s="5">
        <f t="shared" si="6"/>
        <v>9.947732701236399</v>
      </c>
      <c r="Y21" s="5">
        <f t="shared" si="7"/>
        <v>6.727354141622353</v>
      </c>
      <c r="Z21" s="7" t="b">
        <f t="shared" si="8"/>
        <v>1</v>
      </c>
      <c r="AA21" s="2">
        <f t="shared" si="9"/>
        <v>1.3889680506464763</v>
      </c>
    </row>
    <row r="22" spans="1:27">
      <c r="A22" s="21" t="s">
        <v>516</v>
      </c>
      <c r="B22" s="20" t="s">
        <v>62</v>
      </c>
      <c r="C22" s="20" t="s">
        <v>503</v>
      </c>
      <c r="D22" s="20" t="s">
        <v>517</v>
      </c>
      <c r="E22" s="20" t="s">
        <v>518</v>
      </c>
      <c r="F22" s="20" t="s">
        <v>518</v>
      </c>
      <c r="G22" s="20" t="s">
        <v>519</v>
      </c>
      <c r="H22" s="20" t="s">
        <v>519</v>
      </c>
      <c r="I22">
        <v>98.17</v>
      </c>
      <c r="J22">
        <v>1.38</v>
      </c>
      <c r="K22">
        <v>0</v>
      </c>
      <c r="L22" s="2">
        <v>1.7785994205256432</v>
      </c>
      <c r="M22" s="2">
        <v>1.4182385696081881</v>
      </c>
      <c r="N22" s="2">
        <v>1.6781641613683573</v>
      </c>
      <c r="O22" s="2">
        <v>0.66561753942488255</v>
      </c>
      <c r="P22" s="2">
        <v>0.55041549568494497</v>
      </c>
      <c r="Q22" s="2">
        <v>0.6042947827127001</v>
      </c>
      <c r="R22" s="6">
        <f t="shared" si="0"/>
        <v>13</v>
      </c>
      <c r="S22" s="6">
        <f t="shared" si="1"/>
        <v>21</v>
      </c>
      <c r="T22" s="3">
        <f t="shared" si="2"/>
        <v>1.6250007171673964</v>
      </c>
      <c r="U22" s="3">
        <f t="shared" si="3"/>
        <v>0.60677593927417584</v>
      </c>
      <c r="V22" s="4">
        <f t="shared" si="4"/>
        <v>0.18596975444402142</v>
      </c>
      <c r="W22" s="4">
        <f t="shared" si="5"/>
        <v>5.7641086248235628E-2</v>
      </c>
      <c r="X22" s="5">
        <f t="shared" si="6"/>
        <v>11.444287530419846</v>
      </c>
      <c r="Y22" s="5">
        <f t="shared" si="7"/>
        <v>9.4995668940310605</v>
      </c>
      <c r="Z22" s="7" t="b">
        <f t="shared" si="8"/>
        <v>1</v>
      </c>
      <c r="AA22" s="2">
        <f t="shared" si="9"/>
        <v>1.1158883282207861</v>
      </c>
    </row>
    <row r="23" spans="1:27">
      <c r="A23" t="s">
        <v>624</v>
      </c>
      <c r="B23" t="s">
        <v>62</v>
      </c>
      <c r="C23" t="s">
        <v>608</v>
      </c>
      <c r="D23" t="s">
        <v>619</v>
      </c>
      <c r="E23" t="s">
        <v>620</v>
      </c>
      <c r="F23" t="s">
        <v>621</v>
      </c>
      <c r="G23" t="s">
        <v>622</v>
      </c>
      <c r="H23" t="s">
        <v>622</v>
      </c>
      <c r="I23">
        <v>77.739999999999995</v>
      </c>
      <c r="J23">
        <v>0</v>
      </c>
      <c r="K23">
        <v>0</v>
      </c>
      <c r="L23" s="2">
        <v>0.35214930288930846</v>
      </c>
      <c r="M23" s="2">
        <v>0.2850056183294884</v>
      </c>
      <c r="N23" s="2">
        <v>0.29932428410308937</v>
      </c>
      <c r="O23" s="2">
        <v>1.9527161066404324</v>
      </c>
      <c r="P23" s="2">
        <v>1.7242367795352451</v>
      </c>
      <c r="Q23" s="2">
        <v>1.6774242021206869</v>
      </c>
      <c r="R23" s="6">
        <f t="shared" si="0"/>
        <v>34</v>
      </c>
      <c r="S23" s="6">
        <f t="shared" si="1"/>
        <v>7</v>
      </c>
      <c r="T23" s="3">
        <f t="shared" si="2"/>
        <v>0.31215973510729539</v>
      </c>
      <c r="U23" s="3">
        <f t="shared" si="3"/>
        <v>1.7847923627654547</v>
      </c>
      <c r="V23" s="4">
        <f t="shared" si="4"/>
        <v>3.5364250252595278E-2</v>
      </c>
      <c r="W23" s="4">
        <f t="shared" si="5"/>
        <v>0.14729780096386472</v>
      </c>
      <c r="X23" s="5">
        <f t="shared" si="6"/>
        <v>11.328895522172292</v>
      </c>
      <c r="Y23" s="5">
        <f t="shared" si="7"/>
        <v>8.2529376546431124</v>
      </c>
      <c r="Z23" s="7" t="b">
        <f t="shared" si="8"/>
        <v>1</v>
      </c>
      <c r="AA23" s="2">
        <f t="shared" si="9"/>
        <v>1.0484760489363751</v>
      </c>
    </row>
    <row r="24" spans="1:27">
      <c r="A24" t="s">
        <v>1498</v>
      </c>
      <c r="B24" t="s">
        <v>62</v>
      </c>
      <c r="C24" t="s">
        <v>1365</v>
      </c>
      <c r="D24" t="s">
        <v>1414</v>
      </c>
      <c r="E24" t="s">
        <v>1489</v>
      </c>
      <c r="F24" t="s">
        <v>1490</v>
      </c>
      <c r="G24" t="s">
        <v>1495</v>
      </c>
      <c r="H24" t="s">
        <v>1496</v>
      </c>
      <c r="I24">
        <v>91.33</v>
      </c>
      <c r="J24">
        <v>3.76</v>
      </c>
      <c r="K24">
        <v>37.5</v>
      </c>
      <c r="L24" s="2">
        <v>0.62660486230179013</v>
      </c>
      <c r="M24" s="2">
        <v>0.63907919267645097</v>
      </c>
      <c r="N24" s="2">
        <v>0.67014514824398996</v>
      </c>
      <c r="O24" s="2">
        <v>1.2710784296370834</v>
      </c>
      <c r="P24" s="2">
        <v>1.5334451850746131</v>
      </c>
      <c r="Q24" s="2">
        <v>1.4663892274932209</v>
      </c>
      <c r="R24" s="6">
        <f t="shared" si="0"/>
        <v>20</v>
      </c>
      <c r="S24" s="6">
        <f t="shared" si="1"/>
        <v>11</v>
      </c>
      <c r="T24" s="3">
        <f t="shared" si="2"/>
        <v>0.64527640107407702</v>
      </c>
      <c r="U24" s="3">
        <f t="shared" si="3"/>
        <v>1.4236376140683058</v>
      </c>
      <c r="V24" s="4">
        <f t="shared" si="4"/>
        <v>2.2421934995107719E-2</v>
      </c>
      <c r="W24" s="4">
        <f t="shared" si="5"/>
        <v>0.1363079378742455</v>
      </c>
      <c r="X24" s="5">
        <f t="shared" si="6"/>
        <v>3.4747799482184547</v>
      </c>
      <c r="Y24" s="5">
        <f t="shared" si="7"/>
        <v>9.5746232417054884</v>
      </c>
      <c r="Z24" s="7" t="b">
        <f t="shared" si="8"/>
        <v>1</v>
      </c>
      <c r="AA24" s="2">
        <f t="shared" si="9"/>
        <v>1.0344570075711914</v>
      </c>
    </row>
    <row r="25" spans="1:27">
      <c r="A25" t="s">
        <v>442</v>
      </c>
      <c r="B25" t="s">
        <v>62</v>
      </c>
      <c r="C25" t="s">
        <v>292</v>
      </c>
      <c r="D25" t="s">
        <v>431</v>
      </c>
      <c r="E25" t="s">
        <v>432</v>
      </c>
      <c r="F25" t="s">
        <v>433</v>
      </c>
      <c r="G25" t="s">
        <v>434</v>
      </c>
      <c r="H25" t="s">
        <v>435</v>
      </c>
      <c r="I25">
        <v>85.06</v>
      </c>
      <c r="J25">
        <v>1.92</v>
      </c>
      <c r="K25">
        <v>80</v>
      </c>
      <c r="L25" s="2">
        <v>1.3219916246202998</v>
      </c>
      <c r="M25" s="2">
        <v>0.9278499095913445</v>
      </c>
      <c r="N25" s="2">
        <v>1.5353619983898963</v>
      </c>
      <c r="O25" s="2">
        <v>0.67101659131596769</v>
      </c>
      <c r="P25" s="2">
        <v>0.72608979726060718</v>
      </c>
      <c r="Q25" s="2">
        <v>0.70572415795249621</v>
      </c>
      <c r="R25" s="6">
        <f t="shared" si="0"/>
        <v>15</v>
      </c>
      <c r="S25" s="6">
        <f t="shared" si="1"/>
        <v>17</v>
      </c>
      <c r="T25" s="3">
        <f t="shared" si="2"/>
        <v>1.2617345108671802</v>
      </c>
      <c r="U25" s="3">
        <f t="shared" si="3"/>
        <v>0.70094351550969025</v>
      </c>
      <c r="V25" s="4">
        <f t="shared" si="4"/>
        <v>0.30820597711187747</v>
      </c>
      <c r="W25" s="4">
        <f t="shared" si="5"/>
        <v>2.7846102238547429E-2</v>
      </c>
      <c r="X25" s="5">
        <f t="shared" si="6"/>
        <v>24.427165497759898</v>
      </c>
      <c r="Y25" s="5">
        <f t="shared" si="7"/>
        <v>3.9726599394102635</v>
      </c>
      <c r="Z25" s="7" t="b">
        <f t="shared" si="8"/>
        <v>1</v>
      </c>
      <c r="AA25" s="2">
        <f t="shared" si="9"/>
        <v>0.98133901318843519</v>
      </c>
    </row>
    <row r="26" spans="1:27">
      <c r="A26" t="s">
        <v>444</v>
      </c>
      <c r="B26" t="s">
        <v>62</v>
      </c>
      <c r="C26" t="s">
        <v>292</v>
      </c>
      <c r="D26" t="s">
        <v>431</v>
      </c>
      <c r="E26" t="s">
        <v>432</v>
      </c>
      <c r="F26" t="s">
        <v>433</v>
      </c>
      <c r="G26" t="s">
        <v>434</v>
      </c>
      <c r="H26" t="s">
        <v>435</v>
      </c>
      <c r="I26">
        <v>97.8</v>
      </c>
      <c r="J26">
        <v>0</v>
      </c>
      <c r="K26">
        <v>0</v>
      </c>
      <c r="L26" s="2">
        <v>2.3959710286195895E-2</v>
      </c>
      <c r="M26" s="2">
        <v>1.8331709505978989E-2</v>
      </c>
      <c r="N26" s="2">
        <v>2.4638625533956311E-2</v>
      </c>
      <c r="O26" s="2">
        <v>1.74852573430057</v>
      </c>
      <c r="P26" s="2">
        <v>1.7972000285578973</v>
      </c>
      <c r="Q26" s="2">
        <v>1.7445465827940794</v>
      </c>
      <c r="R26" s="6">
        <f t="shared" si="0"/>
        <v>121</v>
      </c>
      <c r="S26" s="6">
        <f t="shared" si="1"/>
        <v>9</v>
      </c>
      <c r="T26" s="3">
        <f t="shared" si="2"/>
        <v>2.2310015108710401E-2</v>
      </c>
      <c r="U26" s="3">
        <f t="shared" si="3"/>
        <v>1.7634241152175154</v>
      </c>
      <c r="V26" s="4">
        <f t="shared" si="4"/>
        <v>3.4619962564903916E-3</v>
      </c>
      <c r="W26" s="4">
        <f t="shared" si="5"/>
        <v>2.931838421810851E-2</v>
      </c>
      <c r="X26" s="5">
        <f t="shared" si="6"/>
        <v>15.517677776644534</v>
      </c>
      <c r="Y26" s="5">
        <f t="shared" si="7"/>
        <v>1.6625826972141717</v>
      </c>
      <c r="Z26" s="7" t="b">
        <f t="shared" si="8"/>
        <v>1</v>
      </c>
      <c r="AA26" s="2">
        <f t="shared" si="9"/>
        <v>0.89286706516311287</v>
      </c>
    </row>
    <row r="27" spans="1:27">
      <c r="A27" t="s">
        <v>1319</v>
      </c>
      <c r="B27" t="s">
        <v>62</v>
      </c>
      <c r="C27" t="s">
        <v>1097</v>
      </c>
      <c r="D27" t="s">
        <v>1192</v>
      </c>
      <c r="E27" t="s">
        <v>1307</v>
      </c>
      <c r="F27" t="s">
        <v>1315</v>
      </c>
      <c r="G27" t="s">
        <v>1316</v>
      </c>
      <c r="H27" t="s">
        <v>1317</v>
      </c>
      <c r="I27">
        <v>96.42</v>
      </c>
      <c r="J27">
        <v>1.38</v>
      </c>
      <c r="K27">
        <v>20</v>
      </c>
      <c r="L27" s="2">
        <v>0.5704456389236594</v>
      </c>
      <c r="M27" s="2">
        <v>0.57701678894493214</v>
      </c>
      <c r="N27" s="2">
        <v>0.58098133671865204</v>
      </c>
      <c r="O27" s="2">
        <v>1.162212301341448</v>
      </c>
      <c r="P27" s="2">
        <v>1.1348516612255251</v>
      </c>
      <c r="Q27" s="2">
        <v>1.0563073906713178</v>
      </c>
      <c r="R27" s="6">
        <f t="shared" si="0"/>
        <v>23</v>
      </c>
      <c r="S27" s="6">
        <f t="shared" si="1"/>
        <v>12</v>
      </c>
      <c r="T27" s="3">
        <f t="shared" si="2"/>
        <v>0.57614792152908123</v>
      </c>
      <c r="U27" s="3">
        <f t="shared" si="3"/>
        <v>1.1177904510794303</v>
      </c>
      <c r="V27" s="4">
        <f t="shared" si="4"/>
        <v>5.3213184406309313E-3</v>
      </c>
      <c r="W27" s="4">
        <f t="shared" si="5"/>
        <v>5.4975232557479631E-2</v>
      </c>
      <c r="X27" s="5">
        <f t="shared" si="6"/>
        <v>0.92360281826727664</v>
      </c>
      <c r="Y27" s="5">
        <f t="shared" si="7"/>
        <v>4.9182055996623539</v>
      </c>
      <c r="Z27" s="7" t="b">
        <f t="shared" si="8"/>
        <v>1</v>
      </c>
      <c r="AA27" s="2">
        <f t="shared" si="9"/>
        <v>0.84696918630425577</v>
      </c>
    </row>
    <row r="28" spans="1:27">
      <c r="A28" s="8" t="s">
        <v>562</v>
      </c>
      <c r="B28" s="8" t="s">
        <v>62</v>
      </c>
      <c r="C28" s="8" t="s">
        <v>563</v>
      </c>
      <c r="D28" s="8" t="s">
        <v>564</v>
      </c>
      <c r="E28" s="8" t="s">
        <v>565</v>
      </c>
      <c r="F28" s="8" t="s">
        <v>566</v>
      </c>
      <c r="G28" s="8" t="s">
        <v>567</v>
      </c>
      <c r="H28" s="8" t="s">
        <v>567</v>
      </c>
      <c r="I28" s="8">
        <v>98.18</v>
      </c>
      <c r="J28" s="8">
        <v>0.44</v>
      </c>
      <c r="K28" s="8">
        <v>0</v>
      </c>
      <c r="L28" s="9">
        <v>1.1569325960755203</v>
      </c>
      <c r="M28" s="9">
        <v>1.0478701423670207</v>
      </c>
      <c r="N28" s="9">
        <v>0.95001956128603571</v>
      </c>
      <c r="O28" s="9">
        <v>0.18696061111366896</v>
      </c>
      <c r="P28" s="9">
        <v>0.14895536531384521</v>
      </c>
      <c r="Q28" s="9">
        <v>0.17308182604917458</v>
      </c>
      <c r="R28" s="10">
        <f t="shared" si="0"/>
        <v>16</v>
      </c>
      <c r="S28" s="10">
        <f t="shared" si="1"/>
        <v>57</v>
      </c>
      <c r="T28" s="11">
        <f t="shared" si="2"/>
        <v>1.0516074332428589</v>
      </c>
      <c r="U28" s="11">
        <f t="shared" si="3"/>
        <v>0.16966593415889622</v>
      </c>
      <c r="V28" s="12">
        <f t="shared" si="4"/>
        <v>0.1035071325985151</v>
      </c>
      <c r="W28" s="12">
        <f t="shared" si="5"/>
        <v>1.9231508394580162E-2</v>
      </c>
      <c r="X28" s="13">
        <f t="shared" si="6"/>
        <v>9.8427539903677257</v>
      </c>
      <c r="Y28" s="13">
        <f t="shared" si="7"/>
        <v>11.334926182983434</v>
      </c>
      <c r="Z28" s="7" t="b">
        <f t="shared" si="8"/>
        <v>1</v>
      </c>
      <c r="AA28" s="2">
        <f t="shared" si="9"/>
        <v>0.61063668370087754</v>
      </c>
    </row>
    <row r="29" spans="1:27">
      <c r="A29" t="s">
        <v>1494</v>
      </c>
      <c r="B29" t="s">
        <v>62</v>
      </c>
      <c r="C29" t="s">
        <v>1365</v>
      </c>
      <c r="D29" t="s">
        <v>1414</v>
      </c>
      <c r="E29" t="s">
        <v>1489</v>
      </c>
      <c r="F29" t="s">
        <v>1490</v>
      </c>
      <c r="G29" t="s">
        <v>1495</v>
      </c>
      <c r="H29" t="s">
        <v>1496</v>
      </c>
      <c r="I29">
        <v>87.07</v>
      </c>
      <c r="J29">
        <v>9.3699999999999992</v>
      </c>
      <c r="K29">
        <v>32.14</v>
      </c>
      <c r="L29" s="2">
        <v>0.57433178705544652</v>
      </c>
      <c r="M29" s="2">
        <v>0.62315467734802488</v>
      </c>
      <c r="N29" s="2">
        <v>0.67113196657932805</v>
      </c>
      <c r="O29" s="2">
        <v>0.84231110104075002</v>
      </c>
      <c r="P29" s="2">
        <v>1.0930965624520002</v>
      </c>
      <c r="Q29" s="2">
        <v>0.98131263201770846</v>
      </c>
      <c r="R29" s="6">
        <f t="shared" si="0"/>
        <v>22</v>
      </c>
      <c r="S29" s="6">
        <f t="shared" si="1"/>
        <v>13</v>
      </c>
      <c r="T29" s="3">
        <f t="shared" si="2"/>
        <v>0.62287281032759978</v>
      </c>
      <c r="U29" s="3">
        <f t="shared" si="3"/>
        <v>0.97224009850348614</v>
      </c>
      <c r="V29" s="4">
        <f t="shared" si="4"/>
        <v>4.8400705322617213E-2</v>
      </c>
      <c r="W29" s="4">
        <f t="shared" si="5"/>
        <v>0.12563864875940339</v>
      </c>
      <c r="X29" s="5">
        <f t="shared" si="6"/>
        <v>7.7705599795182696</v>
      </c>
      <c r="Y29" s="5">
        <f t="shared" si="7"/>
        <v>12.922594835657552</v>
      </c>
      <c r="Z29" t="b">
        <f t="shared" si="8"/>
        <v>0</v>
      </c>
      <c r="AA29" s="2">
        <f t="shared" si="9"/>
        <v>0.7975564544155429</v>
      </c>
    </row>
    <row r="30" spans="1:27">
      <c r="A30" t="s">
        <v>1500</v>
      </c>
      <c r="B30" t="s">
        <v>62</v>
      </c>
      <c r="C30" t="s">
        <v>1365</v>
      </c>
      <c r="D30" t="s">
        <v>1414</v>
      </c>
      <c r="E30" t="s">
        <v>1489</v>
      </c>
      <c r="F30" t="s">
        <v>1490</v>
      </c>
      <c r="G30" t="s">
        <v>1495</v>
      </c>
      <c r="H30" t="s">
        <v>1496</v>
      </c>
      <c r="I30">
        <v>87.84</v>
      </c>
      <c r="J30">
        <v>7.43</v>
      </c>
      <c r="K30">
        <v>11.76</v>
      </c>
      <c r="L30" s="2">
        <v>0.24988224678969181</v>
      </c>
      <c r="M30" s="2">
        <v>0.26466791367554865</v>
      </c>
      <c r="N30" s="2">
        <v>0.28690947278752998</v>
      </c>
      <c r="O30" s="2">
        <v>0.73025864703890464</v>
      </c>
      <c r="P30" s="2">
        <v>0.95276806016196158</v>
      </c>
      <c r="Q30" s="2">
        <v>0.85347626257060261</v>
      </c>
      <c r="R30" s="6">
        <f t="shared" si="0"/>
        <v>39</v>
      </c>
      <c r="S30" s="6">
        <f t="shared" si="1"/>
        <v>14</v>
      </c>
      <c r="T30" s="3">
        <f t="shared" si="2"/>
        <v>0.26715321108425683</v>
      </c>
      <c r="U30" s="3">
        <f t="shared" si="3"/>
        <v>0.84550098992382294</v>
      </c>
      <c r="V30" s="4">
        <f t="shared" si="4"/>
        <v>1.8638304474416237E-2</v>
      </c>
      <c r="W30" s="4">
        <f t="shared" si="5"/>
        <v>0.11146889011035584</v>
      </c>
      <c r="X30" s="5">
        <f t="shared" si="6"/>
        <v>6.9766350173264229</v>
      </c>
      <c r="Y30" s="5">
        <f t="shared" si="7"/>
        <v>13.183768137326348</v>
      </c>
      <c r="Z30" t="b">
        <f t="shared" si="8"/>
        <v>0</v>
      </c>
      <c r="AA30" s="2">
        <f t="shared" si="9"/>
        <v>0.55632710050403988</v>
      </c>
    </row>
    <row r="31" spans="1:27">
      <c r="A31" t="s">
        <v>515</v>
      </c>
      <c r="B31" t="s">
        <v>62</v>
      </c>
      <c r="C31" t="s">
        <v>503</v>
      </c>
      <c r="D31" t="s">
        <v>504</v>
      </c>
      <c r="E31" t="s">
        <v>505</v>
      </c>
      <c r="F31" t="s">
        <v>512</v>
      </c>
      <c r="G31" t="s">
        <v>513</v>
      </c>
      <c r="H31" t="s">
        <v>514</v>
      </c>
      <c r="I31">
        <v>75.11</v>
      </c>
      <c r="J31">
        <v>3.64</v>
      </c>
      <c r="K31">
        <v>25</v>
      </c>
      <c r="L31" s="2">
        <v>0.95602165957810126</v>
      </c>
      <c r="M31" s="2">
        <v>0.89288387108920009</v>
      </c>
      <c r="N31" s="2">
        <v>0.90156996430582548</v>
      </c>
      <c r="O31" s="2">
        <v>0.18380378842325368</v>
      </c>
      <c r="P31" s="2">
        <v>0.17737803941421765</v>
      </c>
      <c r="Q31" s="2">
        <v>0.17830245565710526</v>
      </c>
      <c r="R31" s="6">
        <f t="shared" si="0"/>
        <v>17</v>
      </c>
      <c r="S31" s="6">
        <f t="shared" si="1"/>
        <v>56</v>
      </c>
      <c r="T31" s="3">
        <f t="shared" si="2"/>
        <v>0.91682516499104239</v>
      </c>
      <c r="U31" s="3">
        <f t="shared" si="3"/>
        <v>0.17982809449819218</v>
      </c>
      <c r="V31" s="4">
        <f t="shared" si="4"/>
        <v>3.4221863549155011E-2</v>
      </c>
      <c r="W31" s="4">
        <f t="shared" si="5"/>
        <v>3.4739376774571965E-3</v>
      </c>
      <c r="X31" s="5">
        <f t="shared" si="6"/>
        <v>3.7326488032742176</v>
      </c>
      <c r="Y31" s="5">
        <f t="shared" si="7"/>
        <v>1.9318103142621688</v>
      </c>
      <c r="Z31" t="b">
        <f t="shared" si="8"/>
        <v>0</v>
      </c>
      <c r="AA31" s="2">
        <f t="shared" si="9"/>
        <v>0.54832662974461732</v>
      </c>
    </row>
    <row r="32" spans="1:27">
      <c r="A32" t="s">
        <v>1463</v>
      </c>
      <c r="B32" t="s">
        <v>62</v>
      </c>
      <c r="C32" t="s">
        <v>1365</v>
      </c>
      <c r="D32" t="s">
        <v>1414</v>
      </c>
      <c r="E32" t="s">
        <v>1457</v>
      </c>
      <c r="F32" t="s">
        <v>1458</v>
      </c>
      <c r="G32" t="s">
        <v>1464</v>
      </c>
      <c r="H32" t="s">
        <v>1465</v>
      </c>
      <c r="I32">
        <v>97.26</v>
      </c>
      <c r="J32">
        <v>0.34</v>
      </c>
      <c r="K32">
        <v>0</v>
      </c>
      <c r="L32" s="2">
        <v>0.58350660294552459</v>
      </c>
      <c r="M32" s="2">
        <v>0.64833763182088466</v>
      </c>
      <c r="N32" s="2">
        <v>0.70124584223193887</v>
      </c>
      <c r="O32" s="2">
        <v>0.23224774036402113</v>
      </c>
      <c r="P32" s="2">
        <v>0.29712647035279921</v>
      </c>
      <c r="Q32" s="2">
        <v>0.2821902226170393</v>
      </c>
      <c r="R32" s="6">
        <f t="shared" si="0"/>
        <v>21</v>
      </c>
      <c r="S32" s="6">
        <f t="shared" si="1"/>
        <v>43</v>
      </c>
      <c r="T32" s="3">
        <f t="shared" si="2"/>
        <v>0.64436335899944941</v>
      </c>
      <c r="U32" s="3">
        <f t="shared" si="3"/>
        <v>0.27052147777795321</v>
      </c>
      <c r="V32" s="4">
        <f t="shared" si="4"/>
        <v>5.8970147110892296E-2</v>
      </c>
      <c r="W32" s="4">
        <f t="shared" si="5"/>
        <v>3.3976934909272699E-2</v>
      </c>
      <c r="X32" s="5">
        <f t="shared" si="6"/>
        <v>9.1516915552832803</v>
      </c>
      <c r="Y32" s="5">
        <f t="shared" si="7"/>
        <v>12.559791994468297</v>
      </c>
      <c r="Z32" t="b">
        <f t="shared" si="8"/>
        <v>0</v>
      </c>
      <c r="AA32" s="2">
        <f t="shared" si="9"/>
        <v>0.45744241838870131</v>
      </c>
    </row>
    <row r="33" spans="1:27">
      <c r="A33" t="s">
        <v>1501</v>
      </c>
      <c r="B33" t="s">
        <v>62</v>
      </c>
      <c r="C33" t="s">
        <v>1365</v>
      </c>
      <c r="D33" t="s">
        <v>1414</v>
      </c>
      <c r="E33" t="s">
        <v>1489</v>
      </c>
      <c r="F33" t="s">
        <v>1490</v>
      </c>
      <c r="G33" t="s">
        <v>1502</v>
      </c>
      <c r="H33" t="s">
        <v>1503</v>
      </c>
      <c r="I33">
        <v>91.31</v>
      </c>
      <c r="J33">
        <v>9.6199999999999992</v>
      </c>
      <c r="K33">
        <v>0</v>
      </c>
      <c r="L33" s="2">
        <v>0.48617758469757677</v>
      </c>
      <c r="M33" s="2">
        <v>0.51816397745014442</v>
      </c>
      <c r="N33" s="2">
        <v>0.54427806121393019</v>
      </c>
      <c r="O33" s="2">
        <v>0.2898081241864558</v>
      </c>
      <c r="P33" s="2">
        <v>0.38485544730960747</v>
      </c>
      <c r="Q33" s="2">
        <v>0.36547169493402942</v>
      </c>
      <c r="R33" s="6">
        <f t="shared" si="0"/>
        <v>25</v>
      </c>
      <c r="S33" s="6">
        <f t="shared" si="1"/>
        <v>30</v>
      </c>
      <c r="T33" s="3">
        <f t="shared" si="2"/>
        <v>0.51620654112055042</v>
      </c>
      <c r="U33" s="3">
        <f t="shared" si="3"/>
        <v>0.34671175547669758</v>
      </c>
      <c r="V33" s="4">
        <f t="shared" si="4"/>
        <v>2.9099656537408553E-2</v>
      </c>
      <c r="W33" s="4">
        <f t="shared" si="5"/>
        <v>5.0223997297619366E-2</v>
      </c>
      <c r="X33" s="5">
        <f t="shared" si="6"/>
        <v>5.6372118947273995</v>
      </c>
      <c r="Y33" s="5">
        <f t="shared" si="7"/>
        <v>14.485807447908961</v>
      </c>
      <c r="Z33" t="b">
        <f t="shared" si="8"/>
        <v>0</v>
      </c>
      <c r="AA33" s="2">
        <f t="shared" si="9"/>
        <v>0.43145914829862397</v>
      </c>
    </row>
    <row r="34" spans="1:27">
      <c r="A34" t="s">
        <v>356</v>
      </c>
      <c r="B34" t="s">
        <v>62</v>
      </c>
      <c r="C34" t="s">
        <v>292</v>
      </c>
      <c r="D34" t="s">
        <v>293</v>
      </c>
      <c r="E34" t="s">
        <v>307</v>
      </c>
      <c r="F34" t="s">
        <v>357</v>
      </c>
      <c r="G34" t="s">
        <v>357</v>
      </c>
      <c r="H34" t="s">
        <v>358</v>
      </c>
      <c r="I34">
        <v>90.87</v>
      </c>
      <c r="J34">
        <v>2.48</v>
      </c>
      <c r="K34">
        <v>10</v>
      </c>
      <c r="L34" s="2">
        <v>0.52343201227672032</v>
      </c>
      <c r="M34" s="2">
        <v>0.62688891446961492</v>
      </c>
      <c r="N34" s="2">
        <v>0.53934396953723585</v>
      </c>
      <c r="O34" s="2">
        <v>0.2810457284943681</v>
      </c>
      <c r="P34" s="2">
        <v>0.31029663427942256</v>
      </c>
      <c r="Q34" s="2">
        <v>0.27083742489820556</v>
      </c>
      <c r="R34" s="6">
        <f t="shared" si="0"/>
        <v>24</v>
      </c>
      <c r="S34" s="6">
        <f t="shared" si="1"/>
        <v>39</v>
      </c>
      <c r="T34" s="3">
        <f t="shared" si="2"/>
        <v>0.56322163209452369</v>
      </c>
      <c r="U34" s="3">
        <f t="shared" si="3"/>
        <v>0.28739326255733205</v>
      </c>
      <c r="V34" s="4">
        <f t="shared" si="4"/>
        <v>5.5708524749245689E-2</v>
      </c>
      <c r="W34" s="4">
        <f t="shared" si="5"/>
        <v>2.0481105750375071E-2</v>
      </c>
      <c r="X34" s="5">
        <f t="shared" si="6"/>
        <v>9.8910484922383635</v>
      </c>
      <c r="Y34" s="5">
        <f t="shared" si="7"/>
        <v>7.1265086620773852</v>
      </c>
      <c r="Z34" t="b">
        <f t="shared" si="8"/>
        <v>0</v>
      </c>
      <c r="AA34" s="2">
        <f t="shared" si="9"/>
        <v>0.42530744732592785</v>
      </c>
    </row>
    <row r="35" spans="1:27">
      <c r="A35" t="s">
        <v>502</v>
      </c>
      <c r="B35" t="s">
        <v>62</v>
      </c>
      <c r="C35" t="s">
        <v>503</v>
      </c>
      <c r="D35" t="s">
        <v>504</v>
      </c>
      <c r="E35" t="s">
        <v>505</v>
      </c>
      <c r="F35" t="s">
        <v>506</v>
      </c>
      <c r="G35" t="s">
        <v>507</v>
      </c>
      <c r="H35" t="s">
        <v>508</v>
      </c>
      <c r="I35">
        <v>78.180000000000007</v>
      </c>
      <c r="J35">
        <v>5</v>
      </c>
      <c r="K35">
        <v>0</v>
      </c>
      <c r="L35" s="2">
        <v>1.0811088787673732E-2</v>
      </c>
      <c r="M35" s="2">
        <v>1.1480464539097944E-2</v>
      </c>
      <c r="N35" s="2">
        <v>1.155532437832831E-2</v>
      </c>
      <c r="O35" s="2">
        <v>0.73350397877671214</v>
      </c>
      <c r="P35" s="2">
        <v>0.92164104028609806</v>
      </c>
      <c r="Q35" s="2">
        <v>0.8061867499315658</v>
      </c>
      <c r="R35" s="6">
        <f t="shared" si="0"/>
        <v>175</v>
      </c>
      <c r="S35" s="6">
        <f t="shared" si="1"/>
        <v>15</v>
      </c>
      <c r="T35" s="3">
        <f t="shared" si="2"/>
        <v>1.1282292568366664E-2</v>
      </c>
      <c r="U35" s="3">
        <f t="shared" si="3"/>
        <v>0.82044392299812541</v>
      </c>
      <c r="V35" s="4">
        <f t="shared" si="4"/>
        <v>4.0978744622899619E-4</v>
      </c>
      <c r="W35" s="4">
        <f t="shared" si="5"/>
        <v>9.4875385196762113E-2</v>
      </c>
      <c r="X35" s="5">
        <f t="shared" si="6"/>
        <v>3.6321292303477382</v>
      </c>
      <c r="Y35" s="5">
        <f t="shared" si="7"/>
        <v>11.563908578914404</v>
      </c>
      <c r="Z35" t="b">
        <f t="shared" si="8"/>
        <v>0</v>
      </c>
      <c r="AA35" s="2">
        <f t="shared" si="9"/>
        <v>0.41586310778324603</v>
      </c>
    </row>
    <row r="36" spans="1:27">
      <c r="A36" t="s">
        <v>182</v>
      </c>
      <c r="B36" t="s">
        <v>62</v>
      </c>
      <c r="C36" t="s">
        <v>78</v>
      </c>
      <c r="D36" t="s">
        <v>132</v>
      </c>
      <c r="E36" t="s">
        <v>152</v>
      </c>
      <c r="F36" t="s">
        <v>153</v>
      </c>
      <c r="G36" t="s">
        <v>178</v>
      </c>
      <c r="H36" t="s">
        <v>181</v>
      </c>
      <c r="I36">
        <v>85.99</v>
      </c>
      <c r="J36">
        <v>0.26</v>
      </c>
      <c r="K36">
        <v>0</v>
      </c>
      <c r="L36" s="2">
        <v>0.29008780941628376</v>
      </c>
      <c r="M36" s="2">
        <v>0.33913662586061166</v>
      </c>
      <c r="N36" s="2">
        <v>0.29941978265167052</v>
      </c>
      <c r="O36" s="2">
        <v>0.4657051043757709</v>
      </c>
      <c r="P36" s="2">
        <v>0.58013625575755279</v>
      </c>
      <c r="Q36" s="2">
        <v>0.49170596640621667</v>
      </c>
      <c r="R36" s="6">
        <f t="shared" si="0"/>
        <v>35</v>
      </c>
      <c r="S36" s="6">
        <f t="shared" si="1"/>
        <v>24</v>
      </c>
      <c r="T36" s="3">
        <f t="shared" si="2"/>
        <v>0.30954807264285528</v>
      </c>
      <c r="U36" s="3">
        <f t="shared" si="3"/>
        <v>0.51251577551318006</v>
      </c>
      <c r="V36" s="4">
        <f t="shared" si="4"/>
        <v>2.6045792217870688E-2</v>
      </c>
      <c r="W36" s="4">
        <f t="shared" si="5"/>
        <v>5.9986733682884132E-2</v>
      </c>
      <c r="X36" s="5">
        <f t="shared" si="6"/>
        <v>8.4141348371182811</v>
      </c>
      <c r="Y36" s="5">
        <f t="shared" si="7"/>
        <v>11.704368245605639</v>
      </c>
      <c r="Z36" t="b">
        <f t="shared" si="8"/>
        <v>0</v>
      </c>
      <c r="AA36" s="2">
        <f t="shared" si="9"/>
        <v>0.4110319240780177</v>
      </c>
    </row>
    <row r="37" spans="1:27">
      <c r="A37" t="s">
        <v>1350</v>
      </c>
      <c r="B37" t="s">
        <v>62</v>
      </c>
      <c r="C37" t="s">
        <v>1346</v>
      </c>
      <c r="D37" t="s">
        <v>1347</v>
      </c>
      <c r="E37" t="s">
        <v>1351</v>
      </c>
      <c r="F37" t="s">
        <v>1352</v>
      </c>
      <c r="G37" t="s">
        <v>1353</v>
      </c>
      <c r="H37" t="s">
        <v>1353</v>
      </c>
      <c r="I37">
        <v>70.22</v>
      </c>
      <c r="J37">
        <v>8.9</v>
      </c>
      <c r="K37">
        <v>15</v>
      </c>
      <c r="L37" s="2">
        <v>0.71709659737050924</v>
      </c>
      <c r="M37" s="2">
        <v>0.76363606063290079</v>
      </c>
      <c r="N37" s="2">
        <v>0.84232903133593784</v>
      </c>
      <c r="O37" s="2">
        <v>3.4607037531376665E-2</v>
      </c>
      <c r="P37" s="2">
        <v>4.2593445963926072E-2</v>
      </c>
      <c r="Q37" s="2">
        <v>4.3063288670708931E-2</v>
      </c>
      <c r="R37" s="6">
        <f t="shared" si="0"/>
        <v>19</v>
      </c>
      <c r="S37" s="6">
        <f t="shared" si="1"/>
        <v>110</v>
      </c>
      <c r="T37" s="3">
        <f t="shared" si="2"/>
        <v>0.77435389644644925</v>
      </c>
      <c r="U37" s="3">
        <f t="shared" si="3"/>
        <v>4.0087924055337225E-2</v>
      </c>
      <c r="V37" s="4">
        <f t="shared" si="4"/>
        <v>6.3300431535819685E-2</v>
      </c>
      <c r="W37" s="4">
        <f t="shared" si="5"/>
        <v>4.7523968540809586E-3</v>
      </c>
      <c r="X37" s="5">
        <f t="shared" si="6"/>
        <v>8.1746126449816678</v>
      </c>
      <c r="Y37" s="5">
        <f t="shared" si="7"/>
        <v>11.854933788840667</v>
      </c>
      <c r="Z37" t="b">
        <f t="shared" si="8"/>
        <v>0</v>
      </c>
      <c r="AA37" s="2">
        <f t="shared" si="9"/>
        <v>0.40722091025089324</v>
      </c>
    </row>
    <row r="38" spans="1:27">
      <c r="A38" t="s">
        <v>1493</v>
      </c>
      <c r="B38" t="s">
        <v>62</v>
      </c>
      <c r="C38" t="s">
        <v>1365</v>
      </c>
      <c r="D38" t="s">
        <v>1414</v>
      </c>
      <c r="E38" t="s">
        <v>1489</v>
      </c>
      <c r="F38" t="s">
        <v>1490</v>
      </c>
      <c r="G38" t="s">
        <v>1491</v>
      </c>
      <c r="H38" t="s">
        <v>1492</v>
      </c>
      <c r="I38">
        <v>78.94</v>
      </c>
      <c r="J38">
        <v>3.01</v>
      </c>
      <c r="K38">
        <v>0</v>
      </c>
      <c r="L38" s="2">
        <v>0.26980971314967395</v>
      </c>
      <c r="M38" s="2">
        <v>0.29448008772062567</v>
      </c>
      <c r="N38" s="2">
        <v>0.31269408090446088</v>
      </c>
      <c r="O38" s="2">
        <v>0.39917580375065809</v>
      </c>
      <c r="P38" s="2">
        <v>0.54143706771032685</v>
      </c>
      <c r="Q38" s="2">
        <v>0.50819652659634496</v>
      </c>
      <c r="R38" s="6">
        <f t="shared" si="0"/>
        <v>36</v>
      </c>
      <c r="S38" s="6">
        <f t="shared" si="1"/>
        <v>27</v>
      </c>
      <c r="T38" s="3">
        <f t="shared" si="2"/>
        <v>0.29232796059158689</v>
      </c>
      <c r="U38" s="3">
        <f t="shared" si="3"/>
        <v>0.48293646601911</v>
      </c>
      <c r="V38" s="4">
        <f t="shared" si="4"/>
        <v>2.1523033889686904E-2</v>
      </c>
      <c r="W38" s="4">
        <f t="shared" si="5"/>
        <v>7.4418544739364809E-2</v>
      </c>
      <c r="X38" s="5">
        <f t="shared" si="6"/>
        <v>7.3626326561888016</v>
      </c>
      <c r="Y38" s="5">
        <f t="shared" si="7"/>
        <v>15.40959318164639</v>
      </c>
      <c r="Z38" t="b">
        <f t="shared" si="8"/>
        <v>0</v>
      </c>
      <c r="AA38" s="2">
        <f t="shared" si="9"/>
        <v>0.38763221330534847</v>
      </c>
    </row>
    <row r="39" spans="1:27">
      <c r="A39" t="s">
        <v>61</v>
      </c>
      <c r="B39" t="s">
        <v>62</v>
      </c>
      <c r="C39" t="s">
        <v>63</v>
      </c>
      <c r="D39" t="s">
        <v>64</v>
      </c>
      <c r="E39" t="s">
        <v>65</v>
      </c>
      <c r="F39" t="s">
        <v>66</v>
      </c>
      <c r="G39" t="s">
        <v>67</v>
      </c>
      <c r="H39" t="s">
        <v>68</v>
      </c>
      <c r="I39">
        <v>78.510000000000005</v>
      </c>
      <c r="J39">
        <v>1.75</v>
      </c>
      <c r="K39">
        <v>0</v>
      </c>
      <c r="L39" s="2">
        <v>0.47618463235869984</v>
      </c>
      <c r="M39" s="2">
        <v>0.52603365072291464</v>
      </c>
      <c r="N39" s="2">
        <v>0.52186773514687146</v>
      </c>
      <c r="O39" s="2">
        <v>0.23717474400233324</v>
      </c>
      <c r="P39" s="2">
        <v>0.27422066163442105</v>
      </c>
      <c r="Q39" s="2">
        <v>0.27315770472395262</v>
      </c>
      <c r="R39" s="6">
        <f t="shared" si="0"/>
        <v>26</v>
      </c>
      <c r="S39" s="6">
        <f t="shared" si="1"/>
        <v>46</v>
      </c>
      <c r="T39" s="3">
        <f t="shared" si="2"/>
        <v>0.50802867274282859</v>
      </c>
      <c r="U39" s="3">
        <f t="shared" si="3"/>
        <v>0.26151770345356895</v>
      </c>
      <c r="V39" s="4">
        <f t="shared" si="4"/>
        <v>2.7656299357220578E-2</v>
      </c>
      <c r="W39" s="4">
        <f t="shared" si="5"/>
        <v>2.1088319645760266E-2</v>
      </c>
      <c r="X39" s="5">
        <f t="shared" si="6"/>
        <v>5.4438461529947135</v>
      </c>
      <c r="Y39" s="5">
        <f t="shared" si="7"/>
        <v>8.0638210596340691</v>
      </c>
      <c r="Z39" t="b">
        <f t="shared" si="8"/>
        <v>0</v>
      </c>
      <c r="AA39" s="2">
        <f t="shared" si="9"/>
        <v>0.38477318809819877</v>
      </c>
    </row>
    <row r="40" spans="1:27">
      <c r="A40" t="s">
        <v>439</v>
      </c>
      <c r="B40" t="s">
        <v>62</v>
      </c>
      <c r="C40" t="s">
        <v>292</v>
      </c>
      <c r="D40" t="s">
        <v>431</v>
      </c>
      <c r="E40" t="s">
        <v>432</v>
      </c>
      <c r="F40" t="s">
        <v>433</v>
      </c>
      <c r="G40" t="s">
        <v>434</v>
      </c>
      <c r="H40" t="s">
        <v>435</v>
      </c>
      <c r="I40">
        <v>81.34</v>
      </c>
      <c r="J40">
        <v>5.82</v>
      </c>
      <c r="K40">
        <v>46.15</v>
      </c>
      <c r="L40" s="2">
        <v>0.10384489067943917</v>
      </c>
      <c r="M40" s="2">
        <v>8.9498245062860443E-2</v>
      </c>
      <c r="N40" s="2">
        <v>0.10418891650211738</v>
      </c>
      <c r="O40" s="2">
        <v>0.64567350074524643</v>
      </c>
      <c r="P40" s="2">
        <v>0.64363429456599686</v>
      </c>
      <c r="Q40" s="2">
        <v>0.66713569466001543</v>
      </c>
      <c r="R40" s="6">
        <f t="shared" si="0"/>
        <v>59</v>
      </c>
      <c r="S40" s="6">
        <f t="shared" si="1"/>
        <v>19</v>
      </c>
      <c r="T40" s="3">
        <f t="shared" si="2"/>
        <v>9.9177350748138993E-2</v>
      </c>
      <c r="U40" s="3">
        <f t="shared" si="3"/>
        <v>0.65214782999041965</v>
      </c>
      <c r="V40" s="4">
        <f t="shared" si="4"/>
        <v>8.3841161485132751E-3</v>
      </c>
      <c r="W40" s="4">
        <f t="shared" si="5"/>
        <v>1.301985621948116E-2</v>
      </c>
      <c r="X40" s="5">
        <f t="shared" si="6"/>
        <v>8.4536601202473616</v>
      </c>
      <c r="Y40" s="5">
        <f t="shared" si="7"/>
        <v>1.9964578000163595</v>
      </c>
      <c r="Z40" t="b">
        <f t="shared" si="8"/>
        <v>0</v>
      </c>
      <c r="AA40" s="2">
        <f t="shared" si="9"/>
        <v>0.37566259036927929</v>
      </c>
    </row>
    <row r="41" spans="1:27">
      <c r="A41" t="s">
        <v>379</v>
      </c>
      <c r="B41" t="s">
        <v>62</v>
      </c>
      <c r="C41" t="s">
        <v>292</v>
      </c>
      <c r="D41" t="s">
        <v>293</v>
      </c>
      <c r="E41" t="s">
        <v>373</v>
      </c>
      <c r="F41" t="s">
        <v>374</v>
      </c>
      <c r="G41" t="s">
        <v>375</v>
      </c>
      <c r="H41" t="s">
        <v>376</v>
      </c>
      <c r="I41">
        <v>98.47</v>
      </c>
      <c r="J41">
        <v>0.74</v>
      </c>
      <c r="K41">
        <v>0</v>
      </c>
      <c r="L41" s="2">
        <v>0.38104705102717135</v>
      </c>
      <c r="M41" s="2">
        <v>0.48437067457296323</v>
      </c>
      <c r="N41" s="2">
        <v>0.39485466553384224</v>
      </c>
      <c r="O41" s="2">
        <v>0.37277060461120543</v>
      </c>
      <c r="P41" s="2">
        <v>0.30542881188354515</v>
      </c>
      <c r="Q41" s="2">
        <v>0.29475840500650197</v>
      </c>
      <c r="R41" s="6">
        <f t="shared" si="0"/>
        <v>27</v>
      </c>
      <c r="S41" s="6">
        <f t="shared" si="1"/>
        <v>32</v>
      </c>
      <c r="T41" s="3">
        <f t="shared" si="2"/>
        <v>0.42009079704465896</v>
      </c>
      <c r="U41" s="3">
        <f t="shared" si="3"/>
        <v>0.32431927383375087</v>
      </c>
      <c r="V41" s="4">
        <f t="shared" si="4"/>
        <v>5.6094469833322606E-2</v>
      </c>
      <c r="W41" s="4">
        <f t="shared" si="5"/>
        <v>4.229790758784796E-2</v>
      </c>
      <c r="X41" s="5">
        <f t="shared" si="6"/>
        <v>13.352939466407621</v>
      </c>
      <c r="Y41" s="5">
        <f t="shared" si="7"/>
        <v>13.042057935024321</v>
      </c>
      <c r="Z41" t="b">
        <f t="shared" si="8"/>
        <v>0</v>
      </c>
      <c r="AA41" s="2">
        <f t="shared" si="9"/>
        <v>0.37220503543920491</v>
      </c>
    </row>
    <row r="42" spans="1:27">
      <c r="A42" t="s">
        <v>753</v>
      </c>
      <c r="B42" t="s">
        <v>62</v>
      </c>
      <c r="C42" t="s">
        <v>748</v>
      </c>
      <c r="D42" t="s">
        <v>749</v>
      </c>
      <c r="E42" t="s">
        <v>750</v>
      </c>
      <c r="F42" t="s">
        <v>751</v>
      </c>
      <c r="G42" t="s">
        <v>752</v>
      </c>
      <c r="H42" t="s">
        <v>752</v>
      </c>
      <c r="I42">
        <v>96.56</v>
      </c>
      <c r="J42">
        <v>1.94</v>
      </c>
      <c r="K42">
        <v>33.33</v>
      </c>
      <c r="L42" s="2">
        <v>0.34788330569200993</v>
      </c>
      <c r="M42" s="2">
        <v>0.37564573755349584</v>
      </c>
      <c r="N42" s="2">
        <v>0.40045724705060781</v>
      </c>
      <c r="O42" s="2">
        <v>0.27048364883858572</v>
      </c>
      <c r="P42" s="2">
        <v>0.30250811844601888</v>
      </c>
      <c r="Q42" s="2">
        <v>0.31323777647584411</v>
      </c>
      <c r="R42" s="6">
        <f t="shared" si="0"/>
        <v>29</v>
      </c>
      <c r="S42" s="6">
        <f t="shared" si="1"/>
        <v>37</v>
      </c>
      <c r="T42" s="3">
        <f t="shared" si="2"/>
        <v>0.37466209676537116</v>
      </c>
      <c r="U42" s="3">
        <f t="shared" si="3"/>
        <v>0.29540984792014952</v>
      </c>
      <c r="V42" s="4">
        <f t="shared" si="4"/>
        <v>2.6300769749084706E-2</v>
      </c>
      <c r="W42" s="4">
        <f t="shared" si="5"/>
        <v>2.2243379708343877E-2</v>
      </c>
      <c r="X42" s="5">
        <f t="shared" si="6"/>
        <v>7.0198640257851679</v>
      </c>
      <c r="Y42" s="5">
        <f t="shared" si="7"/>
        <v>7.5296676346268434</v>
      </c>
      <c r="Z42" t="b">
        <f t="shared" si="8"/>
        <v>0</v>
      </c>
      <c r="AA42" s="2">
        <f t="shared" si="9"/>
        <v>0.33503597234276034</v>
      </c>
    </row>
    <row r="43" spans="1:27">
      <c r="A43" t="s">
        <v>1345</v>
      </c>
      <c r="B43" t="s">
        <v>62</v>
      </c>
      <c r="C43" t="s">
        <v>1346</v>
      </c>
      <c r="D43" t="s">
        <v>1347</v>
      </c>
      <c r="E43" t="s">
        <v>1348</v>
      </c>
      <c r="F43" t="s">
        <v>1349</v>
      </c>
      <c r="G43" t="s">
        <v>1349</v>
      </c>
      <c r="H43" t="s">
        <v>1349</v>
      </c>
      <c r="I43">
        <v>99.97</v>
      </c>
      <c r="J43">
        <v>2</v>
      </c>
      <c r="K43">
        <v>0</v>
      </c>
      <c r="L43" s="2">
        <v>3.3426717765131835E-2</v>
      </c>
      <c r="M43" s="2">
        <v>3.5305514604107711E-2</v>
      </c>
      <c r="N43" s="2">
        <v>3.565279147032438E-2</v>
      </c>
      <c r="O43" s="2">
        <v>0.57253552458132362</v>
      </c>
      <c r="P43" s="2">
        <v>0.64017273197337221</v>
      </c>
      <c r="Q43" s="2">
        <v>0.65194338627714676</v>
      </c>
      <c r="R43" s="6">
        <f t="shared" si="0"/>
        <v>92</v>
      </c>
      <c r="S43" s="6">
        <f t="shared" si="1"/>
        <v>20</v>
      </c>
      <c r="T43" s="3">
        <f t="shared" si="2"/>
        <v>3.4795007946521309E-2</v>
      </c>
      <c r="U43" s="3">
        <f t="shared" si="3"/>
        <v>0.62155054761061423</v>
      </c>
      <c r="V43" s="4">
        <f t="shared" si="4"/>
        <v>1.1976284151678463E-3</v>
      </c>
      <c r="W43" s="4">
        <f t="shared" si="5"/>
        <v>4.2854304773338188E-2</v>
      </c>
      <c r="X43" s="5">
        <f t="shared" si="6"/>
        <v>3.4419547108842701</v>
      </c>
      <c r="Y43" s="5">
        <f t="shared" si="7"/>
        <v>6.8947416968869497</v>
      </c>
      <c r="Z43" t="b">
        <f t="shared" si="8"/>
        <v>0</v>
      </c>
      <c r="AA43" s="2">
        <f t="shared" si="9"/>
        <v>0.32817277777856779</v>
      </c>
    </row>
    <row r="44" spans="1:27">
      <c r="A44" t="s">
        <v>349</v>
      </c>
      <c r="B44" t="s">
        <v>62</v>
      </c>
      <c r="C44" t="s">
        <v>292</v>
      </c>
      <c r="D44" t="s">
        <v>293</v>
      </c>
      <c r="E44" t="s">
        <v>307</v>
      </c>
      <c r="F44" t="s">
        <v>343</v>
      </c>
      <c r="G44" t="s">
        <v>347</v>
      </c>
      <c r="H44" t="s">
        <v>347</v>
      </c>
      <c r="I44">
        <v>100</v>
      </c>
      <c r="J44">
        <v>0</v>
      </c>
      <c r="K44">
        <v>0</v>
      </c>
      <c r="L44" s="2">
        <v>0.2488303570698101</v>
      </c>
      <c r="M44" s="2">
        <v>0.25824872920207448</v>
      </c>
      <c r="N44" s="2">
        <v>0.2495377074427432</v>
      </c>
      <c r="O44" s="2">
        <v>0.36406721495071415</v>
      </c>
      <c r="P44" s="2">
        <v>0.41709124895341915</v>
      </c>
      <c r="Q44" s="2">
        <v>0.38395106640336896</v>
      </c>
      <c r="R44" s="6">
        <f t="shared" si="0"/>
        <v>40</v>
      </c>
      <c r="S44" s="6">
        <f t="shared" si="1"/>
        <v>29</v>
      </c>
      <c r="T44" s="3">
        <f t="shared" si="2"/>
        <v>0.2522055979048759</v>
      </c>
      <c r="U44" s="3">
        <f t="shared" si="3"/>
        <v>0.38836984343583408</v>
      </c>
      <c r="V44" s="4">
        <f t="shared" si="4"/>
        <v>5.2454421209186574E-3</v>
      </c>
      <c r="W44" s="4">
        <f t="shared" si="5"/>
        <v>2.6786773570681949E-2</v>
      </c>
      <c r="X44" s="5">
        <f t="shared" si="6"/>
        <v>2.07982779307582</v>
      </c>
      <c r="Y44" s="5">
        <f t="shared" si="7"/>
        <v>6.8972331460405014</v>
      </c>
      <c r="Z44" t="b">
        <f t="shared" si="8"/>
        <v>0</v>
      </c>
      <c r="AA44" s="2">
        <f t="shared" si="9"/>
        <v>0.32028772067035499</v>
      </c>
    </row>
    <row r="45" spans="1:27">
      <c r="A45" t="s">
        <v>438</v>
      </c>
      <c r="B45" t="s">
        <v>62</v>
      </c>
      <c r="C45" t="s">
        <v>292</v>
      </c>
      <c r="D45" t="s">
        <v>431</v>
      </c>
      <c r="E45" t="s">
        <v>432</v>
      </c>
      <c r="F45" t="s">
        <v>433</v>
      </c>
      <c r="G45" t="s">
        <v>434</v>
      </c>
      <c r="H45" t="s">
        <v>435</v>
      </c>
      <c r="I45">
        <v>83.15</v>
      </c>
      <c r="J45">
        <v>0.02</v>
      </c>
      <c r="K45">
        <v>100</v>
      </c>
      <c r="L45" s="2">
        <v>0.15912753929100334</v>
      </c>
      <c r="M45" s="2">
        <v>0.12850713532474167</v>
      </c>
      <c r="N45" s="2">
        <v>0.14525329239204471</v>
      </c>
      <c r="O45" s="2">
        <v>0.47134018039324233</v>
      </c>
      <c r="P45" s="2">
        <v>0.50601013805144379</v>
      </c>
      <c r="Q45" s="2">
        <v>0.50731261047225273</v>
      </c>
      <c r="R45" s="6">
        <f t="shared" si="0"/>
        <v>51</v>
      </c>
      <c r="S45" s="6">
        <f t="shared" si="1"/>
        <v>25</v>
      </c>
      <c r="T45" s="3">
        <f t="shared" si="2"/>
        <v>0.14429598900259658</v>
      </c>
      <c r="U45" s="3">
        <f t="shared" si="3"/>
        <v>0.49488764297231297</v>
      </c>
      <c r="V45" s="4">
        <f t="shared" si="4"/>
        <v>1.5332632099507575E-2</v>
      </c>
      <c r="W45" s="4">
        <f t="shared" si="5"/>
        <v>2.0403096677619564E-2</v>
      </c>
      <c r="X45" s="5">
        <f t="shared" si="6"/>
        <v>10.62582002832502</v>
      </c>
      <c r="Y45" s="5">
        <f t="shared" si="7"/>
        <v>4.1227735158384302</v>
      </c>
      <c r="Z45" t="b">
        <f t="shared" si="8"/>
        <v>0</v>
      </c>
      <c r="AA45" s="2">
        <f t="shared" si="9"/>
        <v>0.31959181598745479</v>
      </c>
    </row>
    <row r="46" spans="1:27">
      <c r="A46" t="s">
        <v>623</v>
      </c>
      <c r="B46" t="s">
        <v>62</v>
      </c>
      <c r="C46" t="s">
        <v>608</v>
      </c>
      <c r="D46" t="s">
        <v>619</v>
      </c>
      <c r="E46" t="s">
        <v>620</v>
      </c>
      <c r="F46" t="s">
        <v>621</v>
      </c>
      <c r="G46" t="s">
        <v>622</v>
      </c>
      <c r="H46" t="s">
        <v>622</v>
      </c>
      <c r="I46">
        <v>94.52</v>
      </c>
      <c r="J46">
        <v>0.43</v>
      </c>
      <c r="K46">
        <v>0</v>
      </c>
      <c r="L46" s="2">
        <v>0.13326858367724329</v>
      </c>
      <c r="M46" s="2">
        <v>0.11505153710149782</v>
      </c>
      <c r="N46" s="2">
        <v>0.12004167556660104</v>
      </c>
      <c r="O46" s="2">
        <v>0.51296893568460589</v>
      </c>
      <c r="P46" s="2">
        <v>0.48845893396852957</v>
      </c>
      <c r="Q46" s="2">
        <v>0.47217694453951026</v>
      </c>
      <c r="R46" s="6">
        <f t="shared" si="0"/>
        <v>57</v>
      </c>
      <c r="S46" s="6">
        <f t="shared" si="1"/>
        <v>26</v>
      </c>
      <c r="T46" s="3">
        <f t="shared" si="2"/>
        <v>0.12278726544844738</v>
      </c>
      <c r="U46" s="3">
        <f t="shared" si="3"/>
        <v>0.49120160473088187</v>
      </c>
      <c r="V46" s="4">
        <f t="shared" si="4"/>
        <v>9.4137609028056707E-3</v>
      </c>
      <c r="W46" s="4">
        <f t="shared" si="5"/>
        <v>2.0533833484724345E-2</v>
      </c>
      <c r="X46" s="5">
        <f t="shared" si="6"/>
        <v>7.6667241251968985</v>
      </c>
      <c r="Y46" s="5">
        <f t="shared" si="7"/>
        <v>4.1803270361818878</v>
      </c>
      <c r="Z46" t="b">
        <f t="shared" si="8"/>
        <v>0</v>
      </c>
      <c r="AA46" s="2">
        <f t="shared" si="9"/>
        <v>0.30699443508966462</v>
      </c>
    </row>
    <row r="47" spans="1:27">
      <c r="A47" t="s">
        <v>1488</v>
      </c>
      <c r="B47" t="s">
        <v>62</v>
      </c>
      <c r="C47" t="s">
        <v>1365</v>
      </c>
      <c r="D47" t="s">
        <v>1414</v>
      </c>
      <c r="E47" t="s">
        <v>1489</v>
      </c>
      <c r="F47" t="s">
        <v>1490</v>
      </c>
      <c r="G47" t="s">
        <v>1491</v>
      </c>
      <c r="H47" t="s">
        <v>1492</v>
      </c>
      <c r="I47">
        <v>92.94</v>
      </c>
      <c r="J47">
        <v>5.19</v>
      </c>
      <c r="K47">
        <v>16.670000000000002</v>
      </c>
      <c r="L47" s="2">
        <v>0.32602737484557759</v>
      </c>
      <c r="M47" s="2">
        <v>0.33700718485739184</v>
      </c>
      <c r="N47" s="2">
        <v>0.41220356852609724</v>
      </c>
      <c r="O47" s="2">
        <v>0.22472447133546125</v>
      </c>
      <c r="P47" s="2">
        <v>0.26670258037856587</v>
      </c>
      <c r="Q47" s="2">
        <v>0.26092099088102494</v>
      </c>
      <c r="R47" s="6">
        <f t="shared" si="0"/>
        <v>30</v>
      </c>
      <c r="S47" s="6">
        <f t="shared" si="1"/>
        <v>47</v>
      </c>
      <c r="T47" s="3">
        <f t="shared" si="2"/>
        <v>0.35841270940968889</v>
      </c>
      <c r="U47" s="3">
        <f t="shared" si="3"/>
        <v>0.25078268086501737</v>
      </c>
      <c r="V47" s="4">
        <f t="shared" si="4"/>
        <v>4.6906624802205768E-2</v>
      </c>
      <c r="W47" s="4">
        <f t="shared" si="5"/>
        <v>2.2751470440263967E-2</v>
      </c>
      <c r="X47" s="5">
        <f t="shared" si="6"/>
        <v>13.087321841756584</v>
      </c>
      <c r="Y47" s="5">
        <f t="shared" si="7"/>
        <v>9.0721856715894358</v>
      </c>
      <c r="Z47" t="b">
        <f t="shared" si="8"/>
        <v>0</v>
      </c>
      <c r="AA47" s="2">
        <f t="shared" si="9"/>
        <v>0.30459769513735313</v>
      </c>
    </row>
    <row r="48" spans="1:27">
      <c r="A48" t="s">
        <v>1230</v>
      </c>
      <c r="B48" t="s">
        <v>62</v>
      </c>
      <c r="C48" t="s">
        <v>1097</v>
      </c>
      <c r="D48" t="s">
        <v>1192</v>
      </c>
      <c r="E48" t="s">
        <v>1193</v>
      </c>
      <c r="F48" t="s">
        <v>1194</v>
      </c>
      <c r="G48" t="s">
        <v>1220</v>
      </c>
      <c r="H48" t="s">
        <v>1221</v>
      </c>
      <c r="I48">
        <v>90.13</v>
      </c>
      <c r="J48">
        <v>0.12</v>
      </c>
      <c r="K48">
        <v>0</v>
      </c>
      <c r="L48" s="2">
        <v>7.0242857960993735E-2</v>
      </c>
      <c r="M48" s="2">
        <v>7.5085941461358108E-2</v>
      </c>
      <c r="N48" s="2">
        <v>8.750850334992992E-2</v>
      </c>
      <c r="O48" s="2">
        <v>0.48553113099221201</v>
      </c>
      <c r="P48" s="2">
        <v>0.51250056791261256</v>
      </c>
      <c r="Q48" s="2">
        <v>0.54192345120630936</v>
      </c>
      <c r="R48" s="6">
        <f t="shared" si="0"/>
        <v>65</v>
      </c>
      <c r="S48" s="6">
        <f t="shared" si="1"/>
        <v>23</v>
      </c>
      <c r="T48" s="3">
        <f t="shared" si="2"/>
        <v>7.7612434257427254E-2</v>
      </c>
      <c r="U48" s="3">
        <f t="shared" si="3"/>
        <v>0.51331838337037794</v>
      </c>
      <c r="V48" s="4">
        <f t="shared" si="4"/>
        <v>8.9057847526518019E-3</v>
      </c>
      <c r="W48" s="4">
        <f t="shared" si="5"/>
        <v>2.8205053826832933E-2</v>
      </c>
      <c r="X48" s="5">
        <f t="shared" si="6"/>
        <v>11.474688093292922</v>
      </c>
      <c r="Y48" s="5">
        <f t="shared" si="7"/>
        <v>5.4946510276219653</v>
      </c>
      <c r="Z48" t="b">
        <f t="shared" si="8"/>
        <v>0</v>
      </c>
      <c r="AA48" s="2">
        <f t="shared" si="9"/>
        <v>0.2954654088139026</v>
      </c>
    </row>
    <row r="49" spans="1:27">
      <c r="A49" t="s">
        <v>1263</v>
      </c>
      <c r="B49" t="s">
        <v>62</v>
      </c>
      <c r="C49" t="s">
        <v>1097</v>
      </c>
      <c r="D49" t="s">
        <v>1192</v>
      </c>
      <c r="E49" t="s">
        <v>1193</v>
      </c>
      <c r="F49" t="s">
        <v>1260</v>
      </c>
      <c r="G49" t="s">
        <v>1264</v>
      </c>
      <c r="H49" t="s">
        <v>1265</v>
      </c>
      <c r="I49">
        <v>98.24</v>
      </c>
      <c r="J49">
        <v>0</v>
      </c>
      <c r="K49">
        <v>0</v>
      </c>
      <c r="L49" s="2">
        <v>0.22066308790408681</v>
      </c>
      <c r="M49" s="2">
        <v>0.17115767831676701</v>
      </c>
      <c r="N49" s="2">
        <v>0.34573657871356517</v>
      </c>
      <c r="O49" s="2">
        <v>0.42959341303867998</v>
      </c>
      <c r="P49" s="2">
        <v>0.24490555342813772</v>
      </c>
      <c r="Q49" s="2">
        <v>0.29138847478339325</v>
      </c>
      <c r="R49" s="6">
        <f t="shared" si="0"/>
        <v>42</v>
      </c>
      <c r="S49" s="6">
        <f t="shared" si="1"/>
        <v>33</v>
      </c>
      <c r="T49" s="3">
        <f t="shared" si="2"/>
        <v>0.24585244831147302</v>
      </c>
      <c r="U49" s="3">
        <f t="shared" si="3"/>
        <v>0.32196248041673697</v>
      </c>
      <c r="V49" s="4">
        <f t="shared" si="4"/>
        <v>8.9974029721018284E-2</v>
      </c>
      <c r="W49" s="4">
        <f t="shared" si="5"/>
        <v>9.606497143720831E-2</v>
      </c>
      <c r="X49" s="5">
        <f t="shared" si="6"/>
        <v>36.596759698333067</v>
      </c>
      <c r="Y49" s="5">
        <f t="shared" si="7"/>
        <v>29.837318718897048</v>
      </c>
      <c r="Z49" t="b">
        <f t="shared" si="8"/>
        <v>0</v>
      </c>
      <c r="AA49" s="2">
        <f t="shared" si="9"/>
        <v>0.28390746436410497</v>
      </c>
    </row>
    <row r="50" spans="1:27">
      <c r="A50" t="s">
        <v>1504</v>
      </c>
      <c r="B50" t="s">
        <v>62</v>
      </c>
      <c r="C50" t="s">
        <v>1365</v>
      </c>
      <c r="D50" t="s">
        <v>1414</v>
      </c>
      <c r="E50" t="s">
        <v>1489</v>
      </c>
      <c r="F50" t="s">
        <v>1490</v>
      </c>
      <c r="G50" t="s">
        <v>1505</v>
      </c>
      <c r="H50" t="s">
        <v>1505</v>
      </c>
      <c r="I50">
        <v>92.3</v>
      </c>
      <c r="J50">
        <v>6.01</v>
      </c>
      <c r="K50">
        <v>11.76</v>
      </c>
      <c r="L50" s="2">
        <v>0.38142690009268443</v>
      </c>
      <c r="M50" s="2">
        <v>0.39802029881920731</v>
      </c>
      <c r="N50" s="2">
        <v>0.4779065699499806</v>
      </c>
      <c r="O50" s="2">
        <v>0.1243257085739311</v>
      </c>
      <c r="P50" s="2">
        <v>0.15101066810321559</v>
      </c>
      <c r="Q50" s="2">
        <v>0.14429930725836049</v>
      </c>
      <c r="R50" s="6">
        <f t="shared" si="0"/>
        <v>28</v>
      </c>
      <c r="S50" s="6">
        <f t="shared" si="1"/>
        <v>68</v>
      </c>
      <c r="T50" s="3">
        <f t="shared" si="2"/>
        <v>0.41911792295395744</v>
      </c>
      <c r="U50" s="3">
        <f t="shared" si="3"/>
        <v>0.13987856131183574</v>
      </c>
      <c r="V50" s="4">
        <f t="shared" si="4"/>
        <v>5.1584047747744742E-2</v>
      </c>
      <c r="W50" s="4">
        <f t="shared" si="5"/>
        <v>1.3880886582371965E-2</v>
      </c>
      <c r="X50" s="5">
        <f t="shared" si="6"/>
        <v>12.307764694045678</v>
      </c>
      <c r="Y50" s="5">
        <f t="shared" si="7"/>
        <v>9.9235268451373777</v>
      </c>
      <c r="Z50" t="b">
        <f t="shared" si="8"/>
        <v>0</v>
      </c>
      <c r="AA50" s="2">
        <f t="shared" si="9"/>
        <v>0.27949824213289659</v>
      </c>
    </row>
    <row r="51" spans="1:27">
      <c r="A51" t="s">
        <v>1506</v>
      </c>
      <c r="B51" t="s">
        <v>62</v>
      </c>
      <c r="C51" t="s">
        <v>1365</v>
      </c>
      <c r="D51" t="s">
        <v>1414</v>
      </c>
      <c r="E51" t="s">
        <v>1489</v>
      </c>
      <c r="F51" t="s">
        <v>1490</v>
      </c>
      <c r="G51" t="s">
        <v>1505</v>
      </c>
      <c r="H51" t="s">
        <v>1505</v>
      </c>
      <c r="I51">
        <v>93.92</v>
      </c>
      <c r="J51">
        <v>3.26</v>
      </c>
      <c r="K51">
        <v>0</v>
      </c>
      <c r="L51" s="2">
        <v>0.13697941685571474</v>
      </c>
      <c r="M51" s="2">
        <v>0.13495718126203055</v>
      </c>
      <c r="N51" s="2">
        <v>0.15906874908679547</v>
      </c>
      <c r="O51" s="2">
        <v>0.38224107268245056</v>
      </c>
      <c r="P51" s="2">
        <v>0.43396636659245807</v>
      </c>
      <c r="Q51" s="2">
        <v>0.42571610326681569</v>
      </c>
      <c r="R51" s="6">
        <f t="shared" si="0"/>
        <v>52</v>
      </c>
      <c r="S51" s="6">
        <f t="shared" si="1"/>
        <v>28</v>
      </c>
      <c r="T51" s="3">
        <f t="shared" si="2"/>
        <v>0.14366844906818024</v>
      </c>
      <c r="U51" s="3">
        <f t="shared" si="3"/>
        <v>0.41397451418057479</v>
      </c>
      <c r="V51" s="4">
        <f t="shared" si="4"/>
        <v>1.3375323909969834E-2</v>
      </c>
      <c r="W51" s="4">
        <f t="shared" si="5"/>
        <v>2.7789839748040362E-2</v>
      </c>
      <c r="X51" s="5">
        <f t="shared" si="6"/>
        <v>9.3098547361796555</v>
      </c>
      <c r="Y51" s="5">
        <f t="shared" si="7"/>
        <v>6.7129349262110605</v>
      </c>
      <c r="Z51" t="b">
        <f t="shared" si="8"/>
        <v>0</v>
      </c>
      <c r="AA51" s="2">
        <f t="shared" si="9"/>
        <v>0.27882148162437753</v>
      </c>
    </row>
    <row r="52" spans="1:27">
      <c r="A52" t="s">
        <v>1322</v>
      </c>
      <c r="B52" t="s">
        <v>62</v>
      </c>
      <c r="C52" t="s">
        <v>1097</v>
      </c>
      <c r="D52" t="s">
        <v>1192</v>
      </c>
      <c r="E52" t="s">
        <v>1307</v>
      </c>
      <c r="F52" t="s">
        <v>1315</v>
      </c>
      <c r="G52" t="s">
        <v>1316</v>
      </c>
      <c r="H52" t="s">
        <v>1317</v>
      </c>
      <c r="I52">
        <v>95.01</v>
      </c>
      <c r="J52">
        <v>0</v>
      </c>
      <c r="K52">
        <v>0</v>
      </c>
      <c r="L52" s="2">
        <v>0.34694829260767085</v>
      </c>
      <c r="M52" s="2">
        <v>0.36061620467569799</v>
      </c>
      <c r="N52" s="2">
        <v>0.34067515563876011</v>
      </c>
      <c r="O52" s="2">
        <v>0.20528198392439764</v>
      </c>
      <c r="P52" s="2">
        <v>0.20799123359273472</v>
      </c>
      <c r="Q52" s="2">
        <v>0.19285944932577959</v>
      </c>
      <c r="R52" s="6">
        <f t="shared" si="0"/>
        <v>32</v>
      </c>
      <c r="S52" s="6">
        <f t="shared" si="1"/>
        <v>52</v>
      </c>
      <c r="T52" s="3">
        <f t="shared" si="2"/>
        <v>0.34941321764070965</v>
      </c>
      <c r="U52" s="3">
        <f t="shared" si="3"/>
        <v>0.20204422228097063</v>
      </c>
      <c r="V52" s="4">
        <f t="shared" si="4"/>
        <v>1.019648227268926E-2</v>
      </c>
      <c r="W52" s="4">
        <f t="shared" si="5"/>
        <v>8.0687699880559877E-3</v>
      </c>
      <c r="X52" s="5">
        <f t="shared" si="6"/>
        <v>2.9181730277799547</v>
      </c>
      <c r="Y52" s="5">
        <f t="shared" si="7"/>
        <v>3.9935663078923578</v>
      </c>
      <c r="Z52" t="b">
        <f t="shared" si="8"/>
        <v>0</v>
      </c>
      <c r="AA52" s="2">
        <f t="shared" si="9"/>
        <v>0.27572871996084014</v>
      </c>
    </row>
    <row r="53" spans="1:27">
      <c r="A53" t="s">
        <v>1213</v>
      </c>
      <c r="B53" t="s">
        <v>62</v>
      </c>
      <c r="C53" t="s">
        <v>1097</v>
      </c>
      <c r="D53" t="s">
        <v>1192</v>
      </c>
      <c r="E53" t="s">
        <v>1193</v>
      </c>
      <c r="F53" t="s">
        <v>1194</v>
      </c>
      <c r="G53" t="s">
        <v>1208</v>
      </c>
      <c r="H53" t="s">
        <v>1209</v>
      </c>
      <c r="I53">
        <v>95.89</v>
      </c>
      <c r="J53">
        <v>0</v>
      </c>
      <c r="K53">
        <v>0</v>
      </c>
      <c r="L53" s="2">
        <v>0.21908525332426423</v>
      </c>
      <c r="M53" s="2">
        <v>0.2688033498267291</v>
      </c>
      <c r="N53" s="2">
        <v>0.22372126647628518</v>
      </c>
      <c r="O53" s="2">
        <v>0.23823685257107102</v>
      </c>
      <c r="P53" s="2">
        <v>0.21932244239202683</v>
      </c>
      <c r="Q53" s="2">
        <v>0.20987483471459112</v>
      </c>
      <c r="R53" s="6">
        <f t="shared" si="0"/>
        <v>43</v>
      </c>
      <c r="S53" s="6">
        <f t="shared" si="1"/>
        <v>49</v>
      </c>
      <c r="T53" s="3">
        <f t="shared" si="2"/>
        <v>0.23720328987575953</v>
      </c>
      <c r="U53" s="3">
        <f t="shared" si="3"/>
        <v>0.22247804322589634</v>
      </c>
      <c r="V53" s="4">
        <f t="shared" si="4"/>
        <v>2.7464449678904584E-2</v>
      </c>
      <c r="W53" s="4">
        <f t="shared" si="5"/>
        <v>1.4441931196687638E-2</v>
      </c>
      <c r="X53" s="5">
        <f t="shared" si="6"/>
        <v>11.578443829042042</v>
      </c>
      <c r="Y53" s="5">
        <f t="shared" si="7"/>
        <v>6.4913961788237291</v>
      </c>
      <c r="Z53" t="b">
        <f t="shared" si="8"/>
        <v>0</v>
      </c>
      <c r="AA53" s="2">
        <f t="shared" si="9"/>
        <v>0.22984066655082794</v>
      </c>
    </row>
    <row r="54" spans="1:27">
      <c r="A54" t="s">
        <v>1207</v>
      </c>
      <c r="B54" t="s">
        <v>62</v>
      </c>
      <c r="C54" t="s">
        <v>1097</v>
      </c>
      <c r="D54" t="s">
        <v>1192</v>
      </c>
      <c r="E54" t="s">
        <v>1193</v>
      </c>
      <c r="F54" t="s">
        <v>1194</v>
      </c>
      <c r="G54" t="s">
        <v>1208</v>
      </c>
      <c r="H54" t="s">
        <v>1209</v>
      </c>
      <c r="I54">
        <v>88.93</v>
      </c>
      <c r="J54">
        <v>0.6</v>
      </c>
      <c r="K54">
        <v>25</v>
      </c>
      <c r="L54" s="2">
        <v>0.22834772669100087</v>
      </c>
      <c r="M54" s="2">
        <v>0.27278447865883565</v>
      </c>
      <c r="N54" s="2">
        <v>0.24170682645908292</v>
      </c>
      <c r="O54" s="2">
        <v>0.20708166788809246</v>
      </c>
      <c r="P54" s="2">
        <v>0.2001756743015761</v>
      </c>
      <c r="Q54" s="2">
        <v>0.2011737853680399</v>
      </c>
      <c r="R54" s="6">
        <f t="shared" si="0"/>
        <v>41</v>
      </c>
      <c r="S54" s="6">
        <f t="shared" si="1"/>
        <v>51</v>
      </c>
      <c r="T54" s="3">
        <f t="shared" si="2"/>
        <v>0.24761301060297314</v>
      </c>
      <c r="U54" s="3">
        <f t="shared" si="3"/>
        <v>0.20281037585256947</v>
      </c>
      <c r="V54" s="4">
        <f t="shared" si="4"/>
        <v>2.2799528278428752E-2</v>
      </c>
      <c r="W54" s="4">
        <f t="shared" si="5"/>
        <v>3.7325605373243272E-3</v>
      </c>
      <c r="X54" s="5">
        <f t="shared" si="6"/>
        <v>9.2077262914855051</v>
      </c>
      <c r="Y54" s="5">
        <f t="shared" si="7"/>
        <v>1.8404189241469908</v>
      </c>
      <c r="Z54" t="b">
        <f t="shared" si="8"/>
        <v>0</v>
      </c>
      <c r="AA54" s="2">
        <f t="shared" si="9"/>
        <v>0.22521169322777129</v>
      </c>
    </row>
    <row r="55" spans="1:27">
      <c r="A55" t="s">
        <v>1226</v>
      </c>
      <c r="B55" t="s">
        <v>62</v>
      </c>
      <c r="C55" t="s">
        <v>1097</v>
      </c>
      <c r="D55" t="s">
        <v>1192</v>
      </c>
      <c r="E55" t="s">
        <v>1193</v>
      </c>
      <c r="F55" t="s">
        <v>1194</v>
      </c>
      <c r="G55" t="s">
        <v>1220</v>
      </c>
      <c r="H55" t="s">
        <v>1221</v>
      </c>
      <c r="I55">
        <v>79.19</v>
      </c>
      <c r="J55">
        <v>1.1200000000000001</v>
      </c>
      <c r="K55">
        <v>60</v>
      </c>
      <c r="L55" s="2">
        <v>0.13966757947319072</v>
      </c>
      <c r="M55" s="2">
        <v>0.15001757560364273</v>
      </c>
      <c r="N55" s="2">
        <v>0.162697693932882</v>
      </c>
      <c r="O55" s="2">
        <v>0.25346040872298115</v>
      </c>
      <c r="P55" s="2">
        <v>0.29331334280936194</v>
      </c>
      <c r="Q55" s="2">
        <v>0.30348707673193115</v>
      </c>
      <c r="R55" s="6">
        <f t="shared" si="0"/>
        <v>49</v>
      </c>
      <c r="S55" s="6">
        <f t="shared" si="1"/>
        <v>41</v>
      </c>
      <c r="T55" s="3">
        <f t="shared" si="2"/>
        <v>0.15079428300323849</v>
      </c>
      <c r="U55" s="3">
        <f t="shared" si="3"/>
        <v>0.28342027608809145</v>
      </c>
      <c r="V55" s="4">
        <f t="shared" si="4"/>
        <v>1.1534686766230819E-2</v>
      </c>
      <c r="W55" s="4">
        <f t="shared" si="5"/>
        <v>2.6439959434217335E-2</v>
      </c>
      <c r="X55" s="5">
        <f t="shared" si="6"/>
        <v>7.649286522343222</v>
      </c>
      <c r="Y55" s="5">
        <f t="shared" si="7"/>
        <v>9.3288877560754973</v>
      </c>
      <c r="Z55" t="b">
        <f t="shared" si="8"/>
        <v>0</v>
      </c>
      <c r="AA55" s="2">
        <f t="shared" si="9"/>
        <v>0.21710727954566497</v>
      </c>
    </row>
    <row r="56" spans="1:27">
      <c r="A56" t="s">
        <v>69</v>
      </c>
      <c r="B56" t="s">
        <v>62</v>
      </c>
      <c r="C56" t="s">
        <v>63</v>
      </c>
      <c r="D56" t="s">
        <v>64</v>
      </c>
      <c r="E56" t="s">
        <v>65</v>
      </c>
      <c r="F56" t="s">
        <v>66</v>
      </c>
      <c r="G56" t="s">
        <v>67</v>
      </c>
      <c r="H56" t="s">
        <v>68</v>
      </c>
      <c r="I56">
        <v>92.98</v>
      </c>
      <c r="J56">
        <v>1.05</v>
      </c>
      <c r="K56">
        <v>0</v>
      </c>
      <c r="L56" s="2">
        <v>0.25303791594933694</v>
      </c>
      <c r="M56" s="2">
        <v>0.2929370145298868</v>
      </c>
      <c r="N56" s="2">
        <v>0.29133423887179322</v>
      </c>
      <c r="O56" s="2">
        <v>7.8950070276183781E-2</v>
      </c>
      <c r="P56" s="2">
        <v>0.10379279086320575</v>
      </c>
      <c r="Q56" s="2">
        <v>9.3059794439781046E-2</v>
      </c>
      <c r="R56" s="6">
        <f t="shared" si="0"/>
        <v>38</v>
      </c>
      <c r="S56" s="6">
        <f t="shared" si="1"/>
        <v>78</v>
      </c>
      <c r="T56" s="3">
        <f t="shared" si="2"/>
        <v>0.279103056450339</v>
      </c>
      <c r="U56" s="3">
        <f t="shared" si="3"/>
        <v>9.1934218526390207E-2</v>
      </c>
      <c r="V56" s="4">
        <f t="shared" si="4"/>
        <v>2.258729475734704E-2</v>
      </c>
      <c r="W56" s="4">
        <f t="shared" si="5"/>
        <v>1.2459549847157952E-2</v>
      </c>
      <c r="X56" s="5">
        <f t="shared" si="6"/>
        <v>8.0928152649471308</v>
      </c>
      <c r="Y56" s="5">
        <f t="shared" si="7"/>
        <v>13.552679347115321</v>
      </c>
      <c r="Z56" t="b">
        <f t="shared" si="8"/>
        <v>0</v>
      </c>
      <c r="AA56" s="2">
        <f t="shared" si="9"/>
        <v>0.18551863748836461</v>
      </c>
    </row>
    <row r="57" spans="1:27">
      <c r="A57" t="s">
        <v>1499</v>
      </c>
      <c r="B57" t="s">
        <v>62</v>
      </c>
      <c r="C57" t="s">
        <v>1365</v>
      </c>
      <c r="D57" t="s">
        <v>1414</v>
      </c>
      <c r="E57" t="s">
        <v>1489</v>
      </c>
      <c r="F57" t="s">
        <v>1490</v>
      </c>
      <c r="G57" t="s">
        <v>1495</v>
      </c>
      <c r="H57" t="s">
        <v>1496</v>
      </c>
      <c r="I57">
        <v>84.28</v>
      </c>
      <c r="J57">
        <v>9.93</v>
      </c>
      <c r="K57">
        <v>5.88</v>
      </c>
      <c r="L57" s="2">
        <v>0.32491704680792455</v>
      </c>
      <c r="M57" s="2">
        <v>0.35768436561329398</v>
      </c>
      <c r="N57" s="2">
        <v>0.39081189364390362</v>
      </c>
      <c r="O57" s="2">
        <v>8.4378625183066554E-3</v>
      </c>
      <c r="P57" s="2">
        <v>1.0087209742567941E-2</v>
      </c>
      <c r="Q57" s="2">
        <v>1.0413636836983519E-2</v>
      </c>
      <c r="R57" s="6">
        <f t="shared" si="0"/>
        <v>31</v>
      </c>
      <c r="S57" s="6">
        <f t="shared" si="1"/>
        <v>184</v>
      </c>
      <c r="T57" s="3">
        <f t="shared" si="2"/>
        <v>0.3578044353550407</v>
      </c>
      <c r="U57" s="3">
        <f t="shared" si="3"/>
        <v>9.6462363659527064E-3</v>
      </c>
      <c r="V57" s="4">
        <f t="shared" si="4"/>
        <v>3.2947587505634576E-2</v>
      </c>
      <c r="W57" s="4">
        <f t="shared" si="5"/>
        <v>1.05913369257537E-3</v>
      </c>
      <c r="X57" s="5">
        <f t="shared" si="6"/>
        <v>9.2082669330081046</v>
      </c>
      <c r="Y57" s="5">
        <f t="shared" si="7"/>
        <v>10.979760938822539</v>
      </c>
      <c r="Z57" t="b">
        <f t="shared" si="8"/>
        <v>0</v>
      </c>
      <c r="AA57" s="2">
        <f t="shared" si="9"/>
        <v>0.18372533586049669</v>
      </c>
    </row>
    <row r="58" spans="1:27">
      <c r="A58" t="s">
        <v>1113</v>
      </c>
      <c r="B58" t="s">
        <v>62</v>
      </c>
      <c r="C58" t="s">
        <v>1097</v>
      </c>
      <c r="D58" t="s">
        <v>1098</v>
      </c>
      <c r="E58" t="s">
        <v>1107</v>
      </c>
      <c r="F58" t="s">
        <v>1108</v>
      </c>
      <c r="G58" t="s">
        <v>1109</v>
      </c>
      <c r="H58" t="s">
        <v>1110</v>
      </c>
      <c r="I58">
        <v>97.82</v>
      </c>
      <c r="J58">
        <v>1.31</v>
      </c>
      <c r="K58">
        <v>25</v>
      </c>
      <c r="L58" s="2">
        <v>0.2139719005192835</v>
      </c>
      <c r="M58" s="2">
        <v>0.21525871010808673</v>
      </c>
      <c r="N58" s="2">
        <v>0.18291155338257489</v>
      </c>
      <c r="O58" s="2">
        <v>0.16144050244816113</v>
      </c>
      <c r="P58" s="2">
        <v>0.1617198773741457</v>
      </c>
      <c r="Q58" s="2">
        <v>0.16391119626169823</v>
      </c>
      <c r="R58" s="6">
        <f t="shared" si="0"/>
        <v>45</v>
      </c>
      <c r="S58" s="6">
        <f t="shared" si="1"/>
        <v>62</v>
      </c>
      <c r="T58" s="3">
        <f t="shared" si="2"/>
        <v>0.20404738800331504</v>
      </c>
      <c r="U58" s="3">
        <f t="shared" si="3"/>
        <v>0.1623571920280017</v>
      </c>
      <c r="V58" s="4">
        <f t="shared" si="4"/>
        <v>1.8315474292682602E-2</v>
      </c>
      <c r="W58" s="4">
        <f t="shared" si="5"/>
        <v>1.3530371229487021E-3</v>
      </c>
      <c r="X58" s="5">
        <f t="shared" si="6"/>
        <v>8.9760885801611145</v>
      </c>
      <c r="Y58" s="5">
        <f t="shared" si="7"/>
        <v>0.83337061084139985</v>
      </c>
      <c r="Z58" t="b">
        <f t="shared" si="8"/>
        <v>0</v>
      </c>
      <c r="AA58" s="2">
        <f t="shared" si="9"/>
        <v>0.18320229001565835</v>
      </c>
    </row>
    <row r="59" spans="1:27">
      <c r="A59" t="s">
        <v>1371</v>
      </c>
      <c r="B59" t="s">
        <v>62</v>
      </c>
      <c r="C59" t="s">
        <v>1365</v>
      </c>
      <c r="D59" t="s">
        <v>1366</v>
      </c>
      <c r="E59" t="s">
        <v>1367</v>
      </c>
      <c r="F59" t="s">
        <v>1368</v>
      </c>
      <c r="G59" t="s">
        <v>1369</v>
      </c>
      <c r="H59" t="s">
        <v>1370</v>
      </c>
      <c r="I59">
        <v>83.05</v>
      </c>
      <c r="J59">
        <v>0.03</v>
      </c>
      <c r="K59">
        <v>0</v>
      </c>
      <c r="L59" s="2">
        <v>0.30709335988770581</v>
      </c>
      <c r="M59" s="2">
        <v>0.32984732525236288</v>
      </c>
      <c r="N59" s="2">
        <v>0.35815139002912461</v>
      </c>
      <c r="O59" s="2">
        <v>3.7173799905826574E-3</v>
      </c>
      <c r="P59" s="2">
        <v>4.2728663252700359E-3</v>
      </c>
      <c r="Q59" s="2">
        <v>3.7013987696440146E-3</v>
      </c>
      <c r="R59" s="6">
        <f t="shared" si="0"/>
        <v>33</v>
      </c>
      <c r="S59" s="6">
        <f t="shared" si="1"/>
        <v>246</v>
      </c>
      <c r="T59" s="3">
        <f t="shared" si="2"/>
        <v>0.33169735838973113</v>
      </c>
      <c r="U59" s="3">
        <f t="shared" si="3"/>
        <v>3.8972150284989032E-3</v>
      </c>
      <c r="V59" s="4">
        <f t="shared" si="4"/>
        <v>2.5579241142722118E-2</v>
      </c>
      <c r="W59" s="4">
        <f t="shared" si="5"/>
        <v>3.2542168401943956E-4</v>
      </c>
      <c r="X59" s="5">
        <f t="shared" si="6"/>
        <v>7.7116203960441343</v>
      </c>
      <c r="Y59" s="5">
        <f t="shared" si="7"/>
        <v>8.3501085169730231</v>
      </c>
      <c r="Z59" t="b">
        <f t="shared" si="8"/>
        <v>0</v>
      </c>
      <c r="AA59" s="2">
        <f t="shared" si="9"/>
        <v>0.16779728670911501</v>
      </c>
    </row>
    <row r="60" spans="1:27">
      <c r="A60" t="s">
        <v>1521</v>
      </c>
      <c r="B60" t="s">
        <v>62</v>
      </c>
      <c r="C60" t="s">
        <v>1365</v>
      </c>
      <c r="D60" t="s">
        <v>1414</v>
      </c>
      <c r="E60" t="s">
        <v>1516</v>
      </c>
      <c r="F60" t="s">
        <v>1517</v>
      </c>
      <c r="G60" t="s">
        <v>1518</v>
      </c>
      <c r="H60" t="s">
        <v>1519</v>
      </c>
      <c r="I60">
        <v>86.32</v>
      </c>
      <c r="J60">
        <v>5.58</v>
      </c>
      <c r="K60">
        <v>30</v>
      </c>
      <c r="L60" s="2">
        <v>5.3880128985054843E-2</v>
      </c>
      <c r="M60" s="2">
        <v>6.0550192004596992E-2</v>
      </c>
      <c r="N60" s="2">
        <v>6.2487883621648518E-2</v>
      </c>
      <c r="O60" s="2">
        <v>0.24947750159021406</v>
      </c>
      <c r="P60" s="2">
        <v>0.26443092992715678</v>
      </c>
      <c r="Q60" s="2">
        <v>0.30810001400454728</v>
      </c>
      <c r="R60" s="6">
        <f t="shared" si="0"/>
        <v>75</v>
      </c>
      <c r="S60" s="6">
        <f t="shared" si="1"/>
        <v>42</v>
      </c>
      <c r="T60" s="3">
        <f t="shared" si="2"/>
        <v>5.8972734870433453E-2</v>
      </c>
      <c r="U60" s="3">
        <f t="shared" si="3"/>
        <v>0.27400281517397268</v>
      </c>
      <c r="V60" s="4">
        <f t="shared" si="4"/>
        <v>4.5154887031795985E-3</v>
      </c>
      <c r="W60" s="4">
        <f t="shared" si="5"/>
        <v>3.0460884439323533E-2</v>
      </c>
      <c r="X60" s="5">
        <f t="shared" si="6"/>
        <v>7.6569091006214842</v>
      </c>
      <c r="Y60" s="5">
        <f t="shared" si="7"/>
        <v>11.116996889241083</v>
      </c>
      <c r="Z60" t="b">
        <f t="shared" si="8"/>
        <v>0</v>
      </c>
      <c r="AA60" s="2">
        <f t="shared" si="9"/>
        <v>0.16648777502220308</v>
      </c>
    </row>
    <row r="61" spans="1:27">
      <c r="A61" t="s">
        <v>970</v>
      </c>
      <c r="B61" t="s">
        <v>62</v>
      </c>
      <c r="C61" t="s">
        <v>809</v>
      </c>
      <c r="D61" t="s">
        <v>958</v>
      </c>
      <c r="E61" t="s">
        <v>959</v>
      </c>
      <c r="F61" t="s">
        <v>967</v>
      </c>
      <c r="G61" t="s">
        <v>968</v>
      </c>
      <c r="H61" t="s">
        <v>968</v>
      </c>
      <c r="I61">
        <v>70.3</v>
      </c>
      <c r="J61">
        <v>0.99</v>
      </c>
      <c r="K61">
        <v>0</v>
      </c>
      <c r="L61" s="2">
        <v>4.1491205617558598E-3</v>
      </c>
      <c r="M61" s="2">
        <v>4.5674966445873382E-3</v>
      </c>
      <c r="N61" s="2">
        <v>4.5839303318988235E-3</v>
      </c>
      <c r="O61" s="2">
        <v>0.34338560087612324</v>
      </c>
      <c r="P61" s="2">
        <v>0.32092471317708832</v>
      </c>
      <c r="Q61" s="2">
        <v>0.31765735709631454</v>
      </c>
      <c r="R61" s="6">
        <f t="shared" si="0"/>
        <v>232</v>
      </c>
      <c r="S61" s="6">
        <f t="shared" si="1"/>
        <v>31</v>
      </c>
      <c r="T61" s="3">
        <f t="shared" si="2"/>
        <v>4.4335158460806741E-3</v>
      </c>
      <c r="U61" s="3">
        <f t="shared" si="3"/>
        <v>0.32732255704984209</v>
      </c>
      <c r="V61" s="4">
        <f t="shared" si="4"/>
        <v>2.4643056796855946E-4</v>
      </c>
      <c r="W61" s="4">
        <f t="shared" si="5"/>
        <v>1.4006603323554769E-2</v>
      </c>
      <c r="X61" s="5">
        <f t="shared" si="6"/>
        <v>5.5583554119110579</v>
      </c>
      <c r="Y61" s="5">
        <f t="shared" si="7"/>
        <v>4.2791439275668228</v>
      </c>
      <c r="Z61" t="b">
        <f t="shared" si="8"/>
        <v>0</v>
      </c>
      <c r="AA61" s="2">
        <f t="shared" si="9"/>
        <v>0.16587803644796137</v>
      </c>
    </row>
    <row r="62" spans="1:27">
      <c r="A62" t="s">
        <v>363</v>
      </c>
      <c r="B62" t="s">
        <v>62</v>
      </c>
      <c r="C62" t="s">
        <v>292</v>
      </c>
      <c r="D62" t="s">
        <v>293</v>
      </c>
      <c r="E62" t="s">
        <v>307</v>
      </c>
      <c r="F62" t="s">
        <v>364</v>
      </c>
      <c r="G62" t="s">
        <v>364</v>
      </c>
      <c r="H62" t="s">
        <v>364</v>
      </c>
      <c r="I62">
        <v>88.44</v>
      </c>
      <c r="J62">
        <v>4.3</v>
      </c>
      <c r="K62">
        <v>0</v>
      </c>
      <c r="L62" s="2">
        <v>1.1658444395356266E-2</v>
      </c>
      <c r="M62" s="2">
        <v>1.336301383179949E-2</v>
      </c>
      <c r="N62" s="2">
        <v>9.9000162029203951E-3</v>
      </c>
      <c r="O62" s="2">
        <v>0.28529416276931996</v>
      </c>
      <c r="P62" s="2">
        <v>0.32014045290219673</v>
      </c>
      <c r="Q62" s="2">
        <v>0.29942658703687403</v>
      </c>
      <c r="R62" s="6">
        <f t="shared" si="0"/>
        <v>172</v>
      </c>
      <c r="S62" s="6">
        <f t="shared" si="1"/>
        <v>35</v>
      </c>
      <c r="T62" s="3">
        <f t="shared" si="2"/>
        <v>1.164049147669205E-2</v>
      </c>
      <c r="U62" s="3">
        <f t="shared" si="3"/>
        <v>0.3016204009027969</v>
      </c>
      <c r="V62" s="4">
        <f t="shared" si="4"/>
        <v>1.7315686168535111E-3</v>
      </c>
      <c r="W62" s="4">
        <f t="shared" si="5"/>
        <v>1.7526425718465612E-2</v>
      </c>
      <c r="X62" s="5">
        <f t="shared" si="6"/>
        <v>14.875390960258509</v>
      </c>
      <c r="Y62" s="5">
        <f t="shared" si="7"/>
        <v>5.8107560582793099</v>
      </c>
      <c r="Z62" t="b">
        <f t="shared" si="8"/>
        <v>0</v>
      </c>
      <c r="AA62" s="2">
        <f t="shared" si="9"/>
        <v>0.15663044618974448</v>
      </c>
    </row>
    <row r="63" spans="1:27">
      <c r="A63" t="s">
        <v>436</v>
      </c>
      <c r="B63" t="s">
        <v>62</v>
      </c>
      <c r="C63" t="s">
        <v>292</v>
      </c>
      <c r="D63" t="s">
        <v>431</v>
      </c>
      <c r="E63" t="s">
        <v>432</v>
      </c>
      <c r="F63" t="s">
        <v>433</v>
      </c>
      <c r="G63" t="s">
        <v>434</v>
      </c>
      <c r="H63" t="s">
        <v>435</v>
      </c>
      <c r="I63">
        <v>63.33</v>
      </c>
      <c r="J63">
        <v>0.55000000000000004</v>
      </c>
      <c r="K63">
        <v>0</v>
      </c>
      <c r="L63" s="2">
        <v>2.1300766827605861E-2</v>
      </c>
      <c r="M63" s="2">
        <v>2.1479578815086504E-2</v>
      </c>
      <c r="N63" s="2">
        <v>1.8367554177122474E-2</v>
      </c>
      <c r="O63" s="2">
        <v>0.2617802591780945</v>
      </c>
      <c r="P63" s="2">
        <v>0.29772142642340627</v>
      </c>
      <c r="Q63" s="2">
        <v>0.29630525822366682</v>
      </c>
      <c r="R63" s="6">
        <f t="shared" si="0"/>
        <v>128</v>
      </c>
      <c r="S63" s="6">
        <f t="shared" si="1"/>
        <v>40</v>
      </c>
      <c r="T63" s="3">
        <f t="shared" si="2"/>
        <v>2.0382633273271614E-2</v>
      </c>
      <c r="U63" s="3">
        <f t="shared" si="3"/>
        <v>0.28526898127505584</v>
      </c>
      <c r="V63" s="4">
        <f t="shared" si="4"/>
        <v>1.7473984246643974E-3</v>
      </c>
      <c r="W63" s="4">
        <f t="shared" si="5"/>
        <v>2.0354150250101309E-2</v>
      </c>
      <c r="X63" s="5">
        <f t="shared" si="6"/>
        <v>8.5729768143148402</v>
      </c>
      <c r="Y63" s="5">
        <f t="shared" si="7"/>
        <v>7.1350730665230913</v>
      </c>
      <c r="Z63" t="b">
        <f t="shared" si="8"/>
        <v>0</v>
      </c>
      <c r="AA63" s="2">
        <f t="shared" si="9"/>
        <v>0.15282580727416373</v>
      </c>
    </row>
    <row r="64" spans="1:27">
      <c r="A64" t="s">
        <v>156</v>
      </c>
      <c r="B64" t="s">
        <v>62</v>
      </c>
      <c r="C64" t="s">
        <v>78</v>
      </c>
      <c r="D64" t="s">
        <v>132</v>
      </c>
      <c r="E64" t="s">
        <v>152</v>
      </c>
      <c r="F64" t="s">
        <v>153</v>
      </c>
      <c r="G64" t="s">
        <v>154</v>
      </c>
      <c r="H64" t="s">
        <v>155</v>
      </c>
      <c r="I64">
        <v>84.63</v>
      </c>
      <c r="J64">
        <v>0.13</v>
      </c>
      <c r="K64">
        <v>100</v>
      </c>
      <c r="L64" s="2">
        <v>6.3697766370618171E-3</v>
      </c>
      <c r="M64" s="2">
        <v>7.098136677399277E-3</v>
      </c>
      <c r="N64" s="2">
        <v>6.8440626483211786E-3</v>
      </c>
      <c r="O64" s="2">
        <v>0.28544167784831115</v>
      </c>
      <c r="P64" s="2">
        <v>0.30383324787600791</v>
      </c>
      <c r="Q64" s="2">
        <v>0.28591924376556099</v>
      </c>
      <c r="R64" s="6">
        <f t="shared" si="0"/>
        <v>206</v>
      </c>
      <c r="S64" s="6">
        <f t="shared" si="1"/>
        <v>38</v>
      </c>
      <c r="T64" s="3">
        <f t="shared" si="2"/>
        <v>6.7706586542607581E-3</v>
      </c>
      <c r="U64" s="3">
        <f t="shared" si="3"/>
        <v>0.29173138982996</v>
      </c>
      <c r="V64" s="4">
        <f t="shared" si="4"/>
        <v>3.6968661978507324E-4</v>
      </c>
      <c r="W64" s="4">
        <f t="shared" si="5"/>
        <v>1.0483236304994285E-2</v>
      </c>
      <c r="X64" s="5">
        <f t="shared" si="6"/>
        <v>5.4601278644054876</v>
      </c>
      <c r="Y64" s="5">
        <f t="shared" si="7"/>
        <v>3.5934550310491429</v>
      </c>
      <c r="Z64" t="b">
        <f t="shared" si="8"/>
        <v>0</v>
      </c>
      <c r="AA64" s="2">
        <f t="shared" si="9"/>
        <v>0.14925102424211037</v>
      </c>
    </row>
    <row r="65" spans="1:27">
      <c r="A65" t="s">
        <v>797</v>
      </c>
      <c r="B65" t="s">
        <v>62</v>
      </c>
      <c r="C65" t="s">
        <v>775</v>
      </c>
      <c r="D65" t="s">
        <v>782</v>
      </c>
      <c r="E65" t="s">
        <v>793</v>
      </c>
      <c r="F65" t="s">
        <v>794</v>
      </c>
      <c r="G65" t="s">
        <v>798</v>
      </c>
      <c r="H65" t="s">
        <v>799</v>
      </c>
      <c r="I65">
        <v>68.22</v>
      </c>
      <c r="J65">
        <v>1.08</v>
      </c>
      <c r="K65">
        <v>0</v>
      </c>
      <c r="L65" s="2">
        <v>2.9219158885604755E-4</v>
      </c>
      <c r="M65" s="2">
        <v>2.4689171051823578E-4</v>
      </c>
      <c r="N65" s="2">
        <v>3.8199419432490402E-4</v>
      </c>
      <c r="O65" s="2">
        <v>0.26077715664095313</v>
      </c>
      <c r="P65" s="2">
        <v>0.31465063097795737</v>
      </c>
      <c r="Q65" s="2">
        <v>0.31428742687320582</v>
      </c>
      <c r="R65" s="6">
        <f t="shared" si="0"/>
        <v>437</v>
      </c>
      <c r="S65" s="6">
        <f t="shared" si="1"/>
        <v>36</v>
      </c>
      <c r="T65" s="3">
        <f t="shared" si="2"/>
        <v>3.0702583123306241E-4</v>
      </c>
      <c r="U65" s="3">
        <f t="shared" si="3"/>
        <v>0.29657173816403876</v>
      </c>
      <c r="V65" s="4">
        <f t="shared" si="4"/>
        <v>6.8761990538798257E-5</v>
      </c>
      <c r="W65" s="4">
        <f t="shared" si="5"/>
        <v>3.0999548853411482E-2</v>
      </c>
      <c r="X65" s="5">
        <f t="shared" si="6"/>
        <v>22.396158089578211</v>
      </c>
      <c r="Y65" s="5">
        <f t="shared" si="7"/>
        <v>10.452630802016987</v>
      </c>
      <c r="Z65" t="b">
        <f t="shared" si="8"/>
        <v>0</v>
      </c>
      <c r="AA65" s="2">
        <f t="shared" si="9"/>
        <v>0.1484393819976359</v>
      </c>
    </row>
    <row r="66" spans="1:27">
      <c r="A66" t="s">
        <v>600</v>
      </c>
      <c r="B66" t="s">
        <v>62</v>
      </c>
      <c r="C66" t="s">
        <v>563</v>
      </c>
      <c r="D66" t="s">
        <v>596</v>
      </c>
      <c r="E66" t="s">
        <v>597</v>
      </c>
      <c r="F66" t="s">
        <v>601</v>
      </c>
      <c r="G66" t="s">
        <v>602</v>
      </c>
      <c r="H66" t="s">
        <v>603</v>
      </c>
      <c r="I66">
        <v>95.3</v>
      </c>
      <c r="J66">
        <v>3.42</v>
      </c>
      <c r="K66">
        <v>0</v>
      </c>
      <c r="L66" s="2">
        <v>0.28024095287183498</v>
      </c>
      <c r="M66" s="2">
        <v>0.32972387939710368</v>
      </c>
      <c r="N66" s="2">
        <v>0.2376958874186714</v>
      </c>
      <c r="O66" s="2">
        <v>1.2922320919644481E-2</v>
      </c>
      <c r="P66" s="2">
        <v>1.3332424673152821E-2</v>
      </c>
      <c r="Q66" s="2">
        <v>1.2430070495073154E-2</v>
      </c>
      <c r="R66" s="6">
        <f t="shared" si="0"/>
        <v>37</v>
      </c>
      <c r="S66" s="6">
        <f t="shared" si="1"/>
        <v>166</v>
      </c>
      <c r="T66" s="3">
        <f t="shared" si="2"/>
        <v>0.28255357322920333</v>
      </c>
      <c r="U66" s="3">
        <f t="shared" si="3"/>
        <v>1.289493869595682E-2</v>
      </c>
      <c r="V66" s="4">
        <f t="shared" si="4"/>
        <v>4.605756166563315E-2</v>
      </c>
      <c r="W66" s="4">
        <f t="shared" si="5"/>
        <v>4.5179985093514425E-4</v>
      </c>
      <c r="X66" s="5">
        <f t="shared" si="6"/>
        <v>16.300470434423396</v>
      </c>
      <c r="Y66" s="5">
        <f t="shared" si="7"/>
        <v>3.5036990992194879</v>
      </c>
      <c r="Z66" t="b">
        <f t="shared" si="8"/>
        <v>0</v>
      </c>
      <c r="AA66" s="2">
        <f t="shared" si="9"/>
        <v>0.14772425596258007</v>
      </c>
    </row>
    <row r="67" spans="1:27">
      <c r="A67" t="s">
        <v>174</v>
      </c>
      <c r="B67" t="s">
        <v>62</v>
      </c>
      <c r="C67" t="s">
        <v>78</v>
      </c>
      <c r="D67" t="s">
        <v>132</v>
      </c>
      <c r="E67" t="s">
        <v>152</v>
      </c>
      <c r="F67" t="s">
        <v>153</v>
      </c>
      <c r="G67" t="s">
        <v>169</v>
      </c>
      <c r="H67" t="s">
        <v>170</v>
      </c>
      <c r="I67">
        <v>87.21</v>
      </c>
      <c r="J67">
        <v>0.18</v>
      </c>
      <c r="K67">
        <v>50</v>
      </c>
      <c r="L67" s="2">
        <v>0.13911241545436398</v>
      </c>
      <c r="M67" s="2">
        <v>0.13770385154154594</v>
      </c>
      <c r="N67" s="2">
        <v>0.13716774861216738</v>
      </c>
      <c r="O67" s="2">
        <v>0.14695452169120801</v>
      </c>
      <c r="P67" s="2">
        <v>0.16034066102864714</v>
      </c>
      <c r="Q67" s="2">
        <v>0.14932658021414591</v>
      </c>
      <c r="R67" s="6">
        <f t="shared" si="0"/>
        <v>54</v>
      </c>
      <c r="S67" s="6">
        <f t="shared" si="1"/>
        <v>64</v>
      </c>
      <c r="T67" s="3">
        <f t="shared" si="2"/>
        <v>0.1379946718693591</v>
      </c>
      <c r="U67" s="3">
        <f t="shared" si="3"/>
        <v>0.15220725431133367</v>
      </c>
      <c r="V67" s="4">
        <f t="shared" si="4"/>
        <v>1.0044225351348616E-3</v>
      </c>
      <c r="W67" s="4">
        <f t="shared" si="5"/>
        <v>7.1428911535169181E-3</v>
      </c>
      <c r="X67" s="5">
        <f t="shared" si="6"/>
        <v>0.72787051958481286</v>
      </c>
      <c r="Y67" s="5">
        <f t="shared" si="7"/>
        <v>4.6928716938198152</v>
      </c>
      <c r="Z67" t="b">
        <f t="shared" si="8"/>
        <v>0</v>
      </c>
      <c r="AA67" s="2">
        <f t="shared" si="9"/>
        <v>0.14510096309034637</v>
      </c>
    </row>
    <row r="68" spans="1:27">
      <c r="A68" t="s">
        <v>1233</v>
      </c>
      <c r="B68" t="s">
        <v>62</v>
      </c>
      <c r="C68" t="s">
        <v>1097</v>
      </c>
      <c r="D68" t="s">
        <v>1192</v>
      </c>
      <c r="E68" t="s">
        <v>1193</v>
      </c>
      <c r="F68" t="s">
        <v>1194</v>
      </c>
      <c r="G68" t="s">
        <v>1220</v>
      </c>
      <c r="H68" t="s">
        <v>1221</v>
      </c>
      <c r="I68">
        <v>86.71</v>
      </c>
      <c r="J68">
        <v>0.76</v>
      </c>
      <c r="K68">
        <v>20</v>
      </c>
      <c r="L68" s="2">
        <v>2.3609080379568624E-2</v>
      </c>
      <c r="M68" s="2">
        <v>2.8546854028671007E-2</v>
      </c>
      <c r="N68" s="2">
        <v>2.8745063122949003E-2</v>
      </c>
      <c r="O68" s="2">
        <v>0.24620266683660522</v>
      </c>
      <c r="P68" s="2">
        <v>0.26391710422981379</v>
      </c>
      <c r="Q68" s="2">
        <v>0.27520176076092018</v>
      </c>
      <c r="R68" s="6">
        <f t="shared" si="0"/>
        <v>110</v>
      </c>
      <c r="S68" s="6">
        <f t="shared" si="1"/>
        <v>45</v>
      </c>
      <c r="T68" s="3">
        <f t="shared" si="2"/>
        <v>2.696699917706288E-2</v>
      </c>
      <c r="U68" s="3">
        <f t="shared" si="3"/>
        <v>0.2617738439424464</v>
      </c>
      <c r="V68" s="4">
        <f t="shared" si="4"/>
        <v>2.9097312073776793E-3</v>
      </c>
      <c r="W68" s="4">
        <f t="shared" si="5"/>
        <v>1.4617866999065384E-2</v>
      </c>
      <c r="X68" s="5">
        <f t="shared" si="6"/>
        <v>10.789970319918234</v>
      </c>
      <c r="Y68" s="5">
        <f t="shared" si="7"/>
        <v>5.5841587451644967</v>
      </c>
      <c r="Z68" t="b">
        <f t="shared" si="8"/>
        <v>0</v>
      </c>
      <c r="AA68" s="2">
        <f t="shared" si="9"/>
        <v>0.14437042155975463</v>
      </c>
    </row>
    <row r="69" spans="1:27">
      <c r="A69" t="s">
        <v>159</v>
      </c>
      <c r="B69" t="s">
        <v>62</v>
      </c>
      <c r="C69" t="s">
        <v>78</v>
      </c>
      <c r="D69" t="s">
        <v>132</v>
      </c>
      <c r="E69" t="s">
        <v>152</v>
      </c>
      <c r="F69" t="s">
        <v>153</v>
      </c>
      <c r="G69" t="s">
        <v>154</v>
      </c>
      <c r="H69" t="s">
        <v>155</v>
      </c>
      <c r="I69">
        <v>84.61</v>
      </c>
      <c r="J69">
        <v>1.47</v>
      </c>
      <c r="K69">
        <v>40</v>
      </c>
      <c r="L69" s="2">
        <v>6.4749656090499874E-2</v>
      </c>
      <c r="M69" s="2">
        <v>7.5055079997543406E-2</v>
      </c>
      <c r="N69" s="2">
        <v>6.8695289279428404E-2</v>
      </c>
      <c r="O69" s="2">
        <v>0.1803814385906537</v>
      </c>
      <c r="P69" s="2">
        <v>0.23825286282043848</v>
      </c>
      <c r="Q69" s="2">
        <v>0.19385385496538579</v>
      </c>
      <c r="R69" s="6">
        <f t="shared" ref="R69:R132" si="10">_xlfn.RANK.EQ(T69,$T$5:$T$670)</f>
        <v>69</v>
      </c>
      <c r="S69" s="6">
        <f t="shared" ref="S69:S132" si="11">_xlfn.RANK.EQ(U69,$U$5:$U$670)</f>
        <v>50</v>
      </c>
      <c r="T69" s="3">
        <f t="shared" ref="T69:T132" si="12">AVERAGE(L69:N69)</f>
        <v>6.9500008455823895E-2</v>
      </c>
      <c r="U69" s="3">
        <f t="shared" ref="U69:U132" si="13">AVERAGE(O69:Q69)</f>
        <v>0.2041627187921593</v>
      </c>
      <c r="V69" s="4">
        <f t="shared" ref="V69:V132" si="14">_xlfn.STDEV.S(L69:N69)</f>
        <v>5.1996269280218622E-3</v>
      </c>
      <c r="W69" s="4">
        <f t="shared" ref="W69:W132" si="15">_xlfn.STDEV.S(O69:Q69)</f>
        <v>3.0281676648513986E-2</v>
      </c>
      <c r="X69" s="5">
        <f t="shared" ref="X69:X132" si="16">IF(T69=0,"NA",V69/T69*100)</f>
        <v>7.4814766840307465</v>
      </c>
      <c r="Y69" s="5">
        <f t="shared" ref="Y69:Y132" si="17">IF(U69=0,"NA",W69/U69*100)</f>
        <v>14.832128425631511</v>
      </c>
      <c r="Z69" t="b">
        <f t="shared" ref="Z69:Z132" si="18">OR(IF(T69&gt;=1,TRUE,FALSE),IF(U69&gt;=1,TRUE,FALSE))</f>
        <v>0</v>
      </c>
      <c r="AA69" s="2">
        <f t="shared" ref="AA69:AA132" si="19">AVERAGE(T69:U69)</f>
        <v>0.13683136362399159</v>
      </c>
    </row>
    <row r="70" spans="1:27">
      <c r="A70" t="s">
        <v>1537</v>
      </c>
      <c r="B70" t="s">
        <v>62</v>
      </c>
      <c r="C70" t="s">
        <v>1532</v>
      </c>
      <c r="D70" t="s">
        <v>1533</v>
      </c>
      <c r="E70" t="s">
        <v>1534</v>
      </c>
      <c r="F70" t="s">
        <v>1538</v>
      </c>
      <c r="G70" t="s">
        <v>1539</v>
      </c>
      <c r="H70" t="s">
        <v>1539</v>
      </c>
      <c r="I70">
        <v>94.03</v>
      </c>
      <c r="J70">
        <v>2.36</v>
      </c>
      <c r="K70">
        <v>0</v>
      </c>
      <c r="L70" s="2">
        <v>2.805039253018054E-3</v>
      </c>
      <c r="M70" s="2">
        <v>2.5923629604414767E-3</v>
      </c>
      <c r="N70" s="2">
        <v>2.6102936612201763E-3</v>
      </c>
      <c r="O70" s="2">
        <v>0.26210479235187556</v>
      </c>
      <c r="P70" s="2">
        <v>0.26616171122346838</v>
      </c>
      <c r="Q70" s="2">
        <v>0.27080980251932762</v>
      </c>
      <c r="R70" s="6">
        <f t="shared" si="10"/>
        <v>275</v>
      </c>
      <c r="S70" s="6">
        <f t="shared" si="11"/>
        <v>44</v>
      </c>
      <c r="T70" s="3">
        <f t="shared" si="12"/>
        <v>2.6692319582265686E-3</v>
      </c>
      <c r="U70" s="3">
        <f t="shared" si="13"/>
        <v>0.26635876869822389</v>
      </c>
      <c r="V70" s="4">
        <f t="shared" si="14"/>
        <v>1.179537769490227E-4</v>
      </c>
      <c r="W70" s="4">
        <f t="shared" si="15"/>
        <v>4.3558494280827378E-3</v>
      </c>
      <c r="X70" s="5">
        <f t="shared" si="16"/>
        <v>4.4190156117938475</v>
      </c>
      <c r="Y70" s="5">
        <f t="shared" si="17"/>
        <v>1.6353317179573608</v>
      </c>
      <c r="Z70" t="b">
        <f t="shared" si="18"/>
        <v>0</v>
      </c>
      <c r="AA70" s="2">
        <f t="shared" si="19"/>
        <v>0.13451400032822522</v>
      </c>
    </row>
    <row r="71" spans="1:27">
      <c r="A71" t="s">
        <v>352</v>
      </c>
      <c r="B71" t="s">
        <v>62</v>
      </c>
      <c r="C71" t="s">
        <v>292</v>
      </c>
      <c r="D71" t="s">
        <v>293</v>
      </c>
      <c r="E71" t="s">
        <v>307</v>
      </c>
      <c r="F71" t="s">
        <v>343</v>
      </c>
      <c r="G71" t="s">
        <v>347</v>
      </c>
      <c r="H71" t="s">
        <v>347</v>
      </c>
      <c r="I71">
        <v>95.61</v>
      </c>
      <c r="J71">
        <v>4.05</v>
      </c>
      <c r="K71">
        <v>20</v>
      </c>
      <c r="L71" s="2">
        <v>0.18837591733549386</v>
      </c>
      <c r="M71" s="2">
        <v>0.18671185607941557</v>
      </c>
      <c r="N71" s="2">
        <v>0.20121544186064319</v>
      </c>
      <c r="O71" s="2">
        <v>6.0923727623437847E-2</v>
      </c>
      <c r="P71" s="2">
        <v>8.1671242419718765E-2</v>
      </c>
      <c r="Q71" s="2">
        <v>7.2453499796837517E-2</v>
      </c>
      <c r="R71" s="6">
        <f t="shared" si="10"/>
        <v>46</v>
      </c>
      <c r="S71" s="6">
        <f t="shared" si="11"/>
        <v>87</v>
      </c>
      <c r="T71" s="3">
        <f t="shared" si="12"/>
        <v>0.19210107175851754</v>
      </c>
      <c r="U71" s="3">
        <f t="shared" si="13"/>
        <v>7.1682823279998045E-2</v>
      </c>
      <c r="V71" s="4">
        <f t="shared" si="14"/>
        <v>7.9370071018543681E-3</v>
      </c>
      <c r="W71" s="4">
        <f t="shared" si="15"/>
        <v>1.0395205590832721E-2</v>
      </c>
      <c r="X71" s="5">
        <f t="shared" si="16"/>
        <v>4.1316828840141282</v>
      </c>
      <c r="Y71" s="5">
        <f t="shared" si="17"/>
        <v>14.501668761327007</v>
      </c>
      <c r="Z71" t="b">
        <f t="shared" si="18"/>
        <v>0</v>
      </c>
      <c r="AA71" s="2">
        <f t="shared" si="19"/>
        <v>0.13189194751925779</v>
      </c>
    </row>
    <row r="72" spans="1:27">
      <c r="A72" t="s">
        <v>365</v>
      </c>
      <c r="B72" t="s">
        <v>62</v>
      </c>
      <c r="C72" t="s">
        <v>292</v>
      </c>
      <c r="D72" t="s">
        <v>293</v>
      </c>
      <c r="E72" t="s">
        <v>307</v>
      </c>
      <c r="F72" t="s">
        <v>364</v>
      </c>
      <c r="G72" t="s">
        <v>364</v>
      </c>
      <c r="H72" t="s">
        <v>364</v>
      </c>
      <c r="I72">
        <v>96.77</v>
      </c>
      <c r="J72">
        <v>1.52</v>
      </c>
      <c r="K72">
        <v>0</v>
      </c>
      <c r="L72" s="2">
        <v>0.12307109722616687</v>
      </c>
      <c r="M72" s="2">
        <v>0.16359661968214578</v>
      </c>
      <c r="N72" s="2">
        <v>0.11303844867064414</v>
      </c>
      <c r="O72" s="2">
        <v>0.12459123571611547</v>
      </c>
      <c r="P72" s="2">
        <v>0.13959832893065871</v>
      </c>
      <c r="Q72" s="2">
        <v>0.12493601966492437</v>
      </c>
      <c r="R72" s="6">
        <f t="shared" si="10"/>
        <v>55</v>
      </c>
      <c r="S72" s="6">
        <f t="shared" si="11"/>
        <v>72</v>
      </c>
      <c r="T72" s="3">
        <f t="shared" si="12"/>
        <v>0.13323538852631892</v>
      </c>
      <c r="U72" s="3">
        <f t="shared" si="13"/>
        <v>0.12970852810389952</v>
      </c>
      <c r="V72" s="4">
        <f t="shared" si="14"/>
        <v>2.6767831014724065E-2</v>
      </c>
      <c r="W72" s="4">
        <f t="shared" si="15"/>
        <v>8.566553524467363E-3</v>
      </c>
      <c r="X72" s="5">
        <f t="shared" si="16"/>
        <v>20.090631558774213</v>
      </c>
      <c r="Y72" s="5">
        <f t="shared" si="17"/>
        <v>6.6044643707662427</v>
      </c>
      <c r="Z72" t="b">
        <f t="shared" si="18"/>
        <v>0</v>
      </c>
      <c r="AA72" s="2">
        <f t="shared" si="19"/>
        <v>0.13147195831510922</v>
      </c>
    </row>
    <row r="73" spans="1:27">
      <c r="A73" t="s">
        <v>1327</v>
      </c>
      <c r="B73" t="s">
        <v>62</v>
      </c>
      <c r="C73" t="s">
        <v>1097</v>
      </c>
      <c r="D73" t="s">
        <v>1192</v>
      </c>
      <c r="E73" t="s">
        <v>1307</v>
      </c>
      <c r="F73" t="s">
        <v>1315</v>
      </c>
      <c r="G73" t="s">
        <v>1325</v>
      </c>
      <c r="H73" t="s">
        <v>1326</v>
      </c>
      <c r="I73">
        <v>85.06</v>
      </c>
      <c r="J73">
        <v>4.66</v>
      </c>
      <c r="K73">
        <v>76.19</v>
      </c>
      <c r="L73" s="2">
        <v>3.915367290671037E-3</v>
      </c>
      <c r="M73" s="2">
        <v>2.3454712499232388E-3</v>
      </c>
      <c r="N73" s="2">
        <v>2.7057922098014031E-3</v>
      </c>
      <c r="O73" s="2">
        <v>0.24980203476399482</v>
      </c>
      <c r="P73" s="2">
        <v>0.2557499799878421</v>
      </c>
      <c r="Q73" s="2">
        <v>0.23186224830143176</v>
      </c>
      <c r="R73" s="6">
        <f t="shared" si="10"/>
        <v>264</v>
      </c>
      <c r="S73" s="6">
        <f t="shared" si="11"/>
        <v>48</v>
      </c>
      <c r="T73" s="3">
        <f t="shared" si="12"/>
        <v>2.9888769167985599E-3</v>
      </c>
      <c r="U73" s="3">
        <f t="shared" si="13"/>
        <v>0.24580475435108953</v>
      </c>
      <c r="V73" s="4">
        <f t="shared" si="14"/>
        <v>8.223418438767741E-4</v>
      </c>
      <c r="W73" s="4">
        <f t="shared" si="15"/>
        <v>1.2435417938494476E-2</v>
      </c>
      <c r="X73" s="5">
        <f t="shared" si="16"/>
        <v>27.513406097618741</v>
      </c>
      <c r="Y73" s="5">
        <f t="shared" si="17"/>
        <v>5.0590632273664786</v>
      </c>
      <c r="Z73" t="b">
        <f t="shared" si="18"/>
        <v>0</v>
      </c>
      <c r="AA73" s="2">
        <f t="shared" si="19"/>
        <v>0.12439681563394404</v>
      </c>
    </row>
    <row r="74" spans="1:27">
      <c r="A74" t="s">
        <v>1394</v>
      </c>
      <c r="B74" t="s">
        <v>62</v>
      </c>
      <c r="C74" t="s">
        <v>1365</v>
      </c>
      <c r="D74" t="s">
        <v>1366</v>
      </c>
      <c r="E74" t="s">
        <v>1383</v>
      </c>
      <c r="F74" t="s">
        <v>1384</v>
      </c>
      <c r="G74" t="s">
        <v>1384</v>
      </c>
      <c r="H74" t="s">
        <v>1384</v>
      </c>
      <c r="I74">
        <v>97.3</v>
      </c>
      <c r="J74">
        <v>1.74</v>
      </c>
      <c r="K74">
        <v>0</v>
      </c>
      <c r="L74" s="2">
        <v>0.20134922388070231</v>
      </c>
      <c r="M74" s="2">
        <v>0.19195830492792837</v>
      </c>
      <c r="N74" s="2">
        <v>0.23989235403603942</v>
      </c>
      <c r="O74" s="2">
        <v>6.225136333436034E-3</v>
      </c>
      <c r="P74" s="2">
        <v>6.8960817274928126E-3</v>
      </c>
      <c r="Q74" s="2">
        <v>5.6625876699777835E-3</v>
      </c>
      <c r="R74" s="6">
        <f t="shared" si="10"/>
        <v>44</v>
      </c>
      <c r="S74" s="6">
        <f t="shared" si="11"/>
        <v>217</v>
      </c>
      <c r="T74" s="3">
        <f t="shared" si="12"/>
        <v>0.21106662761489003</v>
      </c>
      <c r="U74" s="3">
        <f t="shared" si="13"/>
        <v>6.2612685769688758E-3</v>
      </c>
      <c r="V74" s="4">
        <f t="shared" si="14"/>
        <v>2.5401559351240714E-2</v>
      </c>
      <c r="W74" s="4">
        <f t="shared" si="15"/>
        <v>6.175403239856163E-4</v>
      </c>
      <c r="X74" s="5">
        <f t="shared" si="16"/>
        <v>12.034853467023757</v>
      </c>
      <c r="Y74" s="5">
        <f t="shared" si="17"/>
        <v>9.8628627153472461</v>
      </c>
      <c r="Z74" t="b">
        <f t="shared" si="18"/>
        <v>0</v>
      </c>
      <c r="AA74" s="2">
        <f t="shared" si="19"/>
        <v>0.10866394809592946</v>
      </c>
    </row>
    <row r="75" spans="1:27">
      <c r="A75" t="s">
        <v>261</v>
      </c>
      <c r="B75" t="s">
        <v>62</v>
      </c>
      <c r="C75" t="s">
        <v>78</v>
      </c>
      <c r="D75" t="s">
        <v>238</v>
      </c>
      <c r="E75" t="s">
        <v>262</v>
      </c>
      <c r="F75" t="s">
        <v>262</v>
      </c>
      <c r="G75" t="s">
        <v>262</v>
      </c>
      <c r="H75" t="s">
        <v>263</v>
      </c>
      <c r="I75">
        <v>69.400000000000006</v>
      </c>
      <c r="J75">
        <v>4.5999999999999996</v>
      </c>
      <c r="K75">
        <v>37.5</v>
      </c>
      <c r="L75" s="2">
        <v>2.1592958416461916E-2</v>
      </c>
      <c r="M75" s="2">
        <v>2.0214258798680537E-2</v>
      </c>
      <c r="N75" s="2">
        <v>1.9991029503003292E-2</v>
      </c>
      <c r="O75" s="2">
        <v>0.18896681618795175</v>
      </c>
      <c r="P75" s="2">
        <v>0.19395567901795541</v>
      </c>
      <c r="Q75" s="2">
        <v>0.19575979910796359</v>
      </c>
      <c r="R75" s="6">
        <f t="shared" si="10"/>
        <v>127</v>
      </c>
      <c r="S75" s="6">
        <f t="shared" si="11"/>
        <v>54</v>
      </c>
      <c r="T75" s="3">
        <f t="shared" si="12"/>
        <v>2.059941557271525E-2</v>
      </c>
      <c r="U75" s="3">
        <f t="shared" si="13"/>
        <v>0.19289409810462357</v>
      </c>
      <c r="V75" s="4">
        <f t="shared" si="14"/>
        <v>8.6764241850102101E-4</v>
      </c>
      <c r="W75" s="4">
        <f t="shared" si="15"/>
        <v>3.5187170623049522E-3</v>
      </c>
      <c r="X75" s="5">
        <f t="shared" si="16"/>
        <v>4.2119758953270896</v>
      </c>
      <c r="Y75" s="5">
        <f t="shared" si="17"/>
        <v>1.8241704110596686</v>
      </c>
      <c r="Z75" t="b">
        <f t="shared" si="18"/>
        <v>0</v>
      </c>
      <c r="AA75" s="2">
        <f t="shared" si="19"/>
        <v>0.10674675683866941</v>
      </c>
    </row>
    <row r="76" spans="1:27">
      <c r="A76" t="s">
        <v>198</v>
      </c>
      <c r="B76" t="s">
        <v>62</v>
      </c>
      <c r="C76" t="s">
        <v>78</v>
      </c>
      <c r="D76" t="s">
        <v>132</v>
      </c>
      <c r="E76" t="s">
        <v>152</v>
      </c>
      <c r="F76" t="s">
        <v>153</v>
      </c>
      <c r="G76" t="s">
        <v>193</v>
      </c>
      <c r="H76" t="s">
        <v>193</v>
      </c>
      <c r="I76">
        <v>86.86</v>
      </c>
      <c r="J76">
        <v>0.53</v>
      </c>
      <c r="K76">
        <v>0</v>
      </c>
      <c r="L76" s="2">
        <v>2.1739054210889903E-2</v>
      </c>
      <c r="M76" s="2">
        <v>2.265231444004814E-2</v>
      </c>
      <c r="N76" s="2">
        <v>2.171000337746536E-2</v>
      </c>
      <c r="O76" s="2">
        <v>0.18825874380879309</v>
      </c>
      <c r="P76" s="2">
        <v>0.19165698510879098</v>
      </c>
      <c r="Q76" s="2">
        <v>0.17877203609803002</v>
      </c>
      <c r="R76" s="6">
        <f t="shared" si="10"/>
        <v>123</v>
      </c>
      <c r="S76" s="6">
        <f t="shared" si="11"/>
        <v>55</v>
      </c>
      <c r="T76" s="3">
        <f t="shared" si="12"/>
        <v>2.2033790676134465E-2</v>
      </c>
      <c r="U76" s="3">
        <f t="shared" si="13"/>
        <v>0.18622925500520471</v>
      </c>
      <c r="V76" s="4">
        <f t="shared" si="14"/>
        <v>5.3585419903656381E-4</v>
      </c>
      <c r="W76" s="4">
        <f t="shared" si="15"/>
        <v>6.6779185645974614E-3</v>
      </c>
      <c r="X76" s="5">
        <f t="shared" si="16"/>
        <v>2.4319655519690735</v>
      </c>
      <c r="Y76" s="5">
        <f t="shared" si="17"/>
        <v>3.5858590340227843</v>
      </c>
      <c r="Z76" t="b">
        <f t="shared" si="18"/>
        <v>0</v>
      </c>
      <c r="AA76" s="2">
        <f t="shared" si="19"/>
        <v>0.10413152284066959</v>
      </c>
    </row>
    <row r="77" spans="1:27">
      <c r="A77" t="s">
        <v>168</v>
      </c>
      <c r="B77" t="s">
        <v>62</v>
      </c>
      <c r="C77" t="s">
        <v>78</v>
      </c>
      <c r="D77" t="s">
        <v>132</v>
      </c>
      <c r="E77" t="s">
        <v>152</v>
      </c>
      <c r="F77" t="s">
        <v>153</v>
      </c>
      <c r="G77" t="s">
        <v>169</v>
      </c>
      <c r="H77" t="s">
        <v>170</v>
      </c>
      <c r="I77">
        <v>86.68</v>
      </c>
      <c r="J77">
        <v>0.68</v>
      </c>
      <c r="K77">
        <v>100</v>
      </c>
      <c r="L77" s="2">
        <v>5.1338062162007404E-2</v>
      </c>
      <c r="M77" s="2">
        <v>5.4748236807418818E-2</v>
      </c>
      <c r="N77" s="2">
        <v>4.8799758325006486E-2</v>
      </c>
      <c r="O77" s="2">
        <v>0.15129146501355425</v>
      </c>
      <c r="P77" s="2">
        <v>0.16134126896557741</v>
      </c>
      <c r="Q77" s="2">
        <v>0.155734972113828</v>
      </c>
      <c r="R77" s="6">
        <f t="shared" si="10"/>
        <v>77</v>
      </c>
      <c r="S77" s="6">
        <f t="shared" si="11"/>
        <v>63</v>
      </c>
      <c r="T77" s="3">
        <f t="shared" si="12"/>
        <v>5.162868576481091E-2</v>
      </c>
      <c r="U77" s="3">
        <f t="shared" si="13"/>
        <v>0.1561225686976532</v>
      </c>
      <c r="V77" s="4">
        <f t="shared" si="14"/>
        <v>2.984869448202131E-3</v>
      </c>
      <c r="W77" s="4">
        <f t="shared" si="15"/>
        <v>5.0361009920741034E-3</v>
      </c>
      <c r="X77" s="5">
        <f t="shared" si="16"/>
        <v>5.7814166756043184</v>
      </c>
      <c r="Y77" s="5">
        <f t="shared" si="17"/>
        <v>3.2257354167846231</v>
      </c>
      <c r="Z77" t="b">
        <f t="shared" si="18"/>
        <v>0</v>
      </c>
      <c r="AA77" s="2">
        <f t="shared" si="19"/>
        <v>0.10387562723123206</v>
      </c>
    </row>
    <row r="78" spans="1:27">
      <c r="A78" t="s">
        <v>184</v>
      </c>
      <c r="B78" t="s">
        <v>62</v>
      </c>
      <c r="C78" t="s">
        <v>78</v>
      </c>
      <c r="D78" t="s">
        <v>132</v>
      </c>
      <c r="E78" t="s">
        <v>152</v>
      </c>
      <c r="F78" t="s">
        <v>153</v>
      </c>
      <c r="G78" t="s">
        <v>178</v>
      </c>
      <c r="H78" t="s">
        <v>181</v>
      </c>
      <c r="I78">
        <v>89.26</v>
      </c>
      <c r="J78">
        <v>0</v>
      </c>
      <c r="K78">
        <v>0</v>
      </c>
      <c r="L78" s="2">
        <v>6.9950666372137427E-2</v>
      </c>
      <c r="M78" s="2">
        <v>7.7585720030355507E-2</v>
      </c>
      <c r="N78" s="2">
        <v>7.646250456403475E-2</v>
      </c>
      <c r="O78" s="2">
        <v>0.11910367477763631</v>
      </c>
      <c r="P78" s="2">
        <v>0.14649441065815158</v>
      </c>
      <c r="Q78" s="2">
        <v>0.12579231341014044</v>
      </c>
      <c r="R78" s="6">
        <f t="shared" si="10"/>
        <v>66</v>
      </c>
      <c r="S78" s="6">
        <f t="shared" si="11"/>
        <v>71</v>
      </c>
      <c r="T78" s="3">
        <f t="shared" si="12"/>
        <v>7.466629698884257E-2</v>
      </c>
      <c r="U78" s="3">
        <f t="shared" si="13"/>
        <v>0.13046346628197611</v>
      </c>
      <c r="V78" s="4">
        <f t="shared" si="14"/>
        <v>4.122290908081412E-3</v>
      </c>
      <c r="W78" s="4">
        <f t="shared" si="15"/>
        <v>1.4280331049491838E-2</v>
      </c>
      <c r="X78" s="5">
        <f t="shared" si="16"/>
        <v>5.5209526577933934</v>
      </c>
      <c r="Y78" s="5">
        <f t="shared" si="17"/>
        <v>10.945846723577898</v>
      </c>
      <c r="Z78" t="b">
        <f t="shared" si="18"/>
        <v>0</v>
      </c>
      <c r="AA78" s="2">
        <f t="shared" si="19"/>
        <v>0.10256488163540933</v>
      </c>
    </row>
    <row r="79" spans="1:27">
      <c r="A79" t="s">
        <v>1225</v>
      </c>
      <c r="B79" t="s">
        <v>62</v>
      </c>
      <c r="C79" t="s">
        <v>1097</v>
      </c>
      <c r="D79" t="s">
        <v>1192</v>
      </c>
      <c r="E79" t="s">
        <v>1193</v>
      </c>
      <c r="F79" t="s">
        <v>1194</v>
      </c>
      <c r="G79" t="s">
        <v>1220</v>
      </c>
      <c r="H79" t="s">
        <v>1221</v>
      </c>
      <c r="I79">
        <v>89.8</v>
      </c>
      <c r="J79">
        <v>0.82</v>
      </c>
      <c r="K79">
        <v>66.67</v>
      </c>
      <c r="L79" s="2">
        <v>5.6422195808102676E-2</v>
      </c>
      <c r="M79" s="2">
        <v>5.7896106116526104E-2</v>
      </c>
      <c r="N79" s="2">
        <v>6.6116828467735492E-2</v>
      </c>
      <c r="O79" s="2">
        <v>0.12866265189627735</v>
      </c>
      <c r="P79" s="2">
        <v>0.15474266527338806</v>
      </c>
      <c r="Q79" s="2">
        <v>0.13681364258243872</v>
      </c>
      <c r="R79" s="6">
        <f t="shared" si="10"/>
        <v>74</v>
      </c>
      <c r="S79" s="6">
        <f t="shared" si="11"/>
        <v>67</v>
      </c>
      <c r="T79" s="3">
        <f t="shared" si="12"/>
        <v>6.0145043464121417E-2</v>
      </c>
      <c r="U79" s="3">
        <f t="shared" si="13"/>
        <v>0.14007298658403472</v>
      </c>
      <c r="V79" s="4">
        <f t="shared" si="14"/>
        <v>5.2239606618313672E-3</v>
      </c>
      <c r="W79" s="4">
        <f t="shared" si="15"/>
        <v>1.3342011352420717E-2</v>
      </c>
      <c r="X79" s="5">
        <f t="shared" si="16"/>
        <v>8.6856046000659042</v>
      </c>
      <c r="Y79" s="5">
        <f t="shared" si="17"/>
        <v>9.5250423923933205</v>
      </c>
      <c r="Z79" t="b">
        <f t="shared" si="18"/>
        <v>0</v>
      </c>
      <c r="AA79" s="2">
        <f t="shared" si="19"/>
        <v>0.10010901502407807</v>
      </c>
    </row>
    <row r="80" spans="1:27">
      <c r="A80" t="s">
        <v>891</v>
      </c>
      <c r="B80" t="s">
        <v>62</v>
      </c>
      <c r="C80" t="s">
        <v>809</v>
      </c>
      <c r="D80" t="s">
        <v>883</v>
      </c>
      <c r="E80" t="s">
        <v>892</v>
      </c>
      <c r="F80" t="s">
        <v>893</v>
      </c>
      <c r="G80" t="s">
        <v>894</v>
      </c>
      <c r="H80" t="s">
        <v>894</v>
      </c>
      <c r="I80">
        <v>78.959999999999994</v>
      </c>
      <c r="J80">
        <v>1.1200000000000001</v>
      </c>
      <c r="K80">
        <v>0</v>
      </c>
      <c r="L80" s="2">
        <v>3.3309841129589395E-3</v>
      </c>
      <c r="M80" s="2">
        <v>3.3947610196257407E-3</v>
      </c>
      <c r="N80" s="2">
        <v>3.6289448460865873E-3</v>
      </c>
      <c r="O80" s="2">
        <v>0.18182708636476896</v>
      </c>
      <c r="P80" s="2">
        <v>0.21929539893427227</v>
      </c>
      <c r="Q80" s="2">
        <v>0.18855035822082128</v>
      </c>
      <c r="R80" s="6">
        <f t="shared" si="10"/>
        <v>251</v>
      </c>
      <c r="S80" s="6">
        <f t="shared" si="11"/>
        <v>53</v>
      </c>
      <c r="T80" s="3">
        <f t="shared" si="12"/>
        <v>3.4515633262237558E-3</v>
      </c>
      <c r="U80" s="3">
        <f t="shared" si="13"/>
        <v>0.19655761450662088</v>
      </c>
      <c r="V80" s="4">
        <f t="shared" si="14"/>
        <v>1.568917657100988E-4</v>
      </c>
      <c r="W80" s="4">
        <f t="shared" si="15"/>
        <v>1.9976379216999192E-2</v>
      </c>
      <c r="X80" s="5">
        <f t="shared" si="16"/>
        <v>4.545527660410885</v>
      </c>
      <c r="Y80" s="5">
        <f t="shared" si="17"/>
        <v>10.163116431353671</v>
      </c>
      <c r="Z80" t="b">
        <f t="shared" si="18"/>
        <v>0</v>
      </c>
      <c r="AA80" s="2">
        <f t="shared" si="19"/>
        <v>0.10000458891642232</v>
      </c>
    </row>
    <row r="81" spans="1:27">
      <c r="A81" t="s">
        <v>443</v>
      </c>
      <c r="B81" t="s">
        <v>62</v>
      </c>
      <c r="C81" t="s">
        <v>292</v>
      </c>
      <c r="D81" t="s">
        <v>431</v>
      </c>
      <c r="E81" t="s">
        <v>432</v>
      </c>
      <c r="F81" t="s">
        <v>433</v>
      </c>
      <c r="G81" t="s">
        <v>434</v>
      </c>
      <c r="H81" t="s">
        <v>435</v>
      </c>
      <c r="I81">
        <v>98.9</v>
      </c>
      <c r="J81">
        <v>2.75</v>
      </c>
      <c r="K81">
        <v>0</v>
      </c>
      <c r="L81" s="2">
        <v>6.7291722913547722E-2</v>
      </c>
      <c r="M81" s="2">
        <v>6.0889668106559873E-2</v>
      </c>
      <c r="N81" s="2">
        <v>6.5830332821991688E-2</v>
      </c>
      <c r="O81" s="2">
        <v>0.14890172073389402</v>
      </c>
      <c r="P81" s="2">
        <v>0.14297876115001817</v>
      </c>
      <c r="Q81" s="2">
        <v>0.11228497013882743</v>
      </c>
      <c r="R81" s="6">
        <f t="shared" si="10"/>
        <v>72</v>
      </c>
      <c r="S81" s="6">
        <f t="shared" si="11"/>
        <v>70</v>
      </c>
      <c r="T81" s="3">
        <f t="shared" si="12"/>
        <v>6.4670574614033097E-2</v>
      </c>
      <c r="U81" s="3">
        <f t="shared" si="13"/>
        <v>0.13472181734091321</v>
      </c>
      <c r="V81" s="4">
        <f t="shared" si="14"/>
        <v>3.3549002613512302E-3</v>
      </c>
      <c r="W81" s="4">
        <f t="shared" si="15"/>
        <v>1.9655265117402131E-2</v>
      </c>
      <c r="X81" s="5">
        <f t="shared" si="16"/>
        <v>5.1876765922893764</v>
      </c>
      <c r="Y81" s="5">
        <f t="shared" si="17"/>
        <v>14.5895189846382</v>
      </c>
      <c r="Z81" t="b">
        <f t="shared" si="18"/>
        <v>0</v>
      </c>
      <c r="AA81" s="2">
        <f t="shared" si="19"/>
        <v>9.9696195977473145E-2</v>
      </c>
    </row>
    <row r="82" spans="1:27">
      <c r="A82" t="s">
        <v>729</v>
      </c>
      <c r="B82" t="s">
        <v>62</v>
      </c>
      <c r="C82" t="s">
        <v>730</v>
      </c>
      <c r="D82" t="s">
        <v>731</v>
      </c>
      <c r="E82" t="s">
        <v>731</v>
      </c>
      <c r="F82" t="s">
        <v>732</v>
      </c>
      <c r="G82" t="s">
        <v>733</v>
      </c>
      <c r="H82" t="s">
        <v>734</v>
      </c>
      <c r="I82">
        <v>95.81</v>
      </c>
      <c r="J82">
        <v>1.1200000000000001</v>
      </c>
      <c r="K82">
        <v>0</v>
      </c>
      <c r="L82" s="2">
        <v>0.14539453461476914</v>
      </c>
      <c r="M82" s="2">
        <v>0.16239302259336932</v>
      </c>
      <c r="N82" s="2">
        <v>0.16651763587613083</v>
      </c>
      <c r="O82" s="2">
        <v>3.1627232935750857E-2</v>
      </c>
      <c r="P82" s="2">
        <v>4.067336046332997E-2</v>
      </c>
      <c r="Q82" s="2">
        <v>3.6461540118881336E-2</v>
      </c>
      <c r="R82" s="6">
        <f t="shared" si="10"/>
        <v>47</v>
      </c>
      <c r="S82" s="6">
        <f t="shared" si="11"/>
        <v>116</v>
      </c>
      <c r="T82" s="3">
        <f t="shared" si="12"/>
        <v>0.15810173102808975</v>
      </c>
      <c r="U82" s="3">
        <f t="shared" si="13"/>
        <v>3.6254044505987383E-2</v>
      </c>
      <c r="V82" s="4">
        <f t="shared" si="14"/>
        <v>1.1196327040512641E-2</v>
      </c>
      <c r="W82" s="4">
        <f t="shared" si="15"/>
        <v>4.5266319304018776E-3</v>
      </c>
      <c r="X82" s="5">
        <f t="shared" si="16"/>
        <v>7.0817232472447769</v>
      </c>
      <c r="Y82" s="5">
        <f t="shared" si="17"/>
        <v>12.485867417232029</v>
      </c>
      <c r="Z82" t="b">
        <f t="shared" si="18"/>
        <v>0</v>
      </c>
      <c r="AA82" s="2">
        <f t="shared" si="19"/>
        <v>9.7177887767038562E-2</v>
      </c>
    </row>
    <row r="83" spans="1:27">
      <c r="A83" t="s">
        <v>378</v>
      </c>
      <c r="B83" t="s">
        <v>62</v>
      </c>
      <c r="C83" t="s">
        <v>292</v>
      </c>
      <c r="D83" t="s">
        <v>293</v>
      </c>
      <c r="E83" t="s">
        <v>373</v>
      </c>
      <c r="F83" t="s">
        <v>374</v>
      </c>
      <c r="G83" t="s">
        <v>375</v>
      </c>
      <c r="H83" t="s">
        <v>376</v>
      </c>
      <c r="I83">
        <v>50.21</v>
      </c>
      <c r="J83">
        <v>7.14</v>
      </c>
      <c r="K83">
        <v>0</v>
      </c>
      <c r="L83" s="2">
        <v>0.10323128834284154</v>
      </c>
      <c r="M83" s="2">
        <v>0.12437169917356124</v>
      </c>
      <c r="N83" s="2">
        <v>0.11058731925705952</v>
      </c>
      <c r="O83" s="2">
        <v>9.1724876116836912E-2</v>
      </c>
      <c r="P83" s="2">
        <v>7.6803420023841745E-2</v>
      </c>
      <c r="Q83" s="2">
        <v>7.6099653808725798E-2</v>
      </c>
      <c r="R83" s="6">
        <f t="shared" si="10"/>
        <v>58</v>
      </c>
      <c r="S83" s="6">
        <f t="shared" si="11"/>
        <v>82</v>
      </c>
      <c r="T83" s="3">
        <f t="shared" si="12"/>
        <v>0.11273010225782076</v>
      </c>
      <c r="U83" s="3">
        <f t="shared" si="13"/>
        <v>8.1542649983134818E-2</v>
      </c>
      <c r="V83" s="4">
        <f t="shared" si="14"/>
        <v>1.0731862921420783E-2</v>
      </c>
      <c r="W83" s="4">
        <f t="shared" si="15"/>
        <v>8.8250846171449866E-3</v>
      </c>
      <c r="X83" s="5">
        <f t="shared" si="16"/>
        <v>9.5199620212144804</v>
      </c>
      <c r="Y83" s="5">
        <f t="shared" si="17"/>
        <v>10.822661047893646</v>
      </c>
      <c r="Z83" t="b">
        <f t="shared" si="18"/>
        <v>0</v>
      </c>
      <c r="AA83" s="2">
        <f t="shared" si="19"/>
        <v>9.7136376120477791E-2</v>
      </c>
    </row>
    <row r="84" spans="1:27">
      <c r="A84" t="s">
        <v>195</v>
      </c>
      <c r="B84" t="s">
        <v>62</v>
      </c>
      <c r="C84" t="s">
        <v>78</v>
      </c>
      <c r="D84" t="s">
        <v>132</v>
      </c>
      <c r="E84" t="s">
        <v>152</v>
      </c>
      <c r="F84" t="s">
        <v>153</v>
      </c>
      <c r="G84" t="s">
        <v>193</v>
      </c>
      <c r="H84" t="s">
        <v>193</v>
      </c>
      <c r="I84">
        <v>88.12</v>
      </c>
      <c r="J84">
        <v>0.05</v>
      </c>
      <c r="K84">
        <v>100</v>
      </c>
      <c r="L84" s="2">
        <v>2.7699762623553306E-2</v>
      </c>
      <c r="M84" s="2">
        <v>3.2311952614074088E-2</v>
      </c>
      <c r="N84" s="2">
        <v>2.8172071831461656E-2</v>
      </c>
      <c r="O84" s="2">
        <v>0.15610045658867316</v>
      </c>
      <c r="P84" s="2">
        <v>0.17781073473829542</v>
      </c>
      <c r="Q84" s="2">
        <v>0.1584972100016219</v>
      </c>
      <c r="R84" s="6">
        <f t="shared" si="10"/>
        <v>104</v>
      </c>
      <c r="S84" s="6">
        <f t="shared" si="11"/>
        <v>60</v>
      </c>
      <c r="T84" s="3">
        <f t="shared" si="12"/>
        <v>2.9394595689696351E-2</v>
      </c>
      <c r="U84" s="3">
        <f t="shared" si="13"/>
        <v>0.16413613377619682</v>
      </c>
      <c r="V84" s="4">
        <f t="shared" si="14"/>
        <v>2.5375179930652325E-3</v>
      </c>
      <c r="W84" s="4">
        <f t="shared" si="15"/>
        <v>1.1903030720580838E-2</v>
      </c>
      <c r="X84" s="5">
        <f t="shared" si="16"/>
        <v>8.63260042714146</v>
      </c>
      <c r="Y84" s="5">
        <f t="shared" si="17"/>
        <v>7.2519258537007332</v>
      </c>
      <c r="Z84" t="b">
        <f t="shared" si="18"/>
        <v>0</v>
      </c>
      <c r="AA84" s="2">
        <f t="shared" si="19"/>
        <v>9.6765364732946585E-2</v>
      </c>
    </row>
    <row r="85" spans="1:27">
      <c r="A85" t="s">
        <v>1471</v>
      </c>
      <c r="B85" t="s">
        <v>62</v>
      </c>
      <c r="C85" t="s">
        <v>1365</v>
      </c>
      <c r="D85" t="s">
        <v>1414</v>
      </c>
      <c r="E85" t="s">
        <v>1457</v>
      </c>
      <c r="F85" t="s">
        <v>1458</v>
      </c>
      <c r="G85" t="s">
        <v>1472</v>
      </c>
      <c r="H85" t="s">
        <v>1472</v>
      </c>
      <c r="I85">
        <v>94.52</v>
      </c>
      <c r="J85">
        <v>0</v>
      </c>
      <c r="K85">
        <v>0</v>
      </c>
      <c r="L85" s="2">
        <v>0.14212198881958132</v>
      </c>
      <c r="M85" s="2">
        <v>0.14943120779116226</v>
      </c>
      <c r="N85" s="2">
        <v>0.17247037873769408</v>
      </c>
      <c r="O85" s="2">
        <v>2.3956448828199355E-2</v>
      </c>
      <c r="P85" s="2">
        <v>2.7692500740990833E-2</v>
      </c>
      <c r="Q85" s="2">
        <v>2.6462238965066911E-2</v>
      </c>
      <c r="R85" s="6">
        <f t="shared" si="10"/>
        <v>48</v>
      </c>
      <c r="S85" s="6">
        <f t="shared" si="11"/>
        <v>129</v>
      </c>
      <c r="T85" s="3">
        <f t="shared" si="12"/>
        <v>0.15467452511614588</v>
      </c>
      <c r="U85" s="3">
        <f t="shared" si="13"/>
        <v>2.6037062844752365E-2</v>
      </c>
      <c r="V85" s="4">
        <f t="shared" si="14"/>
        <v>1.5839049058681116E-2</v>
      </c>
      <c r="W85" s="4">
        <f t="shared" si="15"/>
        <v>1.9039700690222292E-3</v>
      </c>
      <c r="X85" s="5">
        <f t="shared" si="16"/>
        <v>10.240244181637213</v>
      </c>
      <c r="Y85" s="5">
        <f t="shared" si="17"/>
        <v>7.3125378249258421</v>
      </c>
      <c r="Z85" t="b">
        <f t="shared" si="18"/>
        <v>0</v>
      </c>
      <c r="AA85" s="2">
        <f t="shared" si="19"/>
        <v>9.0355793980449128E-2</v>
      </c>
    </row>
    <row r="86" spans="1:27">
      <c r="A86" t="s">
        <v>579</v>
      </c>
      <c r="B86" t="s">
        <v>62</v>
      </c>
      <c r="C86" t="s">
        <v>563</v>
      </c>
      <c r="D86" t="s">
        <v>564</v>
      </c>
      <c r="E86" t="s">
        <v>575</v>
      </c>
      <c r="F86" t="s">
        <v>576</v>
      </c>
      <c r="G86" t="s">
        <v>577</v>
      </c>
      <c r="H86" t="s">
        <v>578</v>
      </c>
      <c r="I86">
        <v>72.44</v>
      </c>
      <c r="J86">
        <v>0.59</v>
      </c>
      <c r="K86">
        <v>0</v>
      </c>
      <c r="L86" s="2">
        <v>2.0453411219923328E-4</v>
      </c>
      <c r="M86" s="2">
        <v>3.0861463814779488E-4</v>
      </c>
      <c r="N86" s="2">
        <v>2.546627962166027E-4</v>
      </c>
      <c r="O86" s="2">
        <v>0.17105848559839856</v>
      </c>
      <c r="P86" s="2">
        <v>0.15433701340706518</v>
      </c>
      <c r="Q86" s="2">
        <v>0.16225385352902194</v>
      </c>
      <c r="R86" s="6">
        <f t="shared" si="10"/>
        <v>448</v>
      </c>
      <c r="S86" s="6">
        <f t="shared" si="11"/>
        <v>61</v>
      </c>
      <c r="T86" s="3">
        <f t="shared" si="12"/>
        <v>2.5593718218787695E-4</v>
      </c>
      <c r="U86" s="3">
        <f t="shared" si="13"/>
        <v>0.16254978417816188</v>
      </c>
      <c r="V86" s="4">
        <f t="shared" si="14"/>
        <v>5.2051964565567914E-5</v>
      </c>
      <c r="W86" s="4">
        <f t="shared" si="15"/>
        <v>8.3646631296908289E-3</v>
      </c>
      <c r="X86" s="5">
        <f t="shared" si="16"/>
        <v>20.337789187410017</v>
      </c>
      <c r="Y86" s="5">
        <f t="shared" si="17"/>
        <v>5.1459084808890196</v>
      </c>
      <c r="Z86" t="b">
        <f t="shared" si="18"/>
        <v>0</v>
      </c>
      <c r="AA86" s="2">
        <f t="shared" si="19"/>
        <v>8.1402860680174882E-2</v>
      </c>
    </row>
    <row r="87" spans="1:27">
      <c r="A87" t="s">
        <v>1497</v>
      </c>
      <c r="B87" t="s">
        <v>62</v>
      </c>
      <c r="C87" t="s">
        <v>1365</v>
      </c>
      <c r="D87" t="s">
        <v>1414</v>
      </c>
      <c r="E87" t="s">
        <v>1489</v>
      </c>
      <c r="F87" t="s">
        <v>1490</v>
      </c>
      <c r="G87" t="s">
        <v>1495</v>
      </c>
      <c r="H87" t="s">
        <v>1496</v>
      </c>
      <c r="I87">
        <v>83</v>
      </c>
      <c r="J87">
        <v>4.1900000000000004</v>
      </c>
      <c r="K87">
        <v>28.57</v>
      </c>
      <c r="L87" s="2">
        <v>0.11822071685115654</v>
      </c>
      <c r="M87" s="2">
        <v>0.1306982992555909</v>
      </c>
      <c r="N87" s="2">
        <v>0.13640376022351755</v>
      </c>
      <c r="O87" s="2">
        <v>2.4605515175761403E-2</v>
      </c>
      <c r="P87" s="2">
        <v>3.2100584355035273E-2</v>
      </c>
      <c r="Q87" s="2">
        <v>2.7069931300381586E-2</v>
      </c>
      <c r="R87" s="6">
        <f t="shared" si="10"/>
        <v>56</v>
      </c>
      <c r="S87" s="6">
        <f t="shared" si="11"/>
        <v>126</v>
      </c>
      <c r="T87" s="3">
        <f t="shared" si="12"/>
        <v>0.12844092544342167</v>
      </c>
      <c r="U87" s="3">
        <f t="shared" si="13"/>
        <v>2.7925343610392755E-2</v>
      </c>
      <c r="V87" s="4">
        <f t="shared" si="14"/>
        <v>9.2993316408326379E-3</v>
      </c>
      <c r="W87" s="4">
        <f t="shared" si="15"/>
        <v>3.8200540788860902E-3</v>
      </c>
      <c r="X87" s="5">
        <f t="shared" si="16"/>
        <v>7.2401624394469195</v>
      </c>
      <c r="Y87" s="5">
        <f t="shared" si="17"/>
        <v>13.679523991477085</v>
      </c>
      <c r="Z87" t="b">
        <f t="shared" si="18"/>
        <v>0</v>
      </c>
      <c r="AA87" s="2">
        <f t="shared" si="19"/>
        <v>7.8183134526907214E-2</v>
      </c>
    </row>
    <row r="88" spans="1:27">
      <c r="A88" t="s">
        <v>1314</v>
      </c>
      <c r="B88" t="s">
        <v>62</v>
      </c>
      <c r="C88" t="s">
        <v>1097</v>
      </c>
      <c r="D88" t="s">
        <v>1192</v>
      </c>
      <c r="E88" t="s">
        <v>1307</v>
      </c>
      <c r="F88" t="s">
        <v>1315</v>
      </c>
      <c r="G88" t="s">
        <v>1316</v>
      </c>
      <c r="H88" t="s">
        <v>1317</v>
      </c>
      <c r="I88">
        <v>80.94</v>
      </c>
      <c r="J88">
        <v>1.93</v>
      </c>
      <c r="K88">
        <v>46.15</v>
      </c>
      <c r="L88" s="2">
        <v>1.758993364913404E-2</v>
      </c>
      <c r="M88" s="2">
        <v>1.9164969028978057E-2</v>
      </c>
      <c r="N88" s="2">
        <v>1.7730897186580941E-2</v>
      </c>
      <c r="O88" s="2">
        <v>0.14940327200246467</v>
      </c>
      <c r="P88" s="2">
        <v>0.13218842150582327</v>
      </c>
      <c r="Q88" s="2">
        <v>0.12435594970848741</v>
      </c>
      <c r="R88" s="6">
        <f t="shared" si="10"/>
        <v>137</v>
      </c>
      <c r="S88" s="6">
        <f t="shared" si="11"/>
        <v>69</v>
      </c>
      <c r="T88" s="3">
        <f t="shared" si="12"/>
        <v>1.8161933288231014E-2</v>
      </c>
      <c r="U88" s="3">
        <f t="shared" si="13"/>
        <v>0.13531588107225845</v>
      </c>
      <c r="V88" s="4">
        <f t="shared" si="14"/>
        <v>8.7150915235260972E-4</v>
      </c>
      <c r="W88" s="4">
        <f t="shared" si="15"/>
        <v>1.2813190119145104E-2</v>
      </c>
      <c r="X88" s="5">
        <f t="shared" si="16"/>
        <v>4.7985483622349294</v>
      </c>
      <c r="Y88" s="5">
        <f t="shared" si="17"/>
        <v>9.469095584059998</v>
      </c>
      <c r="Z88" t="b">
        <f t="shared" si="18"/>
        <v>0</v>
      </c>
      <c r="AA88" s="2">
        <f t="shared" si="19"/>
        <v>7.6738907180244731E-2</v>
      </c>
    </row>
    <row r="89" spans="1:27">
      <c r="A89" t="s">
        <v>907</v>
      </c>
      <c r="B89" t="s">
        <v>62</v>
      </c>
      <c r="C89" t="s">
        <v>809</v>
      </c>
      <c r="D89" t="s">
        <v>883</v>
      </c>
      <c r="E89" t="s">
        <v>896</v>
      </c>
      <c r="F89" t="s">
        <v>897</v>
      </c>
      <c r="G89" t="s">
        <v>901</v>
      </c>
      <c r="H89" t="s">
        <v>901</v>
      </c>
      <c r="I89">
        <v>82.18</v>
      </c>
      <c r="J89">
        <v>0</v>
      </c>
      <c r="K89">
        <v>0</v>
      </c>
      <c r="L89" s="2">
        <v>0.13762223835119824</v>
      </c>
      <c r="M89" s="2">
        <v>0.16060305769211239</v>
      </c>
      <c r="N89" s="2">
        <v>0.15349800041955711</v>
      </c>
      <c r="O89" s="2">
        <v>8.2608444235170153E-4</v>
      </c>
      <c r="P89" s="2">
        <v>1.6226074652924321E-3</v>
      </c>
      <c r="Q89" s="2">
        <v>1.0496503973617332E-3</v>
      </c>
      <c r="R89" s="6">
        <f t="shared" si="10"/>
        <v>50</v>
      </c>
      <c r="S89" s="6">
        <f t="shared" si="11"/>
        <v>342</v>
      </c>
      <c r="T89" s="3">
        <f t="shared" si="12"/>
        <v>0.15057443215428923</v>
      </c>
      <c r="U89" s="3">
        <f t="shared" si="13"/>
        <v>1.1661141016686223E-3</v>
      </c>
      <c r="V89" s="4">
        <f t="shared" si="14"/>
        <v>1.176605086450821E-2</v>
      </c>
      <c r="W89" s="4">
        <f t="shared" si="15"/>
        <v>4.1083461068211106E-4</v>
      </c>
      <c r="X89" s="5">
        <f t="shared" si="16"/>
        <v>7.8141094050096642</v>
      </c>
      <c r="Y89" s="5">
        <f t="shared" si="17"/>
        <v>35.231081597781674</v>
      </c>
      <c r="Z89" t="b">
        <f t="shared" si="18"/>
        <v>0</v>
      </c>
      <c r="AA89" s="2">
        <f t="shared" si="19"/>
        <v>7.5870273127978921E-2</v>
      </c>
    </row>
    <row r="90" spans="1:27">
      <c r="A90" t="s">
        <v>641</v>
      </c>
      <c r="B90" t="s">
        <v>62</v>
      </c>
      <c r="C90" t="s">
        <v>608</v>
      </c>
      <c r="D90" t="s">
        <v>626</v>
      </c>
      <c r="E90" t="s">
        <v>642</v>
      </c>
      <c r="F90" t="s">
        <v>642</v>
      </c>
      <c r="G90" t="s">
        <v>642</v>
      </c>
      <c r="H90" t="s">
        <v>642</v>
      </c>
      <c r="I90">
        <v>72.12</v>
      </c>
      <c r="J90">
        <v>5.7</v>
      </c>
      <c r="K90">
        <v>0</v>
      </c>
      <c r="L90" s="2">
        <v>5.8438317771209271E-4</v>
      </c>
      <c r="M90" s="2">
        <v>7.4067513155470647E-4</v>
      </c>
      <c r="N90" s="2">
        <v>8.5948693723103043E-4</v>
      </c>
      <c r="O90" s="2">
        <v>0.15291413088245948</v>
      </c>
      <c r="P90" s="2">
        <v>0.15428292649155534</v>
      </c>
      <c r="Q90" s="2">
        <v>0.14366399254416803</v>
      </c>
      <c r="R90" s="6">
        <f t="shared" si="10"/>
        <v>374</v>
      </c>
      <c r="S90" s="6">
        <f t="shared" si="11"/>
        <v>65</v>
      </c>
      <c r="T90" s="3">
        <f t="shared" si="12"/>
        <v>7.281817488326098E-4</v>
      </c>
      <c r="U90" s="3">
        <f t="shared" si="13"/>
        <v>0.15028701663939428</v>
      </c>
      <c r="V90" s="4">
        <f t="shared" si="14"/>
        <v>1.3797674834639337E-4</v>
      </c>
      <c r="W90" s="4">
        <f t="shared" si="15"/>
        <v>5.7763947648451653E-3</v>
      </c>
      <c r="X90" s="5">
        <f t="shared" si="16"/>
        <v>18.948119554986356</v>
      </c>
      <c r="Y90" s="5">
        <f t="shared" si="17"/>
        <v>3.843575375978963</v>
      </c>
      <c r="Z90" t="b">
        <f t="shared" si="18"/>
        <v>0</v>
      </c>
      <c r="AA90" s="2">
        <f t="shared" si="19"/>
        <v>7.5507599194113442E-2</v>
      </c>
    </row>
    <row r="91" spans="1:27">
      <c r="A91" t="s">
        <v>527</v>
      </c>
      <c r="B91" t="s">
        <v>62</v>
      </c>
      <c r="C91" t="s">
        <v>503</v>
      </c>
      <c r="D91" t="s">
        <v>517</v>
      </c>
      <c r="E91" t="s">
        <v>522</v>
      </c>
      <c r="F91" t="s">
        <v>523</v>
      </c>
      <c r="G91" t="s">
        <v>524</v>
      </c>
      <c r="H91" t="s">
        <v>525</v>
      </c>
      <c r="I91">
        <v>94.81</v>
      </c>
      <c r="J91">
        <v>1.1299999999999999</v>
      </c>
      <c r="K91">
        <v>0</v>
      </c>
      <c r="L91" s="2">
        <v>0.14817035470890152</v>
      </c>
      <c r="M91" s="2">
        <v>0.12539012747944869</v>
      </c>
      <c r="N91" s="2">
        <v>0.1540709917110443</v>
      </c>
      <c r="O91" s="2">
        <v>7.198735854779096E-3</v>
      </c>
      <c r="P91" s="2">
        <v>8.7620803125791225E-3</v>
      </c>
      <c r="Q91" s="2">
        <v>8.7010493465512241E-3</v>
      </c>
      <c r="R91" s="6">
        <f t="shared" si="10"/>
        <v>53</v>
      </c>
      <c r="S91" s="6">
        <f t="shared" si="11"/>
        <v>197</v>
      </c>
      <c r="T91" s="3">
        <f t="shared" si="12"/>
        <v>0.14254382463313151</v>
      </c>
      <c r="U91" s="3">
        <f t="shared" si="13"/>
        <v>8.2206218379698142E-3</v>
      </c>
      <c r="V91" s="4">
        <f t="shared" si="14"/>
        <v>1.5145671783977212E-2</v>
      </c>
      <c r="W91" s="4">
        <f t="shared" si="15"/>
        <v>8.8550517597855982E-4</v>
      </c>
      <c r="X91" s="5">
        <f t="shared" si="16"/>
        <v>10.625273892403262</v>
      </c>
      <c r="Y91" s="5">
        <f t="shared" si="17"/>
        <v>10.771754174222499</v>
      </c>
      <c r="Z91" t="b">
        <f t="shared" si="18"/>
        <v>0</v>
      </c>
      <c r="AA91" s="2">
        <f t="shared" si="19"/>
        <v>7.5382223235550661E-2</v>
      </c>
    </row>
    <row r="92" spans="1:27">
      <c r="A92" t="s">
        <v>187</v>
      </c>
      <c r="B92" t="s">
        <v>62</v>
      </c>
      <c r="C92" t="s">
        <v>78</v>
      </c>
      <c r="D92" t="s">
        <v>132</v>
      </c>
      <c r="E92" t="s">
        <v>152</v>
      </c>
      <c r="F92" t="s">
        <v>153</v>
      </c>
      <c r="G92" t="s">
        <v>178</v>
      </c>
      <c r="H92" t="s">
        <v>181</v>
      </c>
      <c r="I92">
        <v>82.82</v>
      </c>
      <c r="J92">
        <v>0.53</v>
      </c>
      <c r="K92">
        <v>100</v>
      </c>
      <c r="L92" s="2">
        <v>4.715972244136607E-2</v>
      </c>
      <c r="M92" s="2">
        <v>5.0211601626646098E-2</v>
      </c>
      <c r="N92" s="2">
        <v>4.9372749616493676E-2</v>
      </c>
      <c r="O92" s="2">
        <v>9.1164318816669823E-2</v>
      </c>
      <c r="P92" s="2">
        <v>0.11398817443679329</v>
      </c>
      <c r="Q92" s="2">
        <v>9.3115039197536942E-2</v>
      </c>
      <c r="R92" s="6">
        <f t="shared" si="10"/>
        <v>78</v>
      </c>
      <c r="S92" s="6">
        <f t="shared" si="11"/>
        <v>74</v>
      </c>
      <c r="T92" s="3">
        <f t="shared" si="12"/>
        <v>4.8914691228168612E-2</v>
      </c>
      <c r="U92" s="3">
        <f t="shared" si="13"/>
        <v>9.9422510817000029E-2</v>
      </c>
      <c r="V92" s="4">
        <f t="shared" si="14"/>
        <v>1.5766593657865944E-3</v>
      </c>
      <c r="W92" s="4">
        <f t="shared" si="15"/>
        <v>1.2651887013991512E-2</v>
      </c>
      <c r="X92" s="5">
        <f t="shared" si="16"/>
        <v>3.2232838973307061</v>
      </c>
      <c r="Y92" s="5">
        <f t="shared" si="17"/>
        <v>12.725374676243032</v>
      </c>
      <c r="Z92" t="b">
        <f t="shared" si="18"/>
        <v>0</v>
      </c>
      <c r="AA92" s="2">
        <f t="shared" si="19"/>
        <v>7.4168601022584324E-2</v>
      </c>
    </row>
    <row r="93" spans="1:27">
      <c r="A93" t="s">
        <v>1513</v>
      </c>
      <c r="B93" t="s">
        <v>62</v>
      </c>
      <c r="C93" t="s">
        <v>1365</v>
      </c>
      <c r="D93" t="s">
        <v>1414</v>
      </c>
      <c r="E93" t="s">
        <v>1489</v>
      </c>
      <c r="F93" t="s">
        <v>1514</v>
      </c>
      <c r="G93" t="s">
        <v>1514</v>
      </c>
      <c r="H93" t="s">
        <v>1514</v>
      </c>
      <c r="I93">
        <v>99.32</v>
      </c>
      <c r="J93">
        <v>6.08</v>
      </c>
      <c r="K93">
        <v>0</v>
      </c>
      <c r="L93" s="2">
        <v>2.6881626174756362E-3</v>
      </c>
      <c r="M93" s="2">
        <v>3.2713151643666257E-3</v>
      </c>
      <c r="N93" s="2">
        <v>2.6739593602743261E-3</v>
      </c>
      <c r="O93" s="2">
        <v>0.11748100890873107</v>
      </c>
      <c r="P93" s="2">
        <v>0.16039474794415662</v>
      </c>
      <c r="Q93" s="2">
        <v>0.15070769915804264</v>
      </c>
      <c r="R93" s="6">
        <f t="shared" si="10"/>
        <v>270</v>
      </c>
      <c r="S93" s="6">
        <f t="shared" si="11"/>
        <v>66</v>
      </c>
      <c r="T93" s="3">
        <f t="shared" si="12"/>
        <v>2.8778123807055296E-3</v>
      </c>
      <c r="U93" s="3">
        <f t="shared" si="13"/>
        <v>0.14286115200364344</v>
      </c>
      <c r="V93" s="4">
        <f t="shared" si="14"/>
        <v>3.4085739494773377E-4</v>
      </c>
      <c r="W93" s="4">
        <f t="shared" si="15"/>
        <v>2.2507187211751205E-2</v>
      </c>
      <c r="X93" s="5">
        <f t="shared" si="16"/>
        <v>11.844323043191876</v>
      </c>
      <c r="Y93" s="5">
        <f t="shared" si="17"/>
        <v>15.754588911040837</v>
      </c>
      <c r="Z93" t="b">
        <f t="shared" si="18"/>
        <v>0</v>
      </c>
      <c r="AA93" s="2">
        <f t="shared" si="19"/>
        <v>7.2869482192174484E-2</v>
      </c>
    </row>
    <row r="94" spans="1:27">
      <c r="A94" t="s">
        <v>157</v>
      </c>
      <c r="B94" t="s">
        <v>62</v>
      </c>
      <c r="C94" t="s">
        <v>78</v>
      </c>
      <c r="D94" t="s">
        <v>132</v>
      </c>
      <c r="E94" t="s">
        <v>152</v>
      </c>
      <c r="F94" t="s">
        <v>153</v>
      </c>
      <c r="G94" t="s">
        <v>154</v>
      </c>
      <c r="H94" t="s">
        <v>155</v>
      </c>
      <c r="I94">
        <v>86.92</v>
      </c>
      <c r="J94">
        <v>0</v>
      </c>
      <c r="K94">
        <v>0</v>
      </c>
      <c r="L94" s="2">
        <v>1.396675794731907E-2</v>
      </c>
      <c r="M94" s="2">
        <v>1.302353772983692E-2</v>
      </c>
      <c r="N94" s="2">
        <v>9.7090191057579763E-3</v>
      </c>
      <c r="O94" s="2">
        <v>0.11594685208722103</v>
      </c>
      <c r="P94" s="2">
        <v>0.12018112626265938</v>
      </c>
      <c r="Q94" s="2">
        <v>0.11421853666028356</v>
      </c>
      <c r="R94" s="6">
        <f t="shared" si="10"/>
        <v>168</v>
      </c>
      <c r="S94" s="6">
        <f t="shared" si="11"/>
        <v>73</v>
      </c>
      <c r="T94" s="3">
        <f t="shared" si="12"/>
        <v>1.2233104927637989E-2</v>
      </c>
      <c r="U94" s="3">
        <f t="shared" si="13"/>
        <v>0.11678217167005467</v>
      </c>
      <c r="V94" s="4">
        <f t="shared" si="14"/>
        <v>2.2362184646917979E-3</v>
      </c>
      <c r="W94" s="4">
        <f t="shared" si="15"/>
        <v>3.0678066750838575E-3</v>
      </c>
      <c r="X94" s="5">
        <f t="shared" si="16"/>
        <v>18.280056272872784</v>
      </c>
      <c r="Y94" s="5">
        <f t="shared" si="17"/>
        <v>2.6269477876737461</v>
      </c>
      <c r="Z94" t="b">
        <f t="shared" si="18"/>
        <v>0</v>
      </c>
      <c r="AA94" s="2">
        <f t="shared" si="19"/>
        <v>6.4507638298846329E-2</v>
      </c>
    </row>
    <row r="95" spans="1:27">
      <c r="A95" t="s">
        <v>1243</v>
      </c>
      <c r="B95" t="s">
        <v>62</v>
      </c>
      <c r="C95" t="s">
        <v>1097</v>
      </c>
      <c r="D95" t="s">
        <v>1192</v>
      </c>
      <c r="E95" t="s">
        <v>1193</v>
      </c>
      <c r="F95" t="s">
        <v>1194</v>
      </c>
      <c r="G95" t="s">
        <v>1239</v>
      </c>
      <c r="H95" t="s">
        <v>1240</v>
      </c>
      <c r="I95">
        <v>88.39</v>
      </c>
      <c r="J95">
        <v>3.57</v>
      </c>
      <c r="K95">
        <v>36.36</v>
      </c>
      <c r="L95" s="2">
        <v>5.2974335059601287E-2</v>
      </c>
      <c r="M95" s="2">
        <v>5.0088155771386915E-2</v>
      </c>
      <c r="N95" s="2">
        <v>4.3292675356822088E-2</v>
      </c>
      <c r="O95" s="2">
        <v>8.6827375494323206E-2</v>
      </c>
      <c r="P95" s="2">
        <v>7.4315421910393198E-2</v>
      </c>
      <c r="Q95" s="2">
        <v>7.828182174008308E-2</v>
      </c>
      <c r="R95" s="6">
        <f t="shared" si="10"/>
        <v>79</v>
      </c>
      <c r="S95" s="6">
        <f t="shared" si="11"/>
        <v>84</v>
      </c>
      <c r="T95" s="3">
        <f t="shared" si="12"/>
        <v>4.878505539593677E-2</v>
      </c>
      <c r="U95" s="3">
        <f t="shared" si="13"/>
        <v>7.9808206381599828E-2</v>
      </c>
      <c r="V95" s="4">
        <f t="shared" si="14"/>
        <v>4.9706324136349483E-3</v>
      </c>
      <c r="W95" s="4">
        <f t="shared" si="15"/>
        <v>6.3941092559478838E-3</v>
      </c>
      <c r="X95" s="5">
        <f t="shared" si="16"/>
        <v>10.188842409409141</v>
      </c>
      <c r="Y95" s="5">
        <f t="shared" si="17"/>
        <v>8.011844327605484</v>
      </c>
      <c r="Z95" t="b">
        <f t="shared" si="18"/>
        <v>0</v>
      </c>
      <c r="AA95" s="2">
        <f t="shared" si="19"/>
        <v>6.4296630888768302E-2</v>
      </c>
    </row>
    <row r="96" spans="1:27">
      <c r="A96" t="s">
        <v>1341</v>
      </c>
      <c r="B96" t="s">
        <v>62</v>
      </c>
      <c r="C96" t="s">
        <v>1097</v>
      </c>
      <c r="D96" t="s">
        <v>1192</v>
      </c>
      <c r="E96" t="s">
        <v>1338</v>
      </c>
      <c r="F96" t="s">
        <v>1339</v>
      </c>
      <c r="G96" t="s">
        <v>1340</v>
      </c>
      <c r="H96" t="s">
        <v>1340</v>
      </c>
      <c r="I96">
        <v>95.11</v>
      </c>
      <c r="J96">
        <v>2.5499999999999998</v>
      </c>
      <c r="K96">
        <v>9.09</v>
      </c>
      <c r="L96" s="2">
        <v>6.1243357024227542E-2</v>
      </c>
      <c r="M96" s="2">
        <v>6.6599038912293948E-2</v>
      </c>
      <c r="N96" s="2">
        <v>7.264256262078593E-2</v>
      </c>
      <c r="O96" s="2">
        <v>5.0037114793874307E-2</v>
      </c>
      <c r="P96" s="2">
        <v>6.3714386470482803E-2</v>
      </c>
      <c r="Q96" s="2">
        <v>5.8559443221233576E-2</v>
      </c>
      <c r="R96" s="6">
        <f t="shared" si="10"/>
        <v>71</v>
      </c>
      <c r="S96" s="6">
        <f t="shared" si="11"/>
        <v>92</v>
      </c>
      <c r="T96" s="3">
        <f t="shared" si="12"/>
        <v>6.6828319519102466E-2</v>
      </c>
      <c r="U96" s="3">
        <f t="shared" si="13"/>
        <v>5.7436981495196902E-2</v>
      </c>
      <c r="V96" s="4">
        <f t="shared" si="14"/>
        <v>5.7030605165687915E-3</v>
      </c>
      <c r="W96" s="4">
        <f t="shared" si="15"/>
        <v>6.9073786904839804E-3</v>
      </c>
      <c r="X96" s="5">
        <f t="shared" si="16"/>
        <v>8.5338978409274624</v>
      </c>
      <c r="Y96" s="5">
        <f t="shared" si="17"/>
        <v>12.026012702393842</v>
      </c>
      <c r="Z96" t="b">
        <f t="shared" si="18"/>
        <v>0</v>
      </c>
      <c r="AA96" s="2">
        <f t="shared" si="19"/>
        <v>6.2132650507149681E-2</v>
      </c>
    </row>
    <row r="97" spans="1:27">
      <c r="A97" t="s">
        <v>509</v>
      </c>
      <c r="B97" t="s">
        <v>62</v>
      </c>
      <c r="C97" t="s">
        <v>503</v>
      </c>
      <c r="D97" t="s">
        <v>504</v>
      </c>
      <c r="E97" t="s">
        <v>505</v>
      </c>
      <c r="F97" t="s">
        <v>510</v>
      </c>
      <c r="G97" t="s">
        <v>510</v>
      </c>
      <c r="H97" t="s">
        <v>510</v>
      </c>
      <c r="I97">
        <v>86.82</v>
      </c>
      <c r="J97">
        <v>5.64</v>
      </c>
      <c r="K97">
        <v>0</v>
      </c>
      <c r="L97" s="2">
        <v>3.0329486923257716E-2</v>
      </c>
      <c r="M97" s="2">
        <v>2.6293967170192115E-2</v>
      </c>
      <c r="N97" s="2">
        <v>3.37746533482269E-2</v>
      </c>
      <c r="O97" s="2">
        <v>8.5824272957181841E-2</v>
      </c>
      <c r="P97" s="2">
        <v>0.10268400909525575</v>
      </c>
      <c r="Q97" s="2">
        <v>8.9800353732184077E-2</v>
      </c>
      <c r="R97" s="6">
        <f t="shared" si="10"/>
        <v>101</v>
      </c>
      <c r="S97" s="6">
        <f t="shared" si="11"/>
        <v>76</v>
      </c>
      <c r="T97" s="3">
        <f t="shared" si="12"/>
        <v>3.0132702480558909E-2</v>
      </c>
      <c r="U97" s="3">
        <f t="shared" si="13"/>
        <v>9.2769545261540562E-2</v>
      </c>
      <c r="V97" s="4">
        <f t="shared" si="14"/>
        <v>3.7442234857479302E-3</v>
      </c>
      <c r="W97" s="4">
        <f t="shared" si="15"/>
        <v>8.8133279420926219E-3</v>
      </c>
      <c r="X97" s="5">
        <f t="shared" si="16"/>
        <v>12.425780555738861</v>
      </c>
      <c r="Y97" s="5">
        <f t="shared" si="17"/>
        <v>9.5002383780643154</v>
      </c>
      <c r="Z97" t="b">
        <f t="shared" si="18"/>
        <v>0</v>
      </c>
      <c r="AA97" s="2">
        <f t="shared" si="19"/>
        <v>6.1451123871049736E-2</v>
      </c>
    </row>
    <row r="98" spans="1:27">
      <c r="A98" t="s">
        <v>1030</v>
      </c>
      <c r="B98" t="s">
        <v>62</v>
      </c>
      <c r="C98" t="s">
        <v>1018</v>
      </c>
      <c r="D98" t="s">
        <v>1019</v>
      </c>
      <c r="E98" t="s">
        <v>1031</v>
      </c>
      <c r="F98" t="s">
        <v>1031</v>
      </c>
      <c r="G98" t="s">
        <v>1032</v>
      </c>
      <c r="H98" t="s">
        <v>1032</v>
      </c>
      <c r="I98">
        <v>80.13</v>
      </c>
      <c r="J98">
        <v>2.84</v>
      </c>
      <c r="K98">
        <v>0</v>
      </c>
      <c r="L98" s="2">
        <v>8.8241859834526093E-2</v>
      </c>
      <c r="M98" s="2">
        <v>9.8664099815849962E-2</v>
      </c>
      <c r="N98" s="2">
        <v>0.1058123918279982</v>
      </c>
      <c r="O98" s="2">
        <v>2.1124159311564947E-2</v>
      </c>
      <c r="P98" s="2">
        <v>2.6502588599776382E-2</v>
      </c>
      <c r="Q98" s="2">
        <v>2.7870980287841872E-2</v>
      </c>
      <c r="R98" s="6">
        <f t="shared" si="10"/>
        <v>60</v>
      </c>
      <c r="S98" s="6">
        <f t="shared" si="11"/>
        <v>132</v>
      </c>
      <c r="T98" s="3">
        <f t="shared" si="12"/>
        <v>9.7572783826124734E-2</v>
      </c>
      <c r="U98" s="3">
        <f t="shared" si="13"/>
        <v>2.5165909399727737E-2</v>
      </c>
      <c r="V98" s="4">
        <f t="shared" si="14"/>
        <v>8.8359564607052681E-3</v>
      </c>
      <c r="W98" s="4">
        <f t="shared" si="15"/>
        <v>3.5665013366553782E-3</v>
      </c>
      <c r="X98" s="5">
        <f t="shared" si="16"/>
        <v>9.0557593154777596</v>
      </c>
      <c r="Y98" s="5">
        <f t="shared" si="17"/>
        <v>14.171954925236928</v>
      </c>
      <c r="Z98" t="b">
        <f t="shared" si="18"/>
        <v>0</v>
      </c>
      <c r="AA98" s="2">
        <f t="shared" si="19"/>
        <v>6.1369346612926236E-2</v>
      </c>
    </row>
    <row r="99" spans="1:27">
      <c r="A99" t="s">
        <v>372</v>
      </c>
      <c r="B99" t="s">
        <v>62</v>
      </c>
      <c r="C99" t="s">
        <v>292</v>
      </c>
      <c r="D99" t="s">
        <v>293</v>
      </c>
      <c r="E99" t="s">
        <v>373</v>
      </c>
      <c r="F99" t="s">
        <v>374</v>
      </c>
      <c r="G99" t="s">
        <v>375</v>
      </c>
      <c r="H99" t="s">
        <v>376</v>
      </c>
      <c r="I99">
        <v>97.04</v>
      </c>
      <c r="J99">
        <v>0.99</v>
      </c>
      <c r="K99">
        <v>50</v>
      </c>
      <c r="L99" s="2">
        <v>7.5969813102572142E-2</v>
      </c>
      <c r="M99" s="2">
        <v>8.0455836165130093E-2</v>
      </c>
      <c r="N99" s="2">
        <v>7.9741288065323573E-2</v>
      </c>
      <c r="O99" s="2">
        <v>4.215980957573489E-2</v>
      </c>
      <c r="P99" s="2">
        <v>4.5027357161864769E-2</v>
      </c>
      <c r="Q99" s="2">
        <v>3.9334267522186814E-2</v>
      </c>
      <c r="R99" s="6">
        <f t="shared" si="10"/>
        <v>64</v>
      </c>
      <c r="S99" s="6">
        <f t="shared" si="11"/>
        <v>108</v>
      </c>
      <c r="T99" s="3">
        <f t="shared" si="12"/>
        <v>7.8722312444341941E-2</v>
      </c>
      <c r="U99" s="3">
        <f t="shared" si="13"/>
        <v>4.2173811419928819E-2</v>
      </c>
      <c r="V99" s="4">
        <f t="shared" si="14"/>
        <v>2.4103597691146933E-3</v>
      </c>
      <c r="W99" s="4">
        <f t="shared" si="15"/>
        <v>2.8465706473022484E-3</v>
      </c>
      <c r="X99" s="5">
        <f t="shared" si="16"/>
        <v>3.0618508200186065</v>
      </c>
      <c r="Y99" s="5">
        <f t="shared" si="17"/>
        <v>6.7496167679953381</v>
      </c>
      <c r="Z99" t="b">
        <f t="shared" si="18"/>
        <v>0</v>
      </c>
      <c r="AA99" s="2">
        <f t="shared" si="19"/>
        <v>6.044806193213538E-2</v>
      </c>
    </row>
    <row r="100" spans="1:27">
      <c r="A100" t="s">
        <v>747</v>
      </c>
      <c r="B100" t="s">
        <v>62</v>
      </c>
      <c r="C100" t="s">
        <v>748</v>
      </c>
      <c r="D100" t="s">
        <v>749</v>
      </c>
      <c r="E100" t="s">
        <v>750</v>
      </c>
      <c r="F100" t="s">
        <v>751</v>
      </c>
      <c r="G100" t="s">
        <v>752</v>
      </c>
      <c r="H100" t="s">
        <v>752</v>
      </c>
      <c r="I100">
        <v>93.49</v>
      </c>
      <c r="J100">
        <v>0.65</v>
      </c>
      <c r="K100">
        <v>0</v>
      </c>
      <c r="L100" s="2">
        <v>2.708616028695561E-2</v>
      </c>
      <c r="M100" s="2">
        <v>2.638655156163645E-2</v>
      </c>
      <c r="N100" s="2">
        <v>3.3297160605320765E-2</v>
      </c>
      <c r="O100" s="2">
        <v>8.1487329634835612E-2</v>
      </c>
      <c r="P100" s="2">
        <v>9.5490449332459398E-2</v>
      </c>
      <c r="Q100" s="2">
        <v>9.5407696644406029E-2</v>
      </c>
      <c r="R100" s="6">
        <f t="shared" si="10"/>
        <v>107</v>
      </c>
      <c r="S100" s="6">
        <f t="shared" si="11"/>
        <v>79</v>
      </c>
      <c r="T100" s="3">
        <f t="shared" si="12"/>
        <v>2.8923290817970942E-2</v>
      </c>
      <c r="U100" s="3">
        <f t="shared" si="13"/>
        <v>9.0795158537233675E-2</v>
      </c>
      <c r="V100" s="4">
        <f t="shared" si="14"/>
        <v>3.8039999710376398E-3</v>
      </c>
      <c r="W100" s="4">
        <f t="shared" si="15"/>
        <v>8.0609224756899023E-3</v>
      </c>
      <c r="X100" s="5">
        <f t="shared" si="16"/>
        <v>13.152030296200238</v>
      </c>
      <c r="Y100" s="5">
        <f t="shared" si="17"/>
        <v>8.8781413079247429</v>
      </c>
      <c r="Z100" t="b">
        <f t="shared" si="18"/>
        <v>0</v>
      </c>
      <c r="AA100" s="2">
        <f t="shared" si="19"/>
        <v>5.985922467760231E-2</v>
      </c>
    </row>
    <row r="101" spans="1:27">
      <c r="A101" t="s">
        <v>441</v>
      </c>
      <c r="B101" t="s">
        <v>62</v>
      </c>
      <c r="C101" t="s">
        <v>292</v>
      </c>
      <c r="D101" t="s">
        <v>431</v>
      </c>
      <c r="E101" t="s">
        <v>432</v>
      </c>
      <c r="F101" t="s">
        <v>433</v>
      </c>
      <c r="G101" t="s">
        <v>434</v>
      </c>
      <c r="H101" t="s">
        <v>435</v>
      </c>
      <c r="I101">
        <v>91.76</v>
      </c>
      <c r="J101">
        <v>1.65</v>
      </c>
      <c r="K101">
        <v>66.67</v>
      </c>
      <c r="L101" s="2">
        <v>3.0709335988770577E-2</v>
      </c>
      <c r="M101" s="2">
        <v>2.9935619900336091E-2</v>
      </c>
      <c r="N101" s="2">
        <v>3.4761471683566268E-2</v>
      </c>
      <c r="O101" s="2">
        <v>8.0897269318870133E-2</v>
      </c>
      <c r="P101" s="2">
        <v>8.8648454520476413E-2</v>
      </c>
      <c r="Q101" s="2">
        <v>8.6596157782343017E-2</v>
      </c>
      <c r="R101" s="6">
        <f t="shared" si="10"/>
        <v>96</v>
      </c>
      <c r="S101" s="6">
        <f t="shared" si="11"/>
        <v>81</v>
      </c>
      <c r="T101" s="3">
        <f t="shared" si="12"/>
        <v>3.1802142524224308E-2</v>
      </c>
      <c r="U101" s="3">
        <f t="shared" si="13"/>
        <v>8.5380627207229845E-2</v>
      </c>
      <c r="V101" s="4">
        <f t="shared" si="14"/>
        <v>2.5918875267600381E-3</v>
      </c>
      <c r="W101" s="4">
        <f t="shared" si="15"/>
        <v>4.0160121939152842E-3</v>
      </c>
      <c r="X101" s="5">
        <f t="shared" si="16"/>
        <v>8.1500405980060844</v>
      </c>
      <c r="Y101" s="5">
        <f t="shared" si="17"/>
        <v>4.7036574048207704</v>
      </c>
      <c r="Z101" t="b">
        <f t="shared" si="18"/>
        <v>0</v>
      </c>
      <c r="AA101" s="2">
        <f t="shared" si="19"/>
        <v>5.8591384865727077E-2</v>
      </c>
    </row>
    <row r="102" spans="1:27">
      <c r="A102" t="s">
        <v>1287</v>
      </c>
      <c r="B102" t="s">
        <v>62</v>
      </c>
      <c r="C102" t="s">
        <v>1097</v>
      </c>
      <c r="D102" t="s">
        <v>1192</v>
      </c>
      <c r="E102" t="s">
        <v>1193</v>
      </c>
      <c r="F102" t="s">
        <v>1288</v>
      </c>
      <c r="G102" t="s">
        <v>1289</v>
      </c>
      <c r="H102" t="s">
        <v>1290</v>
      </c>
      <c r="I102">
        <v>97.14</v>
      </c>
      <c r="J102">
        <v>4.1100000000000003</v>
      </c>
      <c r="K102">
        <v>18.75</v>
      </c>
      <c r="L102" s="2">
        <v>5.9314892537777358E-2</v>
      </c>
      <c r="M102" s="2">
        <v>5.8328166609933077E-2</v>
      </c>
      <c r="N102" s="2">
        <v>7.4902694937207887E-2</v>
      </c>
      <c r="O102" s="2">
        <v>4.7588364482617655E-2</v>
      </c>
      <c r="P102" s="2">
        <v>5.4222132798522032E-2</v>
      </c>
      <c r="Q102" s="2">
        <v>5.3200701718913168E-2</v>
      </c>
      <c r="R102" s="6">
        <f t="shared" si="10"/>
        <v>73</v>
      </c>
      <c r="S102" s="6">
        <f t="shared" si="11"/>
        <v>100</v>
      </c>
      <c r="T102" s="3">
        <f t="shared" si="12"/>
        <v>6.4181918028306098E-2</v>
      </c>
      <c r="U102" s="3">
        <f t="shared" si="13"/>
        <v>5.167039966668429E-2</v>
      </c>
      <c r="V102" s="4">
        <f t="shared" si="14"/>
        <v>9.2975642058553114E-3</v>
      </c>
      <c r="W102" s="4">
        <f t="shared" si="15"/>
        <v>3.5718466926179999E-3</v>
      </c>
      <c r="X102" s="5">
        <f t="shared" si="16"/>
        <v>14.486267303128608</v>
      </c>
      <c r="Y102" s="5">
        <f t="shared" si="17"/>
        <v>6.9127522056327981</v>
      </c>
      <c r="Z102" t="b">
        <f t="shared" si="18"/>
        <v>0</v>
      </c>
      <c r="AA102" s="2">
        <f t="shared" si="19"/>
        <v>5.7926158847495191E-2</v>
      </c>
    </row>
    <row r="103" spans="1:27">
      <c r="A103" t="s">
        <v>1320</v>
      </c>
      <c r="B103" t="s">
        <v>62</v>
      </c>
      <c r="C103" t="s">
        <v>1097</v>
      </c>
      <c r="D103" t="s">
        <v>1192</v>
      </c>
      <c r="E103" t="s">
        <v>1307</v>
      </c>
      <c r="F103" t="s">
        <v>1315</v>
      </c>
      <c r="G103" t="s">
        <v>1316</v>
      </c>
      <c r="H103" t="s">
        <v>1317</v>
      </c>
      <c r="I103">
        <v>94.49</v>
      </c>
      <c r="J103">
        <v>0.98</v>
      </c>
      <c r="K103">
        <v>0</v>
      </c>
      <c r="L103" s="2">
        <v>1.7823686920218875E-2</v>
      </c>
      <c r="M103" s="2">
        <v>2.0553734900643102E-2</v>
      </c>
      <c r="N103" s="2">
        <v>1.4515779384346316E-2</v>
      </c>
      <c r="O103" s="2">
        <v>9.4350644522883498E-2</v>
      </c>
      <c r="P103" s="2">
        <v>0.10392800815198003</v>
      </c>
      <c r="Q103" s="2">
        <v>8.6844759192244547E-2</v>
      </c>
      <c r="R103" s="6">
        <f t="shared" si="10"/>
        <v>140</v>
      </c>
      <c r="S103" s="6">
        <f t="shared" si="11"/>
        <v>75</v>
      </c>
      <c r="T103" s="3">
        <f t="shared" si="12"/>
        <v>1.7631067068402766E-2</v>
      </c>
      <c r="U103" s="3">
        <f t="shared" si="13"/>
        <v>9.5041137289036029E-2</v>
      </c>
      <c r="V103" s="4">
        <f t="shared" si="14"/>
        <v>3.0235828928077929E-3</v>
      </c>
      <c r="W103" s="4">
        <f t="shared" si="15"/>
        <v>8.5625308145522942E-3</v>
      </c>
      <c r="X103" s="5">
        <f t="shared" si="16"/>
        <v>17.149176967436407</v>
      </c>
      <c r="Y103" s="5">
        <f t="shared" si="17"/>
        <v>9.0092890918510395</v>
      </c>
      <c r="Z103" t="b">
        <f t="shared" si="18"/>
        <v>0</v>
      </c>
      <c r="AA103" s="2">
        <f t="shared" si="19"/>
        <v>5.6336102178719399E-2</v>
      </c>
    </row>
    <row r="104" spans="1:27">
      <c r="A104" t="s">
        <v>1395</v>
      </c>
      <c r="B104" t="s">
        <v>62</v>
      </c>
      <c r="C104" t="s">
        <v>1365</v>
      </c>
      <c r="D104" t="s">
        <v>1366</v>
      </c>
      <c r="E104" t="s">
        <v>1383</v>
      </c>
      <c r="F104" t="s">
        <v>1384</v>
      </c>
      <c r="G104" t="s">
        <v>1384</v>
      </c>
      <c r="H104" t="s">
        <v>1384</v>
      </c>
      <c r="I104">
        <v>85.54</v>
      </c>
      <c r="J104">
        <v>6.08</v>
      </c>
      <c r="K104">
        <v>30</v>
      </c>
      <c r="L104" s="2">
        <v>7.7489209364623751E-2</v>
      </c>
      <c r="M104" s="2">
        <v>8.5733146477457181E-2</v>
      </c>
      <c r="N104" s="2">
        <v>9.3779574706763749E-2</v>
      </c>
      <c r="O104" s="2">
        <v>2.103565026417013E-2</v>
      </c>
      <c r="P104" s="2">
        <v>2.6745979719570247E-2</v>
      </c>
      <c r="Q104" s="2">
        <v>2.4003847244930192E-2</v>
      </c>
      <c r="R104" s="6">
        <f t="shared" si="10"/>
        <v>61</v>
      </c>
      <c r="S104" s="6">
        <f t="shared" si="11"/>
        <v>136</v>
      </c>
      <c r="T104" s="3">
        <f t="shared" si="12"/>
        <v>8.5667310182948223E-2</v>
      </c>
      <c r="U104" s="3">
        <f t="shared" si="13"/>
        <v>2.3928492409556856E-2</v>
      </c>
      <c r="V104" s="4">
        <f t="shared" si="14"/>
        <v>8.1453822229748674E-3</v>
      </c>
      <c r="W104" s="4">
        <f t="shared" si="15"/>
        <v>2.8559104302679308E-3</v>
      </c>
      <c r="X104" s="5">
        <f t="shared" si="16"/>
        <v>9.5081568518725099</v>
      </c>
      <c r="Y104" s="5">
        <f t="shared" si="17"/>
        <v>11.935187480207913</v>
      </c>
      <c r="Z104" t="b">
        <f t="shared" si="18"/>
        <v>0</v>
      </c>
      <c r="AA104" s="2">
        <f t="shared" si="19"/>
        <v>5.4797901296252539E-2</v>
      </c>
    </row>
    <row r="105" spans="1:27">
      <c r="A105" t="s">
        <v>315</v>
      </c>
      <c r="B105" t="s">
        <v>62</v>
      </c>
      <c r="C105" t="s">
        <v>292</v>
      </c>
      <c r="D105" t="s">
        <v>293</v>
      </c>
      <c r="E105" t="s">
        <v>307</v>
      </c>
      <c r="F105" t="s">
        <v>311</v>
      </c>
      <c r="G105" t="s">
        <v>311</v>
      </c>
      <c r="H105" t="s">
        <v>312</v>
      </c>
      <c r="I105">
        <v>93.04</v>
      </c>
      <c r="J105">
        <v>1.7</v>
      </c>
      <c r="K105">
        <v>14.29</v>
      </c>
      <c r="L105" s="2">
        <v>3.3134526176275783E-2</v>
      </c>
      <c r="M105" s="2">
        <v>3.0521987712816889E-2</v>
      </c>
      <c r="N105" s="2">
        <v>3.1323523934642127E-2</v>
      </c>
      <c r="O105" s="2">
        <v>7.5409708380390975E-2</v>
      </c>
      <c r="P105" s="2">
        <v>6.7067775232086957E-2</v>
      </c>
      <c r="Q105" s="2">
        <v>8.3916787031182979E-2</v>
      </c>
      <c r="R105" s="6">
        <f t="shared" si="10"/>
        <v>97</v>
      </c>
      <c r="S105" s="6">
        <f t="shared" si="11"/>
        <v>85</v>
      </c>
      <c r="T105" s="3">
        <f t="shared" si="12"/>
        <v>3.1660012607911597E-2</v>
      </c>
      <c r="U105" s="3">
        <f t="shared" si="13"/>
        <v>7.5464756881220299E-2</v>
      </c>
      <c r="V105" s="4">
        <f t="shared" si="14"/>
        <v>1.3383787865145005E-3</v>
      </c>
      <c r="W105" s="4">
        <f t="shared" si="15"/>
        <v>8.4246407878675704E-3</v>
      </c>
      <c r="X105" s="5">
        <f t="shared" si="16"/>
        <v>4.2273476106577732</v>
      </c>
      <c r="Y105" s="5">
        <f t="shared" si="17"/>
        <v>11.163675781965019</v>
      </c>
      <c r="Z105" t="b">
        <f t="shared" si="18"/>
        <v>0</v>
      </c>
      <c r="AA105" s="2">
        <f t="shared" si="19"/>
        <v>5.3562384744565948E-2</v>
      </c>
    </row>
    <row r="106" spans="1:27">
      <c r="A106" t="s">
        <v>1088</v>
      </c>
      <c r="B106" t="s">
        <v>62</v>
      </c>
      <c r="C106" t="s">
        <v>1018</v>
      </c>
      <c r="D106" t="s">
        <v>1038</v>
      </c>
      <c r="E106" t="s">
        <v>1081</v>
      </c>
      <c r="F106" t="s">
        <v>1082</v>
      </c>
      <c r="G106" t="s">
        <v>1086</v>
      </c>
      <c r="H106" t="s">
        <v>1087</v>
      </c>
      <c r="I106">
        <v>88.2</v>
      </c>
      <c r="J106">
        <v>4.1100000000000003</v>
      </c>
      <c r="K106">
        <v>0</v>
      </c>
      <c r="L106" s="2">
        <v>3.2141074774165217E-2</v>
      </c>
      <c r="M106" s="2">
        <v>3.0707156495705559E-2</v>
      </c>
      <c r="N106" s="2">
        <v>2.4447628436793854E-2</v>
      </c>
      <c r="O106" s="2">
        <v>8.5706260893989056E-2</v>
      </c>
      <c r="P106" s="2">
        <v>6.0198736962349036E-2</v>
      </c>
      <c r="Q106" s="2">
        <v>7.1790562703767088E-2</v>
      </c>
      <c r="R106" s="6">
        <f t="shared" si="10"/>
        <v>105</v>
      </c>
      <c r="S106" s="6">
        <f t="shared" si="11"/>
        <v>86</v>
      </c>
      <c r="T106" s="3">
        <f t="shared" si="12"/>
        <v>2.909861990222154E-2</v>
      </c>
      <c r="U106" s="3">
        <f t="shared" si="13"/>
        <v>7.2565186853368394E-2</v>
      </c>
      <c r="V106" s="4">
        <f t="shared" si="14"/>
        <v>4.0911882889859861E-3</v>
      </c>
      <c r="W106" s="4">
        <f t="shared" si="15"/>
        <v>1.2771392884515557E-2</v>
      </c>
      <c r="X106" s="5">
        <f t="shared" si="16"/>
        <v>14.059733082645764</v>
      </c>
      <c r="Y106" s="5">
        <f t="shared" si="17"/>
        <v>17.599889751986112</v>
      </c>
      <c r="Z106" t="b">
        <f t="shared" si="18"/>
        <v>0</v>
      </c>
      <c r="AA106" s="2">
        <f t="shared" si="19"/>
        <v>5.0831903377794967E-2</v>
      </c>
    </row>
    <row r="107" spans="1:27">
      <c r="A107" t="s">
        <v>173</v>
      </c>
      <c r="B107" t="s">
        <v>62</v>
      </c>
      <c r="C107" t="s">
        <v>78</v>
      </c>
      <c r="D107" t="s">
        <v>132</v>
      </c>
      <c r="E107" t="s">
        <v>152</v>
      </c>
      <c r="F107" t="s">
        <v>153</v>
      </c>
      <c r="G107" t="s">
        <v>169</v>
      </c>
      <c r="H107" t="s">
        <v>170</v>
      </c>
      <c r="I107">
        <v>81.39</v>
      </c>
      <c r="J107">
        <v>3.95</v>
      </c>
      <c r="K107">
        <v>87.5</v>
      </c>
      <c r="L107" s="2">
        <v>7.7255456093538788E-2</v>
      </c>
      <c r="M107" s="2">
        <v>6.8821064306958252E-2</v>
      </c>
      <c r="N107" s="2">
        <v>7.0477928852944724E-2</v>
      </c>
      <c r="O107" s="2">
        <v>2.8912955482309551E-2</v>
      </c>
      <c r="P107" s="2">
        <v>2.8179282980578573E-2</v>
      </c>
      <c r="Q107" s="2">
        <v>3.0412239144612361E-2</v>
      </c>
      <c r="R107" s="6">
        <f t="shared" si="10"/>
        <v>68</v>
      </c>
      <c r="S107" s="6">
        <f t="shared" si="11"/>
        <v>124</v>
      </c>
      <c r="T107" s="3">
        <f t="shared" si="12"/>
        <v>7.2184816417813921E-2</v>
      </c>
      <c r="U107" s="3">
        <f t="shared" si="13"/>
        <v>2.9168159202500158E-2</v>
      </c>
      <c r="V107" s="4">
        <f t="shared" si="14"/>
        <v>4.4687627003134915E-3</v>
      </c>
      <c r="W107" s="4">
        <f t="shared" si="15"/>
        <v>1.1381432298807862E-3</v>
      </c>
      <c r="X107" s="5">
        <f t="shared" si="16"/>
        <v>6.1907239251642414</v>
      </c>
      <c r="Y107" s="5">
        <f t="shared" si="17"/>
        <v>3.9020056835922294</v>
      </c>
      <c r="Z107" t="b">
        <f t="shared" si="18"/>
        <v>0</v>
      </c>
      <c r="AA107" s="2">
        <f t="shared" si="19"/>
        <v>5.0676487810157038E-2</v>
      </c>
    </row>
    <row r="108" spans="1:27">
      <c r="A108" t="s">
        <v>984</v>
      </c>
      <c r="B108" t="s">
        <v>62</v>
      </c>
      <c r="C108" t="s">
        <v>809</v>
      </c>
      <c r="D108" t="s">
        <v>977</v>
      </c>
      <c r="E108" t="s">
        <v>978</v>
      </c>
      <c r="F108" t="s">
        <v>985</v>
      </c>
      <c r="G108" t="s">
        <v>986</v>
      </c>
      <c r="H108" t="s">
        <v>987</v>
      </c>
      <c r="I108">
        <v>62.54</v>
      </c>
      <c r="J108">
        <v>0</v>
      </c>
      <c r="K108">
        <v>0</v>
      </c>
      <c r="L108" s="2">
        <v>7.0125981325451037E-4</v>
      </c>
      <c r="M108" s="2">
        <v>9.2584391444338319E-4</v>
      </c>
      <c r="N108" s="2">
        <v>5.0932559243320539E-4</v>
      </c>
      <c r="O108" s="2">
        <v>8.7122405652305945E-2</v>
      </c>
      <c r="P108" s="2">
        <v>0.10319783479259836</v>
      </c>
      <c r="Q108" s="2">
        <v>8.6844759192244547E-2</v>
      </c>
      <c r="R108" s="6">
        <f t="shared" si="10"/>
        <v>377</v>
      </c>
      <c r="S108" s="6">
        <f t="shared" si="11"/>
        <v>77</v>
      </c>
      <c r="T108" s="3">
        <f t="shared" si="12"/>
        <v>7.1214310671036639E-4</v>
      </c>
      <c r="U108" s="3">
        <f t="shared" si="13"/>
        <v>9.2388333212382948E-2</v>
      </c>
      <c r="V108" s="4">
        <f t="shared" si="14"/>
        <v>2.0847233077767957E-4</v>
      </c>
      <c r="W108" s="4">
        <f t="shared" si="15"/>
        <v>9.3623322520996755E-3</v>
      </c>
      <c r="X108" s="5">
        <f t="shared" si="16"/>
        <v>29.273937894405083</v>
      </c>
      <c r="Y108" s="5">
        <f t="shared" si="17"/>
        <v>10.133673729752738</v>
      </c>
      <c r="Z108" t="b">
        <f t="shared" si="18"/>
        <v>0</v>
      </c>
      <c r="AA108" s="2">
        <f t="shared" si="19"/>
        <v>4.6550238159546654E-2</v>
      </c>
    </row>
    <row r="109" spans="1:27">
      <c r="A109" t="s">
        <v>593</v>
      </c>
      <c r="B109" t="s">
        <v>62</v>
      </c>
      <c r="C109" t="s">
        <v>563</v>
      </c>
      <c r="D109" t="s">
        <v>564</v>
      </c>
      <c r="E109" t="s">
        <v>583</v>
      </c>
      <c r="F109" t="s">
        <v>584</v>
      </c>
      <c r="G109" t="s">
        <v>588</v>
      </c>
      <c r="H109" t="s">
        <v>588</v>
      </c>
      <c r="I109">
        <v>78.31</v>
      </c>
      <c r="J109">
        <v>1.49</v>
      </c>
      <c r="K109">
        <v>66.67</v>
      </c>
      <c r="L109" s="2">
        <v>0.11337033647614622</v>
      </c>
      <c r="M109" s="2">
        <v>8.56405620860127E-2</v>
      </c>
      <c r="N109" s="2">
        <v>5.096439209284731E-2</v>
      </c>
      <c r="O109" s="2">
        <v>1.0237546482001448E-2</v>
      </c>
      <c r="P109" s="2">
        <v>6.6256471499440851E-3</v>
      </c>
      <c r="Q109" s="2">
        <v>7.6790213280674155E-3</v>
      </c>
      <c r="R109" s="6">
        <f t="shared" si="10"/>
        <v>62</v>
      </c>
      <c r="S109" s="6">
        <f t="shared" si="11"/>
        <v>198</v>
      </c>
      <c r="T109" s="3">
        <f t="shared" si="12"/>
        <v>8.3325096885002073E-2</v>
      </c>
      <c r="U109" s="3">
        <f t="shared" si="13"/>
        <v>8.1807383200043163E-3</v>
      </c>
      <c r="V109" s="4">
        <f t="shared" si="14"/>
        <v>3.1267339316220499E-2</v>
      </c>
      <c r="W109" s="4">
        <f t="shared" si="15"/>
        <v>1.8574832842391245E-3</v>
      </c>
      <c r="X109" s="5">
        <f t="shared" si="16"/>
        <v>37.524516004311295</v>
      </c>
      <c r="Y109" s="5">
        <f t="shared" si="17"/>
        <v>22.70557022581972</v>
      </c>
      <c r="Z109" t="b">
        <f t="shared" si="18"/>
        <v>0</v>
      </c>
      <c r="AA109" s="2">
        <f t="shared" si="19"/>
        <v>4.5752917602503197E-2</v>
      </c>
    </row>
    <row r="110" spans="1:27">
      <c r="A110" t="s">
        <v>326</v>
      </c>
      <c r="B110" t="s">
        <v>62</v>
      </c>
      <c r="C110" t="s">
        <v>292</v>
      </c>
      <c r="D110" t="s">
        <v>293</v>
      </c>
      <c r="E110" t="s">
        <v>307</v>
      </c>
      <c r="F110" t="s">
        <v>311</v>
      </c>
      <c r="G110" t="s">
        <v>312</v>
      </c>
      <c r="H110" t="s">
        <v>312</v>
      </c>
      <c r="I110">
        <v>98.39</v>
      </c>
      <c r="J110">
        <v>2.15</v>
      </c>
      <c r="K110">
        <v>0</v>
      </c>
      <c r="L110" s="2">
        <v>7.9768303757700762E-2</v>
      </c>
      <c r="M110" s="2">
        <v>8.6535544536641362E-2</v>
      </c>
      <c r="N110" s="2">
        <v>8.2701743071341399E-2</v>
      </c>
      <c r="O110" s="2">
        <v>5.3105428436894826E-3</v>
      </c>
      <c r="P110" s="2">
        <v>5.8413868750527226E-3</v>
      </c>
      <c r="Q110" s="2">
        <v>5.2482519868086485E-3</v>
      </c>
      <c r="R110" s="6">
        <f t="shared" si="10"/>
        <v>63</v>
      </c>
      <c r="S110" s="6">
        <f t="shared" si="11"/>
        <v>225</v>
      </c>
      <c r="T110" s="3">
        <f t="shared" si="12"/>
        <v>8.3001863788561184E-2</v>
      </c>
      <c r="U110" s="3">
        <f t="shared" si="13"/>
        <v>5.4667272351836176E-3</v>
      </c>
      <c r="V110" s="4">
        <f t="shared" si="14"/>
        <v>3.3935882593086521E-3</v>
      </c>
      <c r="W110" s="4">
        <f t="shared" si="15"/>
        <v>3.2595616579974765E-4</v>
      </c>
      <c r="X110" s="5">
        <f t="shared" si="16"/>
        <v>4.0885687434121643</v>
      </c>
      <c r="Y110" s="5">
        <f t="shared" si="17"/>
        <v>5.962546726346762</v>
      </c>
      <c r="Z110" t="b">
        <f t="shared" si="18"/>
        <v>0</v>
      </c>
      <c r="AA110" s="2">
        <f t="shared" si="19"/>
        <v>4.4234295511872398E-2</v>
      </c>
    </row>
    <row r="111" spans="1:27">
      <c r="A111" t="s">
        <v>346</v>
      </c>
      <c r="B111" t="s">
        <v>62</v>
      </c>
      <c r="C111" t="s">
        <v>292</v>
      </c>
      <c r="D111" t="s">
        <v>293</v>
      </c>
      <c r="E111" t="s">
        <v>307</v>
      </c>
      <c r="F111" t="s">
        <v>343</v>
      </c>
      <c r="G111" t="s">
        <v>347</v>
      </c>
      <c r="H111" t="s">
        <v>347</v>
      </c>
      <c r="I111">
        <v>97.4</v>
      </c>
      <c r="J111">
        <v>0.81</v>
      </c>
      <c r="K111">
        <v>0</v>
      </c>
      <c r="L111" s="2">
        <v>3.3017649540733343E-2</v>
      </c>
      <c r="M111" s="2">
        <v>3.4194501906775643E-2</v>
      </c>
      <c r="N111" s="2">
        <v>3.6957938300934468E-2</v>
      </c>
      <c r="O111" s="2">
        <v>5.2072822883955441E-2</v>
      </c>
      <c r="P111" s="2">
        <v>5.1598917396299182E-2</v>
      </c>
      <c r="Q111" s="2">
        <v>5.4692310178321719E-2</v>
      </c>
      <c r="R111" s="6">
        <f t="shared" si="10"/>
        <v>93</v>
      </c>
      <c r="S111" s="6">
        <f t="shared" si="11"/>
        <v>98</v>
      </c>
      <c r="T111" s="3">
        <f t="shared" si="12"/>
        <v>3.4723363249481151E-2</v>
      </c>
      <c r="U111" s="3">
        <f t="shared" si="13"/>
        <v>5.2788016819525448E-2</v>
      </c>
      <c r="V111" s="4">
        <f t="shared" si="14"/>
        <v>2.0226812942967642E-3</v>
      </c>
      <c r="W111" s="4">
        <f t="shared" si="15"/>
        <v>1.6661021877647148E-3</v>
      </c>
      <c r="X111" s="5">
        <f t="shared" si="16"/>
        <v>5.8251307045465639</v>
      </c>
      <c r="Y111" s="5">
        <f t="shared" si="17"/>
        <v>3.156212883429351</v>
      </c>
      <c r="Z111" t="b">
        <f t="shared" si="18"/>
        <v>0</v>
      </c>
      <c r="AA111" s="2">
        <f t="shared" si="19"/>
        <v>4.3755690034503303E-2</v>
      </c>
    </row>
    <row r="112" spans="1:27">
      <c r="A112" t="s">
        <v>1342</v>
      </c>
      <c r="B112" t="s">
        <v>62</v>
      </c>
      <c r="C112" t="s">
        <v>1097</v>
      </c>
      <c r="D112" t="s">
        <v>1192</v>
      </c>
      <c r="E112" t="s">
        <v>1343</v>
      </c>
      <c r="F112" t="s">
        <v>1343</v>
      </c>
      <c r="G112" t="s">
        <v>1343</v>
      </c>
      <c r="H112" t="s">
        <v>1344</v>
      </c>
      <c r="I112">
        <v>87.4</v>
      </c>
      <c r="J112">
        <v>1.36</v>
      </c>
      <c r="K112">
        <v>0</v>
      </c>
      <c r="L112" s="2">
        <v>0</v>
      </c>
      <c r="M112" s="2">
        <v>0</v>
      </c>
      <c r="N112" s="2">
        <v>0</v>
      </c>
      <c r="O112" s="2">
        <v>7.9776154718535594E-2</v>
      </c>
      <c r="P112" s="2">
        <v>9.4598015226548496E-2</v>
      </c>
      <c r="Q112" s="2">
        <v>8.6292311614685549E-2</v>
      </c>
      <c r="R112" s="6">
        <f t="shared" si="10"/>
        <v>628</v>
      </c>
      <c r="S112" s="6">
        <f t="shared" si="11"/>
        <v>80</v>
      </c>
      <c r="T112" s="3">
        <f t="shared" si="12"/>
        <v>0</v>
      </c>
      <c r="U112" s="3">
        <f t="shared" si="13"/>
        <v>8.688882718658987E-2</v>
      </c>
      <c r="V112" s="4">
        <f t="shared" si="14"/>
        <v>0</v>
      </c>
      <c r="W112" s="4">
        <f t="shared" si="15"/>
        <v>7.428913806902822E-3</v>
      </c>
      <c r="X112" s="5" t="str">
        <f t="shared" si="16"/>
        <v>NA</v>
      </c>
      <c r="Y112" s="5">
        <f t="shared" si="17"/>
        <v>8.5499068723180738</v>
      </c>
      <c r="Z112" t="b">
        <f t="shared" si="18"/>
        <v>0</v>
      </c>
      <c r="AA112" s="2">
        <f t="shared" si="19"/>
        <v>4.3444413593294935E-2</v>
      </c>
    </row>
    <row r="113" spans="1:27">
      <c r="A113" t="s">
        <v>1354</v>
      </c>
      <c r="B113" t="s">
        <v>62</v>
      </c>
      <c r="C113" t="s">
        <v>1346</v>
      </c>
      <c r="D113" t="s">
        <v>1347</v>
      </c>
      <c r="E113" t="s">
        <v>1351</v>
      </c>
      <c r="F113" t="s">
        <v>1352</v>
      </c>
      <c r="G113" t="s">
        <v>1353</v>
      </c>
      <c r="H113" t="s">
        <v>1353</v>
      </c>
      <c r="I113">
        <v>82.18</v>
      </c>
      <c r="J113">
        <v>1.1499999999999999</v>
      </c>
      <c r="K113">
        <v>0</v>
      </c>
      <c r="L113" s="2">
        <v>3.3952662625072724E-2</v>
      </c>
      <c r="M113" s="2">
        <v>3.0305957466113437E-2</v>
      </c>
      <c r="N113" s="2">
        <v>4.3674669551147009E-2</v>
      </c>
      <c r="O113" s="2">
        <v>4.4195517665816024E-2</v>
      </c>
      <c r="P113" s="2">
        <v>5.0895787494672419E-2</v>
      </c>
      <c r="Q113" s="2">
        <v>5.0825177135410238E-2</v>
      </c>
      <c r="R113" s="6">
        <f t="shared" si="10"/>
        <v>90</v>
      </c>
      <c r="S113" s="6">
        <f t="shared" si="11"/>
        <v>103</v>
      </c>
      <c r="T113" s="3">
        <f t="shared" si="12"/>
        <v>3.5977763214111058E-2</v>
      </c>
      <c r="U113" s="3">
        <f t="shared" si="13"/>
        <v>4.8638827431966229E-2</v>
      </c>
      <c r="V113" s="4">
        <f t="shared" si="14"/>
        <v>6.9105998292422581E-3</v>
      </c>
      <c r="W113" s="4">
        <f t="shared" si="15"/>
        <v>3.8481810916565647E-3</v>
      </c>
      <c r="X113" s="5">
        <f t="shared" si="16"/>
        <v>19.207975182103066</v>
      </c>
      <c r="Y113" s="5">
        <f t="shared" si="17"/>
        <v>7.9117472497445069</v>
      </c>
      <c r="Z113" t="b">
        <f t="shared" si="18"/>
        <v>0</v>
      </c>
      <c r="AA113" s="2">
        <f t="shared" si="19"/>
        <v>4.2308295323038647E-2</v>
      </c>
    </row>
    <row r="114" spans="1:27">
      <c r="A114" t="s">
        <v>1227</v>
      </c>
      <c r="B114" t="s">
        <v>62</v>
      </c>
      <c r="C114" t="s">
        <v>1097</v>
      </c>
      <c r="D114" t="s">
        <v>1192</v>
      </c>
      <c r="E114" t="s">
        <v>1193</v>
      </c>
      <c r="F114" t="s">
        <v>1194</v>
      </c>
      <c r="G114" t="s">
        <v>1220</v>
      </c>
      <c r="H114" t="s">
        <v>1221</v>
      </c>
      <c r="I114">
        <v>89.61</v>
      </c>
      <c r="J114">
        <v>8.4</v>
      </c>
      <c r="K114">
        <v>53.33</v>
      </c>
      <c r="L114" s="2">
        <v>5.4230758891682072E-2</v>
      </c>
      <c r="M114" s="2">
        <v>7.8820178582946654E-2</v>
      </c>
      <c r="N114" s="2">
        <v>8.5948693723103042E-2</v>
      </c>
      <c r="O114" s="2">
        <v>1.0385061560992816E-2</v>
      </c>
      <c r="P114" s="2">
        <v>1.114190459500803E-2</v>
      </c>
      <c r="Q114" s="2">
        <v>8.28671366338209E-3</v>
      </c>
      <c r="R114" s="6">
        <f t="shared" si="10"/>
        <v>67</v>
      </c>
      <c r="S114" s="6">
        <f t="shared" si="11"/>
        <v>183</v>
      </c>
      <c r="T114" s="3">
        <f t="shared" si="12"/>
        <v>7.2999877065910587E-2</v>
      </c>
      <c r="U114" s="3">
        <f t="shared" si="13"/>
        <v>9.9378932731276452E-3</v>
      </c>
      <c r="V114" s="4">
        <f t="shared" si="14"/>
        <v>1.6640726540763668E-2</v>
      </c>
      <c r="W114" s="4">
        <f t="shared" si="15"/>
        <v>1.4791884336567643E-3</v>
      </c>
      <c r="X114" s="5">
        <f t="shared" si="16"/>
        <v>22.795554197631024</v>
      </c>
      <c r="Y114" s="5">
        <f t="shared" si="17"/>
        <v>14.884326013608268</v>
      </c>
      <c r="Z114" t="b">
        <f t="shared" si="18"/>
        <v>0</v>
      </c>
      <c r="AA114" s="2">
        <f t="shared" si="19"/>
        <v>4.1468885169519118E-2</v>
      </c>
    </row>
    <row r="115" spans="1:27">
      <c r="A115" t="s">
        <v>1075</v>
      </c>
      <c r="B115" t="s">
        <v>62</v>
      </c>
      <c r="C115" t="s">
        <v>1018</v>
      </c>
      <c r="D115" t="s">
        <v>1038</v>
      </c>
      <c r="E115" t="s">
        <v>1051</v>
      </c>
      <c r="F115" t="s">
        <v>1061</v>
      </c>
      <c r="G115" t="s">
        <v>1076</v>
      </c>
      <c r="H115" t="s">
        <v>1077</v>
      </c>
      <c r="I115">
        <v>91.95</v>
      </c>
      <c r="J115">
        <v>0</v>
      </c>
      <c r="K115">
        <v>0</v>
      </c>
      <c r="L115" s="2">
        <v>3.5150648139382491E-2</v>
      </c>
      <c r="M115" s="2">
        <v>3.1478693091075066E-2</v>
      </c>
      <c r="N115" s="2">
        <v>2.5370781073079017E-2</v>
      </c>
      <c r="O115" s="2">
        <v>5.5760699858739819E-2</v>
      </c>
      <c r="P115" s="2">
        <v>4.9408397318154509E-2</v>
      </c>
      <c r="Q115" s="2">
        <v>5.0383219073363031E-2</v>
      </c>
      <c r="R115" s="6">
        <f t="shared" si="10"/>
        <v>99</v>
      </c>
      <c r="S115" s="6">
        <f t="shared" si="11"/>
        <v>99</v>
      </c>
      <c r="T115" s="3">
        <f t="shared" si="12"/>
        <v>3.0666707434512191E-2</v>
      </c>
      <c r="U115" s="3">
        <f t="shared" si="13"/>
        <v>5.1850772083419115E-2</v>
      </c>
      <c r="V115" s="4">
        <f t="shared" si="14"/>
        <v>4.9402368858678944E-3</v>
      </c>
      <c r="W115" s="4">
        <f t="shared" si="15"/>
        <v>3.4209970432280642E-3</v>
      </c>
      <c r="X115" s="5">
        <f t="shared" si="16"/>
        <v>16.109446690413758</v>
      </c>
      <c r="Y115" s="5">
        <f t="shared" si="17"/>
        <v>6.5977745475501486</v>
      </c>
      <c r="Z115" t="b">
        <f t="shared" si="18"/>
        <v>0</v>
      </c>
      <c r="AA115" s="2">
        <f t="shared" si="19"/>
        <v>4.1258739758965657E-2</v>
      </c>
    </row>
    <row r="116" spans="1:27">
      <c r="A116" t="s">
        <v>1210</v>
      </c>
      <c r="B116" t="s">
        <v>62</v>
      </c>
      <c r="C116" t="s">
        <v>1097</v>
      </c>
      <c r="D116" t="s">
        <v>1192</v>
      </c>
      <c r="E116" t="s">
        <v>1193</v>
      </c>
      <c r="F116" t="s">
        <v>1194</v>
      </c>
      <c r="G116" t="s">
        <v>1208</v>
      </c>
      <c r="H116" t="s">
        <v>1209</v>
      </c>
      <c r="I116">
        <v>91.33</v>
      </c>
      <c r="J116">
        <v>0.32</v>
      </c>
      <c r="K116">
        <v>66.67</v>
      </c>
      <c r="L116" s="2">
        <v>4.1052918234274559E-2</v>
      </c>
      <c r="M116" s="2">
        <v>4.8113022087240984E-2</v>
      </c>
      <c r="N116" s="2">
        <v>4.0459551748912762E-2</v>
      </c>
      <c r="O116" s="2">
        <v>3.5816661179105917E-2</v>
      </c>
      <c r="P116" s="2">
        <v>4.4107879598198931E-2</v>
      </c>
      <c r="Q116" s="2">
        <v>3.5522379237031373E-2</v>
      </c>
      <c r="R116" s="6">
        <f t="shared" si="10"/>
        <v>82</v>
      </c>
      <c r="S116" s="6">
        <f t="shared" si="11"/>
        <v>111</v>
      </c>
      <c r="T116" s="3">
        <f t="shared" si="12"/>
        <v>4.3208497356809428E-2</v>
      </c>
      <c r="U116" s="3">
        <f t="shared" si="13"/>
        <v>3.8482306671445407E-2</v>
      </c>
      <c r="V116" s="4">
        <f t="shared" si="14"/>
        <v>4.2577920416629845E-3</v>
      </c>
      <c r="W116" s="4">
        <f t="shared" si="15"/>
        <v>4.874110537423669E-3</v>
      </c>
      <c r="X116" s="5">
        <f t="shared" si="16"/>
        <v>9.8540618214578561</v>
      </c>
      <c r="Y116" s="5">
        <f t="shared" si="17"/>
        <v>12.665848175469041</v>
      </c>
      <c r="Z116" t="b">
        <f t="shared" si="18"/>
        <v>0</v>
      </c>
      <c r="AA116" s="2">
        <f t="shared" si="19"/>
        <v>4.0845402014127417E-2</v>
      </c>
    </row>
    <row r="117" spans="1:27">
      <c r="A117" t="s">
        <v>92</v>
      </c>
      <c r="B117" t="s">
        <v>62</v>
      </c>
      <c r="C117" t="s">
        <v>78</v>
      </c>
      <c r="D117" t="s">
        <v>79</v>
      </c>
      <c r="E117" t="s">
        <v>80</v>
      </c>
      <c r="F117" t="s">
        <v>81</v>
      </c>
      <c r="G117" t="s">
        <v>85</v>
      </c>
      <c r="H117" t="s">
        <v>85</v>
      </c>
      <c r="I117">
        <v>94.68</v>
      </c>
      <c r="J117">
        <v>0.85</v>
      </c>
      <c r="K117">
        <v>0</v>
      </c>
      <c r="L117" s="2">
        <v>1.2155170096411566E-2</v>
      </c>
      <c r="M117" s="2">
        <v>1.3270429440355152E-2</v>
      </c>
      <c r="N117" s="2">
        <v>9.358857760960149E-3</v>
      </c>
      <c r="O117" s="2">
        <v>6.5024646819398124E-2</v>
      </c>
      <c r="P117" s="2">
        <v>7.3963856959579813E-2</v>
      </c>
      <c r="Q117" s="2">
        <v>6.8752101027193355E-2</v>
      </c>
      <c r="R117" s="6">
        <f t="shared" si="10"/>
        <v>173</v>
      </c>
      <c r="S117" s="6">
        <f t="shared" si="11"/>
        <v>89</v>
      </c>
      <c r="T117" s="3">
        <f t="shared" si="12"/>
        <v>1.1594819099242289E-2</v>
      </c>
      <c r="U117" s="3">
        <f t="shared" si="13"/>
        <v>6.9246868268723769E-2</v>
      </c>
      <c r="V117" s="4">
        <f t="shared" si="14"/>
        <v>2.0150913579246757E-3</v>
      </c>
      <c r="W117" s="4">
        <f t="shared" si="15"/>
        <v>4.4900963742497205E-3</v>
      </c>
      <c r="X117" s="5">
        <f t="shared" si="16"/>
        <v>17.37923930228769</v>
      </c>
      <c r="Y117" s="5">
        <f t="shared" si="17"/>
        <v>6.4841869192194643</v>
      </c>
      <c r="Z117" t="b">
        <f t="shared" si="18"/>
        <v>0</v>
      </c>
      <c r="AA117" s="2">
        <f t="shared" si="19"/>
        <v>4.0420843683983028E-2</v>
      </c>
    </row>
    <row r="118" spans="1:27">
      <c r="A118" t="s">
        <v>171</v>
      </c>
      <c r="B118" t="s">
        <v>62</v>
      </c>
      <c r="C118" t="s">
        <v>78</v>
      </c>
      <c r="D118" t="s">
        <v>132</v>
      </c>
      <c r="E118" t="s">
        <v>152</v>
      </c>
      <c r="F118" t="s">
        <v>153</v>
      </c>
      <c r="G118" t="s">
        <v>169</v>
      </c>
      <c r="H118" t="s">
        <v>170</v>
      </c>
      <c r="I118">
        <v>65.55</v>
      </c>
      <c r="J118">
        <v>0.88</v>
      </c>
      <c r="K118">
        <v>66.67</v>
      </c>
      <c r="L118" s="2">
        <v>2.9657446268888797E-2</v>
      </c>
      <c r="M118" s="2">
        <v>3.1170078452927276E-2</v>
      </c>
      <c r="N118" s="2">
        <v>2.9349887263963439E-2</v>
      </c>
      <c r="O118" s="2">
        <v>4.4520050839596766E-2</v>
      </c>
      <c r="P118" s="2">
        <v>5.4871175784638918E-2</v>
      </c>
      <c r="Q118" s="2">
        <v>4.9167834402733618E-2</v>
      </c>
      <c r="R118" s="6">
        <f t="shared" si="10"/>
        <v>102</v>
      </c>
      <c r="S118" s="6">
        <f t="shared" si="11"/>
        <v>102</v>
      </c>
      <c r="T118" s="3">
        <f t="shared" si="12"/>
        <v>3.005913732859317E-2</v>
      </c>
      <c r="U118" s="3">
        <f t="shared" si="13"/>
        <v>4.9519687008989767E-2</v>
      </c>
      <c r="V118" s="4">
        <f t="shared" si="14"/>
        <v>9.7431554009992736E-4</v>
      </c>
      <c r="W118" s="4">
        <f t="shared" si="15"/>
        <v>5.1845247708314987E-3</v>
      </c>
      <c r="X118" s="5">
        <f t="shared" si="16"/>
        <v>3.241329015697096</v>
      </c>
      <c r="Y118" s="5">
        <f t="shared" si="17"/>
        <v>10.469623464886407</v>
      </c>
      <c r="Z118" t="b">
        <f t="shared" si="18"/>
        <v>0</v>
      </c>
      <c r="AA118" s="2">
        <f t="shared" si="19"/>
        <v>3.978941216879147E-2</v>
      </c>
    </row>
    <row r="119" spans="1:27">
      <c r="A119" t="s">
        <v>303</v>
      </c>
      <c r="B119" t="s">
        <v>62</v>
      </c>
      <c r="C119" t="s">
        <v>292</v>
      </c>
      <c r="D119" t="s">
        <v>293</v>
      </c>
      <c r="E119" t="s">
        <v>304</v>
      </c>
      <c r="F119" t="s">
        <v>305</v>
      </c>
      <c r="G119" t="s">
        <v>305</v>
      </c>
      <c r="H119" t="s">
        <v>305</v>
      </c>
      <c r="I119">
        <v>85.62</v>
      </c>
      <c r="J119">
        <v>0.71</v>
      </c>
      <c r="K119">
        <v>0</v>
      </c>
      <c r="L119" s="2">
        <v>7.3632280391723783E-3</v>
      </c>
      <c r="M119" s="2">
        <v>7.9622576642130842E-3</v>
      </c>
      <c r="N119" s="2">
        <v>5.7299129148735504E-3</v>
      </c>
      <c r="O119" s="2">
        <v>6.3136453808308554E-2</v>
      </c>
      <c r="P119" s="2">
        <v>8.0210895700955784E-2</v>
      </c>
      <c r="Q119" s="2">
        <v>6.8006296797489069E-2</v>
      </c>
      <c r="R119" s="6">
        <f t="shared" si="10"/>
        <v>203</v>
      </c>
      <c r="S119" s="6">
        <f t="shared" si="11"/>
        <v>88</v>
      </c>
      <c r="T119" s="3">
        <f t="shared" si="12"/>
        <v>7.0184662060863373E-3</v>
      </c>
      <c r="U119" s="3">
        <f t="shared" si="13"/>
        <v>7.0451215435584469E-2</v>
      </c>
      <c r="V119" s="4">
        <f t="shared" si="14"/>
        <v>1.1554160770651332E-3</v>
      </c>
      <c r="W119" s="4">
        <f t="shared" si="15"/>
        <v>8.7958718639215491E-3</v>
      </c>
      <c r="X119" s="5">
        <f t="shared" si="16"/>
        <v>16.462515357887867</v>
      </c>
      <c r="Y119" s="5">
        <f t="shared" si="17"/>
        <v>12.4850533940949</v>
      </c>
      <c r="Z119" t="b">
        <f t="shared" si="18"/>
        <v>0</v>
      </c>
      <c r="AA119" s="2">
        <f t="shared" si="19"/>
        <v>3.8734840820835406E-2</v>
      </c>
    </row>
    <row r="120" spans="1:27">
      <c r="A120" t="s">
        <v>1238</v>
      </c>
      <c r="B120" t="s">
        <v>62</v>
      </c>
      <c r="C120" t="s">
        <v>1097</v>
      </c>
      <c r="D120" t="s">
        <v>1192</v>
      </c>
      <c r="E120" t="s">
        <v>1193</v>
      </c>
      <c r="F120" t="s">
        <v>1194</v>
      </c>
      <c r="G120" t="s">
        <v>1239</v>
      </c>
      <c r="H120" t="s">
        <v>1240</v>
      </c>
      <c r="I120">
        <v>91.34</v>
      </c>
      <c r="J120">
        <v>5.65</v>
      </c>
      <c r="K120">
        <v>75.86</v>
      </c>
      <c r="L120" s="2">
        <v>4.3478108421779724E-2</v>
      </c>
      <c r="M120" s="2">
        <v>4.6353918649798757E-2</v>
      </c>
      <c r="N120" s="2">
        <v>4.7590110042977363E-2</v>
      </c>
      <c r="O120" s="2">
        <v>2.144869248534596E-2</v>
      </c>
      <c r="P120" s="2">
        <v>2.4257981606121838E-2</v>
      </c>
      <c r="Q120" s="2">
        <v>2.3589511561761093E-2</v>
      </c>
      <c r="R120" s="6">
        <f t="shared" si="10"/>
        <v>80</v>
      </c>
      <c r="S120" s="6">
        <f t="shared" si="11"/>
        <v>138</v>
      </c>
      <c r="T120" s="3">
        <f t="shared" si="12"/>
        <v>4.5807379038185277E-2</v>
      </c>
      <c r="U120" s="3">
        <f t="shared" si="13"/>
        <v>2.3098728551076295E-2</v>
      </c>
      <c r="V120" s="4">
        <f t="shared" si="14"/>
        <v>2.1097792523105253E-3</v>
      </c>
      <c r="W120" s="4">
        <f t="shared" si="15"/>
        <v>1.4675412477031273E-3</v>
      </c>
      <c r="X120" s="5">
        <f t="shared" si="16"/>
        <v>4.6057628631225596</v>
      </c>
      <c r="Y120" s="5">
        <f t="shared" si="17"/>
        <v>6.3533421091038651</v>
      </c>
      <c r="Z120" t="b">
        <f t="shared" si="18"/>
        <v>0</v>
      </c>
      <c r="AA120" s="2">
        <f t="shared" si="19"/>
        <v>3.4453053794630789E-2</v>
      </c>
    </row>
    <row r="121" spans="1:27">
      <c r="A121" t="s">
        <v>1515</v>
      </c>
      <c r="B121" t="s">
        <v>62</v>
      </c>
      <c r="C121" t="s">
        <v>1365</v>
      </c>
      <c r="D121" t="s">
        <v>1414</v>
      </c>
      <c r="E121" t="s">
        <v>1516</v>
      </c>
      <c r="F121" t="s">
        <v>1517</v>
      </c>
      <c r="G121" t="s">
        <v>1518</v>
      </c>
      <c r="H121" t="s">
        <v>1519</v>
      </c>
      <c r="I121">
        <v>98.03</v>
      </c>
      <c r="J121">
        <v>1.7</v>
      </c>
      <c r="K121">
        <v>33.33</v>
      </c>
      <c r="L121" s="2">
        <v>4.9993980853269407E-2</v>
      </c>
      <c r="M121" s="2">
        <v>5.4161868994937939E-2</v>
      </c>
      <c r="N121" s="2">
        <v>5.3256357258796835E-2</v>
      </c>
      <c r="O121" s="2">
        <v>1.2302757587880702E-2</v>
      </c>
      <c r="P121" s="2">
        <v>1.2953816264584547E-2</v>
      </c>
      <c r="Q121" s="2">
        <v>1.502657410959958E-2</v>
      </c>
      <c r="R121" s="6">
        <f t="shared" si="10"/>
        <v>76</v>
      </c>
      <c r="S121" s="6">
        <f t="shared" si="11"/>
        <v>163</v>
      </c>
      <c r="T121" s="3">
        <f t="shared" si="12"/>
        <v>5.247073570233473E-2</v>
      </c>
      <c r="U121" s="3">
        <f t="shared" si="13"/>
        <v>1.3427715987354942E-2</v>
      </c>
      <c r="V121" s="4">
        <f t="shared" si="14"/>
        <v>2.1921961164204154E-3</v>
      </c>
      <c r="W121" s="4">
        <f t="shared" si="15"/>
        <v>1.4224028337389435E-3</v>
      </c>
      <c r="X121" s="5">
        <f t="shared" si="16"/>
        <v>4.1779404978361523</v>
      </c>
      <c r="Y121" s="5">
        <f t="shared" si="17"/>
        <v>10.59303633677119</v>
      </c>
      <c r="Z121" t="b">
        <f t="shared" si="18"/>
        <v>0</v>
      </c>
      <c r="AA121" s="2">
        <f t="shared" si="19"/>
        <v>3.2949225844844839E-2</v>
      </c>
    </row>
    <row r="122" spans="1:27">
      <c r="A122" t="s">
        <v>115</v>
      </c>
      <c r="B122" t="s">
        <v>62</v>
      </c>
      <c r="C122" t="s">
        <v>78</v>
      </c>
      <c r="D122" t="s">
        <v>79</v>
      </c>
      <c r="E122" t="s">
        <v>104</v>
      </c>
      <c r="F122" t="s">
        <v>105</v>
      </c>
      <c r="G122" t="s">
        <v>116</v>
      </c>
      <c r="H122" t="s">
        <v>117</v>
      </c>
      <c r="I122">
        <v>82.72</v>
      </c>
      <c r="J122">
        <v>7.75</v>
      </c>
      <c r="K122">
        <v>33.33</v>
      </c>
      <c r="L122" s="2">
        <v>2.2206560753059615E-2</v>
      </c>
      <c r="M122" s="2">
        <v>2.3701604209750614E-2</v>
      </c>
      <c r="N122" s="2">
        <v>1.6298418957862538E-2</v>
      </c>
      <c r="O122" s="2">
        <v>4.0360125612040096E-2</v>
      </c>
      <c r="P122" s="2">
        <v>4.8272572092449575E-2</v>
      </c>
      <c r="Q122" s="2">
        <v>4.6764687440353093E-2</v>
      </c>
      <c r="R122" s="6">
        <f t="shared" si="10"/>
        <v>126</v>
      </c>
      <c r="S122" s="6">
        <f t="shared" si="11"/>
        <v>104</v>
      </c>
      <c r="T122" s="3">
        <f t="shared" si="12"/>
        <v>2.0735527973557589E-2</v>
      </c>
      <c r="U122" s="3">
        <f t="shared" si="13"/>
        <v>4.5132461714947586E-2</v>
      </c>
      <c r="V122" s="4">
        <f t="shared" si="14"/>
        <v>3.9146827517974395E-3</v>
      </c>
      <c r="W122" s="4">
        <f t="shared" si="15"/>
        <v>4.2011692349086267E-3</v>
      </c>
      <c r="X122" s="5">
        <f t="shared" si="16"/>
        <v>18.879108150945232</v>
      </c>
      <c r="Y122" s="5">
        <f t="shared" si="17"/>
        <v>9.3085310999493434</v>
      </c>
      <c r="Z122" t="b">
        <f t="shared" si="18"/>
        <v>0</v>
      </c>
      <c r="AA122" s="2">
        <f t="shared" si="19"/>
        <v>3.2933994844252586E-2</v>
      </c>
    </row>
    <row r="123" spans="1:27">
      <c r="A123" t="s">
        <v>1228</v>
      </c>
      <c r="B123" t="s">
        <v>62</v>
      </c>
      <c r="C123" t="s">
        <v>1097</v>
      </c>
      <c r="D123" t="s">
        <v>1192</v>
      </c>
      <c r="E123" t="s">
        <v>1193</v>
      </c>
      <c r="F123" t="s">
        <v>1194</v>
      </c>
      <c r="G123" t="s">
        <v>1220</v>
      </c>
      <c r="H123" t="s">
        <v>1221</v>
      </c>
      <c r="I123">
        <v>99.07</v>
      </c>
      <c r="J123">
        <v>0.09</v>
      </c>
      <c r="K123">
        <v>0</v>
      </c>
      <c r="L123" s="2">
        <v>2.1914369164203556E-3</v>
      </c>
      <c r="M123" s="2">
        <v>1.2653200164059577E-3</v>
      </c>
      <c r="N123" s="2">
        <v>2.1646337678411206E-3</v>
      </c>
      <c r="O123" s="2">
        <v>5.9714103975708525E-2</v>
      </c>
      <c r="P123" s="2">
        <v>6.009056313132969E-2</v>
      </c>
      <c r="Q123" s="2">
        <v>6.7757695387587538E-2</v>
      </c>
      <c r="R123" s="6">
        <f t="shared" si="10"/>
        <v>305</v>
      </c>
      <c r="S123" s="6">
        <f t="shared" si="11"/>
        <v>91</v>
      </c>
      <c r="T123" s="3">
        <f t="shared" si="12"/>
        <v>1.873796900222478E-3</v>
      </c>
      <c r="U123" s="3">
        <f t="shared" si="13"/>
        <v>6.2520787498208594E-2</v>
      </c>
      <c r="V123" s="4">
        <f t="shared" si="14"/>
        <v>5.2712682610329877E-4</v>
      </c>
      <c r="W123" s="4">
        <f t="shared" si="15"/>
        <v>4.5391996602201137E-3</v>
      </c>
      <c r="X123" s="5">
        <f t="shared" si="16"/>
        <v>28.131481380971035</v>
      </c>
      <c r="Y123" s="5">
        <f t="shared" si="17"/>
        <v>7.2603046792239709</v>
      </c>
      <c r="Z123" t="b">
        <f t="shared" si="18"/>
        <v>0</v>
      </c>
      <c r="AA123" s="2">
        <f t="shared" si="19"/>
        <v>3.2197292199215535E-2</v>
      </c>
    </row>
    <row r="124" spans="1:27">
      <c r="A124" t="s">
        <v>1525</v>
      </c>
      <c r="B124" t="s">
        <v>62</v>
      </c>
      <c r="C124" t="s">
        <v>1365</v>
      </c>
      <c r="D124" t="s">
        <v>1414</v>
      </c>
      <c r="E124" t="s">
        <v>1516</v>
      </c>
      <c r="F124" t="s">
        <v>1517</v>
      </c>
      <c r="G124" t="s">
        <v>1518</v>
      </c>
      <c r="H124" t="s">
        <v>1519</v>
      </c>
      <c r="I124">
        <v>93.48</v>
      </c>
      <c r="J124">
        <v>1.34</v>
      </c>
      <c r="K124">
        <v>0</v>
      </c>
      <c r="L124" s="2">
        <v>3.5267524774924931E-2</v>
      </c>
      <c r="M124" s="2">
        <v>3.8052184883623108E-2</v>
      </c>
      <c r="N124" s="2">
        <v>4.0173056103169041E-2</v>
      </c>
      <c r="O124" s="2">
        <v>2.2540304069882149E-2</v>
      </c>
      <c r="P124" s="2">
        <v>2.6502588599776382E-2</v>
      </c>
      <c r="Q124" s="2">
        <v>2.8147204076621257E-2</v>
      </c>
      <c r="R124" s="6">
        <f t="shared" si="10"/>
        <v>85</v>
      </c>
      <c r="S124" s="6">
        <f t="shared" si="11"/>
        <v>130</v>
      </c>
      <c r="T124" s="3">
        <f t="shared" si="12"/>
        <v>3.7830921920572358E-2</v>
      </c>
      <c r="U124" s="3">
        <f t="shared" si="13"/>
        <v>2.5730032248759929E-2</v>
      </c>
      <c r="V124" s="4">
        <f t="shared" si="14"/>
        <v>2.4602392926724838E-3</v>
      </c>
      <c r="W124" s="4">
        <f t="shared" si="15"/>
        <v>2.8821804953914048E-3</v>
      </c>
      <c r="X124" s="5">
        <f t="shared" si="16"/>
        <v>6.503249637526312</v>
      </c>
      <c r="Y124" s="5">
        <f t="shared" si="17"/>
        <v>11.201620221561567</v>
      </c>
      <c r="Z124" t="b">
        <f t="shared" si="18"/>
        <v>0</v>
      </c>
      <c r="AA124" s="2">
        <f t="shared" si="19"/>
        <v>3.1780477084666144E-2</v>
      </c>
    </row>
    <row r="125" spans="1:27">
      <c r="A125" t="s">
        <v>180</v>
      </c>
      <c r="B125" t="s">
        <v>62</v>
      </c>
      <c r="C125" t="s">
        <v>78</v>
      </c>
      <c r="D125" t="s">
        <v>132</v>
      </c>
      <c r="E125" t="s">
        <v>152</v>
      </c>
      <c r="F125" t="s">
        <v>153</v>
      </c>
      <c r="G125" t="s">
        <v>178</v>
      </c>
      <c r="H125" t="s">
        <v>181</v>
      </c>
      <c r="I125">
        <v>77.41</v>
      </c>
      <c r="J125">
        <v>1.02</v>
      </c>
      <c r="K125">
        <v>60</v>
      </c>
      <c r="L125" s="2">
        <v>2.4251901875051912E-2</v>
      </c>
      <c r="M125" s="2">
        <v>2.6664304735969455E-2</v>
      </c>
      <c r="N125" s="2">
        <v>2.8426734627678273E-2</v>
      </c>
      <c r="O125" s="2">
        <v>3.4754552610368028E-2</v>
      </c>
      <c r="P125" s="2">
        <v>4.067336046332997E-2</v>
      </c>
      <c r="Q125" s="2">
        <v>3.4086015535378461E-2</v>
      </c>
      <c r="R125" s="6">
        <f t="shared" si="10"/>
        <v>112</v>
      </c>
      <c r="S125" s="6">
        <f t="shared" si="11"/>
        <v>115</v>
      </c>
      <c r="T125" s="3">
        <f t="shared" si="12"/>
        <v>2.6447647079566549E-2</v>
      </c>
      <c r="U125" s="3">
        <f t="shared" si="13"/>
        <v>3.6504642869692155E-2</v>
      </c>
      <c r="V125" s="4">
        <f t="shared" si="14"/>
        <v>2.0958321815352844E-3</v>
      </c>
      <c r="W125" s="4">
        <f t="shared" si="15"/>
        <v>3.6256572144630558E-3</v>
      </c>
      <c r="X125" s="5">
        <f t="shared" si="16"/>
        <v>7.9244560970965328</v>
      </c>
      <c r="Y125" s="5">
        <f t="shared" si="17"/>
        <v>9.9320440619164199</v>
      </c>
      <c r="Z125" t="b">
        <f t="shared" si="18"/>
        <v>0</v>
      </c>
      <c r="AA125" s="2">
        <f t="shared" si="19"/>
        <v>3.1476144974629354E-2</v>
      </c>
    </row>
    <row r="126" spans="1:27">
      <c r="A126" t="s">
        <v>1467</v>
      </c>
      <c r="B126" t="s">
        <v>62</v>
      </c>
      <c r="C126" t="s">
        <v>1365</v>
      </c>
      <c r="D126" t="s">
        <v>1414</v>
      </c>
      <c r="E126" t="s">
        <v>1457</v>
      </c>
      <c r="F126" t="s">
        <v>1458</v>
      </c>
      <c r="G126" t="s">
        <v>1468</v>
      </c>
      <c r="H126" t="s">
        <v>1469</v>
      </c>
      <c r="I126">
        <v>92.47</v>
      </c>
      <c r="J126">
        <v>1.6</v>
      </c>
      <c r="K126">
        <v>33.33</v>
      </c>
      <c r="L126" s="2">
        <v>4.6750654216967495E-3</v>
      </c>
      <c r="M126" s="2">
        <v>4.2588820064395506E-3</v>
      </c>
      <c r="N126" s="2">
        <v>5.1887544729132635E-3</v>
      </c>
      <c r="O126" s="2">
        <v>6.6676815704101361E-2</v>
      </c>
      <c r="P126" s="2">
        <v>5.3167437946081912E-2</v>
      </c>
      <c r="Q126" s="2">
        <v>5.0880421893166126E-2</v>
      </c>
      <c r="R126" s="6">
        <f t="shared" si="10"/>
        <v>226</v>
      </c>
      <c r="S126" s="6">
        <f t="shared" si="11"/>
        <v>93</v>
      </c>
      <c r="T126" s="3">
        <f t="shared" si="12"/>
        <v>4.7075673003498545E-3</v>
      </c>
      <c r="U126" s="3">
        <f t="shared" si="13"/>
        <v>5.6908225181116469E-2</v>
      </c>
      <c r="V126" s="4">
        <f t="shared" si="14"/>
        <v>4.657874837986337E-4</v>
      </c>
      <c r="W126" s="4">
        <f t="shared" si="15"/>
        <v>8.5367810801780051E-3</v>
      </c>
      <c r="X126" s="5">
        <f t="shared" si="16"/>
        <v>9.8944413129052364</v>
      </c>
      <c r="Y126" s="5">
        <f t="shared" si="17"/>
        <v>15.00096172918553</v>
      </c>
      <c r="Z126" t="b">
        <f t="shared" si="18"/>
        <v>0</v>
      </c>
      <c r="AA126" s="2">
        <f t="shared" si="19"/>
        <v>3.080789624073316E-2</v>
      </c>
    </row>
    <row r="127" spans="1:27">
      <c r="A127" t="s">
        <v>175</v>
      </c>
      <c r="B127" t="s">
        <v>62</v>
      </c>
      <c r="C127" t="s">
        <v>78</v>
      </c>
      <c r="D127" t="s">
        <v>132</v>
      </c>
      <c r="E127" t="s">
        <v>152</v>
      </c>
      <c r="F127" t="s">
        <v>153</v>
      </c>
      <c r="G127" t="s">
        <v>169</v>
      </c>
      <c r="H127" t="s">
        <v>170</v>
      </c>
      <c r="I127">
        <v>83.49</v>
      </c>
      <c r="J127">
        <v>0.26</v>
      </c>
      <c r="K127">
        <v>100</v>
      </c>
      <c r="L127" s="2">
        <v>1.6538043929252261E-2</v>
      </c>
      <c r="M127" s="2">
        <v>2.0800626611161374E-2</v>
      </c>
      <c r="N127" s="2">
        <v>1.6744078851241618E-2</v>
      </c>
      <c r="O127" s="2">
        <v>3.8147399427169403E-2</v>
      </c>
      <c r="P127" s="2">
        <v>5.1220308987730861E-2</v>
      </c>
      <c r="Q127" s="2">
        <v>4.046678505618239E-2</v>
      </c>
      <c r="R127" s="6">
        <f t="shared" si="10"/>
        <v>138</v>
      </c>
      <c r="S127" s="6">
        <f t="shared" si="11"/>
        <v>106</v>
      </c>
      <c r="T127" s="3">
        <f t="shared" si="12"/>
        <v>1.802758313055175E-2</v>
      </c>
      <c r="U127" s="3">
        <f t="shared" si="13"/>
        <v>4.3278164490360892E-2</v>
      </c>
      <c r="V127" s="4">
        <f t="shared" si="14"/>
        <v>2.4037346372433543E-3</v>
      </c>
      <c r="W127" s="4">
        <f t="shared" si="15"/>
        <v>6.9751796992511472E-3</v>
      </c>
      <c r="X127" s="5">
        <f t="shared" si="16"/>
        <v>13.333648885910232</v>
      </c>
      <c r="Y127" s="5">
        <f t="shared" si="17"/>
        <v>16.117087638512697</v>
      </c>
      <c r="Z127" t="b">
        <f t="shared" si="18"/>
        <v>0</v>
      </c>
      <c r="AA127" s="2">
        <f t="shared" si="19"/>
        <v>3.0652873810456321E-2</v>
      </c>
    </row>
    <row r="128" spans="1:27">
      <c r="A128" t="s">
        <v>1169</v>
      </c>
      <c r="B128" t="s">
        <v>62</v>
      </c>
      <c r="C128" t="s">
        <v>1097</v>
      </c>
      <c r="D128" t="s">
        <v>1098</v>
      </c>
      <c r="E128" t="s">
        <v>1170</v>
      </c>
      <c r="F128" t="s">
        <v>1171</v>
      </c>
      <c r="G128" t="s">
        <v>1171</v>
      </c>
      <c r="H128" t="s">
        <v>1171</v>
      </c>
      <c r="I128">
        <v>79.569999999999993</v>
      </c>
      <c r="J128">
        <v>5.49</v>
      </c>
      <c r="K128">
        <v>0</v>
      </c>
      <c r="L128" s="2">
        <v>8.7949668245670201E-3</v>
      </c>
      <c r="M128" s="2">
        <v>9.9373913483589652E-3</v>
      </c>
      <c r="N128" s="2">
        <v>6.9395611969023888E-3</v>
      </c>
      <c r="O128" s="2">
        <v>4.4667565918588323E-2</v>
      </c>
      <c r="P128" s="2">
        <v>5.9171085567663845E-2</v>
      </c>
      <c r="Q128" s="2">
        <v>4.8670631582930883E-2</v>
      </c>
      <c r="R128" s="6">
        <f t="shared" si="10"/>
        <v>194</v>
      </c>
      <c r="S128" s="6">
        <f t="shared" si="11"/>
        <v>101</v>
      </c>
      <c r="T128" s="3">
        <f t="shared" si="12"/>
        <v>8.5573064566094575E-3</v>
      </c>
      <c r="U128" s="3">
        <f t="shared" si="13"/>
        <v>5.0836427689727681E-2</v>
      </c>
      <c r="V128" s="4">
        <f t="shared" si="14"/>
        <v>1.5129799212543545E-3</v>
      </c>
      <c r="W128" s="4">
        <f t="shared" si="15"/>
        <v>7.490395525934725E-3</v>
      </c>
      <c r="X128" s="5">
        <f t="shared" si="16"/>
        <v>17.680562556992047</v>
      </c>
      <c r="Y128" s="5">
        <f t="shared" si="17"/>
        <v>14.734307397937563</v>
      </c>
      <c r="Z128" t="b">
        <f t="shared" si="18"/>
        <v>0</v>
      </c>
      <c r="AA128" s="2">
        <f t="shared" si="19"/>
        <v>2.969686707316857E-2</v>
      </c>
    </row>
    <row r="129" spans="1:27">
      <c r="A129" t="s">
        <v>800</v>
      </c>
      <c r="B129" t="s">
        <v>62</v>
      </c>
      <c r="C129" t="s">
        <v>775</v>
      </c>
      <c r="D129" t="s">
        <v>782</v>
      </c>
      <c r="E129" t="s">
        <v>793</v>
      </c>
      <c r="F129" t="s">
        <v>794</v>
      </c>
      <c r="G129" t="s">
        <v>801</v>
      </c>
      <c r="H129" t="s">
        <v>801</v>
      </c>
      <c r="I129">
        <v>75.92</v>
      </c>
      <c r="J129">
        <v>4.4800000000000004</v>
      </c>
      <c r="K129">
        <v>40</v>
      </c>
      <c r="L129" s="2">
        <v>2.5712859819332187E-3</v>
      </c>
      <c r="M129" s="2">
        <v>3.2095922367370642E-3</v>
      </c>
      <c r="N129" s="2">
        <v>2.9922878555450785E-3</v>
      </c>
      <c r="O129" s="2">
        <v>5.0096120825470707E-2</v>
      </c>
      <c r="P129" s="2">
        <v>6.2254039751719427E-2</v>
      </c>
      <c r="Q129" s="2">
        <v>5.6349652910998339E-2</v>
      </c>
      <c r="R129" s="6">
        <f t="shared" si="10"/>
        <v>267</v>
      </c>
      <c r="S129" s="6">
        <f t="shared" si="11"/>
        <v>94</v>
      </c>
      <c r="T129" s="3">
        <f t="shared" si="12"/>
        <v>2.9243886914051206E-3</v>
      </c>
      <c r="U129" s="3">
        <f t="shared" si="13"/>
        <v>5.6233271162729491E-2</v>
      </c>
      <c r="V129" s="4">
        <f t="shared" si="14"/>
        <v>3.2452494680472048E-4</v>
      </c>
      <c r="W129" s="4">
        <f t="shared" si="15"/>
        <v>6.079794954421308E-3</v>
      </c>
      <c r="X129" s="5">
        <f t="shared" si="16"/>
        <v>11.097189226538541</v>
      </c>
      <c r="Y129" s="5">
        <f t="shared" si="17"/>
        <v>10.811739791603832</v>
      </c>
      <c r="Z129" t="b">
        <f t="shared" si="18"/>
        <v>0</v>
      </c>
      <c r="AA129" s="2">
        <f t="shared" si="19"/>
        <v>2.9578829927067306E-2</v>
      </c>
    </row>
    <row r="130" spans="1:27">
      <c r="A130" t="s">
        <v>192</v>
      </c>
      <c r="B130" t="s">
        <v>62</v>
      </c>
      <c r="C130" t="s">
        <v>78</v>
      </c>
      <c r="D130" t="s">
        <v>132</v>
      </c>
      <c r="E130" t="s">
        <v>152</v>
      </c>
      <c r="F130" t="s">
        <v>153</v>
      </c>
      <c r="G130" t="s">
        <v>193</v>
      </c>
      <c r="H130" t="s">
        <v>193</v>
      </c>
      <c r="I130">
        <v>84.05</v>
      </c>
      <c r="J130">
        <v>0.6</v>
      </c>
      <c r="K130">
        <v>50</v>
      </c>
      <c r="L130" s="2">
        <v>1.9576836453355164E-3</v>
      </c>
      <c r="M130" s="2">
        <v>1.357904407850294E-3</v>
      </c>
      <c r="N130" s="2">
        <v>1.6553081754079153E-3</v>
      </c>
      <c r="O130" s="2">
        <v>4.9299539398917298E-2</v>
      </c>
      <c r="P130" s="2">
        <v>6.2118822462945152E-2</v>
      </c>
      <c r="Q130" s="2">
        <v>5.6846855730801067E-2</v>
      </c>
      <c r="R130" s="6">
        <f t="shared" si="10"/>
        <v>313</v>
      </c>
      <c r="S130" s="6">
        <f t="shared" si="11"/>
        <v>95</v>
      </c>
      <c r="T130" s="3">
        <f t="shared" si="12"/>
        <v>1.6569654095312419E-3</v>
      </c>
      <c r="U130" s="3">
        <f t="shared" si="13"/>
        <v>5.6088405864221175E-2</v>
      </c>
      <c r="V130" s="4">
        <f t="shared" si="14"/>
        <v>2.9989305301772722E-4</v>
      </c>
      <c r="W130" s="4">
        <f t="shared" si="15"/>
        <v>6.4432087672994208E-3</v>
      </c>
      <c r="X130" s="5">
        <f t="shared" si="16"/>
        <v>18.09893262060114</v>
      </c>
      <c r="Y130" s="5">
        <f t="shared" si="17"/>
        <v>11.487594749790432</v>
      </c>
      <c r="Z130" t="b">
        <f t="shared" si="18"/>
        <v>0</v>
      </c>
      <c r="AA130" s="2">
        <f t="shared" si="19"/>
        <v>2.8872685636876207E-2</v>
      </c>
    </row>
    <row r="131" spans="1:27">
      <c r="A131" t="s">
        <v>70</v>
      </c>
      <c r="B131" t="s">
        <v>62</v>
      </c>
      <c r="C131" t="s">
        <v>63</v>
      </c>
      <c r="D131" t="s">
        <v>71</v>
      </c>
      <c r="E131" t="s">
        <v>72</v>
      </c>
      <c r="F131" t="s">
        <v>73</v>
      </c>
      <c r="G131" t="s">
        <v>74</v>
      </c>
      <c r="H131" t="s">
        <v>74</v>
      </c>
      <c r="I131">
        <v>69.709999999999994</v>
      </c>
      <c r="J131">
        <v>2.61</v>
      </c>
      <c r="K131">
        <v>0</v>
      </c>
      <c r="L131" s="2">
        <v>4.0030247673278497E-3</v>
      </c>
      <c r="M131" s="2">
        <v>4.0428517597360996E-3</v>
      </c>
      <c r="N131" s="2">
        <v>2.6739593602743261E-3</v>
      </c>
      <c r="O131" s="2">
        <v>5.1512265583787992E-2</v>
      </c>
      <c r="P131" s="2">
        <v>6.1091171068259946E-2</v>
      </c>
      <c r="Q131" s="2">
        <v>4.9250701539367461E-2</v>
      </c>
      <c r="R131" s="6">
        <f t="shared" si="10"/>
        <v>248</v>
      </c>
      <c r="S131" s="6">
        <f t="shared" si="11"/>
        <v>97</v>
      </c>
      <c r="T131" s="3">
        <f t="shared" si="12"/>
        <v>3.573278629112758E-3</v>
      </c>
      <c r="U131" s="3">
        <f t="shared" si="13"/>
        <v>5.3951379397138476E-2</v>
      </c>
      <c r="V131" s="4">
        <f t="shared" si="14"/>
        <v>7.7908786911948594E-4</v>
      </c>
      <c r="W131" s="4">
        <f t="shared" si="15"/>
        <v>6.2857884797386937E-3</v>
      </c>
      <c r="X131" s="5">
        <f t="shared" si="16"/>
        <v>21.803165943231605</v>
      </c>
      <c r="Y131" s="5">
        <f t="shared" si="17"/>
        <v>11.650839237063298</v>
      </c>
      <c r="Z131" t="b">
        <f t="shared" si="18"/>
        <v>0</v>
      </c>
      <c r="AA131" s="2">
        <f t="shared" si="19"/>
        <v>2.8762329013125618E-2</v>
      </c>
    </row>
    <row r="132" spans="1:27">
      <c r="A132" t="s">
        <v>425</v>
      </c>
      <c r="B132" t="s">
        <v>62</v>
      </c>
      <c r="C132" t="s">
        <v>292</v>
      </c>
      <c r="D132" t="s">
        <v>293</v>
      </c>
      <c r="E132" t="s">
        <v>422</v>
      </c>
      <c r="F132" t="s">
        <v>426</v>
      </c>
      <c r="G132" t="s">
        <v>426</v>
      </c>
      <c r="H132" t="s">
        <v>427</v>
      </c>
      <c r="I132">
        <v>93.81</v>
      </c>
      <c r="J132">
        <v>1.51</v>
      </c>
      <c r="K132">
        <v>60</v>
      </c>
      <c r="L132" s="2">
        <v>1.2856429909666072E-2</v>
      </c>
      <c r="M132" s="2">
        <v>1.3733351397576834E-2</v>
      </c>
      <c r="N132" s="2">
        <v>1.2510309864140576E-2</v>
      </c>
      <c r="O132" s="2">
        <v>4.0242113548846929E-2</v>
      </c>
      <c r="P132" s="2">
        <v>4.6244312760834121E-2</v>
      </c>
      <c r="Q132" s="2">
        <v>4.3809092900413203E-2</v>
      </c>
      <c r="R132" s="6">
        <f t="shared" si="10"/>
        <v>165</v>
      </c>
      <c r="S132" s="6">
        <f t="shared" si="11"/>
        <v>105</v>
      </c>
      <c r="T132" s="3">
        <f t="shared" si="12"/>
        <v>1.3033363723794494E-2</v>
      </c>
      <c r="U132" s="3">
        <f t="shared" si="13"/>
        <v>4.3431839736698084E-2</v>
      </c>
      <c r="V132" s="4">
        <f t="shared" si="14"/>
        <v>6.3042591084444771E-4</v>
      </c>
      <c r="W132" s="4">
        <f t="shared" si="15"/>
        <v>3.0188307019845808E-3</v>
      </c>
      <c r="X132" s="5">
        <f t="shared" si="16"/>
        <v>4.8370161702270629</v>
      </c>
      <c r="Y132" s="5">
        <f t="shared" si="17"/>
        <v>6.9507318140009513</v>
      </c>
      <c r="Z132" t="b">
        <f t="shared" si="18"/>
        <v>0</v>
      </c>
      <c r="AA132" s="2">
        <f t="shared" si="19"/>
        <v>2.823260173024629E-2</v>
      </c>
    </row>
    <row r="133" spans="1:27">
      <c r="A133" t="s">
        <v>542</v>
      </c>
      <c r="B133" t="s">
        <v>62</v>
      </c>
      <c r="C133" t="s">
        <v>503</v>
      </c>
      <c r="D133" t="s">
        <v>543</v>
      </c>
      <c r="E133" t="s">
        <v>544</v>
      </c>
      <c r="F133" t="s">
        <v>544</v>
      </c>
      <c r="G133" t="s">
        <v>544</v>
      </c>
      <c r="H133" t="s">
        <v>545</v>
      </c>
      <c r="I133">
        <v>97.69</v>
      </c>
      <c r="J133">
        <v>0.99</v>
      </c>
      <c r="K133">
        <v>0</v>
      </c>
      <c r="L133" s="2">
        <v>6.428214954833036E-4</v>
      </c>
      <c r="M133" s="2">
        <v>8.0239805918426422E-4</v>
      </c>
      <c r="N133" s="2">
        <v>8.2765408770395764E-4</v>
      </c>
      <c r="O133" s="2">
        <v>5.3282446531684763E-2</v>
      </c>
      <c r="P133" s="2">
        <v>5.7115782778293461E-2</v>
      </c>
      <c r="Q133" s="2">
        <v>5.3918883569739499E-2</v>
      </c>
      <c r="R133" s="6">
        <f t="shared" ref="R133:R196" si="20">_xlfn.RANK.EQ(T133,$T$5:$T$670)</f>
        <v>371</v>
      </c>
      <c r="S133" s="6">
        <f t="shared" ref="S133:S196" si="21">_xlfn.RANK.EQ(U133,$U$5:$U$670)</f>
        <v>96</v>
      </c>
      <c r="T133" s="3">
        <f t="shared" ref="T133:T196" si="22">AVERAGE(L133:N133)</f>
        <v>7.5762454745717512E-4</v>
      </c>
      <c r="U133" s="3">
        <f t="shared" ref="U133:U196" si="23">AVERAGE(O133:Q133)</f>
        <v>5.4772370959905912E-2</v>
      </c>
      <c r="V133" s="4">
        <f t="shared" ref="V133:V196" si="24">_xlfn.STDEV.S(L133:N133)</f>
        <v>1.0022111704143733E-4</v>
      </c>
      <c r="W133" s="4">
        <f t="shared" ref="W133:W196" si="25">_xlfn.STDEV.S(O133:Q133)</f>
        <v>2.0542510164950185E-3</v>
      </c>
      <c r="X133" s="5">
        <f t="shared" ref="X133:X196" si="26">IF(T133=0,"NA",V133/T133*100)</f>
        <v>13.228335509694181</v>
      </c>
      <c r="Y133" s="5">
        <f t="shared" ref="Y133:Y196" si="27">IF(U133=0,"NA",W133/U133*100)</f>
        <v>3.7505241794238864</v>
      </c>
      <c r="Z133" t="b">
        <f t="shared" ref="Z133:Z196" si="28">OR(IF(T133&gt;=1,TRUE,FALSE),IF(U133&gt;=1,TRUE,FALSE))</f>
        <v>0</v>
      </c>
      <c r="AA133" s="2">
        <f t="shared" ref="AA133:AA196" si="29">AVERAGE(T133:U133)</f>
        <v>2.7764997753681544E-2</v>
      </c>
    </row>
    <row r="134" spans="1:27">
      <c r="A134" t="s">
        <v>322</v>
      </c>
      <c r="B134" t="s">
        <v>62</v>
      </c>
      <c r="C134" t="s">
        <v>292</v>
      </c>
      <c r="D134" t="s">
        <v>293</v>
      </c>
      <c r="E134" t="s">
        <v>307</v>
      </c>
      <c r="F134" t="s">
        <v>311</v>
      </c>
      <c r="G134" t="s">
        <v>311</v>
      </c>
      <c r="H134" t="s">
        <v>312</v>
      </c>
      <c r="I134">
        <v>97.03</v>
      </c>
      <c r="J134">
        <v>0.27</v>
      </c>
      <c r="K134">
        <v>0</v>
      </c>
      <c r="L134" s="2">
        <v>1.6421167293709862E-2</v>
      </c>
      <c r="M134" s="2">
        <v>1.7344142663906069E-2</v>
      </c>
      <c r="N134" s="2">
        <v>1.8240222779014166E-2</v>
      </c>
      <c r="O134" s="2">
        <v>3.5344612926333535E-2</v>
      </c>
      <c r="P134" s="2">
        <v>3.6265276849285835E-2</v>
      </c>
      <c r="Q134" s="2">
        <v>3.9693358447600163E-2</v>
      </c>
      <c r="R134" s="6">
        <f t="shared" si="20"/>
        <v>143</v>
      </c>
      <c r="S134" s="6">
        <f t="shared" si="21"/>
        <v>113</v>
      </c>
      <c r="T134" s="3">
        <f t="shared" si="22"/>
        <v>1.73351775788767E-2</v>
      </c>
      <c r="U134" s="3">
        <f t="shared" si="23"/>
        <v>3.7101082741073176E-2</v>
      </c>
      <c r="V134" s="4">
        <f t="shared" si="24"/>
        <v>9.0956087988441263E-4</v>
      </c>
      <c r="W134" s="4">
        <f t="shared" si="25"/>
        <v>2.2916861737035388E-3</v>
      </c>
      <c r="X134" s="5">
        <f t="shared" si="26"/>
        <v>5.2469083500634737</v>
      </c>
      <c r="Y134" s="5">
        <f t="shared" si="27"/>
        <v>6.1768714128833269</v>
      </c>
      <c r="Z134" t="b">
        <f t="shared" si="28"/>
        <v>0</v>
      </c>
      <c r="AA134" s="2">
        <f t="shared" si="29"/>
        <v>2.7218130159974936E-2</v>
      </c>
    </row>
    <row r="135" spans="1:27">
      <c r="A135" t="s">
        <v>319</v>
      </c>
      <c r="B135" t="s">
        <v>62</v>
      </c>
      <c r="C135" t="s">
        <v>292</v>
      </c>
      <c r="D135" t="s">
        <v>293</v>
      </c>
      <c r="E135" t="s">
        <v>307</v>
      </c>
      <c r="F135" t="s">
        <v>311</v>
      </c>
      <c r="G135" t="s">
        <v>311</v>
      </c>
      <c r="H135" t="s">
        <v>312</v>
      </c>
      <c r="I135">
        <v>64.97</v>
      </c>
      <c r="J135">
        <v>4.55</v>
      </c>
      <c r="K135">
        <v>6.25</v>
      </c>
      <c r="L135" s="2">
        <v>2.9336035521147157E-2</v>
      </c>
      <c r="M135" s="2">
        <v>2.7898763288560648E-2</v>
      </c>
      <c r="N135" s="2">
        <v>2.9668215759234211E-2</v>
      </c>
      <c r="O135" s="2">
        <v>2.3071358354251108E-2</v>
      </c>
      <c r="P135" s="2">
        <v>2.7043457754873872E-2</v>
      </c>
      <c r="Q135" s="2">
        <v>2.4141959139319904E-2</v>
      </c>
      <c r="R135" s="6">
        <f t="shared" si="20"/>
        <v>106</v>
      </c>
      <c r="S135" s="6">
        <f t="shared" si="21"/>
        <v>134</v>
      </c>
      <c r="T135" s="3">
        <f t="shared" si="22"/>
        <v>2.8967671522980673E-2</v>
      </c>
      <c r="U135" s="3">
        <f t="shared" si="23"/>
        <v>2.4752258416148296E-2</v>
      </c>
      <c r="V135" s="4">
        <f t="shared" si="24"/>
        <v>9.4048367229425801E-4</v>
      </c>
      <c r="W135" s="4">
        <f t="shared" si="25"/>
        <v>2.0551745224140633E-3</v>
      </c>
      <c r="X135" s="5">
        <f t="shared" si="26"/>
        <v>3.2466664486586443</v>
      </c>
      <c r="Y135" s="5">
        <f t="shared" si="27"/>
        <v>8.3029778045354998</v>
      </c>
      <c r="Z135" t="b">
        <f t="shared" si="28"/>
        <v>0</v>
      </c>
      <c r="AA135" s="2">
        <f t="shared" si="29"/>
        <v>2.6859964969564484E-2</v>
      </c>
    </row>
    <row r="136" spans="1:27">
      <c r="A136" t="s">
        <v>158</v>
      </c>
      <c r="B136" t="s">
        <v>62</v>
      </c>
      <c r="C136" t="s">
        <v>78</v>
      </c>
      <c r="D136" t="s">
        <v>132</v>
      </c>
      <c r="E136" t="s">
        <v>152</v>
      </c>
      <c r="F136" t="s">
        <v>153</v>
      </c>
      <c r="G136" t="s">
        <v>154</v>
      </c>
      <c r="H136" t="s">
        <v>155</v>
      </c>
      <c r="I136">
        <v>86.47</v>
      </c>
      <c r="J136">
        <v>0.96</v>
      </c>
      <c r="K136">
        <v>66.67</v>
      </c>
      <c r="L136" s="2">
        <v>1.0109828974419225E-2</v>
      </c>
      <c r="M136" s="2">
        <v>1.0431174769395465E-2</v>
      </c>
      <c r="N136" s="2">
        <v>8.3402065760937311E-3</v>
      </c>
      <c r="O136" s="2">
        <v>3.8884974822126425E-2</v>
      </c>
      <c r="P136" s="2">
        <v>4.475692258431619E-2</v>
      </c>
      <c r="Q136" s="2">
        <v>4.2317484441004659E-2</v>
      </c>
      <c r="R136" s="6">
        <f t="shared" si="20"/>
        <v>188</v>
      </c>
      <c r="S136" s="6">
        <f t="shared" si="21"/>
        <v>109</v>
      </c>
      <c r="T136" s="3">
        <f t="shared" si="22"/>
        <v>9.6270701066361406E-3</v>
      </c>
      <c r="U136" s="3">
        <f t="shared" si="23"/>
        <v>4.1986460615815763E-2</v>
      </c>
      <c r="V136" s="4">
        <f t="shared" si="24"/>
        <v>1.1259791692865744E-3</v>
      </c>
      <c r="W136" s="4">
        <f t="shared" si="25"/>
        <v>2.9499364756047485E-3</v>
      </c>
      <c r="X136" s="5">
        <f t="shared" si="26"/>
        <v>11.69596935323462</v>
      </c>
      <c r="Y136" s="5">
        <f t="shared" si="27"/>
        <v>7.0259231960446433</v>
      </c>
      <c r="Z136" t="b">
        <f t="shared" si="28"/>
        <v>0</v>
      </c>
      <c r="AA136" s="2">
        <f t="shared" si="29"/>
        <v>2.5806765361225951E-2</v>
      </c>
    </row>
    <row r="137" spans="1:27">
      <c r="A137" t="s">
        <v>1064</v>
      </c>
      <c r="B137" t="s">
        <v>62</v>
      </c>
      <c r="C137" t="s">
        <v>1018</v>
      </c>
      <c r="D137" t="s">
        <v>1038</v>
      </c>
      <c r="E137" t="s">
        <v>1051</v>
      </c>
      <c r="F137" t="s">
        <v>1061</v>
      </c>
      <c r="G137" t="s">
        <v>1062</v>
      </c>
      <c r="H137" t="s">
        <v>1063</v>
      </c>
      <c r="I137">
        <v>96.07</v>
      </c>
      <c r="J137">
        <v>0.64</v>
      </c>
      <c r="K137">
        <v>0</v>
      </c>
      <c r="L137" s="2">
        <v>4.0819164963189596E-2</v>
      </c>
      <c r="M137" s="2">
        <v>4.4841706922874515E-2</v>
      </c>
      <c r="N137" s="2">
        <v>3.5493627222688971E-2</v>
      </c>
      <c r="O137" s="2">
        <v>9.8835102924221298E-3</v>
      </c>
      <c r="P137" s="2">
        <v>8.9784279746180952E-3</v>
      </c>
      <c r="Q137" s="2">
        <v>8.7010493465512241E-3</v>
      </c>
      <c r="R137" s="6">
        <f t="shared" si="20"/>
        <v>83</v>
      </c>
      <c r="S137" s="6">
        <f t="shared" si="21"/>
        <v>189</v>
      </c>
      <c r="T137" s="3">
        <f t="shared" si="22"/>
        <v>4.0384833036251032E-2</v>
      </c>
      <c r="U137" s="3">
        <f t="shared" si="23"/>
        <v>9.1876625378638169E-3</v>
      </c>
      <c r="V137" s="4">
        <f t="shared" si="24"/>
        <v>4.6891504227657152E-3</v>
      </c>
      <c r="W137" s="4">
        <f t="shared" si="25"/>
        <v>6.183751280330978E-4</v>
      </c>
      <c r="X137" s="5">
        <f t="shared" si="26"/>
        <v>11.611167040251342</v>
      </c>
      <c r="Y137" s="5">
        <f t="shared" si="27"/>
        <v>6.7304945679564927</v>
      </c>
      <c r="Z137" t="b">
        <f t="shared" si="28"/>
        <v>0</v>
      </c>
      <c r="AA137" s="2">
        <f t="shared" si="29"/>
        <v>2.4786247787057424E-2</v>
      </c>
    </row>
    <row r="138" spans="1:27">
      <c r="A138" t="s">
        <v>394</v>
      </c>
      <c r="B138" t="s">
        <v>62</v>
      </c>
      <c r="C138" t="s">
        <v>292</v>
      </c>
      <c r="D138" t="s">
        <v>293</v>
      </c>
      <c r="E138" t="s">
        <v>373</v>
      </c>
      <c r="F138" t="s">
        <v>374</v>
      </c>
      <c r="G138" t="s">
        <v>395</v>
      </c>
      <c r="H138" t="s">
        <v>396</v>
      </c>
      <c r="I138">
        <v>60.94</v>
      </c>
      <c r="J138">
        <v>1</v>
      </c>
      <c r="K138">
        <v>0</v>
      </c>
      <c r="L138" s="2">
        <v>1.1044842058758567E-2</v>
      </c>
      <c r="M138" s="2">
        <v>1.302353772983692E-2</v>
      </c>
      <c r="N138" s="2">
        <v>1.1523491528801253E-2</v>
      </c>
      <c r="O138" s="2">
        <v>3.6318212447676593E-2</v>
      </c>
      <c r="P138" s="2">
        <v>3.999727401945815E-2</v>
      </c>
      <c r="Q138" s="2">
        <v>3.6102449193468097E-2</v>
      </c>
      <c r="R138" s="6">
        <f t="shared" si="20"/>
        <v>171</v>
      </c>
      <c r="S138" s="6">
        <f t="shared" si="21"/>
        <v>112</v>
      </c>
      <c r="T138" s="3">
        <f t="shared" si="22"/>
        <v>1.1863957105798914E-2</v>
      </c>
      <c r="U138" s="3">
        <f t="shared" si="23"/>
        <v>3.7472645220200947E-2</v>
      </c>
      <c r="V138" s="4">
        <f t="shared" si="24"/>
        <v>1.0323501085030776E-3</v>
      </c>
      <c r="W138" s="4">
        <f t="shared" si="25"/>
        <v>2.1890526206548373E-3</v>
      </c>
      <c r="X138" s="5">
        <f t="shared" si="26"/>
        <v>8.7015664276001239</v>
      </c>
      <c r="Y138" s="5">
        <f t="shared" si="27"/>
        <v>5.8417349717141169</v>
      </c>
      <c r="Z138" t="b">
        <f t="shared" si="28"/>
        <v>0</v>
      </c>
      <c r="AA138" s="2">
        <f t="shared" si="29"/>
        <v>2.466830116299993E-2</v>
      </c>
    </row>
    <row r="139" spans="1:27">
      <c r="A139" t="s">
        <v>314</v>
      </c>
      <c r="B139" t="s">
        <v>62</v>
      </c>
      <c r="C139" t="s">
        <v>292</v>
      </c>
      <c r="D139" t="s">
        <v>293</v>
      </c>
      <c r="E139" t="s">
        <v>307</v>
      </c>
      <c r="F139" t="s">
        <v>311</v>
      </c>
      <c r="G139" t="s">
        <v>311</v>
      </c>
      <c r="H139" t="s">
        <v>312</v>
      </c>
      <c r="I139">
        <v>97.96</v>
      </c>
      <c r="J139">
        <v>0.32</v>
      </c>
      <c r="K139">
        <v>50</v>
      </c>
      <c r="L139" s="2">
        <v>1.4112853741747098E-2</v>
      </c>
      <c r="M139" s="2">
        <v>1.3702489933762056E-2</v>
      </c>
      <c r="N139" s="2">
        <v>1.3942788092858972E-2</v>
      </c>
      <c r="O139" s="2">
        <v>3.4223498325999073E-2</v>
      </c>
      <c r="P139" s="2">
        <v>3.5075364708071384E-2</v>
      </c>
      <c r="Q139" s="2">
        <v>3.4196505050890225E-2</v>
      </c>
      <c r="R139" s="6">
        <f t="shared" si="20"/>
        <v>160</v>
      </c>
      <c r="S139" s="6">
        <f t="shared" si="21"/>
        <v>120</v>
      </c>
      <c r="T139" s="3">
        <f t="shared" si="22"/>
        <v>1.3919377256122708E-2</v>
      </c>
      <c r="U139" s="3">
        <f t="shared" si="23"/>
        <v>3.4498456028320225E-2</v>
      </c>
      <c r="V139" s="4">
        <f t="shared" si="24"/>
        <v>2.0618114410274067E-4</v>
      </c>
      <c r="W139" s="4">
        <f t="shared" si="25"/>
        <v>4.9979983773951208E-4</v>
      </c>
      <c r="X139" s="5">
        <f t="shared" si="26"/>
        <v>1.4812526473628544</v>
      </c>
      <c r="Y139" s="5">
        <f t="shared" si="27"/>
        <v>1.4487600179243383</v>
      </c>
      <c r="Z139" t="b">
        <f t="shared" si="28"/>
        <v>0</v>
      </c>
      <c r="AA139" s="2">
        <f t="shared" si="29"/>
        <v>2.4208916642221467E-2</v>
      </c>
    </row>
    <row r="140" spans="1:27">
      <c r="A140" t="s">
        <v>177</v>
      </c>
      <c r="B140" t="s">
        <v>62</v>
      </c>
      <c r="C140" t="s">
        <v>78</v>
      </c>
      <c r="D140" t="s">
        <v>132</v>
      </c>
      <c r="E140" t="s">
        <v>152</v>
      </c>
      <c r="F140" t="s">
        <v>153</v>
      </c>
      <c r="G140" t="s">
        <v>178</v>
      </c>
      <c r="H140" t="s">
        <v>179</v>
      </c>
      <c r="I140">
        <v>68.17</v>
      </c>
      <c r="J140">
        <v>0.08</v>
      </c>
      <c r="K140">
        <v>0</v>
      </c>
      <c r="L140" s="2">
        <v>1.6771797200337099E-2</v>
      </c>
      <c r="M140" s="2">
        <v>2.0152535871050981E-2</v>
      </c>
      <c r="N140" s="2">
        <v>1.8017392832324609E-2</v>
      </c>
      <c r="O140" s="2">
        <v>2.4664521207357955E-2</v>
      </c>
      <c r="P140" s="2">
        <v>3.5670320778678627E-2</v>
      </c>
      <c r="Q140" s="2">
        <v>2.9776924430419734E-2</v>
      </c>
      <c r="R140" s="6">
        <f t="shared" si="20"/>
        <v>134</v>
      </c>
      <c r="S140" s="6">
        <f t="shared" si="21"/>
        <v>123</v>
      </c>
      <c r="T140" s="3">
        <f t="shared" si="22"/>
        <v>1.8313908634570896E-2</v>
      </c>
      <c r="U140" s="3">
        <f t="shared" si="23"/>
        <v>3.0037255472152108E-2</v>
      </c>
      <c r="V140" s="4">
        <f t="shared" si="24"/>
        <v>1.7097630554118851E-3</v>
      </c>
      <c r="W140" s="4">
        <f t="shared" si="25"/>
        <v>5.5075162495890513E-3</v>
      </c>
      <c r="X140" s="5">
        <f t="shared" si="26"/>
        <v>9.3358719295147647</v>
      </c>
      <c r="Y140" s="5">
        <f t="shared" si="27"/>
        <v>18.335617429146062</v>
      </c>
      <c r="Z140" t="b">
        <f t="shared" si="28"/>
        <v>0</v>
      </c>
      <c r="AA140" s="2">
        <f t="shared" si="29"/>
        <v>2.4175582053361504E-2</v>
      </c>
    </row>
    <row r="141" spans="1:27">
      <c r="A141" t="s">
        <v>228</v>
      </c>
      <c r="B141" t="s">
        <v>62</v>
      </c>
      <c r="C141" t="s">
        <v>78</v>
      </c>
      <c r="D141" t="s">
        <v>132</v>
      </c>
      <c r="E141" t="s">
        <v>152</v>
      </c>
      <c r="F141" t="s">
        <v>229</v>
      </c>
      <c r="G141" t="s">
        <v>229</v>
      </c>
      <c r="H141" t="s">
        <v>229</v>
      </c>
      <c r="I141">
        <v>94.88</v>
      </c>
      <c r="J141">
        <v>1.67</v>
      </c>
      <c r="K141">
        <v>0</v>
      </c>
      <c r="L141" s="2">
        <v>1.2184389255297155E-2</v>
      </c>
      <c r="M141" s="2">
        <v>1.1974247960134403E-2</v>
      </c>
      <c r="N141" s="2">
        <v>1.0568506042988987E-2</v>
      </c>
      <c r="O141" s="2">
        <v>3.4312007373393891E-2</v>
      </c>
      <c r="P141" s="2">
        <v>3.8672144589469451E-2</v>
      </c>
      <c r="Q141" s="2">
        <v>3.6654896771026908E-2</v>
      </c>
      <c r="R141" s="6">
        <f t="shared" si="20"/>
        <v>174</v>
      </c>
      <c r="S141" s="6">
        <f t="shared" si="21"/>
        <v>114</v>
      </c>
      <c r="T141" s="3">
        <f t="shared" si="22"/>
        <v>1.1575714419473514E-2</v>
      </c>
      <c r="U141" s="3">
        <f t="shared" si="23"/>
        <v>3.6546349577963412E-2</v>
      </c>
      <c r="V141" s="4">
        <f t="shared" si="24"/>
        <v>8.78573489372755E-4</v>
      </c>
      <c r="W141" s="4">
        <f t="shared" si="25"/>
        <v>2.1820944080385837E-3</v>
      </c>
      <c r="X141" s="5">
        <f t="shared" si="26"/>
        <v>7.5897992774835084</v>
      </c>
      <c r="Y141" s="5">
        <f t="shared" si="27"/>
        <v>5.9707588671300158</v>
      </c>
      <c r="Z141" t="b">
        <f t="shared" si="28"/>
        <v>0</v>
      </c>
      <c r="AA141" s="2">
        <f t="shared" si="29"/>
        <v>2.4061031998718462E-2</v>
      </c>
    </row>
    <row r="142" spans="1:27">
      <c r="A142" t="s">
        <v>1037</v>
      </c>
      <c r="B142" t="s">
        <v>62</v>
      </c>
      <c r="C142" t="s">
        <v>1018</v>
      </c>
      <c r="D142" t="s">
        <v>1038</v>
      </c>
      <c r="E142" t="s">
        <v>1039</v>
      </c>
      <c r="F142" t="s">
        <v>1040</v>
      </c>
      <c r="G142" t="s">
        <v>1041</v>
      </c>
      <c r="H142" t="s">
        <v>1042</v>
      </c>
      <c r="I142">
        <v>96.59</v>
      </c>
      <c r="J142">
        <v>1.7</v>
      </c>
      <c r="K142">
        <v>0</v>
      </c>
      <c r="L142" s="2">
        <v>4.5874079450399417E-2</v>
      </c>
      <c r="M142" s="2">
        <v>4.4934291314318614E-2</v>
      </c>
      <c r="N142" s="2">
        <v>4.0618715996548121E-2</v>
      </c>
      <c r="O142" s="2">
        <v>4.6614764961274285E-3</v>
      </c>
      <c r="P142" s="2">
        <v>3.5156495081336034E-3</v>
      </c>
      <c r="Q142" s="2">
        <v>4.1157344528131136E-3</v>
      </c>
      <c r="R142" s="6">
        <f t="shared" si="20"/>
        <v>81</v>
      </c>
      <c r="S142" s="6">
        <f t="shared" si="21"/>
        <v>242</v>
      </c>
      <c r="T142" s="3">
        <f t="shared" si="22"/>
        <v>4.3809028920422051E-2</v>
      </c>
      <c r="U142" s="3">
        <f t="shared" si="23"/>
        <v>4.0976201523580487E-3</v>
      </c>
      <c r="V142" s="4">
        <f t="shared" si="24"/>
        <v>2.8025654050097249E-3</v>
      </c>
      <c r="W142" s="4">
        <f t="shared" si="25"/>
        <v>5.7312822955642541E-4</v>
      </c>
      <c r="X142" s="5">
        <f t="shared" si="26"/>
        <v>6.3972324291883096</v>
      </c>
      <c r="Y142" s="5">
        <f t="shared" si="27"/>
        <v>13.986855985824079</v>
      </c>
      <c r="Z142" t="b">
        <f t="shared" si="28"/>
        <v>0</v>
      </c>
      <c r="AA142" s="2">
        <f t="shared" si="29"/>
        <v>2.3953324536390048E-2</v>
      </c>
    </row>
    <row r="143" spans="1:27">
      <c r="A143" t="s">
        <v>84</v>
      </c>
      <c r="B143" t="s">
        <v>62</v>
      </c>
      <c r="C143" t="s">
        <v>78</v>
      </c>
      <c r="D143" t="s">
        <v>79</v>
      </c>
      <c r="E143" t="s">
        <v>80</v>
      </c>
      <c r="F143" t="s">
        <v>81</v>
      </c>
      <c r="G143" t="s">
        <v>81</v>
      </c>
      <c r="H143" t="s">
        <v>85</v>
      </c>
      <c r="I143">
        <v>92.02</v>
      </c>
      <c r="J143">
        <v>2.14</v>
      </c>
      <c r="K143">
        <v>33.33</v>
      </c>
      <c r="L143" s="2">
        <v>3.76634958035445E-2</v>
      </c>
      <c r="M143" s="2">
        <v>4.1323500047989653E-2</v>
      </c>
      <c r="N143" s="2">
        <v>4.1128041588981271E-2</v>
      </c>
      <c r="O143" s="2">
        <v>6.8742026809980889E-3</v>
      </c>
      <c r="P143" s="2">
        <v>1.0006079369303329E-2</v>
      </c>
      <c r="Q143" s="2">
        <v>6.3531471419262702E-3</v>
      </c>
      <c r="R143" s="6">
        <f t="shared" si="20"/>
        <v>84</v>
      </c>
      <c r="S143" s="6">
        <f t="shared" si="21"/>
        <v>202</v>
      </c>
      <c r="T143" s="3">
        <f t="shared" si="22"/>
        <v>4.0038345813505141E-2</v>
      </c>
      <c r="U143" s="3">
        <f t="shared" si="23"/>
        <v>7.7444763974092298E-3</v>
      </c>
      <c r="V143" s="4">
        <f t="shared" si="24"/>
        <v>2.059001075681367E-3</v>
      </c>
      <c r="W143" s="4">
        <f t="shared" si="25"/>
        <v>1.9758569585269889E-3</v>
      </c>
      <c r="X143" s="5">
        <f t="shared" si="26"/>
        <v>5.1425727857789152</v>
      </c>
      <c r="Y143" s="5">
        <f t="shared" si="27"/>
        <v>25.513112276873557</v>
      </c>
      <c r="Z143" t="b">
        <f t="shared" si="28"/>
        <v>0</v>
      </c>
      <c r="AA143" s="2">
        <f t="shared" si="29"/>
        <v>2.3891411105457186E-2</v>
      </c>
    </row>
    <row r="144" spans="1:27">
      <c r="A144" t="s">
        <v>1470</v>
      </c>
      <c r="B144" t="s">
        <v>62</v>
      </c>
      <c r="C144" t="s">
        <v>1365</v>
      </c>
      <c r="D144" t="s">
        <v>1414</v>
      </c>
      <c r="E144" t="s">
        <v>1457</v>
      </c>
      <c r="F144" t="s">
        <v>1458</v>
      </c>
      <c r="G144" t="s">
        <v>1468</v>
      </c>
      <c r="H144" t="s">
        <v>1469</v>
      </c>
      <c r="I144">
        <v>64.92</v>
      </c>
      <c r="J144">
        <v>5.49</v>
      </c>
      <c r="K144">
        <v>0</v>
      </c>
      <c r="L144" s="2">
        <v>3.681614019586197E-2</v>
      </c>
      <c r="M144" s="2">
        <v>2.9256667696410915E-2</v>
      </c>
      <c r="N144" s="2">
        <v>4.5680139071352745E-2</v>
      </c>
      <c r="O144" s="2">
        <v>1.0267049497799722E-2</v>
      </c>
      <c r="P144" s="2">
        <v>9.8979055382838223E-3</v>
      </c>
      <c r="Q144" s="2">
        <v>1.1408042476589379E-2</v>
      </c>
      <c r="R144" s="6">
        <f t="shared" si="20"/>
        <v>88</v>
      </c>
      <c r="S144" s="6">
        <f t="shared" si="21"/>
        <v>177</v>
      </c>
      <c r="T144" s="3">
        <f t="shared" si="22"/>
        <v>3.7250982321208541E-2</v>
      </c>
      <c r="U144" s="3">
        <f t="shared" si="23"/>
        <v>1.0524332504224307E-2</v>
      </c>
      <c r="V144" s="4">
        <f t="shared" si="24"/>
        <v>8.2203660962493572E-3</v>
      </c>
      <c r="W144" s="4">
        <f t="shared" si="25"/>
        <v>7.8725745608083984E-4</v>
      </c>
      <c r="X144" s="5">
        <f t="shared" si="26"/>
        <v>22.067514959381782</v>
      </c>
      <c r="Y144" s="5">
        <f t="shared" si="27"/>
        <v>7.4803552221943441</v>
      </c>
      <c r="Z144" t="b">
        <f t="shared" si="28"/>
        <v>0</v>
      </c>
      <c r="AA144" s="2">
        <f t="shared" si="29"/>
        <v>2.3887657412716423E-2</v>
      </c>
    </row>
    <row r="145" spans="1:27">
      <c r="A145" t="s">
        <v>1212</v>
      </c>
      <c r="B145" t="s">
        <v>62</v>
      </c>
      <c r="C145" t="s">
        <v>1097</v>
      </c>
      <c r="D145" t="s">
        <v>1192</v>
      </c>
      <c r="E145" t="s">
        <v>1193</v>
      </c>
      <c r="F145" t="s">
        <v>1194</v>
      </c>
      <c r="G145" t="s">
        <v>1208</v>
      </c>
      <c r="H145" t="s">
        <v>1209</v>
      </c>
      <c r="I145">
        <v>91.07</v>
      </c>
      <c r="J145">
        <v>0.54</v>
      </c>
      <c r="K145">
        <v>20</v>
      </c>
      <c r="L145" s="2">
        <v>2.9306816362261564E-2</v>
      </c>
      <c r="M145" s="2">
        <v>3.3824164340998296E-2</v>
      </c>
      <c r="N145" s="2">
        <v>3.2342175119508543E-2</v>
      </c>
      <c r="O145" s="2">
        <v>1.2509278698468615E-2</v>
      </c>
      <c r="P145" s="2">
        <v>1.4955032138445222E-2</v>
      </c>
      <c r="Q145" s="2">
        <v>1.394930133335991E-2</v>
      </c>
      <c r="R145" s="6">
        <f t="shared" si="20"/>
        <v>95</v>
      </c>
      <c r="S145" s="6">
        <f t="shared" si="21"/>
        <v>162</v>
      </c>
      <c r="T145" s="3">
        <f t="shared" si="22"/>
        <v>3.1824385274256135E-2</v>
      </c>
      <c r="U145" s="3">
        <f t="shared" si="23"/>
        <v>1.3804537390091248E-2</v>
      </c>
      <c r="V145" s="4">
        <f t="shared" si="24"/>
        <v>2.3027565944176761E-3</v>
      </c>
      <c r="W145" s="4">
        <f t="shared" si="25"/>
        <v>1.2292863465207652E-3</v>
      </c>
      <c r="X145" s="5">
        <f t="shared" si="26"/>
        <v>7.2358242730314632</v>
      </c>
      <c r="Y145" s="5">
        <f t="shared" si="27"/>
        <v>8.9049441628021082</v>
      </c>
      <c r="Z145" t="b">
        <f t="shared" si="28"/>
        <v>0</v>
      </c>
      <c r="AA145" s="2">
        <f t="shared" si="29"/>
        <v>2.2814461332173692E-2</v>
      </c>
    </row>
    <row r="146" spans="1:27">
      <c r="A146" t="s">
        <v>377</v>
      </c>
      <c r="B146" t="s">
        <v>62</v>
      </c>
      <c r="C146" t="s">
        <v>292</v>
      </c>
      <c r="D146" t="s">
        <v>293</v>
      </c>
      <c r="E146" t="s">
        <v>373</v>
      </c>
      <c r="F146" t="s">
        <v>374</v>
      </c>
      <c r="G146" t="s">
        <v>375</v>
      </c>
      <c r="H146" t="s">
        <v>376</v>
      </c>
      <c r="I146">
        <v>97.68</v>
      </c>
      <c r="J146">
        <v>1.1200000000000001</v>
      </c>
      <c r="K146">
        <v>0</v>
      </c>
      <c r="L146" s="2">
        <v>2.3609080379568624E-2</v>
      </c>
      <c r="M146" s="2">
        <v>3.1077494061482941E-2</v>
      </c>
      <c r="N146" s="2">
        <v>2.5147951126389498E-2</v>
      </c>
      <c r="O146" s="2">
        <v>1.8881930110896016E-2</v>
      </c>
      <c r="P146" s="2">
        <v>1.9903984907587151E-2</v>
      </c>
      <c r="Q146" s="2">
        <v>1.7926923891783311E-2</v>
      </c>
      <c r="R146" s="6">
        <f t="shared" si="20"/>
        <v>111</v>
      </c>
      <c r="S146" s="6">
        <f t="shared" si="21"/>
        <v>148</v>
      </c>
      <c r="T146" s="3">
        <f t="shared" si="22"/>
        <v>2.6611508522480353E-2</v>
      </c>
      <c r="U146" s="3">
        <f t="shared" si="23"/>
        <v>1.8904279636755492E-2</v>
      </c>
      <c r="V146" s="4">
        <f t="shared" si="24"/>
        <v>3.9434503825698667E-3</v>
      </c>
      <c r="W146" s="4">
        <f t="shared" si="25"/>
        <v>9.8871997604601625E-4</v>
      </c>
      <c r="X146" s="5">
        <f t="shared" si="26"/>
        <v>14.818590157106634</v>
      </c>
      <c r="Y146" s="5">
        <f t="shared" si="27"/>
        <v>5.2301383339868357</v>
      </c>
      <c r="Z146" t="b">
        <f t="shared" si="28"/>
        <v>0</v>
      </c>
      <c r="AA146" s="2">
        <f t="shared" si="29"/>
        <v>2.2757894079617924E-2</v>
      </c>
    </row>
    <row r="147" spans="1:27">
      <c r="A147" t="s">
        <v>123</v>
      </c>
      <c r="B147" t="s">
        <v>62</v>
      </c>
      <c r="C147" t="s">
        <v>78</v>
      </c>
      <c r="D147" t="s">
        <v>79</v>
      </c>
      <c r="E147" t="s">
        <v>104</v>
      </c>
      <c r="F147" t="s">
        <v>105</v>
      </c>
      <c r="G147" t="s">
        <v>120</v>
      </c>
      <c r="H147" t="s">
        <v>120</v>
      </c>
      <c r="I147">
        <v>94.02</v>
      </c>
      <c r="J147">
        <v>3.85</v>
      </c>
      <c r="K147">
        <v>20</v>
      </c>
      <c r="L147" s="2">
        <v>1.2388923367496401E-2</v>
      </c>
      <c r="M147" s="2">
        <v>1.0307728914136312E-2</v>
      </c>
      <c r="N147" s="2">
        <v>8.5948693723103056E-3</v>
      </c>
      <c r="O147" s="2">
        <v>3.7055787842633477E-2</v>
      </c>
      <c r="P147" s="2">
        <v>3.4994234334806779E-2</v>
      </c>
      <c r="Q147" s="2">
        <v>3.3202099411284366E-2</v>
      </c>
      <c r="R147" s="6">
        <f t="shared" si="20"/>
        <v>181</v>
      </c>
      <c r="S147" s="6">
        <f t="shared" si="21"/>
        <v>118</v>
      </c>
      <c r="T147" s="3">
        <f t="shared" si="22"/>
        <v>1.0430507217981007E-2</v>
      </c>
      <c r="U147" s="3">
        <f t="shared" si="23"/>
        <v>3.5084040529574874E-2</v>
      </c>
      <c r="V147" s="4">
        <f t="shared" si="24"/>
        <v>1.9000045561835181E-3</v>
      </c>
      <c r="W147" s="4">
        <f t="shared" si="25"/>
        <v>1.9284132067434445E-3</v>
      </c>
      <c r="X147" s="5">
        <f t="shared" si="26"/>
        <v>18.215840480970346</v>
      </c>
      <c r="Y147" s="5">
        <f t="shared" si="27"/>
        <v>5.4965539249045321</v>
      </c>
      <c r="Z147" t="b">
        <f t="shared" si="28"/>
        <v>0</v>
      </c>
      <c r="AA147" s="2">
        <f t="shared" si="29"/>
        <v>2.275727387377794E-2</v>
      </c>
    </row>
    <row r="148" spans="1:27">
      <c r="A148" t="s">
        <v>380</v>
      </c>
      <c r="B148" t="s">
        <v>62</v>
      </c>
      <c r="C148" t="s">
        <v>292</v>
      </c>
      <c r="D148" t="s">
        <v>293</v>
      </c>
      <c r="E148" t="s">
        <v>373</v>
      </c>
      <c r="F148" t="s">
        <v>374</v>
      </c>
      <c r="G148" t="s">
        <v>375</v>
      </c>
      <c r="H148" t="s">
        <v>376</v>
      </c>
      <c r="I148">
        <v>97.4</v>
      </c>
      <c r="J148">
        <v>6.28</v>
      </c>
      <c r="K148">
        <v>5.88</v>
      </c>
      <c r="L148" s="2">
        <v>2.7115379445841199E-2</v>
      </c>
      <c r="M148" s="2">
        <v>2.9997342827965647E-2</v>
      </c>
      <c r="N148" s="2">
        <v>3.3042497809104197E-2</v>
      </c>
      <c r="O148" s="2">
        <v>1.2863314888047898E-2</v>
      </c>
      <c r="P148" s="2">
        <v>1.8687029308617844E-2</v>
      </c>
      <c r="Q148" s="2">
        <v>1.4556993668674583E-2</v>
      </c>
      <c r="R148" s="6">
        <f t="shared" si="20"/>
        <v>103</v>
      </c>
      <c r="S148" s="6">
        <f t="shared" si="21"/>
        <v>157</v>
      </c>
      <c r="T148" s="3">
        <f t="shared" si="22"/>
        <v>3.0051740027637015E-2</v>
      </c>
      <c r="U148" s="3">
        <f t="shared" si="23"/>
        <v>1.5369112621780109E-2</v>
      </c>
      <c r="V148" s="4">
        <f t="shared" si="24"/>
        <v>2.9639335880770716E-3</v>
      </c>
      <c r="W148" s="4">
        <f t="shared" si="25"/>
        <v>2.9955909781850219E-3</v>
      </c>
      <c r="X148" s="5">
        <f t="shared" si="26"/>
        <v>9.8627686295412413</v>
      </c>
      <c r="Y148" s="5">
        <f t="shared" si="27"/>
        <v>19.490982022864902</v>
      </c>
      <c r="Z148" t="b">
        <f t="shared" si="28"/>
        <v>0</v>
      </c>
      <c r="AA148" s="2">
        <f t="shared" si="29"/>
        <v>2.2710426324708561E-2</v>
      </c>
    </row>
    <row r="149" spans="1:27">
      <c r="A149" t="s">
        <v>1391</v>
      </c>
      <c r="B149" t="s">
        <v>62</v>
      </c>
      <c r="C149" t="s">
        <v>1365</v>
      </c>
      <c r="D149" t="s">
        <v>1366</v>
      </c>
      <c r="E149" t="s">
        <v>1383</v>
      </c>
      <c r="F149" t="s">
        <v>1384</v>
      </c>
      <c r="G149" t="s">
        <v>1384</v>
      </c>
      <c r="H149" t="s">
        <v>1384</v>
      </c>
      <c r="I149">
        <v>89.86</v>
      </c>
      <c r="J149">
        <v>0</v>
      </c>
      <c r="K149">
        <v>0</v>
      </c>
      <c r="L149" s="2">
        <v>2.1329985986491451E-3</v>
      </c>
      <c r="M149" s="2">
        <v>1.4196273354798556E-3</v>
      </c>
      <c r="N149" s="2">
        <v>2.1009680687869713E-3</v>
      </c>
      <c r="O149" s="2">
        <v>4.1953288465146933E-2</v>
      </c>
      <c r="P149" s="2">
        <v>4.3458836612082045E-2</v>
      </c>
      <c r="Q149" s="2">
        <v>4.1433568316910259E-2</v>
      </c>
      <c r="R149" s="6">
        <f t="shared" si="20"/>
        <v>303</v>
      </c>
      <c r="S149" s="6">
        <f t="shared" si="21"/>
        <v>107</v>
      </c>
      <c r="T149" s="3">
        <f t="shared" si="22"/>
        <v>1.8845313343053241E-3</v>
      </c>
      <c r="U149" s="3">
        <f t="shared" si="23"/>
        <v>4.2281897798046413E-2</v>
      </c>
      <c r="V149" s="4">
        <f t="shared" si="24"/>
        <v>4.0293707300736954E-4</v>
      </c>
      <c r="W149" s="4">
        <f t="shared" si="25"/>
        <v>1.0518631028363383E-3</v>
      </c>
      <c r="X149" s="5">
        <f t="shared" si="26"/>
        <v>21.381288051434826</v>
      </c>
      <c r="Y149" s="5">
        <f t="shared" si="27"/>
        <v>2.4877386248375504</v>
      </c>
      <c r="Z149" t="b">
        <f t="shared" si="28"/>
        <v>0</v>
      </c>
      <c r="AA149" s="2">
        <f t="shared" si="29"/>
        <v>2.2083214566175867E-2</v>
      </c>
    </row>
    <row r="150" spans="1:27">
      <c r="A150" t="s">
        <v>1433</v>
      </c>
      <c r="B150" t="s">
        <v>62</v>
      </c>
      <c r="C150" t="s">
        <v>1365</v>
      </c>
      <c r="D150" t="s">
        <v>1414</v>
      </c>
      <c r="E150" t="s">
        <v>1415</v>
      </c>
      <c r="F150" t="s">
        <v>1429</v>
      </c>
      <c r="G150" t="s">
        <v>1434</v>
      </c>
      <c r="H150" t="s">
        <v>1434</v>
      </c>
      <c r="I150">
        <v>85.41</v>
      </c>
      <c r="J150">
        <v>2.0299999999999998</v>
      </c>
      <c r="K150">
        <v>0</v>
      </c>
      <c r="L150" s="2">
        <v>1.6245852340396206E-2</v>
      </c>
      <c r="M150" s="2">
        <v>1.5369008979760148E-2</v>
      </c>
      <c r="N150" s="2">
        <v>1.4006453791913127E-2</v>
      </c>
      <c r="O150" s="2">
        <v>2.386793978080453E-2</v>
      </c>
      <c r="P150" s="2">
        <v>2.8720152135676028E-2</v>
      </c>
      <c r="Q150" s="2">
        <v>2.99426587036874E-2</v>
      </c>
      <c r="R150" s="6">
        <f t="shared" si="20"/>
        <v>154</v>
      </c>
      <c r="S150" s="6">
        <f t="shared" si="21"/>
        <v>127</v>
      </c>
      <c r="T150" s="3">
        <f t="shared" si="22"/>
        <v>1.5207105037356493E-2</v>
      </c>
      <c r="U150" s="3">
        <f t="shared" si="23"/>
        <v>2.7510250206722653E-2</v>
      </c>
      <c r="V150" s="4">
        <f t="shared" si="24"/>
        <v>1.1284441189803836E-3</v>
      </c>
      <c r="W150" s="4">
        <f t="shared" si="25"/>
        <v>3.2130125281846673E-3</v>
      </c>
      <c r="X150" s="5">
        <f t="shared" si="26"/>
        <v>7.4205058504451884</v>
      </c>
      <c r="Y150" s="5">
        <f t="shared" si="27"/>
        <v>11.679328628568804</v>
      </c>
      <c r="Z150" t="b">
        <f t="shared" si="28"/>
        <v>0</v>
      </c>
      <c r="AA150" s="2">
        <f t="shared" si="29"/>
        <v>2.1358677622039572E-2</v>
      </c>
    </row>
    <row r="151" spans="1:27">
      <c r="A151" t="s">
        <v>1387</v>
      </c>
      <c r="B151" t="s">
        <v>62</v>
      </c>
      <c r="C151" t="s">
        <v>1365</v>
      </c>
      <c r="D151" t="s">
        <v>1366</v>
      </c>
      <c r="E151" t="s">
        <v>1383</v>
      </c>
      <c r="F151" t="s">
        <v>1384</v>
      </c>
      <c r="G151" t="s">
        <v>1384</v>
      </c>
      <c r="H151" t="s">
        <v>1384</v>
      </c>
      <c r="I151">
        <v>94.44</v>
      </c>
      <c r="J151">
        <v>1.01</v>
      </c>
      <c r="K151">
        <v>0</v>
      </c>
      <c r="L151" s="2">
        <v>3.3222183652932592E-2</v>
      </c>
      <c r="M151" s="2">
        <v>3.4009333123886966E-2</v>
      </c>
      <c r="N151" s="2">
        <v>3.9759229059317065E-2</v>
      </c>
      <c r="O151" s="2">
        <v>6.3726514124274013E-3</v>
      </c>
      <c r="P151" s="2">
        <v>7.4910377981000581E-3</v>
      </c>
      <c r="Q151" s="2">
        <v>7.0160842349968429E-3</v>
      </c>
      <c r="R151" s="6">
        <f t="shared" si="20"/>
        <v>91</v>
      </c>
      <c r="S151" s="6">
        <f t="shared" si="21"/>
        <v>210</v>
      </c>
      <c r="T151" s="3">
        <f t="shared" si="22"/>
        <v>3.5663581945378879E-2</v>
      </c>
      <c r="U151" s="3">
        <f t="shared" si="23"/>
        <v>6.9599244818414341E-3</v>
      </c>
      <c r="V151" s="4">
        <f t="shared" si="24"/>
        <v>3.5687035508484887E-3</v>
      </c>
      <c r="W151" s="4">
        <f t="shared" si="25"/>
        <v>5.6130425378785834E-4</v>
      </c>
      <c r="X151" s="5">
        <f t="shared" si="26"/>
        <v>10.006576334127606</v>
      </c>
      <c r="Y151" s="5">
        <f t="shared" si="27"/>
        <v>8.0648037956778271</v>
      </c>
      <c r="Z151" t="b">
        <f t="shared" si="28"/>
        <v>0</v>
      </c>
      <c r="AA151" s="2">
        <f t="shared" si="29"/>
        <v>2.1311753213610157E-2</v>
      </c>
    </row>
    <row r="152" spans="1:27">
      <c r="A152" t="s">
        <v>400</v>
      </c>
      <c r="B152" t="s">
        <v>62</v>
      </c>
      <c r="C152" t="s">
        <v>292</v>
      </c>
      <c r="D152" t="s">
        <v>293</v>
      </c>
      <c r="E152" t="s">
        <v>373</v>
      </c>
      <c r="F152" t="s">
        <v>374</v>
      </c>
      <c r="G152" t="s">
        <v>398</v>
      </c>
      <c r="H152" t="s">
        <v>399</v>
      </c>
      <c r="I152">
        <v>98.52</v>
      </c>
      <c r="J152">
        <v>0.49</v>
      </c>
      <c r="K152">
        <v>0</v>
      </c>
      <c r="L152" s="2">
        <v>1.8671042527901409E-2</v>
      </c>
      <c r="M152" s="2">
        <v>2.6016213995859103E-2</v>
      </c>
      <c r="N152" s="2">
        <v>2.1200677785032172E-2</v>
      </c>
      <c r="O152" s="2">
        <v>2.094714121677527E-2</v>
      </c>
      <c r="P152" s="2">
        <v>2.4203894690612082E-2</v>
      </c>
      <c r="Q152" s="2">
        <v>1.6794406357787738E-2</v>
      </c>
      <c r="R152" s="6">
        <f t="shared" si="20"/>
        <v>124</v>
      </c>
      <c r="S152" s="6">
        <f t="shared" si="21"/>
        <v>144</v>
      </c>
      <c r="T152" s="3">
        <f t="shared" si="22"/>
        <v>2.1962644769597566E-2</v>
      </c>
      <c r="U152" s="3">
        <f t="shared" si="23"/>
        <v>2.0648480755058363E-2</v>
      </c>
      <c r="V152" s="4">
        <f t="shared" si="24"/>
        <v>3.7313980272279585E-3</v>
      </c>
      <c r="W152" s="4">
        <f t="shared" si="25"/>
        <v>3.7137619595377586E-3</v>
      </c>
      <c r="X152" s="5">
        <f t="shared" si="26"/>
        <v>16.989748121743769</v>
      </c>
      <c r="Y152" s="5">
        <f t="shared" si="27"/>
        <v>17.985642641664953</v>
      </c>
      <c r="Z152" t="b">
        <f t="shared" si="28"/>
        <v>0</v>
      </c>
      <c r="AA152" s="2">
        <f t="shared" si="29"/>
        <v>2.1305562762327965E-2</v>
      </c>
    </row>
    <row r="153" spans="1:27">
      <c r="A153" t="s">
        <v>618</v>
      </c>
      <c r="B153" t="s">
        <v>62</v>
      </c>
      <c r="C153" t="s">
        <v>608</v>
      </c>
      <c r="D153" t="s">
        <v>619</v>
      </c>
      <c r="E153" t="s">
        <v>620</v>
      </c>
      <c r="F153" t="s">
        <v>621</v>
      </c>
      <c r="G153" t="s">
        <v>622</v>
      </c>
      <c r="H153" t="s">
        <v>622</v>
      </c>
      <c r="I153">
        <v>93.87</v>
      </c>
      <c r="J153">
        <v>0</v>
      </c>
      <c r="K153">
        <v>0</v>
      </c>
      <c r="L153" s="2">
        <v>7.4508855158291858E-3</v>
      </c>
      <c r="M153" s="2">
        <v>8.4251796214347661E-3</v>
      </c>
      <c r="N153" s="2">
        <v>7.8945466827146545E-3</v>
      </c>
      <c r="O153" s="2">
        <v>3.4990576736754223E-2</v>
      </c>
      <c r="P153" s="2">
        <v>3.4237017517670304E-2</v>
      </c>
      <c r="Q153" s="2">
        <v>3.1959092361777026E-2</v>
      </c>
      <c r="R153" s="6">
        <f t="shared" si="20"/>
        <v>195</v>
      </c>
      <c r="S153" s="6">
        <f t="shared" si="21"/>
        <v>121</v>
      </c>
      <c r="T153" s="3">
        <f t="shared" si="22"/>
        <v>7.9235372733262015E-3</v>
      </c>
      <c r="U153" s="3">
        <f t="shared" si="23"/>
        <v>3.3728895538733851E-2</v>
      </c>
      <c r="V153" s="4">
        <f t="shared" si="24"/>
        <v>4.8779359550167242E-4</v>
      </c>
      <c r="W153" s="4">
        <f t="shared" si="25"/>
        <v>1.5783267526217261E-3</v>
      </c>
      <c r="X153" s="5">
        <f t="shared" si="26"/>
        <v>6.1562605017809524</v>
      </c>
      <c r="Y153" s="5">
        <f t="shared" si="27"/>
        <v>4.6794498527507224</v>
      </c>
      <c r="Z153" t="b">
        <f t="shared" si="28"/>
        <v>0</v>
      </c>
      <c r="AA153" s="2">
        <f t="shared" si="29"/>
        <v>2.0826216406030027E-2</v>
      </c>
    </row>
    <row r="154" spans="1:27">
      <c r="A154" t="s">
        <v>656</v>
      </c>
      <c r="B154" t="s">
        <v>62</v>
      </c>
      <c r="C154" t="s">
        <v>651</v>
      </c>
      <c r="D154" t="s">
        <v>652</v>
      </c>
      <c r="E154" t="s">
        <v>653</v>
      </c>
      <c r="F154" t="s">
        <v>657</v>
      </c>
      <c r="G154" t="s">
        <v>658</v>
      </c>
      <c r="H154" t="s">
        <v>659</v>
      </c>
      <c r="I154">
        <v>54.51</v>
      </c>
      <c r="J154">
        <v>2.69</v>
      </c>
      <c r="K154">
        <v>33.33</v>
      </c>
      <c r="L154" s="2">
        <v>7.3924471980579666E-3</v>
      </c>
      <c r="M154" s="2">
        <v>6.4500459372888834E-3</v>
      </c>
      <c r="N154" s="2">
        <v>6.4302356044691998E-3</v>
      </c>
      <c r="O154" s="2">
        <v>2.9857051987854377E-2</v>
      </c>
      <c r="P154" s="2">
        <v>3.7671536652539306E-2</v>
      </c>
      <c r="Q154" s="2">
        <v>3.6240561087857816E-2</v>
      </c>
      <c r="R154" s="6">
        <f t="shared" si="20"/>
        <v>207</v>
      </c>
      <c r="S154" s="6">
        <f t="shared" si="21"/>
        <v>119</v>
      </c>
      <c r="T154" s="3">
        <f t="shared" si="22"/>
        <v>6.7575762466053494E-3</v>
      </c>
      <c r="U154" s="3">
        <f t="shared" si="23"/>
        <v>3.4589716576083833E-2</v>
      </c>
      <c r="V154" s="4">
        <f t="shared" si="24"/>
        <v>5.4990358797735606E-4</v>
      </c>
      <c r="W154" s="4">
        <f t="shared" si="25"/>
        <v>4.1605899035100412E-3</v>
      </c>
      <c r="X154" s="5">
        <f t="shared" si="26"/>
        <v>8.1375861390183886</v>
      </c>
      <c r="Y154" s="5">
        <f t="shared" si="27"/>
        <v>12.028401257230231</v>
      </c>
      <c r="Z154" t="b">
        <f t="shared" si="28"/>
        <v>0</v>
      </c>
      <c r="AA154" s="2">
        <f t="shared" si="29"/>
        <v>2.0673646411344591E-2</v>
      </c>
    </row>
    <row r="155" spans="1:27">
      <c r="A155" t="s">
        <v>160</v>
      </c>
      <c r="B155" t="s">
        <v>62</v>
      </c>
      <c r="C155" t="s">
        <v>78</v>
      </c>
      <c r="D155" t="s">
        <v>132</v>
      </c>
      <c r="E155" t="s">
        <v>152</v>
      </c>
      <c r="F155" t="s">
        <v>153</v>
      </c>
      <c r="G155" t="s">
        <v>161</v>
      </c>
      <c r="H155" t="s">
        <v>162</v>
      </c>
      <c r="I155">
        <v>90.96</v>
      </c>
      <c r="J155">
        <v>0.79</v>
      </c>
      <c r="K155">
        <v>50</v>
      </c>
      <c r="L155" s="2">
        <v>3.1556691596453114E-2</v>
      </c>
      <c r="M155" s="2">
        <v>3.0707156495705559E-2</v>
      </c>
      <c r="N155" s="2">
        <v>3.0941529740317202E-2</v>
      </c>
      <c r="O155" s="2">
        <v>8.4673655341049297E-3</v>
      </c>
      <c r="P155" s="2">
        <v>1.0330600862361809E-2</v>
      </c>
      <c r="Q155" s="2">
        <v>8.9772731353306122E-3</v>
      </c>
      <c r="R155" s="6">
        <f t="shared" si="20"/>
        <v>98</v>
      </c>
      <c r="S155" s="6">
        <f t="shared" si="21"/>
        <v>188</v>
      </c>
      <c r="T155" s="3">
        <f t="shared" si="22"/>
        <v>3.1068459277491956E-2</v>
      </c>
      <c r="U155" s="3">
        <f t="shared" si="23"/>
        <v>9.2584131772657837E-3</v>
      </c>
      <c r="V155" s="4">
        <f t="shared" si="24"/>
        <v>4.3876052968115512E-4</v>
      </c>
      <c r="W155" s="4">
        <f t="shared" si="25"/>
        <v>9.6290771338722434E-4</v>
      </c>
      <c r="X155" s="5">
        <f t="shared" si="26"/>
        <v>1.4122378125104589</v>
      </c>
      <c r="Y155" s="5">
        <f t="shared" si="27"/>
        <v>10.400353656193086</v>
      </c>
      <c r="Z155" t="b">
        <f t="shared" si="28"/>
        <v>0</v>
      </c>
      <c r="AA155" s="2">
        <f t="shared" si="29"/>
        <v>2.0163436227378869E-2</v>
      </c>
    </row>
    <row r="156" spans="1:27">
      <c r="A156" t="s">
        <v>445</v>
      </c>
      <c r="B156" t="s">
        <v>62</v>
      </c>
      <c r="C156" t="s">
        <v>292</v>
      </c>
      <c r="D156" t="s">
        <v>431</v>
      </c>
      <c r="E156" t="s">
        <v>432</v>
      </c>
      <c r="F156" t="s">
        <v>433</v>
      </c>
      <c r="G156" t="s">
        <v>434</v>
      </c>
      <c r="H156" t="s">
        <v>435</v>
      </c>
      <c r="I156">
        <v>99.45</v>
      </c>
      <c r="J156">
        <v>0</v>
      </c>
      <c r="K156">
        <v>0</v>
      </c>
      <c r="L156" s="2">
        <v>3.6611606083662762E-2</v>
      </c>
      <c r="M156" s="2">
        <v>3.160213894633418E-2</v>
      </c>
      <c r="N156" s="2">
        <v>4.4534156488378392E-2</v>
      </c>
      <c r="O156" s="2">
        <v>2.4782533270551045E-3</v>
      </c>
      <c r="P156" s="2">
        <v>2.0012158738606659E-3</v>
      </c>
      <c r="Q156" s="2">
        <v>2.4031469623808145E-3</v>
      </c>
      <c r="R156" s="6">
        <f t="shared" si="20"/>
        <v>87</v>
      </c>
      <c r="S156" s="6">
        <f t="shared" si="21"/>
        <v>287</v>
      </c>
      <c r="T156" s="3">
        <f t="shared" si="22"/>
        <v>3.7582633839458444E-2</v>
      </c>
      <c r="U156" s="3">
        <f t="shared" si="23"/>
        <v>2.2942053877655281E-3</v>
      </c>
      <c r="V156" s="4">
        <f t="shared" si="24"/>
        <v>6.5204632200350065E-3</v>
      </c>
      <c r="W156" s="4">
        <f t="shared" si="25"/>
        <v>2.5650025915640424E-4</v>
      </c>
      <c r="X156" s="5">
        <f t="shared" si="26"/>
        <v>17.349670722622683</v>
      </c>
      <c r="Y156" s="5">
        <f t="shared" si="27"/>
        <v>11.180352924121848</v>
      </c>
      <c r="Z156" t="b">
        <f t="shared" si="28"/>
        <v>0</v>
      </c>
      <c r="AA156" s="2">
        <f t="shared" si="29"/>
        <v>1.9938419613611987E-2</v>
      </c>
    </row>
    <row r="157" spans="1:27">
      <c r="A157" t="s">
        <v>1318</v>
      </c>
      <c r="B157" t="s">
        <v>62</v>
      </c>
      <c r="C157" t="s">
        <v>1097</v>
      </c>
      <c r="D157" t="s">
        <v>1192</v>
      </c>
      <c r="E157" t="s">
        <v>1307</v>
      </c>
      <c r="F157" t="s">
        <v>1315</v>
      </c>
      <c r="G157" t="s">
        <v>1316</v>
      </c>
      <c r="H157" t="s">
        <v>1317</v>
      </c>
      <c r="I157">
        <v>85.73</v>
      </c>
      <c r="J157">
        <v>4.12</v>
      </c>
      <c r="K157">
        <v>26.92</v>
      </c>
      <c r="L157" s="2">
        <v>1.8291193462388548E-2</v>
      </c>
      <c r="M157" s="2">
        <v>1.8856354390830228E-2</v>
      </c>
      <c r="N157" s="2">
        <v>1.7508067239891421E-2</v>
      </c>
      <c r="O157" s="2">
        <v>2.2717322164671792E-2</v>
      </c>
      <c r="P157" s="2">
        <v>2.1878157323692967E-2</v>
      </c>
      <c r="Q157" s="2">
        <v>1.9611889003337695E-2</v>
      </c>
      <c r="R157" s="6">
        <f t="shared" si="20"/>
        <v>135</v>
      </c>
      <c r="S157" s="6">
        <f t="shared" si="21"/>
        <v>141</v>
      </c>
      <c r="T157" s="3">
        <f t="shared" si="22"/>
        <v>1.8218538364370065E-2</v>
      </c>
      <c r="U157" s="3">
        <f t="shared" si="23"/>
        <v>2.140245616390082E-2</v>
      </c>
      <c r="V157" s="4">
        <f t="shared" si="24"/>
        <v>6.7707358004704895E-4</v>
      </c>
      <c r="W157" s="4">
        <f t="shared" si="25"/>
        <v>1.6064393779253131E-3</v>
      </c>
      <c r="X157" s="5">
        <f t="shared" si="26"/>
        <v>3.7163990134971501</v>
      </c>
      <c r="Y157" s="5">
        <f t="shared" si="27"/>
        <v>7.5058645868639546</v>
      </c>
      <c r="Z157" t="b">
        <f t="shared" si="28"/>
        <v>0</v>
      </c>
      <c r="AA157" s="2">
        <f t="shared" si="29"/>
        <v>1.9810497264135443E-2</v>
      </c>
    </row>
    <row r="158" spans="1:27">
      <c r="A158" t="s">
        <v>1211</v>
      </c>
      <c r="B158" t="s">
        <v>62</v>
      </c>
      <c r="C158" t="s">
        <v>1097</v>
      </c>
      <c r="D158" t="s">
        <v>1192</v>
      </c>
      <c r="E158" t="s">
        <v>1193</v>
      </c>
      <c r="F158" t="s">
        <v>1194</v>
      </c>
      <c r="G158" t="s">
        <v>1208</v>
      </c>
      <c r="H158" t="s">
        <v>1209</v>
      </c>
      <c r="I158">
        <v>95.4</v>
      </c>
      <c r="J158">
        <v>0.86</v>
      </c>
      <c r="K158">
        <v>0</v>
      </c>
      <c r="L158" s="2">
        <v>1.6362728975938646E-2</v>
      </c>
      <c r="M158" s="2">
        <v>1.8208263650719876E-2</v>
      </c>
      <c r="N158" s="2">
        <v>1.8144724230432913E-2</v>
      </c>
      <c r="O158" s="2">
        <v>2.1773225659127E-2</v>
      </c>
      <c r="P158" s="2">
        <v>2.244606993654532E-2</v>
      </c>
      <c r="Q158" s="2">
        <v>2.0965385568356754E-2</v>
      </c>
      <c r="R158" s="6">
        <f t="shared" si="20"/>
        <v>142</v>
      </c>
      <c r="S158" s="6">
        <f t="shared" si="21"/>
        <v>140</v>
      </c>
      <c r="T158" s="3">
        <f t="shared" si="22"/>
        <v>1.7571905619030478E-2</v>
      </c>
      <c r="U158" s="3">
        <f t="shared" si="23"/>
        <v>2.172822705467636E-2</v>
      </c>
      <c r="V158" s="4">
        <f t="shared" si="24"/>
        <v>1.0476595010458912E-3</v>
      </c>
      <c r="W158" s="4">
        <f t="shared" si="25"/>
        <v>7.4136711914635938E-4</v>
      </c>
      <c r="X158" s="5">
        <f t="shared" si="26"/>
        <v>5.9621279772369693</v>
      </c>
      <c r="Y158" s="5">
        <f t="shared" si="27"/>
        <v>3.4120000554154832</v>
      </c>
      <c r="Z158" t="b">
        <f t="shared" si="28"/>
        <v>0</v>
      </c>
      <c r="AA158" s="2">
        <f t="shared" si="29"/>
        <v>1.9650066336853421E-2</v>
      </c>
    </row>
    <row r="159" spans="1:27">
      <c r="A159" t="s">
        <v>176</v>
      </c>
      <c r="B159" t="s">
        <v>62</v>
      </c>
      <c r="C159" t="s">
        <v>78</v>
      </c>
      <c r="D159" t="s">
        <v>132</v>
      </c>
      <c r="E159" t="s">
        <v>152</v>
      </c>
      <c r="F159" t="s">
        <v>153</v>
      </c>
      <c r="G159" t="s">
        <v>169</v>
      </c>
      <c r="H159" t="s">
        <v>170</v>
      </c>
      <c r="I159">
        <v>85.72</v>
      </c>
      <c r="J159">
        <v>1.63</v>
      </c>
      <c r="K159">
        <v>60</v>
      </c>
      <c r="L159" s="2">
        <v>1.1161718694301005E-2</v>
      </c>
      <c r="M159" s="2">
        <v>1.3764212861391652E-2</v>
      </c>
      <c r="N159" s="2">
        <v>1.1746321475490772E-2</v>
      </c>
      <c r="O159" s="2">
        <v>2.2274776927697651E-2</v>
      </c>
      <c r="P159" s="2">
        <v>3.1018846044840322E-2</v>
      </c>
      <c r="Q159" s="2">
        <v>2.7097553679259537E-2</v>
      </c>
      <c r="R159" s="6">
        <f t="shared" si="20"/>
        <v>169</v>
      </c>
      <c r="S159" s="6">
        <f t="shared" si="21"/>
        <v>128</v>
      </c>
      <c r="T159" s="3">
        <f t="shared" si="22"/>
        <v>1.2224084343727811E-2</v>
      </c>
      <c r="U159" s="3">
        <f t="shared" si="23"/>
        <v>2.6797058883932506E-2</v>
      </c>
      <c r="V159" s="4">
        <f t="shared" si="24"/>
        <v>1.3654438806244549E-3</v>
      </c>
      <c r="W159" s="4">
        <f t="shared" si="25"/>
        <v>4.3797727136069544E-3</v>
      </c>
      <c r="X159" s="5">
        <f t="shared" si="26"/>
        <v>11.170111741948716</v>
      </c>
      <c r="Y159" s="5">
        <f t="shared" si="27"/>
        <v>16.344229165511379</v>
      </c>
      <c r="Z159" t="b">
        <f t="shared" si="28"/>
        <v>0</v>
      </c>
      <c r="AA159" s="2">
        <f t="shared" si="29"/>
        <v>1.9510571613830158E-2</v>
      </c>
    </row>
    <row r="160" spans="1:27">
      <c r="A160" t="s">
        <v>665</v>
      </c>
      <c r="B160" t="s">
        <v>62</v>
      </c>
      <c r="C160" t="s">
        <v>651</v>
      </c>
      <c r="D160" t="s">
        <v>652</v>
      </c>
      <c r="E160" t="s">
        <v>653</v>
      </c>
      <c r="F160" t="s">
        <v>657</v>
      </c>
      <c r="G160" t="s">
        <v>666</v>
      </c>
      <c r="H160" t="s">
        <v>666</v>
      </c>
      <c r="I160">
        <v>64.22</v>
      </c>
      <c r="J160">
        <v>3.93</v>
      </c>
      <c r="K160">
        <v>20</v>
      </c>
      <c r="L160" s="2">
        <v>1.7794467761333286E-2</v>
      </c>
      <c r="M160" s="2">
        <v>1.9720475377644073E-2</v>
      </c>
      <c r="N160" s="2">
        <v>1.7476234390364321E-2</v>
      </c>
      <c r="O160" s="2">
        <v>1.9619505505852893E-2</v>
      </c>
      <c r="P160" s="2">
        <v>2.2473113394300175E-2</v>
      </c>
      <c r="Q160" s="2">
        <v>1.9722378518849459E-2</v>
      </c>
      <c r="R160" s="6">
        <f t="shared" si="20"/>
        <v>133</v>
      </c>
      <c r="S160" s="6">
        <f t="shared" si="21"/>
        <v>145</v>
      </c>
      <c r="T160" s="3">
        <f t="shared" si="22"/>
        <v>1.8330392509780562E-2</v>
      </c>
      <c r="U160" s="3">
        <f t="shared" si="23"/>
        <v>2.0604999139667509E-2</v>
      </c>
      <c r="V160" s="4">
        <f t="shared" si="24"/>
        <v>1.2143170526041809E-3</v>
      </c>
      <c r="W160" s="4">
        <f t="shared" si="25"/>
        <v>1.6186518666693186E-3</v>
      </c>
      <c r="X160" s="5">
        <f t="shared" si="26"/>
        <v>6.6246102038254593</v>
      </c>
      <c r="Y160" s="5">
        <f t="shared" si="27"/>
        <v>7.8556269558545484</v>
      </c>
      <c r="Z160" t="b">
        <f t="shared" si="28"/>
        <v>0</v>
      </c>
      <c r="AA160" s="2">
        <f t="shared" si="29"/>
        <v>1.9467695824724036E-2</v>
      </c>
    </row>
    <row r="161" spans="1:27">
      <c r="A161" t="s">
        <v>1291</v>
      </c>
      <c r="B161" t="s">
        <v>62</v>
      </c>
      <c r="C161" t="s">
        <v>1097</v>
      </c>
      <c r="D161" t="s">
        <v>1192</v>
      </c>
      <c r="E161" t="s">
        <v>1193</v>
      </c>
      <c r="F161" t="s">
        <v>1288</v>
      </c>
      <c r="G161" t="s">
        <v>1292</v>
      </c>
      <c r="H161" t="s">
        <v>1293</v>
      </c>
      <c r="I161">
        <v>75.87</v>
      </c>
      <c r="J161">
        <v>5.88</v>
      </c>
      <c r="K161">
        <v>80</v>
      </c>
      <c r="L161" s="2">
        <v>1.6596482247023481E-2</v>
      </c>
      <c r="M161" s="2">
        <v>1.7405865591535629E-2</v>
      </c>
      <c r="N161" s="2">
        <v>1.9672701007732527E-2</v>
      </c>
      <c r="O161" s="2">
        <v>1.7406779320982269E-2</v>
      </c>
      <c r="P161" s="2">
        <v>2.3690068993269489E-2</v>
      </c>
      <c r="Q161" s="2">
        <v>1.9556644245581793E-2</v>
      </c>
      <c r="R161" s="6">
        <f t="shared" si="20"/>
        <v>139</v>
      </c>
      <c r="S161" s="6">
        <f t="shared" si="21"/>
        <v>146</v>
      </c>
      <c r="T161" s="3">
        <f t="shared" si="22"/>
        <v>1.7891682948763879E-2</v>
      </c>
      <c r="U161" s="3">
        <f t="shared" si="23"/>
        <v>2.0217830853277847E-2</v>
      </c>
      <c r="V161" s="4">
        <f t="shared" si="24"/>
        <v>1.594614167870321E-3</v>
      </c>
      <c r="W161" s="4">
        <f t="shared" si="25"/>
        <v>3.1934007067881843E-3</v>
      </c>
      <c r="X161" s="5">
        <f t="shared" si="26"/>
        <v>8.912600186560379</v>
      </c>
      <c r="Y161" s="5">
        <f t="shared" si="27"/>
        <v>15.794971923362636</v>
      </c>
      <c r="Z161" t="b">
        <f t="shared" si="28"/>
        <v>0</v>
      </c>
      <c r="AA161" s="2">
        <f t="shared" si="29"/>
        <v>1.9054756901020861E-2</v>
      </c>
    </row>
    <row r="162" spans="1:27">
      <c r="A162" t="s">
        <v>331</v>
      </c>
      <c r="B162" t="s">
        <v>62</v>
      </c>
      <c r="C162" t="s">
        <v>292</v>
      </c>
      <c r="D162" t="s">
        <v>293</v>
      </c>
      <c r="E162" t="s">
        <v>307</v>
      </c>
      <c r="F162" t="s">
        <v>328</v>
      </c>
      <c r="G162" t="s">
        <v>329</v>
      </c>
      <c r="H162" t="s">
        <v>330</v>
      </c>
      <c r="I162">
        <v>89.49</v>
      </c>
      <c r="J162">
        <v>2.0099999999999998</v>
      </c>
      <c r="K162">
        <v>37.5</v>
      </c>
      <c r="L162" s="2">
        <v>2.9160720567833542E-2</v>
      </c>
      <c r="M162" s="2">
        <v>3.7280648288253601E-2</v>
      </c>
      <c r="N162" s="2">
        <v>3.2342175119508543E-2</v>
      </c>
      <c r="O162" s="2">
        <v>4.3664463381446949E-3</v>
      </c>
      <c r="P162" s="2">
        <v>5.6791261285235014E-3</v>
      </c>
      <c r="Q162" s="2">
        <v>5.3587415023204103E-3</v>
      </c>
      <c r="R162" s="6">
        <f t="shared" si="20"/>
        <v>94</v>
      </c>
      <c r="S162" s="6">
        <f t="shared" si="21"/>
        <v>227</v>
      </c>
      <c r="T162" s="3">
        <f t="shared" si="22"/>
        <v>3.2927847991865232E-2</v>
      </c>
      <c r="U162" s="3">
        <f t="shared" si="23"/>
        <v>5.1347713229962025E-3</v>
      </c>
      <c r="V162" s="4">
        <f t="shared" si="24"/>
        <v>4.0915236869988204E-3</v>
      </c>
      <c r="W162" s="4">
        <f t="shared" si="25"/>
        <v>6.8440049600882466E-4</v>
      </c>
      <c r="X162" s="5">
        <f t="shared" si="26"/>
        <v>12.425724535686705</v>
      </c>
      <c r="Y162" s="5">
        <f t="shared" si="27"/>
        <v>13.328743442647969</v>
      </c>
      <c r="Z162" t="b">
        <f t="shared" si="28"/>
        <v>0</v>
      </c>
      <c r="AA162" s="2">
        <f t="shared" si="29"/>
        <v>1.9031309657430717E-2</v>
      </c>
    </row>
    <row r="163" spans="1:27">
      <c r="A163" t="s">
        <v>93</v>
      </c>
      <c r="B163" t="s">
        <v>62</v>
      </c>
      <c r="C163" t="s">
        <v>78</v>
      </c>
      <c r="D163" t="s">
        <v>79</v>
      </c>
      <c r="E163" t="s">
        <v>80</v>
      </c>
      <c r="F163" t="s">
        <v>81</v>
      </c>
      <c r="G163" t="s">
        <v>85</v>
      </c>
      <c r="H163" t="s">
        <v>85</v>
      </c>
      <c r="I163">
        <v>98.29</v>
      </c>
      <c r="J163">
        <v>1.28</v>
      </c>
      <c r="K163">
        <v>0</v>
      </c>
      <c r="L163" s="2">
        <v>1.8349631780159765E-2</v>
      </c>
      <c r="M163" s="2">
        <v>2.493606276234181E-2</v>
      </c>
      <c r="N163" s="2">
        <v>1.4834107879617083E-2</v>
      </c>
      <c r="O163" s="2">
        <v>1.7465785352578814E-2</v>
      </c>
      <c r="P163" s="2">
        <v>1.9687637245548176E-2</v>
      </c>
      <c r="Q163" s="2">
        <v>1.7678322481881836E-2</v>
      </c>
      <c r="R163" s="6">
        <f t="shared" si="20"/>
        <v>131</v>
      </c>
      <c r="S163" s="6">
        <f t="shared" si="21"/>
        <v>150</v>
      </c>
      <c r="T163" s="3">
        <f t="shared" si="22"/>
        <v>1.9373267474039554E-2</v>
      </c>
      <c r="U163" s="3">
        <f t="shared" si="23"/>
        <v>1.8277248360002944E-2</v>
      </c>
      <c r="V163" s="4">
        <f t="shared" si="24"/>
        <v>5.1281815138009721E-3</v>
      </c>
      <c r="W163" s="4">
        <f t="shared" si="25"/>
        <v>1.2260467422513866E-3</v>
      </c>
      <c r="X163" s="5">
        <f t="shared" si="26"/>
        <v>26.470400621231327</v>
      </c>
      <c r="Y163" s="5">
        <f t="shared" si="27"/>
        <v>6.7080488162233918</v>
      </c>
      <c r="Z163" t="b">
        <f t="shared" si="28"/>
        <v>0</v>
      </c>
      <c r="AA163" s="2">
        <f t="shared" si="29"/>
        <v>1.8825257917021249E-2</v>
      </c>
    </row>
    <row r="164" spans="1:27">
      <c r="A164" t="s">
        <v>852</v>
      </c>
      <c r="B164" t="s">
        <v>62</v>
      </c>
      <c r="C164" t="s">
        <v>809</v>
      </c>
      <c r="D164" t="s">
        <v>853</v>
      </c>
      <c r="E164" t="s">
        <v>854</v>
      </c>
      <c r="F164" t="s">
        <v>855</v>
      </c>
      <c r="G164" t="s">
        <v>856</v>
      </c>
      <c r="H164" t="s">
        <v>857</v>
      </c>
      <c r="I164">
        <v>76.569999999999993</v>
      </c>
      <c r="J164">
        <v>0</v>
      </c>
      <c r="K164">
        <v>0</v>
      </c>
      <c r="L164" s="2">
        <v>3.2608581316334893E-2</v>
      </c>
      <c r="M164" s="2">
        <v>4.1971590788099929E-2</v>
      </c>
      <c r="N164" s="2">
        <v>3.5270797275999452E-2</v>
      </c>
      <c r="O164" s="2">
        <v>2.3602412638620032E-4</v>
      </c>
      <c r="P164" s="2">
        <v>3.2452149305848649E-4</v>
      </c>
      <c r="Q164" s="2">
        <v>2.7622378877940396E-4</v>
      </c>
      <c r="R164" s="6">
        <f t="shared" si="20"/>
        <v>89</v>
      </c>
      <c r="S164" s="6">
        <f t="shared" si="21"/>
        <v>445</v>
      </c>
      <c r="T164" s="3">
        <f t="shared" si="22"/>
        <v>3.6616989793478091E-2</v>
      </c>
      <c r="U164" s="3">
        <f t="shared" si="23"/>
        <v>2.7892313607469696E-4</v>
      </c>
      <c r="V164" s="4">
        <f t="shared" si="24"/>
        <v>4.8244857044743173E-3</v>
      </c>
      <c r="W164" s="4">
        <f t="shared" si="25"/>
        <v>4.431039193967619E-5</v>
      </c>
      <c r="X164" s="5">
        <f t="shared" si="26"/>
        <v>13.175538818686878</v>
      </c>
      <c r="Y164" s="5">
        <f t="shared" si="27"/>
        <v>15.886237535996173</v>
      </c>
      <c r="Z164" t="b">
        <f t="shared" si="28"/>
        <v>0</v>
      </c>
      <c r="AA164" s="2">
        <f t="shared" si="29"/>
        <v>1.8447956464776392E-2</v>
      </c>
    </row>
    <row r="165" spans="1:27">
      <c r="A165" t="s">
        <v>351</v>
      </c>
      <c r="B165" t="s">
        <v>62</v>
      </c>
      <c r="C165" t="s">
        <v>292</v>
      </c>
      <c r="D165" t="s">
        <v>293</v>
      </c>
      <c r="E165" t="s">
        <v>307</v>
      </c>
      <c r="F165" t="s">
        <v>343</v>
      </c>
      <c r="G165" t="s">
        <v>347</v>
      </c>
      <c r="H165" t="s">
        <v>347</v>
      </c>
      <c r="I165">
        <v>97.31</v>
      </c>
      <c r="J165">
        <v>3.2</v>
      </c>
      <c r="K165">
        <v>0</v>
      </c>
      <c r="L165" s="2">
        <v>1.7765248602447655E-2</v>
      </c>
      <c r="M165" s="2">
        <v>1.7251558272461734E-2</v>
      </c>
      <c r="N165" s="2">
        <v>1.7858228584689245E-2</v>
      </c>
      <c r="O165" s="2">
        <v>1.9324475347870157E-2</v>
      </c>
      <c r="P165" s="2">
        <v>1.7307812963119271E-2</v>
      </c>
      <c r="Q165" s="2">
        <v>1.8396504332708313E-2</v>
      </c>
      <c r="R165" s="6">
        <f t="shared" si="20"/>
        <v>141</v>
      </c>
      <c r="S165" s="6">
        <f t="shared" si="21"/>
        <v>149</v>
      </c>
      <c r="T165" s="3">
        <f t="shared" si="22"/>
        <v>1.7625011819866213E-2</v>
      </c>
      <c r="U165" s="3">
        <f t="shared" si="23"/>
        <v>1.834293088123258E-2</v>
      </c>
      <c r="V165" s="4">
        <f t="shared" si="24"/>
        <v>3.2674452302395652E-4</v>
      </c>
      <c r="W165" s="4">
        <f t="shared" si="25"/>
        <v>1.0093980283042709E-3</v>
      </c>
      <c r="X165" s="5">
        <f t="shared" si="26"/>
        <v>1.853868390917407</v>
      </c>
      <c r="Y165" s="5">
        <f t="shared" si="27"/>
        <v>5.5029266306456419</v>
      </c>
      <c r="Z165" t="b">
        <f t="shared" si="28"/>
        <v>0</v>
      </c>
      <c r="AA165" s="2">
        <f t="shared" si="29"/>
        <v>1.7983971350549396E-2</v>
      </c>
    </row>
    <row r="166" spans="1:27">
      <c r="A166" t="s">
        <v>915</v>
      </c>
      <c r="B166" t="s">
        <v>62</v>
      </c>
      <c r="C166" t="s">
        <v>809</v>
      </c>
      <c r="D166" t="s">
        <v>883</v>
      </c>
      <c r="E166" t="s">
        <v>896</v>
      </c>
      <c r="F166" t="s">
        <v>912</v>
      </c>
      <c r="G166" t="s">
        <v>913</v>
      </c>
      <c r="H166" t="s">
        <v>914</v>
      </c>
      <c r="I166">
        <v>71.37</v>
      </c>
      <c r="J166">
        <v>1.02</v>
      </c>
      <c r="K166">
        <v>0</v>
      </c>
      <c r="L166" s="2">
        <v>1.1687663554241895E-4</v>
      </c>
      <c r="M166" s="2">
        <v>6.1722927629558741E-5</v>
      </c>
      <c r="N166" s="2">
        <v>1.9099709716245179E-4</v>
      </c>
      <c r="O166" s="2">
        <v>3.3869462136419788E-2</v>
      </c>
      <c r="P166" s="2">
        <v>3.9862056730683861E-2</v>
      </c>
      <c r="Q166" s="2">
        <v>3.3644057473331414E-2</v>
      </c>
      <c r="R166" s="6">
        <f t="shared" si="20"/>
        <v>488</v>
      </c>
      <c r="S166" s="6">
        <f t="shared" si="21"/>
        <v>117</v>
      </c>
      <c r="T166" s="3">
        <f t="shared" si="22"/>
        <v>1.2319888677814317E-4</v>
      </c>
      <c r="U166" s="3">
        <f t="shared" si="23"/>
        <v>3.5791858780145021E-2</v>
      </c>
      <c r="V166" s="4">
        <f t="shared" si="24"/>
        <v>6.4868566136615848E-5</v>
      </c>
      <c r="W166" s="4">
        <f t="shared" si="25"/>
        <v>3.5266960930825076E-3</v>
      </c>
      <c r="X166" s="5">
        <f t="shared" si="26"/>
        <v>52.65353270069015</v>
      </c>
      <c r="Y166" s="5">
        <f t="shared" si="27"/>
        <v>9.8533471389278269</v>
      </c>
      <c r="Z166" t="b">
        <f t="shared" si="28"/>
        <v>0</v>
      </c>
      <c r="AA166" s="2">
        <f t="shared" si="29"/>
        <v>1.7957528833461581E-2</v>
      </c>
    </row>
    <row r="167" spans="1:27">
      <c r="A167" t="s">
        <v>338</v>
      </c>
      <c r="B167" t="s">
        <v>62</v>
      </c>
      <c r="C167" t="s">
        <v>292</v>
      </c>
      <c r="D167" t="s">
        <v>293</v>
      </c>
      <c r="E167" t="s">
        <v>307</v>
      </c>
      <c r="F167" t="s">
        <v>335</v>
      </c>
      <c r="G167" t="s">
        <v>336</v>
      </c>
      <c r="H167" t="s">
        <v>337</v>
      </c>
      <c r="I167">
        <v>94.81</v>
      </c>
      <c r="J167">
        <v>1.97</v>
      </c>
      <c r="K167">
        <v>0</v>
      </c>
      <c r="L167" s="2">
        <v>1.9869028042211218E-2</v>
      </c>
      <c r="M167" s="2">
        <v>2.2436284193344688E-2</v>
      </c>
      <c r="N167" s="2">
        <v>2.1741836226992457E-2</v>
      </c>
      <c r="O167" s="2">
        <v>1.2922320919644481E-2</v>
      </c>
      <c r="P167" s="2">
        <v>1.6766943808021774E-2</v>
      </c>
      <c r="Q167" s="2">
        <v>1.3976923712237821E-2</v>
      </c>
      <c r="R167" s="6">
        <f t="shared" si="20"/>
        <v>125</v>
      </c>
      <c r="S167" s="6">
        <f t="shared" si="21"/>
        <v>161</v>
      </c>
      <c r="T167" s="3">
        <f t="shared" si="22"/>
        <v>2.134904948751612E-2</v>
      </c>
      <c r="U167" s="3">
        <f t="shared" si="23"/>
        <v>1.455539614663469E-2</v>
      </c>
      <c r="V167" s="4">
        <f t="shared" si="24"/>
        <v>1.3279352783228927E-3</v>
      </c>
      <c r="W167" s="4">
        <f t="shared" si="25"/>
        <v>1.986518073533795E-3</v>
      </c>
      <c r="X167" s="5">
        <f t="shared" si="26"/>
        <v>6.2201142917365209</v>
      </c>
      <c r="Y167" s="5">
        <f t="shared" si="27"/>
        <v>13.647983562392371</v>
      </c>
      <c r="Z167" t="b">
        <f t="shared" si="28"/>
        <v>0</v>
      </c>
      <c r="AA167" s="2">
        <f t="shared" si="29"/>
        <v>1.7952222817075404E-2</v>
      </c>
    </row>
    <row r="168" spans="1:27">
      <c r="A168" t="s">
        <v>88</v>
      </c>
      <c r="B168" t="s">
        <v>62</v>
      </c>
      <c r="C168" t="s">
        <v>78</v>
      </c>
      <c r="D168" t="s">
        <v>79</v>
      </c>
      <c r="E168" t="s">
        <v>80</v>
      </c>
      <c r="F168" t="s">
        <v>81</v>
      </c>
      <c r="G168" t="s">
        <v>81</v>
      </c>
      <c r="H168" t="s">
        <v>85</v>
      </c>
      <c r="I168">
        <v>97.44</v>
      </c>
      <c r="J168">
        <v>1.28</v>
      </c>
      <c r="K168">
        <v>0</v>
      </c>
      <c r="L168" s="2">
        <v>2.4222682716166323E-2</v>
      </c>
      <c r="M168" s="2">
        <v>2.240542272952991E-2</v>
      </c>
      <c r="N168" s="2">
        <v>2.683509215132451E-2</v>
      </c>
      <c r="O168" s="2">
        <v>8.5558745814997492E-3</v>
      </c>
      <c r="P168" s="2">
        <v>1.3819206912740519E-2</v>
      </c>
      <c r="Q168" s="2">
        <v>1.1546154370979092E-2</v>
      </c>
      <c r="R168" s="6">
        <f t="shared" si="20"/>
        <v>115</v>
      </c>
      <c r="S168" s="6">
        <f t="shared" si="21"/>
        <v>172</v>
      </c>
      <c r="T168" s="3">
        <f t="shared" si="22"/>
        <v>2.448773253234025E-2</v>
      </c>
      <c r="U168" s="3">
        <f t="shared" si="23"/>
        <v>1.1307078621739788E-2</v>
      </c>
      <c r="V168" s="4">
        <f t="shared" si="24"/>
        <v>2.2266974088065716E-3</v>
      </c>
      <c r="W168" s="4">
        <f t="shared" si="25"/>
        <v>2.639798234274137E-3</v>
      </c>
      <c r="X168" s="5">
        <f t="shared" si="26"/>
        <v>9.093113892296218</v>
      </c>
      <c r="Y168" s="5">
        <f t="shared" si="27"/>
        <v>23.346421499171981</v>
      </c>
      <c r="Z168" t="b">
        <f t="shared" si="28"/>
        <v>0</v>
      </c>
      <c r="AA168" s="2">
        <f t="shared" si="29"/>
        <v>1.7897405577040018E-2</v>
      </c>
    </row>
    <row r="169" spans="1:27">
      <c r="A169" t="s">
        <v>1421</v>
      </c>
      <c r="B169" t="s">
        <v>62</v>
      </c>
      <c r="C169" t="s">
        <v>1365</v>
      </c>
      <c r="D169" t="s">
        <v>1414</v>
      </c>
      <c r="E169" t="s">
        <v>1415</v>
      </c>
      <c r="F169" t="s">
        <v>1416</v>
      </c>
      <c r="G169" t="s">
        <v>1422</v>
      </c>
      <c r="H169" t="s">
        <v>1422</v>
      </c>
      <c r="I169">
        <v>62.64</v>
      </c>
      <c r="J169">
        <v>3.49</v>
      </c>
      <c r="K169">
        <v>0</v>
      </c>
      <c r="L169" s="2">
        <v>2.4836285052764018E-2</v>
      </c>
      <c r="M169" s="2">
        <v>2.7775317433301534E-2</v>
      </c>
      <c r="N169" s="2">
        <v>2.1455340581248747E-2</v>
      </c>
      <c r="O169" s="2">
        <v>9.5589771186411227E-3</v>
      </c>
      <c r="P169" s="2">
        <v>9.8438186227740709E-3</v>
      </c>
      <c r="Q169" s="2">
        <v>1.1297552961077617E-2</v>
      </c>
      <c r="R169" s="6">
        <f t="shared" si="20"/>
        <v>114</v>
      </c>
      <c r="S169" s="6">
        <f t="shared" si="21"/>
        <v>181</v>
      </c>
      <c r="T169" s="3">
        <f t="shared" si="22"/>
        <v>2.4688981022438102E-2</v>
      </c>
      <c r="U169" s="3">
        <f t="shared" si="23"/>
        <v>1.0233449567497603E-2</v>
      </c>
      <c r="V169" s="4">
        <f t="shared" si="24"/>
        <v>3.1625623647026251E-3</v>
      </c>
      <c r="W169" s="4">
        <f t="shared" si="25"/>
        <v>9.3248093534964904E-4</v>
      </c>
      <c r="X169" s="5">
        <f t="shared" si="26"/>
        <v>12.809610740226143</v>
      </c>
      <c r="Y169" s="5">
        <f t="shared" si="27"/>
        <v>9.1120880520220293</v>
      </c>
      <c r="Z169" t="b">
        <f t="shared" si="28"/>
        <v>0</v>
      </c>
      <c r="AA169" s="2">
        <f t="shared" si="29"/>
        <v>1.7461215294967851E-2</v>
      </c>
    </row>
    <row r="170" spans="1:27">
      <c r="A170" t="s">
        <v>381</v>
      </c>
      <c r="B170" t="s">
        <v>62</v>
      </c>
      <c r="C170" t="s">
        <v>292</v>
      </c>
      <c r="D170" t="s">
        <v>293</v>
      </c>
      <c r="E170" t="s">
        <v>373</v>
      </c>
      <c r="F170" t="s">
        <v>374</v>
      </c>
      <c r="G170" t="s">
        <v>375</v>
      </c>
      <c r="H170" t="s">
        <v>376</v>
      </c>
      <c r="I170">
        <v>97.04</v>
      </c>
      <c r="J170">
        <v>2.96</v>
      </c>
      <c r="K170">
        <v>44.44</v>
      </c>
      <c r="L170" s="2">
        <v>1.6947112153650752E-2</v>
      </c>
      <c r="M170" s="2">
        <v>2.2096808091382081E-2</v>
      </c>
      <c r="N170" s="2">
        <v>1.7062407346512386E-2</v>
      </c>
      <c r="O170" s="2">
        <v>1.4456477741154775E-2</v>
      </c>
      <c r="P170" s="2">
        <v>1.5739292413336582E-2</v>
      </c>
      <c r="Q170" s="2">
        <v>1.4584616047552535E-2</v>
      </c>
      <c r="R170" s="6">
        <f t="shared" si="20"/>
        <v>132</v>
      </c>
      <c r="S170" s="6">
        <f t="shared" si="21"/>
        <v>159</v>
      </c>
      <c r="T170" s="3">
        <f t="shared" si="22"/>
        <v>1.8702109197181741E-2</v>
      </c>
      <c r="U170" s="3">
        <f t="shared" si="23"/>
        <v>1.4926795400681299E-2</v>
      </c>
      <c r="V170" s="4">
        <f t="shared" si="24"/>
        <v>2.9404606241349358E-3</v>
      </c>
      <c r="W170" s="4">
        <f t="shared" si="25"/>
        <v>7.0655389254602728E-4</v>
      </c>
      <c r="X170" s="5">
        <f t="shared" si="26"/>
        <v>15.722614990281631</v>
      </c>
      <c r="Y170" s="5">
        <f t="shared" si="27"/>
        <v>4.7334600199167891</v>
      </c>
      <c r="Z170" t="b">
        <f t="shared" si="28"/>
        <v>0</v>
      </c>
      <c r="AA170" s="2">
        <f t="shared" si="29"/>
        <v>1.6814452298931519E-2</v>
      </c>
    </row>
    <row r="171" spans="1:27">
      <c r="A171" t="s">
        <v>1330</v>
      </c>
      <c r="B171" t="s">
        <v>62</v>
      </c>
      <c r="C171" t="s">
        <v>1097</v>
      </c>
      <c r="D171" t="s">
        <v>1192</v>
      </c>
      <c r="E171" t="s">
        <v>1307</v>
      </c>
      <c r="F171" t="s">
        <v>1315</v>
      </c>
      <c r="G171" t="s">
        <v>1331</v>
      </c>
      <c r="H171" t="s">
        <v>1332</v>
      </c>
      <c r="I171">
        <v>99.08</v>
      </c>
      <c r="J171">
        <v>1.9</v>
      </c>
      <c r="K171">
        <v>18.18</v>
      </c>
      <c r="L171" s="2">
        <v>5.4639827116080642E-3</v>
      </c>
      <c r="M171" s="2">
        <v>4.660081036031675E-3</v>
      </c>
      <c r="N171" s="2">
        <v>3.1832849527075316E-3</v>
      </c>
      <c r="O171" s="2">
        <v>2.9562021829871603E-2</v>
      </c>
      <c r="P171" s="2">
        <v>2.8503804473637054E-2</v>
      </c>
      <c r="Q171" s="2">
        <v>2.6572728480578674E-2</v>
      </c>
      <c r="R171" s="6">
        <f t="shared" si="20"/>
        <v>231</v>
      </c>
      <c r="S171" s="6">
        <f t="shared" si="21"/>
        <v>125</v>
      </c>
      <c r="T171" s="3">
        <f t="shared" si="22"/>
        <v>4.4357829001157563E-3</v>
      </c>
      <c r="U171" s="3">
        <f t="shared" si="23"/>
        <v>2.8212851594695776E-2</v>
      </c>
      <c r="V171" s="4">
        <f t="shared" si="24"/>
        <v>1.1567747434980567E-3</v>
      </c>
      <c r="W171" s="4">
        <f t="shared" si="25"/>
        <v>1.5157370699942971E-3</v>
      </c>
      <c r="X171" s="5">
        <f t="shared" si="26"/>
        <v>26.07825426866291</v>
      </c>
      <c r="Y171" s="5">
        <f t="shared" si="27"/>
        <v>5.3725057352205647</v>
      </c>
      <c r="Z171" t="b">
        <f t="shared" si="28"/>
        <v>0</v>
      </c>
      <c r="AA171" s="2">
        <f t="shared" si="29"/>
        <v>1.6324317247405767E-2</v>
      </c>
    </row>
    <row r="172" spans="1:27">
      <c r="A172" t="s">
        <v>1106</v>
      </c>
      <c r="B172" t="s">
        <v>62</v>
      </c>
      <c r="C172" t="s">
        <v>1097</v>
      </c>
      <c r="D172" t="s">
        <v>1098</v>
      </c>
      <c r="E172" t="s">
        <v>1107</v>
      </c>
      <c r="F172" t="s">
        <v>1108</v>
      </c>
      <c r="G172" t="s">
        <v>1109</v>
      </c>
      <c r="H172" t="s">
        <v>1110</v>
      </c>
      <c r="I172">
        <v>98.54</v>
      </c>
      <c r="J172">
        <v>0.45</v>
      </c>
      <c r="K172">
        <v>0</v>
      </c>
      <c r="L172" s="2">
        <v>1.6099756545968222E-2</v>
      </c>
      <c r="M172" s="2">
        <v>1.5492454835019305E-2</v>
      </c>
      <c r="N172" s="2">
        <v>1.5407099171104428E-2</v>
      </c>
      <c r="O172" s="2">
        <v>1.3984429488382364E-2</v>
      </c>
      <c r="P172" s="2">
        <v>1.9146768090450683E-2</v>
      </c>
      <c r="Q172" s="2">
        <v>1.7623077724125972E-2</v>
      </c>
      <c r="R172" s="6">
        <f t="shared" si="20"/>
        <v>151</v>
      </c>
      <c r="S172" s="6">
        <f t="shared" si="21"/>
        <v>153</v>
      </c>
      <c r="T172" s="3">
        <f t="shared" si="22"/>
        <v>1.566643685069732E-2</v>
      </c>
      <c r="U172" s="3">
        <f t="shared" si="23"/>
        <v>1.6918091767653007E-2</v>
      </c>
      <c r="V172" s="4">
        <f t="shared" si="24"/>
        <v>3.7768487668006902E-4</v>
      </c>
      <c r="W172" s="4">
        <f t="shared" si="25"/>
        <v>2.6523930439735451E-3</v>
      </c>
      <c r="X172" s="5">
        <f t="shared" si="26"/>
        <v>2.4107898961291769</v>
      </c>
      <c r="Y172" s="5">
        <f t="shared" si="27"/>
        <v>15.677849963226102</v>
      </c>
      <c r="Z172" t="b">
        <f t="shared" si="28"/>
        <v>0</v>
      </c>
      <c r="AA172" s="2">
        <f t="shared" si="29"/>
        <v>1.6292264309175165E-2</v>
      </c>
    </row>
    <row r="173" spans="1:27">
      <c r="A173" t="s">
        <v>320</v>
      </c>
      <c r="B173" t="s">
        <v>62</v>
      </c>
      <c r="C173" t="s">
        <v>292</v>
      </c>
      <c r="D173" t="s">
        <v>293</v>
      </c>
      <c r="E173" t="s">
        <v>307</v>
      </c>
      <c r="F173" t="s">
        <v>311</v>
      </c>
      <c r="G173" t="s">
        <v>311</v>
      </c>
      <c r="H173" t="s">
        <v>312</v>
      </c>
      <c r="I173">
        <v>98.39</v>
      </c>
      <c r="J173">
        <v>1.08</v>
      </c>
      <c r="K173">
        <v>0</v>
      </c>
      <c r="L173" s="2">
        <v>5.8730509360065165E-3</v>
      </c>
      <c r="M173" s="2">
        <v>6.1722927629558741E-3</v>
      </c>
      <c r="N173" s="2">
        <v>7.2897225417002135E-3</v>
      </c>
      <c r="O173" s="2">
        <v>2.5579114697104464E-2</v>
      </c>
      <c r="P173" s="2">
        <v>2.3392590957965861E-2</v>
      </c>
      <c r="Q173" s="2">
        <v>2.6020280903019864E-2</v>
      </c>
      <c r="R173" s="6">
        <f t="shared" si="20"/>
        <v>209</v>
      </c>
      <c r="S173" s="6">
        <f t="shared" si="21"/>
        <v>133</v>
      </c>
      <c r="T173" s="3">
        <f t="shared" si="22"/>
        <v>6.4450220802208689E-3</v>
      </c>
      <c r="U173" s="3">
        <f t="shared" si="23"/>
        <v>2.4997328852696728E-2</v>
      </c>
      <c r="V173" s="4">
        <f t="shared" si="24"/>
        <v>7.4667634887316586E-4</v>
      </c>
      <c r="W173" s="4">
        <f t="shared" si="25"/>
        <v>1.4071406071887035E-3</v>
      </c>
      <c r="X173" s="5">
        <f t="shared" si="26"/>
        <v>11.585318709219651</v>
      </c>
      <c r="Y173" s="5">
        <f t="shared" si="27"/>
        <v>5.6291638817917145</v>
      </c>
      <c r="Z173" t="b">
        <f t="shared" si="28"/>
        <v>0</v>
      </c>
      <c r="AA173" s="2">
        <f t="shared" si="29"/>
        <v>1.5721175466458799E-2</v>
      </c>
    </row>
    <row r="174" spans="1:27">
      <c r="A174" t="s">
        <v>34</v>
      </c>
      <c r="B174" t="s">
        <v>12</v>
      </c>
      <c r="C174" t="s">
        <v>13</v>
      </c>
      <c r="D174" t="s">
        <v>29</v>
      </c>
      <c r="E174" t="s">
        <v>30</v>
      </c>
      <c r="F174" t="s">
        <v>31</v>
      </c>
      <c r="G174" t="s">
        <v>32</v>
      </c>
      <c r="H174" t="s">
        <v>33</v>
      </c>
      <c r="I174">
        <v>100</v>
      </c>
      <c r="J174">
        <v>0</v>
      </c>
      <c r="K174">
        <v>0</v>
      </c>
      <c r="L174" s="2">
        <v>5.5516401882648727E-4</v>
      </c>
      <c r="M174" s="2">
        <v>3.0861463814779488E-4</v>
      </c>
      <c r="N174" s="2">
        <v>1.9099709716245179E-4</v>
      </c>
      <c r="O174" s="2">
        <v>2.864742834012509E-2</v>
      </c>
      <c r="P174" s="2">
        <v>3.358797453155335E-2</v>
      </c>
      <c r="Q174" s="2">
        <v>3.0660840554513836E-2</v>
      </c>
      <c r="R174" s="6">
        <f t="shared" si="20"/>
        <v>428</v>
      </c>
      <c r="S174" s="6">
        <f t="shared" si="21"/>
        <v>122</v>
      </c>
      <c r="T174" s="3">
        <f t="shared" si="22"/>
        <v>3.5159191804557798E-4</v>
      </c>
      <c r="U174" s="3">
        <f t="shared" si="23"/>
        <v>3.0965414475397426E-2</v>
      </c>
      <c r="V174" s="4">
        <f t="shared" si="24"/>
        <v>1.8584851801702436E-4</v>
      </c>
      <c r="W174" s="4">
        <f t="shared" si="25"/>
        <v>2.4843154232848273E-3</v>
      </c>
      <c r="X174" s="5">
        <f t="shared" si="26"/>
        <v>52.859155309972806</v>
      </c>
      <c r="Y174" s="5">
        <f t="shared" si="27"/>
        <v>8.0228715338483845</v>
      </c>
      <c r="Z174" t="b">
        <f t="shared" si="28"/>
        <v>0</v>
      </c>
      <c r="AA174" s="2">
        <f t="shared" si="29"/>
        <v>1.5658503196721501E-2</v>
      </c>
    </row>
    <row r="175" spans="1:27">
      <c r="A175" t="s">
        <v>1301</v>
      </c>
      <c r="B175" t="s">
        <v>62</v>
      </c>
      <c r="C175" t="s">
        <v>1097</v>
      </c>
      <c r="D175" t="s">
        <v>1192</v>
      </c>
      <c r="E175" t="s">
        <v>1302</v>
      </c>
      <c r="F175" t="s">
        <v>1303</v>
      </c>
      <c r="G175" t="s">
        <v>1304</v>
      </c>
      <c r="H175" t="s">
        <v>1305</v>
      </c>
      <c r="I175">
        <v>90.64</v>
      </c>
      <c r="J175">
        <v>2.83</v>
      </c>
      <c r="K175">
        <v>0</v>
      </c>
      <c r="L175" s="2">
        <v>2.2849382248542903E-2</v>
      </c>
      <c r="M175" s="2">
        <v>2.0368566117754429E-2</v>
      </c>
      <c r="N175" s="2">
        <v>1.7062407346512386E-2</v>
      </c>
      <c r="O175" s="2">
        <v>1.0444067592589363E-2</v>
      </c>
      <c r="P175" s="2">
        <v>1.130416534153725E-2</v>
      </c>
      <c r="Q175" s="2">
        <v>1.1104196308932042E-2</v>
      </c>
      <c r="R175" s="6">
        <f t="shared" si="20"/>
        <v>130</v>
      </c>
      <c r="S175" s="6">
        <f t="shared" si="21"/>
        <v>176</v>
      </c>
      <c r="T175" s="3">
        <f t="shared" si="22"/>
        <v>2.0093451904269907E-2</v>
      </c>
      <c r="U175" s="3">
        <f t="shared" si="23"/>
        <v>1.0950809747686217E-2</v>
      </c>
      <c r="V175" s="4">
        <f t="shared" si="24"/>
        <v>2.9032801280669909E-3</v>
      </c>
      <c r="W175" s="4">
        <f t="shared" si="25"/>
        <v>4.5009733648891962E-4</v>
      </c>
      <c r="X175" s="5">
        <f t="shared" si="26"/>
        <v>14.448886840842098</v>
      </c>
      <c r="Y175" s="5">
        <f t="shared" si="27"/>
        <v>4.110174013241533</v>
      </c>
      <c r="Z175" t="b">
        <f t="shared" si="28"/>
        <v>0</v>
      </c>
      <c r="AA175" s="2">
        <f t="shared" si="29"/>
        <v>1.5522130825978062E-2</v>
      </c>
    </row>
    <row r="176" spans="1:27">
      <c r="A176" t="s">
        <v>1279</v>
      </c>
      <c r="B176" t="s">
        <v>62</v>
      </c>
      <c r="C176" t="s">
        <v>1097</v>
      </c>
      <c r="D176" t="s">
        <v>1192</v>
      </c>
      <c r="E176" t="s">
        <v>1193</v>
      </c>
      <c r="F176" t="s">
        <v>1276</v>
      </c>
      <c r="G176" t="s">
        <v>1277</v>
      </c>
      <c r="H176" t="s">
        <v>1278</v>
      </c>
      <c r="I176">
        <v>85.12</v>
      </c>
      <c r="J176">
        <v>4.12</v>
      </c>
      <c r="K176">
        <v>28</v>
      </c>
      <c r="L176" s="2">
        <v>2.9452912156689597E-2</v>
      </c>
      <c r="M176" s="2">
        <v>3.4503116544923468E-2</v>
      </c>
      <c r="N176" s="2">
        <v>2.7248919195176493E-2</v>
      </c>
      <c r="O176" s="2">
        <v>1.1801206319310016E-4</v>
      </c>
      <c r="P176" s="2">
        <v>3.2452149305848649E-4</v>
      </c>
      <c r="Q176" s="2">
        <v>4.9720281980292604E-4</v>
      </c>
      <c r="R176" s="6">
        <f t="shared" si="20"/>
        <v>100</v>
      </c>
      <c r="S176" s="6">
        <f t="shared" si="21"/>
        <v>436</v>
      </c>
      <c r="T176" s="3">
        <f t="shared" si="22"/>
        <v>3.0401649298929856E-2</v>
      </c>
      <c r="U176" s="3">
        <f t="shared" si="23"/>
        <v>3.1324545868483754E-4</v>
      </c>
      <c r="V176" s="4">
        <f t="shared" si="24"/>
        <v>3.7189946788169334E-3</v>
      </c>
      <c r="W176" s="4">
        <f t="shared" si="25"/>
        <v>1.8984669917588727E-4</v>
      </c>
      <c r="X176" s="5">
        <f t="shared" si="26"/>
        <v>12.232871454601783</v>
      </c>
      <c r="Y176" s="5">
        <f t="shared" si="27"/>
        <v>60.606369194611631</v>
      </c>
      <c r="Z176" t="b">
        <f t="shared" si="28"/>
        <v>0</v>
      </c>
      <c r="AA176" s="2">
        <f t="shared" si="29"/>
        <v>1.5357447378807346E-2</v>
      </c>
    </row>
    <row r="177" spans="1:27">
      <c r="A177" t="s">
        <v>1232</v>
      </c>
      <c r="B177" t="s">
        <v>62</v>
      </c>
      <c r="C177" t="s">
        <v>1097</v>
      </c>
      <c r="D177" t="s">
        <v>1192</v>
      </c>
      <c r="E177" t="s">
        <v>1193</v>
      </c>
      <c r="F177" t="s">
        <v>1194</v>
      </c>
      <c r="G177" t="s">
        <v>1220</v>
      </c>
      <c r="H177" t="s">
        <v>1221</v>
      </c>
      <c r="I177">
        <v>90.21</v>
      </c>
      <c r="J177">
        <v>1.34</v>
      </c>
      <c r="K177">
        <v>50</v>
      </c>
      <c r="L177" s="2">
        <v>1.6245852340396206E-2</v>
      </c>
      <c r="M177" s="2">
        <v>1.4875225558723688E-2</v>
      </c>
      <c r="N177" s="2">
        <v>1.6489416055024998E-2</v>
      </c>
      <c r="O177" s="2">
        <v>1.2450272666872068E-2</v>
      </c>
      <c r="P177" s="2">
        <v>1.5685205497826829E-2</v>
      </c>
      <c r="Q177" s="2">
        <v>1.2098601948537867E-2</v>
      </c>
      <c r="R177" s="6">
        <f t="shared" si="20"/>
        <v>150</v>
      </c>
      <c r="S177" s="6">
        <f t="shared" si="21"/>
        <v>164</v>
      </c>
      <c r="T177" s="3">
        <f t="shared" si="22"/>
        <v>1.5870164651381632E-2</v>
      </c>
      <c r="U177" s="3">
        <f t="shared" si="23"/>
        <v>1.3411360037745589E-2</v>
      </c>
      <c r="V177" s="4">
        <f t="shared" si="24"/>
        <v>8.7020610739364616E-4</v>
      </c>
      <c r="W177" s="4">
        <f t="shared" si="25"/>
        <v>1.9770427298828105E-3</v>
      </c>
      <c r="X177" s="5">
        <f t="shared" si="26"/>
        <v>5.483283422128121</v>
      </c>
      <c r="Y177" s="5">
        <f t="shared" si="27"/>
        <v>14.74155286502282</v>
      </c>
      <c r="Z177" t="b">
        <f t="shared" si="28"/>
        <v>0</v>
      </c>
      <c r="AA177" s="2">
        <f t="shared" si="29"/>
        <v>1.464076234456361E-2</v>
      </c>
    </row>
    <row r="178" spans="1:27">
      <c r="A178" t="s">
        <v>172</v>
      </c>
      <c r="B178" t="s">
        <v>62</v>
      </c>
      <c r="C178" t="s">
        <v>78</v>
      </c>
      <c r="D178" t="s">
        <v>132</v>
      </c>
      <c r="E178" t="s">
        <v>152</v>
      </c>
      <c r="F178" t="s">
        <v>153</v>
      </c>
      <c r="G178" t="s">
        <v>169</v>
      </c>
      <c r="H178" t="s">
        <v>170</v>
      </c>
      <c r="I178">
        <v>89.41</v>
      </c>
      <c r="J178">
        <v>0</v>
      </c>
      <c r="K178">
        <v>0</v>
      </c>
      <c r="L178" s="2">
        <v>1.8291193462388548E-2</v>
      </c>
      <c r="M178" s="2">
        <v>1.685035924286957E-2</v>
      </c>
      <c r="N178" s="2">
        <v>1.6839577399822826E-2</v>
      </c>
      <c r="O178" s="2">
        <v>1.014903743460659E-2</v>
      </c>
      <c r="P178" s="2">
        <v>1.2683381687035821E-2</v>
      </c>
      <c r="Q178" s="2">
        <v>1.2043357190782002E-2</v>
      </c>
      <c r="R178" s="6">
        <f t="shared" si="20"/>
        <v>144</v>
      </c>
      <c r="S178" s="6">
        <f t="shared" si="21"/>
        <v>169</v>
      </c>
      <c r="T178" s="3">
        <f t="shared" si="22"/>
        <v>1.7327043368360315E-2</v>
      </c>
      <c r="U178" s="3">
        <f t="shared" si="23"/>
        <v>1.1625258770808139E-2</v>
      </c>
      <c r="V178" s="4">
        <f t="shared" si="24"/>
        <v>8.3499587717297135E-4</v>
      </c>
      <c r="W178" s="4">
        <f t="shared" si="25"/>
        <v>1.3178884300439667E-3</v>
      </c>
      <c r="X178" s="5">
        <f t="shared" si="26"/>
        <v>4.8190326498385643</v>
      </c>
      <c r="Y178" s="5">
        <f t="shared" si="27"/>
        <v>11.336422319933897</v>
      </c>
      <c r="Z178" t="b">
        <f t="shared" si="28"/>
        <v>0</v>
      </c>
      <c r="AA178" s="2">
        <f t="shared" si="29"/>
        <v>1.4476151069584227E-2</v>
      </c>
    </row>
    <row r="179" spans="1:27">
      <c r="A179" t="s">
        <v>95</v>
      </c>
      <c r="B179" t="s">
        <v>62</v>
      </c>
      <c r="C179" t="s">
        <v>78</v>
      </c>
      <c r="D179" t="s">
        <v>79</v>
      </c>
      <c r="E179" t="s">
        <v>80</v>
      </c>
      <c r="F179" t="s">
        <v>81</v>
      </c>
      <c r="G179" t="s">
        <v>85</v>
      </c>
      <c r="H179" t="s">
        <v>85</v>
      </c>
      <c r="I179">
        <v>70.56</v>
      </c>
      <c r="J179">
        <v>1.8</v>
      </c>
      <c r="K179">
        <v>0</v>
      </c>
      <c r="L179" s="2">
        <v>2.3404546267369378E-2</v>
      </c>
      <c r="M179" s="2">
        <v>2.6170521314932998E-2</v>
      </c>
      <c r="N179" s="2">
        <v>2.0977847838342615E-2</v>
      </c>
      <c r="O179" s="2">
        <v>4.6909795119257029E-3</v>
      </c>
      <c r="P179" s="2">
        <v>5.6250392130137491E-3</v>
      </c>
      <c r="Q179" s="2">
        <v>5.7730771854895462E-3</v>
      </c>
      <c r="R179" s="6">
        <f t="shared" si="20"/>
        <v>119</v>
      </c>
      <c r="S179" s="6">
        <f t="shared" si="21"/>
        <v>226</v>
      </c>
      <c r="T179" s="3">
        <f t="shared" si="22"/>
        <v>2.3517638473548329E-2</v>
      </c>
      <c r="U179" s="3">
        <f t="shared" si="23"/>
        <v>5.3630319701429988E-3</v>
      </c>
      <c r="V179" s="4">
        <f t="shared" si="24"/>
        <v>2.5981833738104652E-3</v>
      </c>
      <c r="W179" s="4">
        <f t="shared" si="25"/>
        <v>5.8670238645383023E-4</v>
      </c>
      <c r="X179" s="5">
        <f t="shared" si="26"/>
        <v>11.047807273390969</v>
      </c>
      <c r="Y179" s="5">
        <f t="shared" si="27"/>
        <v>10.93975179935738</v>
      </c>
      <c r="Z179" t="b">
        <f t="shared" si="28"/>
        <v>0</v>
      </c>
      <c r="AA179" s="2">
        <f t="shared" si="29"/>
        <v>1.4440335221845664E-2</v>
      </c>
    </row>
    <row r="180" spans="1:27">
      <c r="A180" t="s">
        <v>1511</v>
      </c>
      <c r="B180" t="s">
        <v>62</v>
      </c>
      <c r="C180" t="s">
        <v>1365</v>
      </c>
      <c r="D180" t="s">
        <v>1414</v>
      </c>
      <c r="E180" t="s">
        <v>1489</v>
      </c>
      <c r="F180" t="s">
        <v>1508</v>
      </c>
      <c r="G180" t="s">
        <v>1508</v>
      </c>
      <c r="H180" t="s">
        <v>1512</v>
      </c>
      <c r="I180">
        <v>81.67</v>
      </c>
      <c r="J180">
        <v>5.67</v>
      </c>
      <c r="K180">
        <v>42.86</v>
      </c>
      <c r="L180" s="2">
        <v>2.4193463557280734E-2</v>
      </c>
      <c r="M180" s="2">
        <v>2.9133221841151802E-2</v>
      </c>
      <c r="N180" s="2">
        <v>3.1705518128967006E-2</v>
      </c>
      <c r="O180" s="2">
        <v>3.5403618957930084E-4</v>
      </c>
      <c r="P180" s="2">
        <v>1.0817383101949548E-4</v>
      </c>
      <c r="Q180" s="2">
        <v>2.2097903102352327E-4</v>
      </c>
      <c r="R180" s="6">
        <f t="shared" si="20"/>
        <v>108</v>
      </c>
      <c r="S180" s="6">
        <f t="shared" si="21"/>
        <v>453</v>
      </c>
      <c r="T180" s="3">
        <f t="shared" si="22"/>
        <v>2.8344067842466514E-2</v>
      </c>
      <c r="U180" s="3">
        <f t="shared" si="23"/>
        <v>2.2772968387410652E-4</v>
      </c>
      <c r="V180" s="4">
        <f t="shared" si="24"/>
        <v>3.8176974732459994E-3</v>
      </c>
      <c r="W180" s="4">
        <f t="shared" si="25"/>
        <v>1.2307011548129542E-4</v>
      </c>
      <c r="X180" s="5">
        <f t="shared" si="26"/>
        <v>13.469123396346561</v>
      </c>
      <c r="Y180" s="5">
        <f t="shared" si="27"/>
        <v>54.0421930894749</v>
      </c>
      <c r="Z180" t="b">
        <f t="shared" si="28"/>
        <v>0</v>
      </c>
      <c r="AA180" s="2">
        <f t="shared" si="29"/>
        <v>1.428589876317031E-2</v>
      </c>
    </row>
    <row r="181" spans="1:27">
      <c r="A181" t="s">
        <v>1306</v>
      </c>
      <c r="B181" t="s">
        <v>62</v>
      </c>
      <c r="C181" t="s">
        <v>1097</v>
      </c>
      <c r="D181" t="s">
        <v>1192</v>
      </c>
      <c r="E181" t="s">
        <v>1307</v>
      </c>
      <c r="F181" t="s">
        <v>1308</v>
      </c>
      <c r="G181" t="s">
        <v>1309</v>
      </c>
      <c r="H181" t="s">
        <v>1310</v>
      </c>
      <c r="I181">
        <v>88.75</v>
      </c>
      <c r="J181">
        <v>1.75</v>
      </c>
      <c r="K181">
        <v>7.69</v>
      </c>
      <c r="L181" s="2">
        <v>1.6538043929252261E-2</v>
      </c>
      <c r="M181" s="2">
        <v>1.6171407038944437E-2</v>
      </c>
      <c r="N181" s="2">
        <v>1.757173293894557E-2</v>
      </c>
      <c r="O181" s="2">
        <v>1.1093133940151415E-2</v>
      </c>
      <c r="P181" s="2">
        <v>1.2385903651732234E-2</v>
      </c>
      <c r="Q181" s="2">
        <v>1.1325175339955567E-2</v>
      </c>
      <c r="R181" s="6">
        <f t="shared" si="20"/>
        <v>147</v>
      </c>
      <c r="S181" s="6">
        <f t="shared" si="21"/>
        <v>170</v>
      </c>
      <c r="T181" s="3">
        <f t="shared" si="22"/>
        <v>1.676039463571409E-2</v>
      </c>
      <c r="U181" s="3">
        <f t="shared" si="23"/>
        <v>1.1601404310613073E-2</v>
      </c>
      <c r="V181" s="4">
        <f t="shared" si="24"/>
        <v>7.2615978548219804E-4</v>
      </c>
      <c r="W181" s="4">
        <f t="shared" si="25"/>
        <v>6.8923161199125748E-4</v>
      </c>
      <c r="X181" s="5">
        <f t="shared" si="26"/>
        <v>4.3325936009576509</v>
      </c>
      <c r="Y181" s="5">
        <f t="shared" si="27"/>
        <v>5.9409326107249107</v>
      </c>
      <c r="Z181" t="b">
        <f t="shared" si="28"/>
        <v>0</v>
      </c>
      <c r="AA181" s="2">
        <f t="shared" si="29"/>
        <v>1.4180899473163582E-2</v>
      </c>
    </row>
    <row r="182" spans="1:27">
      <c r="A182" t="s">
        <v>792</v>
      </c>
      <c r="B182" t="s">
        <v>62</v>
      </c>
      <c r="C182" t="s">
        <v>775</v>
      </c>
      <c r="D182" t="s">
        <v>782</v>
      </c>
      <c r="E182" t="s">
        <v>793</v>
      </c>
      <c r="F182" t="s">
        <v>794</v>
      </c>
      <c r="G182" t="s">
        <v>795</v>
      </c>
      <c r="H182" t="s">
        <v>796</v>
      </c>
      <c r="I182">
        <v>91.51</v>
      </c>
      <c r="J182">
        <v>3.76</v>
      </c>
      <c r="K182">
        <v>20</v>
      </c>
      <c r="L182" s="2">
        <v>1.5193962620514468E-2</v>
      </c>
      <c r="M182" s="2">
        <v>1.512211726924192E-2</v>
      </c>
      <c r="N182" s="2">
        <v>2.0850516440234345E-2</v>
      </c>
      <c r="O182" s="2">
        <v>9.2639469606583501E-3</v>
      </c>
      <c r="P182" s="2">
        <v>1.2791555518055329E-2</v>
      </c>
      <c r="Q182" s="2">
        <v>1.1435664855467331E-2</v>
      </c>
      <c r="R182" s="6">
        <f t="shared" si="20"/>
        <v>146</v>
      </c>
      <c r="S182" s="6">
        <f t="shared" si="21"/>
        <v>174</v>
      </c>
      <c r="T182" s="3">
        <f t="shared" si="22"/>
        <v>1.7055532109996913E-2</v>
      </c>
      <c r="U182" s="3">
        <f t="shared" si="23"/>
        <v>1.1163722444727001E-2</v>
      </c>
      <c r="V182" s="4">
        <f t="shared" si="24"/>
        <v>3.2867491520780254E-3</v>
      </c>
      <c r="W182" s="4">
        <f t="shared" si="25"/>
        <v>1.7794577937182282E-3</v>
      </c>
      <c r="X182" s="5">
        <f t="shared" si="26"/>
        <v>19.270868424864528</v>
      </c>
      <c r="Y182" s="5">
        <f t="shared" si="27"/>
        <v>15.93964560233872</v>
      </c>
      <c r="Z182" t="b">
        <f t="shared" si="28"/>
        <v>0</v>
      </c>
      <c r="AA182" s="2">
        <f t="shared" si="29"/>
        <v>1.4109627277361956E-2</v>
      </c>
    </row>
    <row r="183" spans="1:27">
      <c r="A183" t="s">
        <v>1410</v>
      </c>
      <c r="B183" t="s">
        <v>62</v>
      </c>
      <c r="C183" t="s">
        <v>1365</v>
      </c>
      <c r="D183" t="s">
        <v>1399</v>
      </c>
      <c r="E183" t="s">
        <v>1404</v>
      </c>
      <c r="F183" t="s">
        <v>1411</v>
      </c>
      <c r="G183" t="s">
        <v>1412</v>
      </c>
      <c r="H183" t="s">
        <v>1412</v>
      </c>
      <c r="I183">
        <v>94.57</v>
      </c>
      <c r="J183">
        <v>1.69</v>
      </c>
      <c r="K183">
        <v>0</v>
      </c>
      <c r="L183" s="2">
        <v>2.658943458590031E-2</v>
      </c>
      <c r="M183" s="2">
        <v>2.3578158354491504E-2</v>
      </c>
      <c r="N183" s="2">
        <v>3.1196192536533822E-2</v>
      </c>
      <c r="O183" s="2">
        <v>4.7204825277239766E-4</v>
      </c>
      <c r="P183" s="2">
        <v>1.1358252257047002E-3</v>
      </c>
      <c r="Q183" s="2">
        <v>1.2153846706293766E-3</v>
      </c>
      <c r="R183" s="6">
        <f t="shared" si="20"/>
        <v>109</v>
      </c>
      <c r="S183" s="6">
        <f t="shared" si="21"/>
        <v>361</v>
      </c>
      <c r="T183" s="3">
        <f t="shared" si="22"/>
        <v>2.7121261825641878E-2</v>
      </c>
      <c r="U183" s="3">
        <f t="shared" si="23"/>
        <v>9.4108604970215813E-4</v>
      </c>
      <c r="V183" s="4">
        <f t="shared" si="24"/>
        <v>3.8367618325079347E-3</v>
      </c>
      <c r="W183" s="4">
        <f t="shared" si="25"/>
        <v>4.0814184731625237E-4</v>
      </c>
      <c r="X183" s="5">
        <f t="shared" si="26"/>
        <v>14.146693679570827</v>
      </c>
      <c r="Y183" s="5">
        <f t="shared" si="27"/>
        <v>43.369237855074374</v>
      </c>
      <c r="Z183" t="b">
        <f t="shared" si="28"/>
        <v>0</v>
      </c>
      <c r="AA183" s="2">
        <f t="shared" si="29"/>
        <v>1.4031173937672019E-2</v>
      </c>
    </row>
    <row r="184" spans="1:27">
      <c r="A184" t="s">
        <v>663</v>
      </c>
      <c r="B184" t="s">
        <v>62</v>
      </c>
      <c r="C184" t="s">
        <v>651</v>
      </c>
      <c r="D184" t="s">
        <v>652</v>
      </c>
      <c r="E184" t="s">
        <v>653</v>
      </c>
      <c r="F184" t="s">
        <v>657</v>
      </c>
      <c r="G184" t="s">
        <v>661</v>
      </c>
      <c r="H184" t="s">
        <v>662</v>
      </c>
      <c r="I184">
        <v>97.74</v>
      </c>
      <c r="J184">
        <v>1.29</v>
      </c>
      <c r="K184">
        <v>0</v>
      </c>
      <c r="L184" s="2">
        <v>1.1161718694301005E-2</v>
      </c>
      <c r="M184" s="2">
        <v>1.0616343552284137E-2</v>
      </c>
      <c r="N184" s="2">
        <v>1.1077831635422218E-2</v>
      </c>
      <c r="O184" s="2">
        <v>1.5046538057120282E-2</v>
      </c>
      <c r="P184" s="2">
        <v>1.9363115752489696E-2</v>
      </c>
      <c r="Q184" s="2">
        <v>1.5772378339303967E-2</v>
      </c>
      <c r="R184" s="6">
        <f t="shared" si="20"/>
        <v>179</v>
      </c>
      <c r="S184" s="6">
        <f t="shared" si="21"/>
        <v>154</v>
      </c>
      <c r="T184" s="3">
        <f t="shared" si="22"/>
        <v>1.0951964627335787E-2</v>
      </c>
      <c r="U184" s="3">
        <f t="shared" si="23"/>
        <v>1.6727344049637979E-2</v>
      </c>
      <c r="V184" s="4">
        <f t="shared" si="24"/>
        <v>2.9366714010244999E-4</v>
      </c>
      <c r="W184" s="4">
        <f t="shared" si="25"/>
        <v>2.3113157250742467E-3</v>
      </c>
      <c r="X184" s="5">
        <f t="shared" si="26"/>
        <v>2.6814105970490929</v>
      </c>
      <c r="Y184" s="5">
        <f t="shared" si="27"/>
        <v>13.817589440472286</v>
      </c>
      <c r="Z184" t="b">
        <f t="shared" si="28"/>
        <v>0</v>
      </c>
      <c r="AA184" s="2">
        <f t="shared" si="29"/>
        <v>1.3839654338486884E-2</v>
      </c>
    </row>
    <row r="185" spans="1:27">
      <c r="A185" t="s">
        <v>865</v>
      </c>
      <c r="B185" t="s">
        <v>62</v>
      </c>
      <c r="C185" t="s">
        <v>809</v>
      </c>
      <c r="D185" t="s">
        <v>853</v>
      </c>
      <c r="E185" t="s">
        <v>854</v>
      </c>
      <c r="F185" t="s">
        <v>855</v>
      </c>
      <c r="G185" t="s">
        <v>862</v>
      </c>
      <c r="H185" t="s">
        <v>863</v>
      </c>
      <c r="I185">
        <v>76.41</v>
      </c>
      <c r="J185">
        <v>1.72</v>
      </c>
      <c r="K185">
        <v>0</v>
      </c>
      <c r="L185" s="2">
        <v>1.85833850512446E-2</v>
      </c>
      <c r="M185" s="2">
        <v>2.3639881282121057E-2</v>
      </c>
      <c r="N185" s="2">
        <v>1.8654049822866146E-2</v>
      </c>
      <c r="O185" s="2">
        <v>7.4347599811652836E-3</v>
      </c>
      <c r="P185" s="2">
        <v>8.383471904010887E-3</v>
      </c>
      <c r="Q185" s="2">
        <v>6.1321681109027457E-3</v>
      </c>
      <c r="R185" s="6">
        <f t="shared" si="20"/>
        <v>129</v>
      </c>
      <c r="S185" s="6">
        <f t="shared" si="21"/>
        <v>206</v>
      </c>
      <c r="T185" s="3">
        <f t="shared" si="22"/>
        <v>2.0292438718743935E-2</v>
      </c>
      <c r="U185" s="3">
        <f t="shared" si="23"/>
        <v>7.3167999986929718E-3</v>
      </c>
      <c r="V185" s="4">
        <f t="shared" si="24"/>
        <v>2.8991856035477763E-3</v>
      </c>
      <c r="W185" s="4">
        <f t="shared" si="25"/>
        <v>1.1302778907483005E-3</v>
      </c>
      <c r="X185" s="5">
        <f t="shared" si="26"/>
        <v>14.287024067096606</v>
      </c>
      <c r="Y185" s="5">
        <f t="shared" si="27"/>
        <v>15.447707890747409</v>
      </c>
      <c r="Z185" t="b">
        <f t="shared" si="28"/>
        <v>0</v>
      </c>
      <c r="AA185" s="2">
        <f t="shared" si="29"/>
        <v>1.3804619358718453E-2</v>
      </c>
    </row>
    <row r="186" spans="1:27">
      <c r="A186" t="s">
        <v>23</v>
      </c>
      <c r="B186" t="s">
        <v>12</v>
      </c>
      <c r="C186" t="s">
        <v>13</v>
      </c>
      <c r="D186" t="s">
        <v>17</v>
      </c>
      <c r="E186" t="s">
        <v>18</v>
      </c>
      <c r="F186" t="s">
        <v>19</v>
      </c>
      <c r="G186" t="s">
        <v>20</v>
      </c>
      <c r="H186" t="s">
        <v>21</v>
      </c>
      <c r="I186">
        <v>85.89</v>
      </c>
      <c r="J186">
        <v>0.65</v>
      </c>
      <c r="K186">
        <v>100</v>
      </c>
      <c r="L186" s="2">
        <v>9.0579392545374442E-3</v>
      </c>
      <c r="M186" s="2">
        <v>8.7955171872121495E-3</v>
      </c>
      <c r="N186" s="2">
        <v>1.0536673193461932E-2</v>
      </c>
      <c r="O186" s="2">
        <v>1.5548089325690968E-2</v>
      </c>
      <c r="P186" s="2">
        <v>1.9336072294734802E-2</v>
      </c>
      <c r="Q186" s="2">
        <v>1.8424126711586258E-2</v>
      </c>
      <c r="R186" s="6">
        <f t="shared" si="20"/>
        <v>189</v>
      </c>
      <c r="S186" s="6">
        <f t="shared" si="21"/>
        <v>151</v>
      </c>
      <c r="T186" s="3">
        <f t="shared" si="22"/>
        <v>9.4633765450705069E-3</v>
      </c>
      <c r="U186" s="3">
        <f t="shared" si="23"/>
        <v>1.7769429444004007E-2</v>
      </c>
      <c r="V186" s="4">
        <f t="shared" si="24"/>
        <v>9.3871753309556199E-4</v>
      </c>
      <c r="W186" s="4">
        <f t="shared" si="25"/>
        <v>1.9770369565529828E-3</v>
      </c>
      <c r="X186" s="5">
        <f t="shared" si="26"/>
        <v>9.9194777743948279</v>
      </c>
      <c r="Y186" s="5">
        <f t="shared" si="27"/>
        <v>11.126057608001028</v>
      </c>
      <c r="Z186" t="b">
        <f t="shared" si="28"/>
        <v>0</v>
      </c>
      <c r="AA186" s="2">
        <f t="shared" si="29"/>
        <v>1.3616402994537258E-2</v>
      </c>
    </row>
    <row r="187" spans="1:27">
      <c r="A187" t="s">
        <v>1526</v>
      </c>
      <c r="B187" t="s">
        <v>62</v>
      </c>
      <c r="C187" t="s">
        <v>1365</v>
      </c>
      <c r="D187" t="s">
        <v>1414</v>
      </c>
      <c r="E187" t="s">
        <v>1516</v>
      </c>
      <c r="F187" t="s">
        <v>1517</v>
      </c>
      <c r="G187" t="s">
        <v>1518</v>
      </c>
      <c r="H187" t="s">
        <v>1519</v>
      </c>
      <c r="I187">
        <v>87.56</v>
      </c>
      <c r="J187">
        <v>1.25</v>
      </c>
      <c r="K187">
        <v>33.33</v>
      </c>
      <c r="L187" s="2">
        <v>1.247658084415321E-2</v>
      </c>
      <c r="M187" s="2">
        <v>1.7560172910609517E-2</v>
      </c>
      <c r="N187" s="2">
        <v>1.4229283738602643E-2</v>
      </c>
      <c r="O187" s="2">
        <v>1.1653691240318649E-2</v>
      </c>
      <c r="P187" s="2">
        <v>1.0844426559704407E-2</v>
      </c>
      <c r="Q187" s="2">
        <v>1.4667483184186344E-2</v>
      </c>
      <c r="R187" s="6">
        <f t="shared" si="20"/>
        <v>156</v>
      </c>
      <c r="S187" s="6">
        <f t="shared" si="21"/>
        <v>168</v>
      </c>
      <c r="T187" s="3">
        <f t="shared" si="22"/>
        <v>1.4755345831121791E-2</v>
      </c>
      <c r="U187" s="3">
        <f t="shared" si="23"/>
        <v>1.2388533661403134E-2</v>
      </c>
      <c r="V187" s="4">
        <f t="shared" si="24"/>
        <v>2.5823018933547629E-3</v>
      </c>
      <c r="W187" s="4">
        <f t="shared" si="25"/>
        <v>2.0146800059482857E-3</v>
      </c>
      <c r="X187" s="5">
        <f t="shared" si="26"/>
        <v>17.500788683029061</v>
      </c>
      <c r="Y187" s="5">
        <f t="shared" si="27"/>
        <v>16.262457373991602</v>
      </c>
      <c r="Z187" t="b">
        <f t="shared" si="28"/>
        <v>0</v>
      </c>
      <c r="AA187" s="2">
        <f t="shared" si="29"/>
        <v>1.3571939746262463E-2</v>
      </c>
    </row>
    <row r="188" spans="1:27">
      <c r="A188" t="s">
        <v>1436</v>
      </c>
      <c r="B188" t="s">
        <v>62</v>
      </c>
      <c r="C188" t="s">
        <v>1365</v>
      </c>
      <c r="D188" t="s">
        <v>1414</v>
      </c>
      <c r="E188" t="s">
        <v>1415</v>
      </c>
      <c r="F188" t="s">
        <v>1429</v>
      </c>
      <c r="G188" t="s">
        <v>1434</v>
      </c>
      <c r="H188" t="s">
        <v>1434</v>
      </c>
      <c r="I188">
        <v>72.069999999999993</v>
      </c>
      <c r="J188">
        <v>2.0299999999999998</v>
      </c>
      <c r="K188">
        <v>33.33</v>
      </c>
      <c r="L188" s="2">
        <v>5.0549144872096127E-3</v>
      </c>
      <c r="M188" s="2">
        <v>5.0304186018090202E-3</v>
      </c>
      <c r="N188" s="2">
        <v>5.9527428615630679E-3</v>
      </c>
      <c r="O188" s="2">
        <v>2.1832231690723548E-2</v>
      </c>
      <c r="P188" s="2">
        <v>2.1553635830634448E-2</v>
      </c>
      <c r="Q188" s="2">
        <v>2.1904546450206713E-2</v>
      </c>
      <c r="R188" s="6">
        <f t="shared" si="20"/>
        <v>219</v>
      </c>
      <c r="S188" s="6">
        <f t="shared" si="21"/>
        <v>139</v>
      </c>
      <c r="T188" s="3">
        <f t="shared" si="22"/>
        <v>5.3460253168605672E-3</v>
      </c>
      <c r="U188" s="3">
        <f t="shared" si="23"/>
        <v>2.1763471323854904E-2</v>
      </c>
      <c r="V188" s="4">
        <f t="shared" si="24"/>
        <v>5.2557553823191121E-4</v>
      </c>
      <c r="W188" s="4">
        <f t="shared" si="25"/>
        <v>1.8528506893724774E-4</v>
      </c>
      <c r="X188" s="5">
        <f t="shared" si="26"/>
        <v>9.8311457032259888</v>
      </c>
      <c r="Y188" s="5">
        <f t="shared" si="27"/>
        <v>0.85135806774610023</v>
      </c>
      <c r="Z188" t="b">
        <f t="shared" si="28"/>
        <v>0</v>
      </c>
      <c r="AA188" s="2">
        <f t="shared" si="29"/>
        <v>1.3554748320357735E-2</v>
      </c>
    </row>
    <row r="189" spans="1:27">
      <c r="A189" t="s">
        <v>185</v>
      </c>
      <c r="B189" t="s">
        <v>62</v>
      </c>
      <c r="C189" t="s">
        <v>78</v>
      </c>
      <c r="D189" t="s">
        <v>132</v>
      </c>
      <c r="E189" t="s">
        <v>152</v>
      </c>
      <c r="F189" t="s">
        <v>153</v>
      </c>
      <c r="G189" t="s">
        <v>178</v>
      </c>
      <c r="H189" t="s">
        <v>181</v>
      </c>
      <c r="I189">
        <v>84.56</v>
      </c>
      <c r="J189">
        <v>4.43</v>
      </c>
      <c r="K189">
        <v>69.23</v>
      </c>
      <c r="L189" s="2">
        <v>8.7073093479102109E-3</v>
      </c>
      <c r="M189" s="2">
        <v>9.8756684207294086E-3</v>
      </c>
      <c r="N189" s="2">
        <v>9.4225234600142614E-3</v>
      </c>
      <c r="O189" s="2">
        <v>1.5046538057120282E-2</v>
      </c>
      <c r="P189" s="2">
        <v>2.179702695042832E-2</v>
      </c>
      <c r="Q189" s="2">
        <v>1.6435315432374541E-2</v>
      </c>
      <c r="R189" s="6">
        <f t="shared" si="20"/>
        <v>190</v>
      </c>
      <c r="S189" s="6">
        <f t="shared" si="21"/>
        <v>152</v>
      </c>
      <c r="T189" s="3">
        <f t="shared" si="22"/>
        <v>9.3351670762179591E-3</v>
      </c>
      <c r="U189" s="3">
        <f t="shared" si="23"/>
        <v>1.7759626813307713E-2</v>
      </c>
      <c r="V189" s="4">
        <f t="shared" si="24"/>
        <v>5.8905779351622943E-4</v>
      </c>
      <c r="W189" s="4">
        <f t="shared" si="25"/>
        <v>3.5647756661423505E-3</v>
      </c>
      <c r="X189" s="5">
        <f t="shared" si="26"/>
        <v>6.3100937423701664</v>
      </c>
      <c r="Y189" s="5">
        <f t="shared" si="27"/>
        <v>20.072356832809003</v>
      </c>
      <c r="Z189" t="b">
        <f t="shared" si="28"/>
        <v>0</v>
      </c>
      <c r="AA189" s="2">
        <f t="shared" si="29"/>
        <v>1.3547396944762837E-2</v>
      </c>
    </row>
    <row r="190" spans="1:27">
      <c r="A190" t="s">
        <v>1364</v>
      </c>
      <c r="B190" t="s">
        <v>62</v>
      </c>
      <c r="C190" t="s">
        <v>1365</v>
      </c>
      <c r="D190" t="s">
        <v>1366</v>
      </c>
      <c r="E190" t="s">
        <v>1367</v>
      </c>
      <c r="F190" t="s">
        <v>1368</v>
      </c>
      <c r="G190" t="s">
        <v>1369</v>
      </c>
      <c r="H190" t="s">
        <v>1370</v>
      </c>
      <c r="I190">
        <v>79.010000000000005</v>
      </c>
      <c r="J190">
        <v>3.45</v>
      </c>
      <c r="K190">
        <v>12.5</v>
      </c>
      <c r="L190" s="2">
        <v>2.4690189258336E-2</v>
      </c>
      <c r="M190" s="2">
        <v>2.2498007120974245E-2</v>
      </c>
      <c r="N190" s="2">
        <v>2.8649564574367792E-2</v>
      </c>
      <c r="O190" s="2">
        <v>8.8509047394825201E-4</v>
      </c>
      <c r="P190" s="2">
        <v>1.5414770920278104E-3</v>
      </c>
      <c r="Q190" s="2">
        <v>1.0496503973617332E-3</v>
      </c>
      <c r="R190" s="6">
        <f t="shared" si="20"/>
        <v>113</v>
      </c>
      <c r="S190" s="6">
        <f t="shared" si="21"/>
        <v>343</v>
      </c>
      <c r="T190" s="3">
        <f t="shared" si="22"/>
        <v>2.5279253651226009E-2</v>
      </c>
      <c r="U190" s="3">
        <f t="shared" si="23"/>
        <v>1.1587393211125983E-3</v>
      </c>
      <c r="V190" s="4">
        <f t="shared" si="24"/>
        <v>3.1177976874435876E-3</v>
      </c>
      <c r="W190" s="4">
        <f t="shared" si="25"/>
        <v>3.4152034062749702E-4</v>
      </c>
      <c r="X190" s="5">
        <f t="shared" si="26"/>
        <v>12.333424595754941</v>
      </c>
      <c r="Y190" s="5">
        <f t="shared" si="27"/>
        <v>29.47344017803556</v>
      </c>
      <c r="Z190" t="b">
        <f t="shared" si="28"/>
        <v>0</v>
      </c>
      <c r="AA190" s="2">
        <f t="shared" si="29"/>
        <v>1.3218996486169303E-2</v>
      </c>
    </row>
    <row r="191" spans="1:27">
      <c r="A191" t="s">
        <v>1242</v>
      </c>
      <c r="B191" t="s">
        <v>62</v>
      </c>
      <c r="C191" t="s">
        <v>1097</v>
      </c>
      <c r="D191" t="s">
        <v>1192</v>
      </c>
      <c r="E191" t="s">
        <v>1193</v>
      </c>
      <c r="F191" t="s">
        <v>1194</v>
      </c>
      <c r="G191" t="s">
        <v>1239</v>
      </c>
      <c r="H191" t="s">
        <v>1240</v>
      </c>
      <c r="I191">
        <v>82.53</v>
      </c>
      <c r="J191">
        <v>3.07</v>
      </c>
      <c r="K191">
        <v>58.33</v>
      </c>
      <c r="L191" s="2">
        <v>1.3791442994005415E-2</v>
      </c>
      <c r="M191" s="2">
        <v>1.3949381644280324E-2</v>
      </c>
      <c r="N191" s="2">
        <v>1.3019635456573805E-2</v>
      </c>
      <c r="O191" s="2">
        <v>1.2302757587880702E-2</v>
      </c>
      <c r="P191" s="2">
        <v>1.1953208327654251E-2</v>
      </c>
      <c r="Q191" s="2">
        <v>1.3590210407946673E-2</v>
      </c>
      <c r="R191" s="6">
        <f t="shared" si="20"/>
        <v>164</v>
      </c>
      <c r="S191" s="6">
        <f t="shared" si="21"/>
        <v>167</v>
      </c>
      <c r="T191" s="3">
        <f t="shared" si="22"/>
        <v>1.358682003161985E-2</v>
      </c>
      <c r="U191" s="3">
        <f t="shared" si="23"/>
        <v>1.2615392107827209E-2</v>
      </c>
      <c r="V191" s="4">
        <f t="shared" si="24"/>
        <v>4.9750367932336486E-4</v>
      </c>
      <c r="W191" s="4">
        <f t="shared" si="25"/>
        <v>8.6211902311517671E-4</v>
      </c>
      <c r="X191" s="5">
        <f t="shared" si="26"/>
        <v>3.6616638636969672</v>
      </c>
      <c r="Y191" s="5">
        <f t="shared" si="27"/>
        <v>6.8338662464583697</v>
      </c>
      <c r="Z191" t="b">
        <f t="shared" si="28"/>
        <v>0</v>
      </c>
      <c r="AA191" s="2">
        <f t="shared" si="29"/>
        <v>1.310110606972353E-2</v>
      </c>
    </row>
    <row r="192" spans="1:27">
      <c r="A192" t="s">
        <v>87</v>
      </c>
      <c r="B192" t="s">
        <v>62</v>
      </c>
      <c r="C192" t="s">
        <v>78</v>
      </c>
      <c r="D192" t="s">
        <v>79</v>
      </c>
      <c r="E192" t="s">
        <v>80</v>
      </c>
      <c r="F192" t="s">
        <v>81</v>
      </c>
      <c r="G192" t="s">
        <v>81</v>
      </c>
      <c r="H192" t="s">
        <v>85</v>
      </c>
      <c r="I192">
        <v>94.02</v>
      </c>
      <c r="J192">
        <v>6.58</v>
      </c>
      <c r="K192">
        <v>8.33</v>
      </c>
      <c r="L192" s="2">
        <v>2.4135025239509514E-2</v>
      </c>
      <c r="M192" s="2">
        <v>2.212766955519686E-2</v>
      </c>
      <c r="N192" s="2">
        <v>2.3110648756656662E-2</v>
      </c>
      <c r="O192" s="2">
        <v>3.0093076114240565E-3</v>
      </c>
      <c r="P192" s="2">
        <v>3.3533887616043591E-3</v>
      </c>
      <c r="Q192" s="2">
        <v>2.7898602666719817E-3</v>
      </c>
      <c r="R192" s="6">
        <f t="shared" si="20"/>
        <v>120</v>
      </c>
      <c r="S192" s="6">
        <f t="shared" si="21"/>
        <v>265</v>
      </c>
      <c r="T192" s="3">
        <f t="shared" si="22"/>
        <v>2.3124447850454349E-2</v>
      </c>
      <c r="U192" s="3">
        <f t="shared" si="23"/>
        <v>3.0508522132334658E-3</v>
      </c>
      <c r="V192" s="4">
        <f t="shared" si="24"/>
        <v>1.0037489835998882E-3</v>
      </c>
      <c r="W192" s="4">
        <f t="shared" si="25"/>
        <v>2.840520315097472E-4</v>
      </c>
      <c r="X192" s="5">
        <f t="shared" si="26"/>
        <v>4.3406397856118604</v>
      </c>
      <c r="Y192" s="5">
        <f t="shared" si="27"/>
        <v>9.3105798529877912</v>
      </c>
      <c r="Z192" t="b">
        <f t="shared" si="28"/>
        <v>0</v>
      </c>
      <c r="AA192" s="2">
        <f t="shared" si="29"/>
        <v>1.3087650031843907E-2</v>
      </c>
    </row>
    <row r="193" spans="1:27">
      <c r="A193" t="s">
        <v>324</v>
      </c>
      <c r="B193" t="s">
        <v>62</v>
      </c>
      <c r="C193" t="s">
        <v>292</v>
      </c>
      <c r="D193" t="s">
        <v>293</v>
      </c>
      <c r="E193" t="s">
        <v>307</v>
      </c>
      <c r="F193" t="s">
        <v>311</v>
      </c>
      <c r="G193" t="s">
        <v>311</v>
      </c>
      <c r="H193" t="s">
        <v>312</v>
      </c>
      <c r="I193">
        <v>99.44</v>
      </c>
      <c r="J193">
        <v>0.27</v>
      </c>
      <c r="K193">
        <v>0</v>
      </c>
      <c r="L193" s="2">
        <v>6.428214954833036E-4</v>
      </c>
      <c r="M193" s="2">
        <v>5.8636781248080862E-4</v>
      </c>
      <c r="N193" s="2">
        <v>5.0932559243320539E-4</v>
      </c>
      <c r="O193" s="2">
        <v>2.5107066444332089E-2</v>
      </c>
      <c r="P193" s="2">
        <v>2.4285025063876732E-2</v>
      </c>
      <c r="Q193" s="2">
        <v>2.6351749449555151E-2</v>
      </c>
      <c r="R193" s="6">
        <f t="shared" si="20"/>
        <v>391</v>
      </c>
      <c r="S193" s="6">
        <f t="shared" si="21"/>
        <v>131</v>
      </c>
      <c r="T193" s="3">
        <f t="shared" si="22"/>
        <v>5.7950496679910583E-4</v>
      </c>
      <c r="U193" s="3">
        <f t="shared" si="23"/>
        <v>2.5247946985921324E-2</v>
      </c>
      <c r="V193" s="4">
        <f t="shared" si="24"/>
        <v>6.7012036388461256E-5</v>
      </c>
      <c r="W193" s="4">
        <f t="shared" si="25"/>
        <v>1.0405397238156342E-3</v>
      </c>
      <c r="X193" s="5">
        <f t="shared" si="26"/>
        <v>11.563669032657661</v>
      </c>
      <c r="Y193" s="5">
        <f t="shared" si="27"/>
        <v>4.1212844925405481</v>
      </c>
      <c r="Z193" t="b">
        <f t="shared" si="28"/>
        <v>0</v>
      </c>
      <c r="AA193" s="2">
        <f t="shared" si="29"/>
        <v>1.2913725976360216E-2</v>
      </c>
    </row>
    <row r="194" spans="1:27">
      <c r="A194" t="s">
        <v>1229</v>
      </c>
      <c r="B194" t="s">
        <v>62</v>
      </c>
      <c r="C194" t="s">
        <v>1097</v>
      </c>
      <c r="D194" t="s">
        <v>1192</v>
      </c>
      <c r="E194" t="s">
        <v>1193</v>
      </c>
      <c r="F194" t="s">
        <v>1194</v>
      </c>
      <c r="G194" t="s">
        <v>1220</v>
      </c>
      <c r="H194" t="s">
        <v>1221</v>
      </c>
      <c r="I194">
        <v>96.72</v>
      </c>
      <c r="J194">
        <v>2.4300000000000002</v>
      </c>
      <c r="K194">
        <v>25</v>
      </c>
      <c r="L194" s="2">
        <v>3.7984906551286148E-3</v>
      </c>
      <c r="M194" s="2">
        <v>5.0612800656237985E-3</v>
      </c>
      <c r="N194" s="2">
        <v>4.6794288804800745E-3</v>
      </c>
      <c r="O194" s="2">
        <v>2.0180062806020124E-2</v>
      </c>
      <c r="P194" s="2">
        <v>2.3419634415720758E-2</v>
      </c>
      <c r="Q194" s="2">
        <v>2.0330070854164127E-2</v>
      </c>
      <c r="R194" s="6">
        <f t="shared" si="20"/>
        <v>228</v>
      </c>
      <c r="S194" s="6">
        <f t="shared" si="21"/>
        <v>142</v>
      </c>
      <c r="T194" s="3">
        <f t="shared" si="22"/>
        <v>4.5130665337441631E-3</v>
      </c>
      <c r="U194" s="3">
        <f t="shared" si="23"/>
        <v>2.1309922691968335E-2</v>
      </c>
      <c r="V194" s="4">
        <f t="shared" si="24"/>
        <v>6.4762380794972573E-4</v>
      </c>
      <c r="W194" s="4">
        <f t="shared" si="25"/>
        <v>1.828602819540319E-3</v>
      </c>
      <c r="X194" s="5">
        <f t="shared" si="26"/>
        <v>14.34997253214522</v>
      </c>
      <c r="Y194" s="5">
        <f t="shared" si="27"/>
        <v>8.5809922728134325</v>
      </c>
      <c r="Z194" t="b">
        <f t="shared" si="28"/>
        <v>0</v>
      </c>
      <c r="AA194" s="2">
        <f t="shared" si="29"/>
        <v>1.2911494612856249E-2</v>
      </c>
    </row>
    <row r="195" spans="1:27">
      <c r="A195" t="s">
        <v>1067</v>
      </c>
      <c r="B195" t="s">
        <v>62</v>
      </c>
      <c r="C195" t="s">
        <v>1018</v>
      </c>
      <c r="D195" t="s">
        <v>1038</v>
      </c>
      <c r="E195" t="s">
        <v>1051</v>
      </c>
      <c r="F195" t="s">
        <v>1061</v>
      </c>
      <c r="G195" t="s">
        <v>1062</v>
      </c>
      <c r="H195" t="s">
        <v>1063</v>
      </c>
      <c r="I195">
        <v>62.86</v>
      </c>
      <c r="J195">
        <v>0</v>
      </c>
      <c r="K195">
        <v>0</v>
      </c>
      <c r="L195" s="2">
        <v>2.2790943930771678E-3</v>
      </c>
      <c r="M195" s="2">
        <v>2.9627005262188298E-3</v>
      </c>
      <c r="N195" s="2">
        <v>2.0373023697328216E-3</v>
      </c>
      <c r="O195" s="2">
        <v>2.4369491049375178E-2</v>
      </c>
      <c r="P195" s="2">
        <v>2.3041026007152524E-2</v>
      </c>
      <c r="Q195" s="2">
        <v>2.2733217816544946E-2</v>
      </c>
      <c r="R195" s="6">
        <f t="shared" si="20"/>
        <v>284</v>
      </c>
      <c r="S195" s="6">
        <f t="shared" si="21"/>
        <v>137</v>
      </c>
      <c r="T195" s="3">
        <f t="shared" si="22"/>
        <v>2.4263657630096067E-3</v>
      </c>
      <c r="U195" s="3">
        <f t="shared" si="23"/>
        <v>2.338124495769088E-2</v>
      </c>
      <c r="V195" s="4">
        <f t="shared" si="24"/>
        <v>4.7995528886372169E-4</v>
      </c>
      <c r="W195" s="4">
        <f t="shared" si="25"/>
        <v>8.6957416236238332E-4</v>
      </c>
      <c r="X195" s="5">
        <f t="shared" si="26"/>
        <v>19.780830086738305</v>
      </c>
      <c r="Y195" s="5">
        <f t="shared" si="27"/>
        <v>3.7191097562850306</v>
      </c>
      <c r="Z195" t="b">
        <f t="shared" si="28"/>
        <v>0</v>
      </c>
      <c r="AA195" s="2">
        <f t="shared" si="29"/>
        <v>1.2903805360350244E-2</v>
      </c>
    </row>
    <row r="196" spans="1:27">
      <c r="A196" t="s">
        <v>91</v>
      </c>
      <c r="B196" t="s">
        <v>62</v>
      </c>
      <c r="C196" t="s">
        <v>78</v>
      </c>
      <c r="D196" t="s">
        <v>79</v>
      </c>
      <c r="E196" t="s">
        <v>80</v>
      </c>
      <c r="F196" t="s">
        <v>81</v>
      </c>
      <c r="G196" t="s">
        <v>81</v>
      </c>
      <c r="H196" t="s">
        <v>85</v>
      </c>
      <c r="I196">
        <v>83.52</v>
      </c>
      <c r="J196">
        <v>2.99</v>
      </c>
      <c r="K196">
        <v>25</v>
      </c>
      <c r="L196" s="2">
        <v>9.992952338876827E-3</v>
      </c>
      <c r="M196" s="2">
        <v>1.1542187466727501E-2</v>
      </c>
      <c r="N196" s="2">
        <v>1.1587157227855407E-2</v>
      </c>
      <c r="O196" s="2">
        <v>1.2391266635275523E-2</v>
      </c>
      <c r="P196" s="2">
        <v>1.649650923047305E-2</v>
      </c>
      <c r="Q196" s="2">
        <v>1.5358042656134869E-2</v>
      </c>
      <c r="R196" s="6">
        <f t="shared" si="20"/>
        <v>177</v>
      </c>
      <c r="S196" s="6">
        <f t="shared" si="21"/>
        <v>160</v>
      </c>
      <c r="T196" s="3">
        <f t="shared" si="22"/>
        <v>1.1040765677819912E-2</v>
      </c>
      <c r="U196" s="3">
        <f t="shared" si="23"/>
        <v>1.4748606173961148E-2</v>
      </c>
      <c r="V196" s="4">
        <f t="shared" si="24"/>
        <v>9.0771149866258004E-4</v>
      </c>
      <c r="W196" s="4">
        <f t="shared" si="25"/>
        <v>2.1193899619251864E-3</v>
      </c>
      <c r="X196" s="5">
        <f t="shared" si="26"/>
        <v>8.2214542464759113</v>
      </c>
      <c r="Y196" s="5">
        <f t="shared" si="27"/>
        <v>14.370103431651707</v>
      </c>
      <c r="Z196" t="b">
        <f t="shared" si="28"/>
        <v>0</v>
      </c>
      <c r="AA196" s="2">
        <f t="shared" si="29"/>
        <v>1.289468592589053E-2</v>
      </c>
    </row>
    <row r="197" spans="1:27">
      <c r="A197" t="s">
        <v>918</v>
      </c>
      <c r="B197" t="s">
        <v>62</v>
      </c>
      <c r="C197" t="s">
        <v>809</v>
      </c>
      <c r="D197" t="s">
        <v>883</v>
      </c>
      <c r="E197" t="s">
        <v>896</v>
      </c>
      <c r="F197" t="s">
        <v>912</v>
      </c>
      <c r="G197" t="s">
        <v>919</v>
      </c>
      <c r="H197" t="s">
        <v>919</v>
      </c>
      <c r="I197">
        <v>63.19</v>
      </c>
      <c r="J197">
        <v>3.87</v>
      </c>
      <c r="K197">
        <v>33.33</v>
      </c>
      <c r="L197" s="2">
        <v>1.4901771031658414E-3</v>
      </c>
      <c r="M197" s="2">
        <v>1.1727356249616172E-3</v>
      </c>
      <c r="N197" s="2">
        <v>1.3688125296642357E-3</v>
      </c>
      <c r="O197" s="2">
        <v>2.2923843275259703E-2</v>
      </c>
      <c r="P197" s="2">
        <v>2.6745979719570247E-2</v>
      </c>
      <c r="Q197" s="2">
        <v>2.3037063984202286E-2</v>
      </c>
      <c r="R197" s="6">
        <f t="shared" ref="R197:R260" si="30">_xlfn.RANK.EQ(T197,$T$5:$T$670)</f>
        <v>324</v>
      </c>
      <c r="S197" s="6">
        <f t="shared" ref="S197:S260" si="31">_xlfn.RANK.EQ(U197,$U$5:$U$670)</f>
        <v>135</v>
      </c>
      <c r="T197" s="3">
        <f t="shared" ref="T197:T260" si="32">AVERAGE(L197:N197)</f>
        <v>1.3439084192638981E-3</v>
      </c>
      <c r="U197" s="3">
        <f t="shared" ref="U197:U260" si="33">AVERAGE(O197:Q197)</f>
        <v>2.4235628993010749E-2</v>
      </c>
      <c r="V197" s="4">
        <f t="shared" ref="V197:V260" si="34">_xlfn.STDEV.S(L197:N197)</f>
        <v>1.6017938087420892E-4</v>
      </c>
      <c r="W197" s="4">
        <f t="shared" ref="W197:W260" si="35">_xlfn.STDEV.S(O197:Q197)</f>
        <v>2.1747644263199468E-3</v>
      </c>
      <c r="X197" s="5">
        <f t="shared" ref="X197:X260" si="36">IF(T197=0,"NA",V197/T197*100)</f>
        <v>11.918920856373854</v>
      </c>
      <c r="Y197" s="5">
        <f t="shared" ref="Y197:Y260" si="37">IF(U197=0,"NA",W197/U197*100)</f>
        <v>8.9734185440250851</v>
      </c>
      <c r="Z197" t="b">
        <f t="shared" ref="Z197:Z260" si="38">OR(IF(T197&gt;=1,TRUE,FALSE),IF(U197&gt;=1,TRUE,FALSE))</f>
        <v>0</v>
      </c>
      <c r="AA197" s="2">
        <f t="shared" ref="AA197:AA260" si="39">AVERAGE(T197:U197)</f>
        <v>1.2789768706137324E-2</v>
      </c>
    </row>
    <row r="198" spans="1:27">
      <c r="A198" t="s">
        <v>1403</v>
      </c>
      <c r="B198" t="s">
        <v>62</v>
      </c>
      <c r="C198" t="s">
        <v>1365</v>
      </c>
      <c r="D198" t="s">
        <v>1399</v>
      </c>
      <c r="E198" t="s">
        <v>1404</v>
      </c>
      <c r="F198" t="s">
        <v>1405</v>
      </c>
      <c r="G198" t="s">
        <v>1405</v>
      </c>
      <c r="H198" t="s">
        <v>1406</v>
      </c>
      <c r="I198">
        <v>95.57</v>
      </c>
      <c r="J198">
        <v>3.19</v>
      </c>
      <c r="K198">
        <v>12.5</v>
      </c>
      <c r="L198" s="2">
        <v>2.4544093463907964E-2</v>
      </c>
      <c r="M198" s="2">
        <v>2.2590591512418583E-2</v>
      </c>
      <c r="N198" s="2">
        <v>2.5084285427335342E-2</v>
      </c>
      <c r="O198" s="2">
        <v>7.6707841075515073E-4</v>
      </c>
      <c r="P198" s="2">
        <v>9.1947756366571093E-4</v>
      </c>
      <c r="Q198" s="2">
        <v>8.8391612409409004E-4</v>
      </c>
      <c r="R198" s="6">
        <f t="shared" si="30"/>
        <v>117</v>
      </c>
      <c r="S198" s="6">
        <f t="shared" si="31"/>
        <v>370</v>
      </c>
      <c r="T198" s="3">
        <f t="shared" si="32"/>
        <v>2.4072990134553964E-2</v>
      </c>
      <c r="U198" s="3">
        <f t="shared" si="33"/>
        <v>8.568240328383172E-4</v>
      </c>
      <c r="V198" s="4">
        <f t="shared" si="34"/>
        <v>1.3118998039177898E-3</v>
      </c>
      <c r="W198" s="4">
        <f t="shared" si="35"/>
        <v>7.9729928561503291E-5</v>
      </c>
      <c r="X198" s="5">
        <f t="shared" si="36"/>
        <v>5.4496753273483503</v>
      </c>
      <c r="Y198" s="5">
        <f t="shared" si="37"/>
        <v>9.3052862088134649</v>
      </c>
      <c r="Z198" t="b">
        <f t="shared" si="38"/>
        <v>0</v>
      </c>
      <c r="AA198" s="2">
        <f t="shared" si="39"/>
        <v>1.2464907083696141E-2</v>
      </c>
    </row>
    <row r="199" spans="1:27">
      <c r="A199" t="s">
        <v>722</v>
      </c>
      <c r="B199" t="s">
        <v>62</v>
      </c>
      <c r="C199" t="s">
        <v>723</v>
      </c>
      <c r="D199" t="s">
        <v>724</v>
      </c>
      <c r="E199" t="s">
        <v>725</v>
      </c>
      <c r="F199" t="s">
        <v>726</v>
      </c>
      <c r="G199" t="s">
        <v>727</v>
      </c>
      <c r="H199" t="s">
        <v>728</v>
      </c>
      <c r="I199">
        <v>92.51</v>
      </c>
      <c r="J199">
        <v>2.2000000000000002</v>
      </c>
      <c r="K199">
        <v>0</v>
      </c>
      <c r="L199" s="2">
        <v>2.512847664162008E-2</v>
      </c>
      <c r="M199" s="2">
        <v>2.1973362236122968E-2</v>
      </c>
      <c r="N199" s="2">
        <v>2.546627962166027E-2</v>
      </c>
      <c r="O199" s="2">
        <v>0</v>
      </c>
      <c r="P199" s="2">
        <v>0</v>
      </c>
      <c r="Q199" s="2">
        <v>0</v>
      </c>
      <c r="R199" s="6">
        <f t="shared" si="30"/>
        <v>116</v>
      </c>
      <c r="S199" s="6">
        <f t="shared" si="31"/>
        <v>617</v>
      </c>
      <c r="T199" s="3">
        <f t="shared" si="32"/>
        <v>2.4189372833134441E-2</v>
      </c>
      <c r="U199" s="3">
        <f t="shared" si="33"/>
        <v>0</v>
      </c>
      <c r="V199" s="4">
        <f t="shared" si="34"/>
        <v>1.9265396279031898E-3</v>
      </c>
      <c r="W199" s="4">
        <f t="shared" si="35"/>
        <v>0</v>
      </c>
      <c r="X199" s="5">
        <f t="shared" si="36"/>
        <v>7.9644050351906142</v>
      </c>
      <c r="Y199" s="5" t="str">
        <f t="shared" si="37"/>
        <v>NA</v>
      </c>
      <c r="Z199" t="b">
        <f t="shared" si="38"/>
        <v>0</v>
      </c>
      <c r="AA199" s="2">
        <f t="shared" si="39"/>
        <v>1.209468641656722E-2</v>
      </c>
    </row>
    <row r="200" spans="1:27">
      <c r="A200" t="s">
        <v>421</v>
      </c>
      <c r="B200" t="s">
        <v>62</v>
      </c>
      <c r="C200" t="s">
        <v>292</v>
      </c>
      <c r="D200" t="s">
        <v>293</v>
      </c>
      <c r="E200" t="s">
        <v>422</v>
      </c>
      <c r="F200" t="s">
        <v>423</v>
      </c>
      <c r="G200" t="s">
        <v>423</v>
      </c>
      <c r="H200" t="s">
        <v>424</v>
      </c>
      <c r="I200">
        <v>75.06</v>
      </c>
      <c r="J200">
        <v>3.92</v>
      </c>
      <c r="K200">
        <v>23.08</v>
      </c>
      <c r="L200" s="2">
        <v>2.4368778510594349E-2</v>
      </c>
      <c r="M200" s="2">
        <v>2.6911196446487692E-2</v>
      </c>
      <c r="N200" s="2">
        <v>2.0309357998274061E-2</v>
      </c>
      <c r="O200" s="2">
        <v>5.9006031596549891E-5</v>
      </c>
      <c r="P200" s="2">
        <v>1.0817383101949548E-4</v>
      </c>
      <c r="Q200" s="2">
        <v>5.5244757755880722E-5</v>
      </c>
      <c r="R200" s="6">
        <f t="shared" si="30"/>
        <v>118</v>
      </c>
      <c r="S200" s="6">
        <f t="shared" si="31"/>
        <v>526</v>
      </c>
      <c r="T200" s="3">
        <f t="shared" si="32"/>
        <v>2.3863110985118702E-2</v>
      </c>
      <c r="U200" s="3">
        <f t="shared" si="33"/>
        <v>7.4141540123975365E-5</v>
      </c>
      <c r="V200" s="4">
        <f t="shared" si="34"/>
        <v>3.3298412062466947E-3</v>
      </c>
      <c r="W200" s="4">
        <f t="shared" si="35"/>
        <v>2.9532768460205379E-5</v>
      </c>
      <c r="X200" s="5">
        <f t="shared" si="36"/>
        <v>13.953927500581212</v>
      </c>
      <c r="Y200" s="5">
        <f t="shared" si="37"/>
        <v>39.832957894889056</v>
      </c>
      <c r="Z200" t="b">
        <f t="shared" si="38"/>
        <v>0</v>
      </c>
      <c r="AA200" s="2">
        <f t="shared" si="39"/>
        <v>1.1968626262621339E-2</v>
      </c>
    </row>
    <row r="201" spans="1:27">
      <c r="A201" t="s">
        <v>1111</v>
      </c>
      <c r="B201" t="s">
        <v>62</v>
      </c>
      <c r="C201" t="s">
        <v>1097</v>
      </c>
      <c r="D201" t="s">
        <v>1098</v>
      </c>
      <c r="E201" t="s">
        <v>1107</v>
      </c>
      <c r="F201" t="s">
        <v>1108</v>
      </c>
      <c r="G201" t="s">
        <v>1109</v>
      </c>
      <c r="H201" t="s">
        <v>1110</v>
      </c>
      <c r="I201">
        <v>90.17</v>
      </c>
      <c r="J201">
        <v>9.7200000000000006</v>
      </c>
      <c r="K201">
        <v>78.12</v>
      </c>
      <c r="L201" s="2">
        <v>1.6596482247023481E-2</v>
      </c>
      <c r="M201" s="2">
        <v>1.4751779703464573E-2</v>
      </c>
      <c r="N201" s="2">
        <v>1.4738609331035876E-2</v>
      </c>
      <c r="O201" s="2">
        <v>6.2546393492343075E-3</v>
      </c>
      <c r="P201" s="2">
        <v>8.7079933970693694E-3</v>
      </c>
      <c r="Q201" s="2">
        <v>7.8723779802129905E-3</v>
      </c>
      <c r="R201" s="6">
        <f t="shared" si="30"/>
        <v>152</v>
      </c>
      <c r="S201" s="6">
        <f t="shared" si="31"/>
        <v>204</v>
      </c>
      <c r="T201" s="3">
        <f t="shared" si="32"/>
        <v>1.5362290427174644E-2</v>
      </c>
      <c r="U201" s="3">
        <f t="shared" si="33"/>
        <v>7.6116702421722233E-3</v>
      </c>
      <c r="V201" s="4">
        <f t="shared" si="34"/>
        <v>1.0688617547717841E-3</v>
      </c>
      <c r="W201" s="4">
        <f t="shared" si="35"/>
        <v>1.2472822112549033E-3</v>
      </c>
      <c r="X201" s="5">
        <f t="shared" si="36"/>
        <v>6.9576978760996111</v>
      </c>
      <c r="Y201" s="5">
        <f t="shared" si="37"/>
        <v>16.386445702079612</v>
      </c>
      <c r="Z201" t="b">
        <f t="shared" si="38"/>
        <v>0</v>
      </c>
      <c r="AA201" s="2">
        <f t="shared" si="39"/>
        <v>1.1486980334673434E-2</v>
      </c>
    </row>
    <row r="202" spans="1:27">
      <c r="A202" t="s">
        <v>148</v>
      </c>
      <c r="B202" t="s">
        <v>62</v>
      </c>
      <c r="C202" t="s">
        <v>78</v>
      </c>
      <c r="D202" t="s">
        <v>132</v>
      </c>
      <c r="E202" t="s">
        <v>140</v>
      </c>
      <c r="F202" t="s">
        <v>141</v>
      </c>
      <c r="G202" t="s">
        <v>145</v>
      </c>
      <c r="H202" t="s">
        <v>146</v>
      </c>
      <c r="I202">
        <v>92.22</v>
      </c>
      <c r="J202">
        <v>0.25</v>
      </c>
      <c r="K202">
        <v>50</v>
      </c>
      <c r="L202" s="2">
        <v>1.402519626509025E-2</v>
      </c>
      <c r="M202" s="2">
        <v>1.1357018683838829E-2</v>
      </c>
      <c r="N202" s="2">
        <v>8.4357051246749404E-3</v>
      </c>
      <c r="O202" s="2">
        <v>1.1388164098134149E-2</v>
      </c>
      <c r="P202" s="2">
        <v>1.3143120468868704E-2</v>
      </c>
      <c r="Q202" s="2">
        <v>9.7783221227908963E-3</v>
      </c>
      <c r="R202" s="6">
        <f t="shared" si="30"/>
        <v>176</v>
      </c>
      <c r="S202" s="6">
        <f t="shared" si="31"/>
        <v>171</v>
      </c>
      <c r="T202" s="3">
        <f t="shared" si="32"/>
        <v>1.1272640024534673E-2</v>
      </c>
      <c r="U202" s="3">
        <f t="shared" si="33"/>
        <v>1.1436535563264584E-2</v>
      </c>
      <c r="V202" s="4">
        <f t="shared" si="34"/>
        <v>2.7957007387781662E-3</v>
      </c>
      <c r="W202" s="4">
        <f t="shared" si="35"/>
        <v>1.6829206239217392E-3</v>
      </c>
      <c r="X202" s="5">
        <f t="shared" si="36"/>
        <v>24.800763021735637</v>
      </c>
      <c r="Y202" s="5">
        <f t="shared" si="37"/>
        <v>14.715300928433836</v>
      </c>
      <c r="Z202" t="b">
        <f t="shared" si="38"/>
        <v>0</v>
      </c>
      <c r="AA202" s="2">
        <f t="shared" si="39"/>
        <v>1.1354587793899629E-2</v>
      </c>
    </row>
    <row r="203" spans="1:27">
      <c r="A203" t="s">
        <v>511</v>
      </c>
      <c r="B203" t="s">
        <v>62</v>
      </c>
      <c r="C203" t="s">
        <v>503</v>
      </c>
      <c r="D203" t="s">
        <v>504</v>
      </c>
      <c r="E203" t="s">
        <v>505</v>
      </c>
      <c r="F203" t="s">
        <v>512</v>
      </c>
      <c r="G203" t="s">
        <v>513</v>
      </c>
      <c r="H203" t="s">
        <v>514</v>
      </c>
      <c r="I203">
        <v>85.3</v>
      </c>
      <c r="J203">
        <v>5.45</v>
      </c>
      <c r="K203">
        <v>14.29</v>
      </c>
      <c r="L203" s="2">
        <v>1.4580360283916771E-2</v>
      </c>
      <c r="M203" s="2">
        <v>1.382593578902121E-2</v>
      </c>
      <c r="N203" s="2">
        <v>1.4961439277725393E-2</v>
      </c>
      <c r="O203" s="2">
        <v>7.6707841075515084E-3</v>
      </c>
      <c r="P203" s="2">
        <v>8.4646022772754993E-3</v>
      </c>
      <c r="Q203" s="2">
        <v>8.065734632358601E-3</v>
      </c>
      <c r="R203" s="6">
        <f t="shared" si="30"/>
        <v>157</v>
      </c>
      <c r="S203" s="6">
        <f t="shared" si="31"/>
        <v>200</v>
      </c>
      <c r="T203" s="3">
        <f t="shared" si="32"/>
        <v>1.4455911783554458E-2</v>
      </c>
      <c r="U203" s="3">
        <f t="shared" si="33"/>
        <v>8.0670403390618699E-3</v>
      </c>
      <c r="V203" s="4">
        <f t="shared" si="34"/>
        <v>5.7789066020023537E-4</v>
      </c>
      <c r="W203" s="4">
        <f t="shared" si="35"/>
        <v>3.9691069562117231E-4</v>
      </c>
      <c r="X203" s="5">
        <f t="shared" si="36"/>
        <v>3.9976078219961444</v>
      </c>
      <c r="Y203" s="5">
        <f t="shared" si="37"/>
        <v>4.9201526078810929</v>
      </c>
      <c r="Z203" t="b">
        <f t="shared" si="38"/>
        <v>0</v>
      </c>
      <c r="AA203" s="2">
        <f t="shared" si="39"/>
        <v>1.1261476061308163E-2</v>
      </c>
    </row>
    <row r="204" spans="1:27">
      <c r="A204" t="s">
        <v>1222</v>
      </c>
      <c r="B204" t="s">
        <v>62</v>
      </c>
      <c r="C204" t="s">
        <v>1097</v>
      </c>
      <c r="D204" t="s">
        <v>1192</v>
      </c>
      <c r="E204" t="s">
        <v>1193</v>
      </c>
      <c r="F204" t="s">
        <v>1194</v>
      </c>
      <c r="G204" t="s">
        <v>1220</v>
      </c>
      <c r="H204" t="s">
        <v>1221</v>
      </c>
      <c r="I204">
        <v>95.58</v>
      </c>
      <c r="J204">
        <v>3.41</v>
      </c>
      <c r="K204">
        <v>66.67</v>
      </c>
      <c r="L204" s="2">
        <v>1.4142072900632689E-2</v>
      </c>
      <c r="M204" s="2">
        <v>1.4844364094908911E-2</v>
      </c>
      <c r="N204" s="2">
        <v>2.0882349289761404E-2</v>
      </c>
      <c r="O204" s="2">
        <v>7.1102268073842756E-3</v>
      </c>
      <c r="P204" s="2">
        <v>4.6514747338382697E-3</v>
      </c>
      <c r="Q204" s="2">
        <v>5.7178324277336462E-3</v>
      </c>
      <c r="R204" s="6">
        <f t="shared" si="30"/>
        <v>148</v>
      </c>
      <c r="S204" s="6">
        <f t="shared" si="31"/>
        <v>224</v>
      </c>
      <c r="T204" s="3">
        <f t="shared" si="32"/>
        <v>1.6622928761767668E-2</v>
      </c>
      <c r="U204" s="3">
        <f t="shared" si="33"/>
        <v>5.8265113229853975E-3</v>
      </c>
      <c r="V204" s="4">
        <f t="shared" si="34"/>
        <v>3.7054420324855045E-3</v>
      </c>
      <c r="W204" s="4">
        <f t="shared" si="35"/>
        <v>1.2329735465518115E-3</v>
      </c>
      <c r="X204" s="5">
        <f t="shared" si="36"/>
        <v>22.291150287595112</v>
      </c>
      <c r="Y204" s="5">
        <f t="shared" si="37"/>
        <v>21.161437405738333</v>
      </c>
      <c r="Z204" t="b">
        <f t="shared" si="38"/>
        <v>0</v>
      </c>
      <c r="AA204" s="2">
        <f t="shared" si="39"/>
        <v>1.1224720042376533E-2</v>
      </c>
    </row>
    <row r="205" spans="1:27">
      <c r="A205" t="s">
        <v>327</v>
      </c>
      <c r="B205" t="s">
        <v>62</v>
      </c>
      <c r="C205" t="s">
        <v>292</v>
      </c>
      <c r="D205" t="s">
        <v>293</v>
      </c>
      <c r="E205" t="s">
        <v>307</v>
      </c>
      <c r="F205" t="s">
        <v>328</v>
      </c>
      <c r="G205" t="s">
        <v>329</v>
      </c>
      <c r="H205" t="s">
        <v>330</v>
      </c>
      <c r="I205">
        <v>88.44</v>
      </c>
      <c r="J205">
        <v>4.8899999999999997</v>
      </c>
      <c r="K205">
        <v>8.33</v>
      </c>
      <c r="L205" s="2">
        <v>1.4901771031658414E-3</v>
      </c>
      <c r="M205" s="2">
        <v>1.2653200164059577E-3</v>
      </c>
      <c r="N205" s="2">
        <v>7.3215553912273123E-4</v>
      </c>
      <c r="O205" s="2">
        <v>2.0888135185178725E-2</v>
      </c>
      <c r="P205" s="2">
        <v>2.0904592844517487E-2</v>
      </c>
      <c r="Q205" s="2">
        <v>2.0772028916211178E-2</v>
      </c>
      <c r="R205" s="6">
        <f t="shared" si="30"/>
        <v>334</v>
      </c>
      <c r="S205" s="6">
        <f t="shared" si="31"/>
        <v>143</v>
      </c>
      <c r="T205" s="3">
        <f t="shared" si="32"/>
        <v>1.1625508862315101E-3</v>
      </c>
      <c r="U205" s="3">
        <f t="shared" si="33"/>
        <v>2.0854918981969131E-2</v>
      </c>
      <c r="V205" s="4">
        <f t="shared" si="34"/>
        <v>3.8932029676886888E-4</v>
      </c>
      <c r="W205" s="4">
        <f t="shared" si="35"/>
        <v>7.2255005977066422E-5</v>
      </c>
      <c r="X205" s="5">
        <f t="shared" si="36"/>
        <v>33.488452108180645</v>
      </c>
      <c r="Y205" s="5">
        <f t="shared" si="37"/>
        <v>0.34646505239141462</v>
      </c>
      <c r="Z205" t="b">
        <f t="shared" si="38"/>
        <v>0</v>
      </c>
      <c r="AA205" s="2">
        <f t="shared" si="39"/>
        <v>1.1008734934100321E-2</v>
      </c>
    </row>
    <row r="206" spans="1:27">
      <c r="A206" t="s">
        <v>1060</v>
      </c>
      <c r="B206" t="s">
        <v>62</v>
      </c>
      <c r="C206" t="s">
        <v>1018</v>
      </c>
      <c r="D206" t="s">
        <v>1038</v>
      </c>
      <c r="E206" t="s">
        <v>1051</v>
      </c>
      <c r="F206" t="s">
        <v>1061</v>
      </c>
      <c r="G206" t="s">
        <v>1062</v>
      </c>
      <c r="H206" t="s">
        <v>1063</v>
      </c>
      <c r="I206">
        <v>96.55</v>
      </c>
      <c r="J206">
        <v>2.2999999999999998</v>
      </c>
      <c r="K206">
        <v>0</v>
      </c>
      <c r="L206" s="2">
        <v>1.0811088787673732E-2</v>
      </c>
      <c r="M206" s="2">
        <v>8.5177640128791011E-3</v>
      </c>
      <c r="N206" s="2">
        <v>7.1942239931190042E-3</v>
      </c>
      <c r="O206" s="2">
        <v>1.4722004883339234E-2</v>
      </c>
      <c r="P206" s="2">
        <v>1.2061382158673717E-2</v>
      </c>
      <c r="Q206" s="2">
        <v>1.2540560010584914E-2</v>
      </c>
      <c r="R206" s="6">
        <f t="shared" si="30"/>
        <v>192</v>
      </c>
      <c r="S206" s="6">
        <f t="shared" si="31"/>
        <v>165</v>
      </c>
      <c r="T206" s="3">
        <f t="shared" si="32"/>
        <v>8.8410255978906126E-3</v>
      </c>
      <c r="U206" s="3">
        <f t="shared" si="33"/>
        <v>1.3107982350865957E-2</v>
      </c>
      <c r="V206" s="4">
        <f t="shared" si="34"/>
        <v>1.8299730256975016E-3</v>
      </c>
      <c r="W206" s="4">
        <f t="shared" si="35"/>
        <v>1.4181693851367506E-3</v>
      </c>
      <c r="X206" s="5">
        <f t="shared" si="36"/>
        <v>20.69865091369169</v>
      </c>
      <c r="Y206" s="5">
        <f t="shared" si="37"/>
        <v>10.819127972376782</v>
      </c>
      <c r="Z206" t="b">
        <f t="shared" si="38"/>
        <v>0</v>
      </c>
      <c r="AA206" s="2">
        <f t="shared" si="39"/>
        <v>1.0974503974378285E-2</v>
      </c>
    </row>
    <row r="207" spans="1:27">
      <c r="A207" t="s">
        <v>1180</v>
      </c>
      <c r="B207" t="s">
        <v>62</v>
      </c>
      <c r="C207" t="s">
        <v>1097</v>
      </c>
      <c r="D207" t="s">
        <v>1098</v>
      </c>
      <c r="E207" t="s">
        <v>1181</v>
      </c>
      <c r="F207" t="s">
        <v>1181</v>
      </c>
      <c r="G207" t="s">
        <v>1182</v>
      </c>
      <c r="H207" t="s">
        <v>1183</v>
      </c>
      <c r="I207">
        <v>87.46</v>
      </c>
      <c r="J207">
        <v>2.83</v>
      </c>
      <c r="K207">
        <v>37.5</v>
      </c>
      <c r="L207" s="2">
        <v>1.5953660751540193E-2</v>
      </c>
      <c r="M207" s="2">
        <v>1.7899649012572089E-2</v>
      </c>
      <c r="N207" s="2">
        <v>1.8081058531378761E-2</v>
      </c>
      <c r="O207" s="2">
        <v>4.5434644329343347E-3</v>
      </c>
      <c r="P207" s="2">
        <v>4.4892139873090476E-3</v>
      </c>
      <c r="Q207" s="2">
        <v>4.5853148937380749E-3</v>
      </c>
      <c r="R207" s="6">
        <f t="shared" si="30"/>
        <v>145</v>
      </c>
      <c r="S207" s="6">
        <f t="shared" si="31"/>
        <v>237</v>
      </c>
      <c r="T207" s="3">
        <f t="shared" si="32"/>
        <v>1.7311456098497015E-2</v>
      </c>
      <c r="U207" s="3">
        <f t="shared" si="33"/>
        <v>4.5393311046604858E-3</v>
      </c>
      <c r="V207" s="4">
        <f t="shared" si="34"/>
        <v>1.1793784407651406E-3</v>
      </c>
      <c r="W207" s="4">
        <f t="shared" si="35"/>
        <v>4.8183600489011986E-5</v>
      </c>
      <c r="X207" s="5">
        <f t="shared" si="36"/>
        <v>6.812705032175395</v>
      </c>
      <c r="Y207" s="5">
        <f t="shared" si="37"/>
        <v>1.0614691763626223</v>
      </c>
      <c r="Z207" t="b">
        <f t="shared" si="38"/>
        <v>0</v>
      </c>
      <c r="AA207" s="2">
        <f t="shared" si="39"/>
        <v>1.0925393601578751E-2</v>
      </c>
    </row>
    <row r="208" spans="1:27">
      <c r="A208" t="s">
        <v>1044</v>
      </c>
      <c r="B208" t="s">
        <v>62</v>
      </c>
      <c r="C208" t="s">
        <v>1018</v>
      </c>
      <c r="D208" t="s">
        <v>1038</v>
      </c>
      <c r="E208" t="s">
        <v>1039</v>
      </c>
      <c r="F208" t="s">
        <v>1040</v>
      </c>
      <c r="G208" t="s">
        <v>1041</v>
      </c>
      <c r="H208" t="s">
        <v>1042</v>
      </c>
      <c r="I208">
        <v>79.040000000000006</v>
      </c>
      <c r="J208">
        <v>3.81</v>
      </c>
      <c r="K208">
        <v>16.670000000000002</v>
      </c>
      <c r="L208" s="2">
        <v>1.8671042527901409E-2</v>
      </c>
      <c r="M208" s="2">
        <v>1.9782198305273634E-2</v>
      </c>
      <c r="N208" s="2">
        <v>1.6139254710227178E-2</v>
      </c>
      <c r="O208" s="2">
        <v>3.7763860221791887E-3</v>
      </c>
      <c r="P208" s="2">
        <v>3.5967798813982214E-3</v>
      </c>
      <c r="Q208" s="2">
        <v>3.5080421174984323E-3</v>
      </c>
      <c r="R208" s="6">
        <f t="shared" si="30"/>
        <v>136</v>
      </c>
      <c r="S208" s="6">
        <f t="shared" si="31"/>
        <v>256</v>
      </c>
      <c r="T208" s="3">
        <f t="shared" si="32"/>
        <v>1.8197498514467406E-2</v>
      </c>
      <c r="U208" s="3">
        <f t="shared" si="33"/>
        <v>3.6270693403586142E-3</v>
      </c>
      <c r="V208" s="4">
        <f t="shared" si="34"/>
        <v>1.8670678773592794E-3</v>
      </c>
      <c r="W208" s="4">
        <f t="shared" si="35"/>
        <v>1.3671211097746134E-4</v>
      </c>
      <c r="X208" s="5">
        <f t="shared" si="36"/>
        <v>10.26002489229451</v>
      </c>
      <c r="Y208" s="5">
        <f t="shared" si="37"/>
        <v>3.7692169117435288</v>
      </c>
      <c r="Z208" t="b">
        <f t="shared" si="38"/>
        <v>0</v>
      </c>
      <c r="AA208" s="2">
        <f t="shared" si="39"/>
        <v>1.0912283927413009E-2</v>
      </c>
    </row>
    <row r="209" spans="1:27">
      <c r="A209" t="s">
        <v>1393</v>
      </c>
      <c r="B209" t="s">
        <v>62</v>
      </c>
      <c r="C209" t="s">
        <v>1365</v>
      </c>
      <c r="D209" t="s">
        <v>1366</v>
      </c>
      <c r="E209" t="s">
        <v>1383</v>
      </c>
      <c r="F209" t="s">
        <v>1384</v>
      </c>
      <c r="G209" t="s">
        <v>1384</v>
      </c>
      <c r="H209" t="s">
        <v>1384</v>
      </c>
      <c r="I209">
        <v>84.29</v>
      </c>
      <c r="J209">
        <v>3.12</v>
      </c>
      <c r="K209">
        <v>10</v>
      </c>
      <c r="L209" s="2">
        <v>1.3674566358463017E-2</v>
      </c>
      <c r="M209" s="2">
        <v>1.382593578902121E-2</v>
      </c>
      <c r="N209" s="2">
        <v>1.5789093365429351E-2</v>
      </c>
      <c r="O209" s="2">
        <v>5.3695488752860303E-3</v>
      </c>
      <c r="P209" s="2">
        <v>6.7067775232086966E-3</v>
      </c>
      <c r="Q209" s="2">
        <v>7.3475527815321283E-3</v>
      </c>
      <c r="R209" s="6">
        <f t="shared" si="30"/>
        <v>158</v>
      </c>
      <c r="S209" s="6">
        <f t="shared" si="31"/>
        <v>214</v>
      </c>
      <c r="T209" s="3">
        <f t="shared" si="32"/>
        <v>1.4429865170971194E-2</v>
      </c>
      <c r="U209" s="3">
        <f t="shared" si="33"/>
        <v>6.4746263933422856E-3</v>
      </c>
      <c r="V209" s="4">
        <f t="shared" si="34"/>
        <v>1.1795567555587844E-3</v>
      </c>
      <c r="W209" s="4">
        <f t="shared" si="35"/>
        <v>1.009230139068832E-3</v>
      </c>
      <c r="X209" s="5">
        <f t="shared" si="36"/>
        <v>8.1744128693019178</v>
      </c>
      <c r="Y209" s="5">
        <f t="shared" si="37"/>
        <v>15.587465249062108</v>
      </c>
      <c r="Z209" t="b">
        <f t="shared" si="38"/>
        <v>0</v>
      </c>
      <c r="AA209" s="2">
        <f t="shared" si="39"/>
        <v>1.0452245782156739E-2</v>
      </c>
    </row>
    <row r="210" spans="1:27">
      <c r="A210" t="s">
        <v>1441</v>
      </c>
      <c r="B210" t="s">
        <v>62</v>
      </c>
      <c r="C210" t="s">
        <v>1365</v>
      </c>
      <c r="D210" t="s">
        <v>1414</v>
      </c>
      <c r="E210" t="s">
        <v>1415</v>
      </c>
      <c r="F210" t="s">
        <v>1442</v>
      </c>
      <c r="G210" t="s">
        <v>1442</v>
      </c>
      <c r="H210" t="s">
        <v>1443</v>
      </c>
      <c r="I210">
        <v>100</v>
      </c>
      <c r="J210">
        <v>0.68</v>
      </c>
      <c r="K210">
        <v>0</v>
      </c>
      <c r="L210" s="2">
        <v>1.7531495331362824E-4</v>
      </c>
      <c r="M210" s="2">
        <v>3.0861463814779488E-4</v>
      </c>
      <c r="N210" s="2">
        <v>2.546627962166027E-4</v>
      </c>
      <c r="O210" s="2">
        <v>1.770180947896504E-2</v>
      </c>
      <c r="P210" s="2">
        <v>2.1039810133291849E-2</v>
      </c>
      <c r="Q210" s="2">
        <v>1.8341259574952411E-2</v>
      </c>
      <c r="R210" s="6">
        <f t="shared" si="30"/>
        <v>453</v>
      </c>
      <c r="S210" s="6">
        <f t="shared" si="31"/>
        <v>147</v>
      </c>
      <c r="T210" s="3">
        <f t="shared" si="32"/>
        <v>2.4619746255934199E-4</v>
      </c>
      <c r="U210" s="3">
        <f t="shared" si="33"/>
        <v>1.9027626395736432E-2</v>
      </c>
      <c r="V210" s="4">
        <f t="shared" si="34"/>
        <v>6.7051829950185568E-5</v>
      </c>
      <c r="W210" s="4">
        <f t="shared" si="35"/>
        <v>1.7716903373830386E-3</v>
      </c>
      <c r="X210" s="5">
        <f t="shared" si="36"/>
        <v>27.234980106272943</v>
      </c>
      <c r="Y210" s="5">
        <f t="shared" si="37"/>
        <v>9.31114738399544</v>
      </c>
      <c r="Z210" t="b">
        <f t="shared" si="38"/>
        <v>0</v>
      </c>
      <c r="AA210" s="2">
        <f t="shared" si="39"/>
        <v>9.6369119291478868E-3</v>
      </c>
    </row>
    <row r="211" spans="1:27">
      <c r="A211" t="s">
        <v>204</v>
      </c>
      <c r="B211" t="s">
        <v>62</v>
      </c>
      <c r="C211" t="s">
        <v>78</v>
      </c>
      <c r="D211" t="s">
        <v>132</v>
      </c>
      <c r="E211" t="s">
        <v>152</v>
      </c>
      <c r="F211" t="s">
        <v>201</v>
      </c>
      <c r="G211" t="s">
        <v>205</v>
      </c>
      <c r="H211" t="s">
        <v>206</v>
      </c>
      <c r="I211">
        <v>89.18</v>
      </c>
      <c r="J211">
        <v>2.88</v>
      </c>
      <c r="K211">
        <v>22.22</v>
      </c>
      <c r="L211" s="2">
        <v>1.5164743461628839E-2</v>
      </c>
      <c r="M211" s="2">
        <v>1.6263991430388775E-2</v>
      </c>
      <c r="N211" s="2">
        <v>1.3942788092858972E-2</v>
      </c>
      <c r="O211" s="2">
        <v>2.7732834850378537E-3</v>
      </c>
      <c r="P211" s="2">
        <v>5.0841700579162558E-3</v>
      </c>
      <c r="Q211" s="2">
        <v>3.618531633010195E-3</v>
      </c>
      <c r="R211" s="6">
        <f t="shared" si="30"/>
        <v>155</v>
      </c>
      <c r="S211" s="6">
        <f t="shared" si="31"/>
        <v>250</v>
      </c>
      <c r="T211" s="3">
        <f t="shared" si="32"/>
        <v>1.512384099495886E-2</v>
      </c>
      <c r="U211" s="3">
        <f t="shared" si="33"/>
        <v>3.8253283919881011E-3</v>
      </c>
      <c r="V211" s="4">
        <f t="shared" si="34"/>
        <v>1.1611421068821169E-3</v>
      </c>
      <c r="W211" s="4">
        <f t="shared" si="35"/>
        <v>1.1692402930194659E-3</v>
      </c>
      <c r="X211" s="5">
        <f t="shared" si="36"/>
        <v>7.6775609269441105</v>
      </c>
      <c r="Y211" s="5">
        <f t="shared" si="37"/>
        <v>30.565749478354924</v>
      </c>
      <c r="Z211" t="b">
        <f t="shared" si="38"/>
        <v>0</v>
      </c>
      <c r="AA211" s="2">
        <f t="shared" si="39"/>
        <v>9.4745846934734812E-3</v>
      </c>
    </row>
    <row r="212" spans="1:27">
      <c r="A212" t="s">
        <v>1275</v>
      </c>
      <c r="B212" t="s">
        <v>62</v>
      </c>
      <c r="C212" t="s">
        <v>1097</v>
      </c>
      <c r="D212" t="s">
        <v>1192</v>
      </c>
      <c r="E212" t="s">
        <v>1193</v>
      </c>
      <c r="F212" t="s">
        <v>1276</v>
      </c>
      <c r="G212" t="s">
        <v>1277</v>
      </c>
      <c r="H212" t="s">
        <v>1278</v>
      </c>
      <c r="I212">
        <v>93.61</v>
      </c>
      <c r="J212">
        <v>3.02</v>
      </c>
      <c r="K212">
        <v>7.69</v>
      </c>
      <c r="L212" s="2">
        <v>1.0080609815533636E-2</v>
      </c>
      <c r="M212" s="2">
        <v>9.3510235358781682E-3</v>
      </c>
      <c r="N212" s="2">
        <v>8.1173766294041719E-3</v>
      </c>
      <c r="O212" s="2">
        <v>8.7328926762893899E-3</v>
      </c>
      <c r="P212" s="2">
        <v>1.0465818151136173E-2</v>
      </c>
      <c r="Q212" s="2">
        <v>9.5573430917673726E-3</v>
      </c>
      <c r="R212" s="6">
        <f t="shared" si="30"/>
        <v>191</v>
      </c>
      <c r="S212" s="6">
        <f t="shared" si="31"/>
        <v>185</v>
      </c>
      <c r="T212" s="3">
        <f t="shared" si="32"/>
        <v>9.1830033269386588E-3</v>
      </c>
      <c r="U212" s="3">
        <f t="shared" si="33"/>
        <v>9.585351306397644E-3</v>
      </c>
      <c r="V212" s="4">
        <f t="shared" si="34"/>
        <v>9.9234279799828703E-4</v>
      </c>
      <c r="W212" s="4">
        <f t="shared" si="35"/>
        <v>8.6680218066656869E-4</v>
      </c>
      <c r="X212" s="5">
        <f t="shared" si="36"/>
        <v>10.806299014258386</v>
      </c>
      <c r="Y212" s="5">
        <f t="shared" si="37"/>
        <v>9.0429881280202054</v>
      </c>
      <c r="Z212" t="b">
        <f t="shared" si="38"/>
        <v>0</v>
      </c>
      <c r="AA212" s="2">
        <f t="shared" si="39"/>
        <v>9.3841773166681505E-3</v>
      </c>
    </row>
    <row r="213" spans="1:27">
      <c r="A213" t="s">
        <v>447</v>
      </c>
      <c r="B213" t="s">
        <v>62</v>
      </c>
      <c r="C213" t="s">
        <v>292</v>
      </c>
      <c r="D213" t="s">
        <v>431</v>
      </c>
      <c r="E213" t="s">
        <v>432</v>
      </c>
      <c r="F213" t="s">
        <v>433</v>
      </c>
      <c r="G213" t="s">
        <v>434</v>
      </c>
      <c r="H213" t="s">
        <v>435</v>
      </c>
      <c r="I213">
        <v>90.92</v>
      </c>
      <c r="J213">
        <v>1.65</v>
      </c>
      <c r="K213">
        <v>100</v>
      </c>
      <c r="L213" s="2">
        <v>8.0937070113125138E-3</v>
      </c>
      <c r="M213" s="2">
        <v>4.6909424998464542E-3</v>
      </c>
      <c r="N213" s="2">
        <v>8.6585350713644579E-3</v>
      </c>
      <c r="O213" s="2">
        <v>1.1535679177125554E-2</v>
      </c>
      <c r="P213" s="2">
        <v>1.2007295243163964E-2</v>
      </c>
      <c r="Q213" s="2">
        <v>1.0303147321471758E-2</v>
      </c>
      <c r="R213" s="6">
        <f t="shared" si="30"/>
        <v>201</v>
      </c>
      <c r="S213" s="6">
        <f t="shared" si="31"/>
        <v>173</v>
      </c>
      <c r="T213" s="3">
        <f t="shared" si="32"/>
        <v>7.147728194174475E-3</v>
      </c>
      <c r="U213" s="3">
        <f t="shared" si="33"/>
        <v>1.1282040580587092E-2</v>
      </c>
      <c r="V213" s="4">
        <f t="shared" si="34"/>
        <v>2.1463002225333302E-3</v>
      </c>
      <c r="W213" s="4">
        <f t="shared" si="35"/>
        <v>8.7993149619300891E-4</v>
      </c>
      <c r="X213" s="5">
        <f t="shared" si="36"/>
        <v>30.027725792407761</v>
      </c>
      <c r="Y213" s="5">
        <f t="shared" si="37"/>
        <v>7.799400205199575</v>
      </c>
      <c r="Z213" t="b">
        <f t="shared" si="38"/>
        <v>0</v>
      </c>
      <c r="AA213" s="2">
        <f t="shared" si="39"/>
        <v>9.2148843873807833E-3</v>
      </c>
    </row>
    <row r="214" spans="1:27">
      <c r="A214" t="s">
        <v>1424</v>
      </c>
      <c r="B214" t="s">
        <v>62</v>
      </c>
      <c r="C214" t="s">
        <v>1365</v>
      </c>
      <c r="D214" t="s">
        <v>1414</v>
      </c>
      <c r="E214" t="s">
        <v>1415</v>
      </c>
      <c r="F214" t="s">
        <v>1416</v>
      </c>
      <c r="G214" t="s">
        <v>1422</v>
      </c>
      <c r="H214" t="s">
        <v>1422</v>
      </c>
      <c r="I214">
        <v>68.11</v>
      </c>
      <c r="J214">
        <v>5.68</v>
      </c>
      <c r="K214">
        <v>0</v>
      </c>
      <c r="L214" s="2">
        <v>1.5836784115997756E-2</v>
      </c>
      <c r="M214" s="2">
        <v>1.5338147515945371E-2</v>
      </c>
      <c r="N214" s="2">
        <v>1.8654049822866146E-2</v>
      </c>
      <c r="O214" s="2">
        <v>1.0621085687379003E-3</v>
      </c>
      <c r="P214" s="2">
        <v>1.1358252257047002E-3</v>
      </c>
      <c r="Q214" s="2">
        <v>1.3258741861411389E-3</v>
      </c>
      <c r="R214" s="6">
        <f t="shared" si="30"/>
        <v>149</v>
      </c>
      <c r="S214" s="6">
        <f t="shared" si="31"/>
        <v>341</v>
      </c>
      <c r="T214" s="3">
        <f t="shared" si="32"/>
        <v>1.6609660484936423E-2</v>
      </c>
      <c r="U214" s="3">
        <f t="shared" si="33"/>
        <v>1.1746026601945796E-3</v>
      </c>
      <c r="V214" s="4">
        <f t="shared" si="34"/>
        <v>1.787961251959475E-3</v>
      </c>
      <c r="W214" s="4">
        <f t="shared" si="35"/>
        <v>1.3609130133936036E-4</v>
      </c>
      <c r="X214" s="5">
        <f t="shared" si="36"/>
        <v>10.764586389836245</v>
      </c>
      <c r="Y214" s="5">
        <f t="shared" si="37"/>
        <v>11.586156404312591</v>
      </c>
      <c r="Z214" t="b">
        <f t="shared" si="38"/>
        <v>0</v>
      </c>
      <c r="AA214" s="2">
        <f t="shared" si="39"/>
        <v>8.8921315725655013E-3</v>
      </c>
    </row>
    <row r="215" spans="1:27">
      <c r="A215" t="s">
        <v>923</v>
      </c>
      <c r="B215" t="s">
        <v>62</v>
      </c>
      <c r="C215" t="s">
        <v>809</v>
      </c>
      <c r="D215" t="s">
        <v>883</v>
      </c>
      <c r="E215" t="s">
        <v>896</v>
      </c>
      <c r="F215" t="s">
        <v>924</v>
      </c>
      <c r="G215" t="s">
        <v>924</v>
      </c>
      <c r="H215" t="s">
        <v>925</v>
      </c>
      <c r="I215">
        <v>85.48</v>
      </c>
      <c r="J215">
        <v>1.96</v>
      </c>
      <c r="K215">
        <v>0</v>
      </c>
      <c r="L215" s="2">
        <v>1.1658444395356266E-2</v>
      </c>
      <c r="M215" s="2">
        <v>1.3146983585096039E-2</v>
      </c>
      <c r="N215" s="2">
        <v>1.317879970420917E-2</v>
      </c>
      <c r="O215" s="2">
        <v>4.0124101485653763E-3</v>
      </c>
      <c r="P215" s="2">
        <v>5.9495607060722298E-3</v>
      </c>
      <c r="Q215" s="2">
        <v>5.3587415023204103E-3</v>
      </c>
      <c r="R215" s="6">
        <f t="shared" si="30"/>
        <v>167</v>
      </c>
      <c r="S215" s="6">
        <f t="shared" si="31"/>
        <v>229</v>
      </c>
      <c r="T215" s="3">
        <f t="shared" si="32"/>
        <v>1.2661409228220491E-2</v>
      </c>
      <c r="U215" s="3">
        <f t="shared" si="33"/>
        <v>5.1069041189860049E-3</v>
      </c>
      <c r="V215" s="4">
        <f t="shared" si="34"/>
        <v>8.6873868817419924E-4</v>
      </c>
      <c r="W215" s="4">
        <f t="shared" si="35"/>
        <v>9.9282658170791256E-4</v>
      </c>
      <c r="X215" s="5">
        <f t="shared" si="36"/>
        <v>6.8613111898942769</v>
      </c>
      <c r="Y215" s="5">
        <f t="shared" si="37"/>
        <v>19.440869822029125</v>
      </c>
      <c r="Z215" t="b">
        <f t="shared" si="38"/>
        <v>0</v>
      </c>
      <c r="AA215" s="2">
        <f t="shared" si="39"/>
        <v>8.8841566736032485E-3</v>
      </c>
    </row>
    <row r="216" spans="1:27">
      <c r="A216" t="s">
        <v>1057</v>
      </c>
      <c r="B216" t="s">
        <v>62</v>
      </c>
      <c r="C216" t="s">
        <v>1018</v>
      </c>
      <c r="D216" t="s">
        <v>1038</v>
      </c>
      <c r="E216" t="s">
        <v>1051</v>
      </c>
      <c r="F216" t="s">
        <v>1058</v>
      </c>
      <c r="G216" t="s">
        <v>1059</v>
      </c>
      <c r="H216" t="s">
        <v>1059</v>
      </c>
      <c r="I216">
        <v>96.55</v>
      </c>
      <c r="J216">
        <v>3.45</v>
      </c>
      <c r="K216">
        <v>0</v>
      </c>
      <c r="L216" s="2">
        <v>7.3632280391723783E-3</v>
      </c>
      <c r="M216" s="2">
        <v>7.5919200984357373E-3</v>
      </c>
      <c r="N216" s="2">
        <v>8.5630365227832485E-3</v>
      </c>
      <c r="O216" s="2">
        <v>9.5589771186411227E-3</v>
      </c>
      <c r="P216" s="2">
        <v>8.491645735030395E-3</v>
      </c>
      <c r="Q216" s="2">
        <v>9.4468535762556108E-3</v>
      </c>
      <c r="R216" s="6">
        <f t="shared" si="30"/>
        <v>196</v>
      </c>
      <c r="S216" s="6">
        <f t="shared" si="31"/>
        <v>190</v>
      </c>
      <c r="T216" s="3">
        <f t="shared" si="32"/>
        <v>7.8393948867971214E-3</v>
      </c>
      <c r="U216" s="3">
        <f t="shared" si="33"/>
        <v>9.1658254766423756E-3</v>
      </c>
      <c r="V216" s="4">
        <f t="shared" si="34"/>
        <v>6.3703840346719903E-4</v>
      </c>
      <c r="W216" s="4">
        <f t="shared" si="35"/>
        <v>5.8654212567322672E-4</v>
      </c>
      <c r="X216" s="5">
        <f t="shared" si="36"/>
        <v>8.1261170366615989</v>
      </c>
      <c r="Y216" s="5">
        <f t="shared" si="37"/>
        <v>6.3992286037731629</v>
      </c>
      <c r="Z216" t="b">
        <f t="shared" si="38"/>
        <v>0</v>
      </c>
      <c r="AA216" s="2">
        <f t="shared" si="39"/>
        <v>8.5026101817197476E-3</v>
      </c>
    </row>
    <row r="217" spans="1:27">
      <c r="A217" t="s">
        <v>26</v>
      </c>
      <c r="B217" t="s">
        <v>12</v>
      </c>
      <c r="C217" t="s">
        <v>13</v>
      </c>
      <c r="D217" t="s">
        <v>17</v>
      </c>
      <c r="E217" t="s">
        <v>18</v>
      </c>
      <c r="F217" t="s">
        <v>19</v>
      </c>
      <c r="G217" t="s">
        <v>25</v>
      </c>
      <c r="H217" t="s">
        <v>25</v>
      </c>
      <c r="I217">
        <v>90.85</v>
      </c>
      <c r="J217">
        <v>1.55</v>
      </c>
      <c r="K217">
        <v>50</v>
      </c>
      <c r="L217" s="2">
        <v>1.294408738632288E-2</v>
      </c>
      <c r="M217" s="2">
        <v>1.555417776264886E-2</v>
      </c>
      <c r="N217" s="2">
        <v>1.7285237293201902E-2</v>
      </c>
      <c r="O217" s="2">
        <v>1.4161447583172003E-3</v>
      </c>
      <c r="P217" s="2">
        <v>1.1899121412144496E-3</v>
      </c>
      <c r="Q217" s="2">
        <v>1.8230770059440649E-3</v>
      </c>
      <c r="R217" s="6">
        <f t="shared" si="30"/>
        <v>153</v>
      </c>
      <c r="S217" s="6">
        <f t="shared" si="31"/>
        <v>322</v>
      </c>
      <c r="T217" s="3">
        <f t="shared" si="32"/>
        <v>1.5261167480724548E-2</v>
      </c>
      <c r="U217" s="3">
        <f t="shared" si="33"/>
        <v>1.476377968491905E-3</v>
      </c>
      <c r="V217" s="4">
        <f t="shared" si="34"/>
        <v>2.1853573843845222E-3</v>
      </c>
      <c r="W217" s="4">
        <f t="shared" si="35"/>
        <v>3.2085115893195802E-4</v>
      </c>
      <c r="X217" s="5">
        <f t="shared" si="36"/>
        <v>14.319726109714177</v>
      </c>
      <c r="Y217" s="5">
        <f t="shared" si="37"/>
        <v>21.732318266690339</v>
      </c>
      <c r="Z217" t="b">
        <f t="shared" si="38"/>
        <v>0</v>
      </c>
      <c r="AA217" s="2">
        <f t="shared" si="39"/>
        <v>8.3687727246082259E-3</v>
      </c>
    </row>
    <row r="218" spans="1:27">
      <c r="A218" t="s">
        <v>1244</v>
      </c>
      <c r="B218" t="s">
        <v>62</v>
      </c>
      <c r="C218" t="s">
        <v>1097</v>
      </c>
      <c r="D218" t="s">
        <v>1192</v>
      </c>
      <c r="E218" t="s">
        <v>1193</v>
      </c>
      <c r="F218" t="s">
        <v>1194</v>
      </c>
      <c r="G218" t="s">
        <v>1245</v>
      </c>
      <c r="H218" t="s">
        <v>1246</v>
      </c>
      <c r="I218">
        <v>66</v>
      </c>
      <c r="J218">
        <v>0.97</v>
      </c>
      <c r="K218">
        <v>33.33</v>
      </c>
      <c r="L218" s="2">
        <v>9.467007478935939E-3</v>
      </c>
      <c r="M218" s="2">
        <v>1.0276867450321532E-2</v>
      </c>
      <c r="N218" s="2">
        <v>1.0568506042988987E-2</v>
      </c>
      <c r="O218" s="2">
        <v>6.1071242702429402E-3</v>
      </c>
      <c r="P218" s="2">
        <v>7.436950882590305E-3</v>
      </c>
      <c r="Q218" s="2">
        <v>6.2979023841704075E-3</v>
      </c>
      <c r="R218" s="6">
        <f t="shared" si="30"/>
        <v>184</v>
      </c>
      <c r="S218" s="6">
        <f t="shared" si="31"/>
        <v>212</v>
      </c>
      <c r="T218" s="3">
        <f t="shared" si="32"/>
        <v>1.010412699074882E-2</v>
      </c>
      <c r="U218" s="3">
        <f t="shared" si="33"/>
        <v>6.6139925123345515E-3</v>
      </c>
      <c r="V218" s="4">
        <f t="shared" si="34"/>
        <v>5.707050213838808E-4</v>
      </c>
      <c r="W218" s="4">
        <f t="shared" si="35"/>
        <v>7.1905801683100335E-4</v>
      </c>
      <c r="X218" s="5">
        <f t="shared" si="36"/>
        <v>5.648236823492117</v>
      </c>
      <c r="Y218" s="5">
        <f t="shared" si="37"/>
        <v>10.871769441680186</v>
      </c>
      <c r="Z218" t="b">
        <f t="shared" si="38"/>
        <v>0</v>
      </c>
      <c r="AA218" s="2">
        <f t="shared" si="39"/>
        <v>8.3590597515416851E-3</v>
      </c>
    </row>
    <row r="219" spans="1:27">
      <c r="A219" t="s">
        <v>969</v>
      </c>
      <c r="B219" t="s">
        <v>62</v>
      </c>
      <c r="C219" t="s">
        <v>809</v>
      </c>
      <c r="D219" t="s">
        <v>958</v>
      </c>
      <c r="E219" t="s">
        <v>959</v>
      </c>
      <c r="F219" t="s">
        <v>967</v>
      </c>
      <c r="G219" t="s">
        <v>968</v>
      </c>
      <c r="H219" t="s">
        <v>968</v>
      </c>
      <c r="I219">
        <v>72.28</v>
      </c>
      <c r="J219">
        <v>0</v>
      </c>
      <c r="K219">
        <v>0</v>
      </c>
      <c r="L219" s="2">
        <v>4.6750654216967501E-4</v>
      </c>
      <c r="M219" s="2">
        <v>2.4689171051823578E-4</v>
      </c>
      <c r="N219" s="2">
        <v>1.9099709716245179E-4</v>
      </c>
      <c r="O219" s="2">
        <v>1.6433179799639208E-2</v>
      </c>
      <c r="P219" s="2">
        <v>1.7307812963119271E-2</v>
      </c>
      <c r="Q219" s="2">
        <v>1.4916084594087818E-2</v>
      </c>
      <c r="R219" s="6">
        <f t="shared" si="30"/>
        <v>441</v>
      </c>
      <c r="S219" s="6">
        <f t="shared" si="31"/>
        <v>155</v>
      </c>
      <c r="T219" s="3">
        <f t="shared" si="32"/>
        <v>3.0179844995012082E-4</v>
      </c>
      <c r="U219" s="3">
        <f t="shared" si="33"/>
        <v>1.6219025785615432E-2</v>
      </c>
      <c r="V219" s="4">
        <f t="shared" si="34"/>
        <v>1.4620338854086571E-4</v>
      </c>
      <c r="W219" s="4">
        <f t="shared" si="35"/>
        <v>1.2101601563839946E-3</v>
      </c>
      <c r="X219" s="5">
        <f t="shared" si="36"/>
        <v>48.444048856125406</v>
      </c>
      <c r="Y219" s="5">
        <f t="shared" si="37"/>
        <v>7.4613615662247685</v>
      </c>
      <c r="Z219" t="b">
        <f t="shared" si="38"/>
        <v>0</v>
      </c>
      <c r="AA219" s="2">
        <f t="shared" si="39"/>
        <v>8.2604121177827766E-3</v>
      </c>
    </row>
    <row r="220" spans="1:27">
      <c r="A220" t="s">
        <v>1392</v>
      </c>
      <c r="B220" t="s">
        <v>62</v>
      </c>
      <c r="C220" t="s">
        <v>1365</v>
      </c>
      <c r="D220" t="s">
        <v>1366</v>
      </c>
      <c r="E220" t="s">
        <v>1383</v>
      </c>
      <c r="F220" t="s">
        <v>1384</v>
      </c>
      <c r="G220" t="s">
        <v>1384</v>
      </c>
      <c r="H220" t="s">
        <v>1384</v>
      </c>
      <c r="I220">
        <v>93.65</v>
      </c>
      <c r="J220">
        <v>3.04</v>
      </c>
      <c r="K220">
        <v>20</v>
      </c>
      <c r="L220" s="2">
        <v>1.2797991591894852E-2</v>
      </c>
      <c r="M220" s="2">
        <v>1.4196273354798554E-2</v>
      </c>
      <c r="N220" s="2">
        <v>1.4706776481508777E-2</v>
      </c>
      <c r="O220" s="2">
        <v>1.9767020584844299E-3</v>
      </c>
      <c r="P220" s="2">
        <v>2.9747803530361262E-3</v>
      </c>
      <c r="Q220" s="2">
        <v>2.5965036145263964E-3</v>
      </c>
      <c r="R220" s="6">
        <f t="shared" si="30"/>
        <v>161</v>
      </c>
      <c r="S220" s="6">
        <f t="shared" si="31"/>
        <v>279</v>
      </c>
      <c r="T220" s="3">
        <f t="shared" si="32"/>
        <v>1.3900347142734061E-2</v>
      </c>
      <c r="U220" s="3">
        <f t="shared" si="33"/>
        <v>2.5159953420156506E-3</v>
      </c>
      <c r="V220" s="4">
        <f t="shared" si="34"/>
        <v>9.882024999688778E-4</v>
      </c>
      <c r="W220" s="4">
        <f t="shared" si="35"/>
        <v>5.0388615477189294E-4</v>
      </c>
      <c r="X220" s="5">
        <f t="shared" si="36"/>
        <v>7.1091929562739544</v>
      </c>
      <c r="Y220" s="5">
        <f t="shared" si="37"/>
        <v>20.027308729761494</v>
      </c>
      <c r="Z220" t="b">
        <f t="shared" si="38"/>
        <v>0</v>
      </c>
      <c r="AA220" s="2">
        <f t="shared" si="39"/>
        <v>8.2081712423748565E-3</v>
      </c>
    </row>
    <row r="221" spans="1:27">
      <c r="A221" t="s">
        <v>268</v>
      </c>
      <c r="B221" t="s">
        <v>62</v>
      </c>
      <c r="C221" t="s">
        <v>269</v>
      </c>
      <c r="D221" t="s">
        <v>270</v>
      </c>
      <c r="E221" t="s">
        <v>270</v>
      </c>
      <c r="F221" t="s">
        <v>271</v>
      </c>
      <c r="G221" t="s">
        <v>271</v>
      </c>
      <c r="H221" t="s">
        <v>271</v>
      </c>
      <c r="I221">
        <v>50.03</v>
      </c>
      <c r="J221">
        <v>1.44</v>
      </c>
      <c r="K221">
        <v>0</v>
      </c>
      <c r="L221" s="2">
        <v>1.6947112153650752E-3</v>
      </c>
      <c r="M221" s="2">
        <v>1.4813502631094129E-3</v>
      </c>
      <c r="N221" s="2">
        <v>1.0823168839205603E-3</v>
      </c>
      <c r="O221" s="2">
        <v>1.6049640594261616E-2</v>
      </c>
      <c r="P221" s="2">
        <v>1.1412339172556758E-2</v>
      </c>
      <c r="Q221" s="2">
        <v>1.7346853935346553E-2</v>
      </c>
      <c r="R221" s="6">
        <f t="shared" si="30"/>
        <v>323</v>
      </c>
      <c r="S221" s="6">
        <f t="shared" si="31"/>
        <v>158</v>
      </c>
      <c r="T221" s="3">
        <f t="shared" si="32"/>
        <v>1.4194594541316826E-3</v>
      </c>
      <c r="U221" s="3">
        <f t="shared" si="33"/>
        <v>1.4936277900721643E-2</v>
      </c>
      <c r="V221" s="4">
        <f t="shared" si="34"/>
        <v>3.1085295313585488E-4</v>
      </c>
      <c r="W221" s="4">
        <f t="shared" si="35"/>
        <v>3.1199837712666783E-3</v>
      </c>
      <c r="X221" s="5">
        <f t="shared" si="36"/>
        <v>21.899389392986297</v>
      </c>
      <c r="Y221" s="5">
        <f t="shared" si="37"/>
        <v>20.888629630518171</v>
      </c>
      <c r="Z221" t="b">
        <f t="shared" si="38"/>
        <v>0</v>
      </c>
      <c r="AA221" s="2">
        <f t="shared" si="39"/>
        <v>8.177868677426663E-3</v>
      </c>
    </row>
    <row r="222" spans="1:27">
      <c r="A222" t="s">
        <v>1329</v>
      </c>
      <c r="B222" t="s">
        <v>62</v>
      </c>
      <c r="C222" t="s">
        <v>1097</v>
      </c>
      <c r="D222" t="s">
        <v>1192</v>
      </c>
      <c r="E222" t="s">
        <v>1307</v>
      </c>
      <c r="F222" t="s">
        <v>1315</v>
      </c>
      <c r="G222" t="s">
        <v>1325</v>
      </c>
      <c r="H222" t="s">
        <v>1326</v>
      </c>
      <c r="I222">
        <v>89.74</v>
      </c>
      <c r="J222">
        <v>7.58</v>
      </c>
      <c r="K222">
        <v>48.89</v>
      </c>
      <c r="L222" s="2">
        <v>1.1687663554241895E-4</v>
      </c>
      <c r="M222" s="2">
        <v>1.2344585525911789E-4</v>
      </c>
      <c r="N222" s="2">
        <v>2.2282994668952705E-4</v>
      </c>
      <c r="O222" s="2">
        <v>1.6403676783840936E-2</v>
      </c>
      <c r="P222" s="2">
        <v>1.5820422786601195E-2</v>
      </c>
      <c r="Q222" s="2">
        <v>1.5523776929402494E-2</v>
      </c>
      <c r="R222" s="6">
        <f t="shared" si="30"/>
        <v>475</v>
      </c>
      <c r="S222" s="6">
        <f t="shared" si="31"/>
        <v>156</v>
      </c>
      <c r="T222" s="3">
        <f t="shared" si="32"/>
        <v>1.5438414583035463E-4</v>
      </c>
      <c r="U222" s="3">
        <f t="shared" si="33"/>
        <v>1.5915958833281542E-2</v>
      </c>
      <c r="V222" s="4">
        <f t="shared" si="34"/>
        <v>5.9366736505906088E-5</v>
      </c>
      <c r="W222" s="4">
        <f t="shared" si="35"/>
        <v>4.4766202722777351E-4</v>
      </c>
      <c r="X222" s="5">
        <f t="shared" si="36"/>
        <v>38.453907418149889</v>
      </c>
      <c r="Y222" s="5">
        <f t="shared" si="37"/>
        <v>2.8126613791666539</v>
      </c>
      <c r="Z222" t="b">
        <f t="shared" si="38"/>
        <v>0</v>
      </c>
      <c r="AA222" s="2">
        <f t="shared" si="39"/>
        <v>8.0351714895559485E-3</v>
      </c>
    </row>
    <row r="223" spans="1:27">
      <c r="A223" t="s">
        <v>1163</v>
      </c>
      <c r="B223" t="s">
        <v>62</v>
      </c>
      <c r="C223" t="s">
        <v>1097</v>
      </c>
      <c r="D223" t="s">
        <v>1098</v>
      </c>
      <c r="E223" t="s">
        <v>1164</v>
      </c>
      <c r="F223" t="s">
        <v>1165</v>
      </c>
      <c r="G223" t="s">
        <v>1166</v>
      </c>
      <c r="H223" t="s">
        <v>1167</v>
      </c>
      <c r="I223">
        <v>91.78</v>
      </c>
      <c r="J223">
        <v>4.59</v>
      </c>
      <c r="K223">
        <v>18.52</v>
      </c>
      <c r="L223" s="2">
        <v>1.3499251405149361E-2</v>
      </c>
      <c r="M223" s="2">
        <v>1.3764212861391652E-2</v>
      </c>
      <c r="N223" s="2">
        <v>1.4006453791913127E-2</v>
      </c>
      <c r="O223" s="2">
        <v>2.2422292006689056E-3</v>
      </c>
      <c r="P223" s="2">
        <v>1.5414770920278104E-3</v>
      </c>
      <c r="Q223" s="2">
        <v>1.8783217636999458E-3</v>
      </c>
      <c r="R223" s="6">
        <f t="shared" si="30"/>
        <v>163</v>
      </c>
      <c r="S223" s="6">
        <f t="shared" si="31"/>
        <v>298</v>
      </c>
      <c r="T223" s="3">
        <f t="shared" si="32"/>
        <v>1.3756639352818047E-2</v>
      </c>
      <c r="U223" s="3">
        <f t="shared" si="33"/>
        <v>1.8873426854655541E-3</v>
      </c>
      <c r="V223" s="4">
        <f t="shared" si="34"/>
        <v>2.5368599450659727E-4</v>
      </c>
      <c r="W223" s="4">
        <f t="shared" si="35"/>
        <v>3.5046313959296953E-4</v>
      </c>
      <c r="X223" s="5">
        <f t="shared" si="36"/>
        <v>1.8440986057734348</v>
      </c>
      <c r="Y223" s="5">
        <f t="shared" si="37"/>
        <v>18.569131207167086</v>
      </c>
      <c r="Z223" t="b">
        <f t="shared" si="38"/>
        <v>0</v>
      </c>
      <c r="AA223" s="2">
        <f t="shared" si="39"/>
        <v>7.8219910191417996E-3</v>
      </c>
    </row>
    <row r="224" spans="1:27">
      <c r="A224" t="s">
        <v>341</v>
      </c>
      <c r="B224" t="s">
        <v>62</v>
      </c>
      <c r="C224" t="s">
        <v>292</v>
      </c>
      <c r="D224" t="s">
        <v>293</v>
      </c>
      <c r="E224" t="s">
        <v>307</v>
      </c>
      <c r="F224" t="s">
        <v>335</v>
      </c>
      <c r="G224" t="s">
        <v>336</v>
      </c>
      <c r="H224" t="s">
        <v>337</v>
      </c>
      <c r="I224">
        <v>99.46</v>
      </c>
      <c r="J224">
        <v>0.02</v>
      </c>
      <c r="K224">
        <v>100</v>
      </c>
      <c r="L224" s="2">
        <v>6.4282149548330362E-3</v>
      </c>
      <c r="M224" s="2">
        <v>6.6969376478071135E-3</v>
      </c>
      <c r="N224" s="2">
        <v>4.9659245262237469E-3</v>
      </c>
      <c r="O224" s="2">
        <v>9.0279228342721608E-3</v>
      </c>
      <c r="P224" s="2">
        <v>1.0519905066645924E-2</v>
      </c>
      <c r="Q224" s="2">
        <v>8.8115388620629859E-3</v>
      </c>
      <c r="R224" s="6">
        <f t="shared" si="30"/>
        <v>213</v>
      </c>
      <c r="S224" s="6">
        <f t="shared" si="31"/>
        <v>187</v>
      </c>
      <c r="T224" s="3">
        <f t="shared" si="32"/>
        <v>6.0303590429546319E-3</v>
      </c>
      <c r="U224" s="3">
        <f t="shared" si="33"/>
        <v>9.4531222543270243E-3</v>
      </c>
      <c r="V224" s="4">
        <f t="shared" si="34"/>
        <v>9.3156781918220808E-4</v>
      </c>
      <c r="W224" s="4">
        <f t="shared" si="35"/>
        <v>9.3017454402468053E-4</v>
      </c>
      <c r="X224" s="5">
        <f t="shared" si="36"/>
        <v>15.447966075429193</v>
      </c>
      <c r="Y224" s="5">
        <f t="shared" si="37"/>
        <v>9.8398658030568384</v>
      </c>
      <c r="Z224" t="b">
        <f t="shared" si="38"/>
        <v>0</v>
      </c>
      <c r="AA224" s="2">
        <f t="shared" si="39"/>
        <v>7.7417406486408281E-3</v>
      </c>
    </row>
    <row r="225" spans="1:27">
      <c r="A225" t="s">
        <v>735</v>
      </c>
      <c r="B225" t="s">
        <v>62</v>
      </c>
      <c r="C225" t="s">
        <v>730</v>
      </c>
      <c r="D225" t="s">
        <v>731</v>
      </c>
      <c r="E225" t="s">
        <v>731</v>
      </c>
      <c r="F225" t="s">
        <v>736</v>
      </c>
      <c r="G225" t="s">
        <v>736</v>
      </c>
      <c r="H225" t="s">
        <v>736</v>
      </c>
      <c r="I225">
        <v>97.69</v>
      </c>
      <c r="J225">
        <v>1.1200000000000001</v>
      </c>
      <c r="K225">
        <v>0</v>
      </c>
      <c r="L225" s="2">
        <v>1.2125950937525937E-2</v>
      </c>
      <c r="M225" s="2">
        <v>1.4196273354798554E-2</v>
      </c>
      <c r="N225" s="2">
        <v>1.5152436374887853E-2</v>
      </c>
      <c r="O225" s="2">
        <v>1.6521688847034031E-3</v>
      </c>
      <c r="P225" s="2">
        <v>1.568520549782683E-3</v>
      </c>
      <c r="Q225" s="2">
        <v>1.5468532171646629E-3</v>
      </c>
      <c r="R225" s="6">
        <f t="shared" si="30"/>
        <v>162</v>
      </c>
      <c r="S225" s="6">
        <f t="shared" si="31"/>
        <v>313</v>
      </c>
      <c r="T225" s="3">
        <f t="shared" si="32"/>
        <v>1.3824886889070782E-2</v>
      </c>
      <c r="U225" s="3">
        <f t="shared" si="33"/>
        <v>1.5891808838835828E-3</v>
      </c>
      <c r="V225" s="4">
        <f t="shared" si="34"/>
        <v>1.547045395531515E-3</v>
      </c>
      <c r="W225" s="4">
        <f t="shared" si="35"/>
        <v>5.5614606994504769E-5</v>
      </c>
      <c r="X225" s="5">
        <f t="shared" si="36"/>
        <v>11.190293330750697</v>
      </c>
      <c r="Y225" s="5">
        <f t="shared" si="37"/>
        <v>3.499576892631366</v>
      </c>
      <c r="Z225" t="b">
        <f t="shared" si="38"/>
        <v>0</v>
      </c>
      <c r="AA225" s="2">
        <f t="shared" si="39"/>
        <v>7.7070338864771827E-3</v>
      </c>
    </row>
    <row r="226" spans="1:27">
      <c r="A226" t="s">
        <v>386</v>
      </c>
      <c r="B226" t="s">
        <v>62</v>
      </c>
      <c r="C226" t="s">
        <v>292</v>
      </c>
      <c r="D226" t="s">
        <v>293</v>
      </c>
      <c r="E226" t="s">
        <v>373</v>
      </c>
      <c r="F226" t="s">
        <v>374</v>
      </c>
      <c r="G226" t="s">
        <v>383</v>
      </c>
      <c r="H226" t="s">
        <v>384</v>
      </c>
      <c r="I226">
        <v>97.29</v>
      </c>
      <c r="J226">
        <v>0.25</v>
      </c>
      <c r="K226">
        <v>0</v>
      </c>
      <c r="L226" s="2">
        <v>6.4866532726042562E-3</v>
      </c>
      <c r="M226" s="2">
        <v>7.7770888813244107E-3</v>
      </c>
      <c r="N226" s="2">
        <v>6.493901303523353E-3</v>
      </c>
      <c r="O226" s="2">
        <v>6.9627117283929075E-3</v>
      </c>
      <c r="P226" s="2">
        <v>9.6815578762448479E-3</v>
      </c>
      <c r="Q226" s="2">
        <v>8.3419584211379891E-3</v>
      </c>
      <c r="R226" s="6">
        <f t="shared" si="30"/>
        <v>204</v>
      </c>
      <c r="S226" s="6">
        <f t="shared" si="31"/>
        <v>194</v>
      </c>
      <c r="T226" s="3">
        <f t="shared" si="32"/>
        <v>6.9192144858173403E-3</v>
      </c>
      <c r="U226" s="3">
        <f t="shared" si="33"/>
        <v>8.3287426752585818E-3</v>
      </c>
      <c r="V226" s="4">
        <f t="shared" si="34"/>
        <v>7.4294985856248577E-4</v>
      </c>
      <c r="W226" s="4">
        <f t="shared" si="35"/>
        <v>1.3594712523171263E-3</v>
      </c>
      <c r="X226" s="5">
        <f t="shared" si="36"/>
        <v>10.737488483488223</v>
      </c>
      <c r="Y226" s="5">
        <f t="shared" si="37"/>
        <v>16.322646830662453</v>
      </c>
      <c r="Z226" t="b">
        <f t="shared" si="38"/>
        <v>0</v>
      </c>
      <c r="AA226" s="2">
        <f t="shared" si="39"/>
        <v>7.6239785805379615E-3</v>
      </c>
    </row>
    <row r="227" spans="1:27">
      <c r="A227" t="s">
        <v>89</v>
      </c>
      <c r="B227" t="s">
        <v>62</v>
      </c>
      <c r="C227" t="s">
        <v>78</v>
      </c>
      <c r="D227" t="s">
        <v>79</v>
      </c>
      <c r="E227" t="s">
        <v>80</v>
      </c>
      <c r="F227" t="s">
        <v>81</v>
      </c>
      <c r="G227" t="s">
        <v>81</v>
      </c>
      <c r="H227" t="s">
        <v>85</v>
      </c>
      <c r="I227">
        <v>95.73</v>
      </c>
      <c r="J227">
        <v>1.79</v>
      </c>
      <c r="K227">
        <v>0</v>
      </c>
      <c r="L227" s="2">
        <v>1.034358224550406E-2</v>
      </c>
      <c r="M227" s="2">
        <v>1.0616343552284137E-2</v>
      </c>
      <c r="N227" s="2">
        <v>9.9955147515016461E-3</v>
      </c>
      <c r="O227" s="2">
        <v>4.3369433223464223E-3</v>
      </c>
      <c r="P227" s="2">
        <v>5.3546046354650215E-3</v>
      </c>
      <c r="Q227" s="2">
        <v>4.198601589446925E-3</v>
      </c>
      <c r="R227" s="6">
        <f t="shared" si="30"/>
        <v>182</v>
      </c>
      <c r="S227" s="6">
        <f t="shared" si="31"/>
        <v>236</v>
      </c>
      <c r="T227" s="3">
        <f t="shared" si="32"/>
        <v>1.0318480183096614E-2</v>
      </c>
      <c r="U227" s="3">
        <f t="shared" si="33"/>
        <v>4.6300498490861224E-3</v>
      </c>
      <c r="V227" s="4">
        <f t="shared" si="34"/>
        <v>3.111746858648482E-4</v>
      </c>
      <c r="W227" s="4">
        <f t="shared" si="35"/>
        <v>6.3128388036907566E-4</v>
      </c>
      <c r="X227" s="5">
        <f t="shared" si="36"/>
        <v>3.0157027037237913</v>
      </c>
      <c r="Y227" s="5">
        <f t="shared" si="37"/>
        <v>13.634494248343316</v>
      </c>
      <c r="Z227" t="b">
        <f t="shared" si="38"/>
        <v>0</v>
      </c>
      <c r="AA227" s="2">
        <f t="shared" si="39"/>
        <v>7.4742650160913686E-3</v>
      </c>
    </row>
    <row r="228" spans="1:27">
      <c r="A228" t="s">
        <v>704</v>
      </c>
      <c r="B228" t="s">
        <v>62</v>
      </c>
      <c r="C228" t="s">
        <v>690</v>
      </c>
      <c r="D228" t="s">
        <v>691</v>
      </c>
      <c r="E228" t="s">
        <v>705</v>
      </c>
      <c r="F228" t="s">
        <v>706</v>
      </c>
      <c r="G228" t="s">
        <v>707</v>
      </c>
      <c r="H228" t="s">
        <v>708</v>
      </c>
      <c r="I228">
        <v>97.16</v>
      </c>
      <c r="J228">
        <v>0.24</v>
      </c>
      <c r="K228">
        <v>0</v>
      </c>
      <c r="L228" s="2">
        <v>1.449270280725996E-2</v>
      </c>
      <c r="M228" s="2">
        <v>1.6109684111314877E-2</v>
      </c>
      <c r="N228" s="2">
        <v>1.1714488625963715E-2</v>
      </c>
      <c r="O228" s="2">
        <v>2.9503015798275058E-4</v>
      </c>
      <c r="P228" s="2">
        <v>5.4086915509747753E-4</v>
      </c>
      <c r="Q228" s="2">
        <v>6.076923353146883E-4</v>
      </c>
      <c r="R228" s="6">
        <f t="shared" si="30"/>
        <v>159</v>
      </c>
      <c r="S228" s="6">
        <f t="shared" si="31"/>
        <v>404</v>
      </c>
      <c r="T228" s="3">
        <f t="shared" si="32"/>
        <v>1.410562518151285E-2</v>
      </c>
      <c r="U228" s="3">
        <f t="shared" si="33"/>
        <v>4.8119721613163884E-4</v>
      </c>
      <c r="V228" s="4">
        <f t="shared" si="34"/>
        <v>2.2230176910853234E-3</v>
      </c>
      <c r="W228" s="4">
        <f t="shared" si="35"/>
        <v>1.6465103858902348E-4</v>
      </c>
      <c r="X228" s="5">
        <f t="shared" si="36"/>
        <v>15.759795560134835</v>
      </c>
      <c r="Y228" s="5">
        <f t="shared" si="37"/>
        <v>34.216955765592097</v>
      </c>
      <c r="Z228" t="b">
        <f t="shared" si="38"/>
        <v>0</v>
      </c>
      <c r="AA228" s="2">
        <f t="shared" si="39"/>
        <v>7.2934111988222448E-3</v>
      </c>
    </row>
    <row r="229" spans="1:27">
      <c r="A229" t="s">
        <v>227</v>
      </c>
      <c r="B229" t="s">
        <v>62</v>
      </c>
      <c r="C229" t="s">
        <v>78</v>
      </c>
      <c r="D229" t="s">
        <v>132</v>
      </c>
      <c r="E229" t="s">
        <v>152</v>
      </c>
      <c r="F229" t="s">
        <v>222</v>
      </c>
      <c r="G229" t="s">
        <v>223</v>
      </c>
      <c r="H229" t="s">
        <v>223</v>
      </c>
      <c r="I229">
        <v>88.88</v>
      </c>
      <c r="J229">
        <v>0.54</v>
      </c>
      <c r="K229">
        <v>0</v>
      </c>
      <c r="L229" s="2">
        <v>4.0322439262134545E-3</v>
      </c>
      <c r="M229" s="2">
        <v>3.9502673682917629E-3</v>
      </c>
      <c r="N229" s="2">
        <v>4.3929332347363622E-3</v>
      </c>
      <c r="O229" s="2">
        <v>8.9099107710790687E-3</v>
      </c>
      <c r="P229" s="2">
        <v>1.1682773750105483E-2</v>
      </c>
      <c r="Q229" s="2">
        <v>1.0662238246884994E-2</v>
      </c>
      <c r="R229" s="6">
        <f t="shared" si="30"/>
        <v>235</v>
      </c>
      <c r="S229" s="6">
        <f t="shared" si="31"/>
        <v>180</v>
      </c>
      <c r="T229" s="3">
        <f t="shared" si="32"/>
        <v>4.1251481764138596E-3</v>
      </c>
      <c r="U229" s="3">
        <f t="shared" si="33"/>
        <v>1.0418307589356517E-2</v>
      </c>
      <c r="V229" s="4">
        <f t="shared" si="34"/>
        <v>2.3550300870214293E-4</v>
      </c>
      <c r="W229" s="4">
        <f t="shared" si="35"/>
        <v>1.4024332067430227E-3</v>
      </c>
      <c r="X229" s="5">
        <f t="shared" si="36"/>
        <v>5.7089587726488453</v>
      </c>
      <c r="Y229" s="5">
        <f t="shared" si="37"/>
        <v>13.461238255009549</v>
      </c>
      <c r="Z229" t="b">
        <f t="shared" si="38"/>
        <v>0</v>
      </c>
      <c r="AA229" s="2">
        <f t="shared" si="39"/>
        <v>7.2717278828851881E-3</v>
      </c>
    </row>
    <row r="230" spans="1:27">
      <c r="A230" t="s">
        <v>1337</v>
      </c>
      <c r="B230" t="s">
        <v>62</v>
      </c>
      <c r="C230" t="s">
        <v>1097</v>
      </c>
      <c r="D230" t="s">
        <v>1192</v>
      </c>
      <c r="E230" t="s">
        <v>1338</v>
      </c>
      <c r="F230" t="s">
        <v>1339</v>
      </c>
      <c r="G230" t="s">
        <v>1340</v>
      </c>
      <c r="H230" t="s">
        <v>1340</v>
      </c>
      <c r="I230">
        <v>96.56</v>
      </c>
      <c r="J230">
        <v>3.07</v>
      </c>
      <c r="K230">
        <v>0</v>
      </c>
      <c r="L230" s="2">
        <v>9.467007478935939E-3</v>
      </c>
      <c r="M230" s="2">
        <v>9.1349932891747164E-3</v>
      </c>
      <c r="N230" s="2">
        <v>1.4388447986238048E-2</v>
      </c>
      <c r="O230" s="2">
        <v>3.0093076114240565E-3</v>
      </c>
      <c r="P230" s="2">
        <v>3.840171001192088E-3</v>
      </c>
      <c r="Q230" s="2">
        <v>2.9279721610616827E-3</v>
      </c>
      <c r="R230" s="6">
        <f t="shared" si="30"/>
        <v>178</v>
      </c>
      <c r="S230" s="6">
        <f t="shared" si="31"/>
        <v>263</v>
      </c>
      <c r="T230" s="3">
        <f t="shared" si="32"/>
        <v>1.0996816251449567E-2</v>
      </c>
      <c r="U230" s="3">
        <f t="shared" si="33"/>
        <v>3.2591502578926089E-3</v>
      </c>
      <c r="V230" s="4">
        <f t="shared" si="34"/>
        <v>2.9419267026676477E-3</v>
      </c>
      <c r="W230" s="4">
        <f t="shared" si="35"/>
        <v>5.0481946473924892E-4</v>
      </c>
      <c r="X230" s="5">
        <f t="shared" si="36"/>
        <v>26.752531236300797</v>
      </c>
      <c r="Y230" s="5">
        <f t="shared" si="37"/>
        <v>15.489297049644742</v>
      </c>
      <c r="Z230" t="b">
        <f t="shared" si="38"/>
        <v>0</v>
      </c>
      <c r="AA230" s="2">
        <f t="shared" si="39"/>
        <v>7.1279832546710881E-3</v>
      </c>
    </row>
    <row r="231" spans="1:27">
      <c r="A231" t="s">
        <v>164</v>
      </c>
      <c r="B231" t="s">
        <v>62</v>
      </c>
      <c r="C231" t="s">
        <v>78</v>
      </c>
      <c r="D231" t="s">
        <v>132</v>
      </c>
      <c r="E231" t="s">
        <v>152</v>
      </c>
      <c r="F231" t="s">
        <v>153</v>
      </c>
      <c r="G231" t="s">
        <v>161</v>
      </c>
      <c r="H231" t="s">
        <v>162</v>
      </c>
      <c r="I231">
        <v>73.33</v>
      </c>
      <c r="J231">
        <v>5.53</v>
      </c>
      <c r="K231">
        <v>47.62</v>
      </c>
      <c r="L231" s="2">
        <v>9.2916925256222808E-3</v>
      </c>
      <c r="M231" s="2">
        <v>1.0986681118061484E-2</v>
      </c>
      <c r="N231" s="2">
        <v>9.6453534067038205E-3</v>
      </c>
      <c r="O231" s="2">
        <v>3.4223498325999073E-3</v>
      </c>
      <c r="P231" s="2">
        <v>5.4357350087296322E-3</v>
      </c>
      <c r="Q231" s="2">
        <v>3.038461676573445E-3</v>
      </c>
      <c r="R231" s="6">
        <f t="shared" si="30"/>
        <v>185</v>
      </c>
      <c r="S231" s="6">
        <f t="shared" si="31"/>
        <v>245</v>
      </c>
      <c r="T231" s="3">
        <f t="shared" si="32"/>
        <v>9.974575683462529E-3</v>
      </c>
      <c r="U231" s="3">
        <f t="shared" si="33"/>
        <v>3.9655155059676621E-3</v>
      </c>
      <c r="V231" s="4">
        <f t="shared" si="34"/>
        <v>8.9416836376624194E-4</v>
      </c>
      <c r="W231" s="4">
        <f t="shared" si="35"/>
        <v>1.2876340974091172E-3</v>
      </c>
      <c r="X231" s="5">
        <f t="shared" si="36"/>
        <v>8.9644752031782104</v>
      </c>
      <c r="Y231" s="5">
        <f t="shared" si="37"/>
        <v>32.470787101232368</v>
      </c>
      <c r="Z231" t="b">
        <f t="shared" si="38"/>
        <v>0</v>
      </c>
      <c r="AA231" s="2">
        <f t="shared" si="39"/>
        <v>6.970045594715096E-3</v>
      </c>
    </row>
    <row r="232" spans="1:27">
      <c r="A232" t="s">
        <v>1385</v>
      </c>
      <c r="B232" t="s">
        <v>62</v>
      </c>
      <c r="C232" t="s">
        <v>1365</v>
      </c>
      <c r="D232" t="s">
        <v>1366</v>
      </c>
      <c r="E232" t="s">
        <v>1383</v>
      </c>
      <c r="F232" t="s">
        <v>1384</v>
      </c>
      <c r="G232" t="s">
        <v>1384</v>
      </c>
      <c r="H232" t="s">
        <v>1384</v>
      </c>
      <c r="I232">
        <v>95.27</v>
      </c>
      <c r="J232">
        <v>2.16</v>
      </c>
      <c r="K232">
        <v>0</v>
      </c>
      <c r="L232" s="2">
        <v>1.1541567759813867E-2</v>
      </c>
      <c r="M232" s="2">
        <v>1.1603910394357058E-2</v>
      </c>
      <c r="N232" s="2">
        <v>1.2924136907992555E-2</v>
      </c>
      <c r="O232" s="2">
        <v>1.2391266635275522E-3</v>
      </c>
      <c r="P232" s="2">
        <v>1.7307812963119271E-3</v>
      </c>
      <c r="Q232" s="2">
        <v>1.3258741861411389E-3</v>
      </c>
      <c r="R232" s="6">
        <f t="shared" si="30"/>
        <v>170</v>
      </c>
      <c r="S232" s="6">
        <f t="shared" si="31"/>
        <v>327</v>
      </c>
      <c r="T232" s="3">
        <f t="shared" si="32"/>
        <v>1.2023205020721161E-2</v>
      </c>
      <c r="U232" s="3">
        <f t="shared" si="33"/>
        <v>1.4319273819935394E-3</v>
      </c>
      <c r="V232" s="4">
        <f t="shared" si="34"/>
        <v>7.8085232288009816E-4</v>
      </c>
      <c r="W232" s="4">
        <f t="shared" si="35"/>
        <v>2.6242433146997889E-4</v>
      </c>
      <c r="X232" s="5">
        <f t="shared" si="36"/>
        <v>6.4945438552728092</v>
      </c>
      <c r="Y232" s="5">
        <f t="shared" si="37"/>
        <v>18.326650832294995</v>
      </c>
      <c r="Z232" t="b">
        <f t="shared" si="38"/>
        <v>0</v>
      </c>
      <c r="AA232" s="2">
        <f t="shared" si="39"/>
        <v>6.72756620135735E-3</v>
      </c>
    </row>
    <row r="233" spans="1:27">
      <c r="A233" t="s">
        <v>403</v>
      </c>
      <c r="B233" t="s">
        <v>62</v>
      </c>
      <c r="C233" t="s">
        <v>292</v>
      </c>
      <c r="D233" t="s">
        <v>293</v>
      </c>
      <c r="E233" t="s">
        <v>373</v>
      </c>
      <c r="F233" t="s">
        <v>374</v>
      </c>
      <c r="G233" t="s">
        <v>398</v>
      </c>
      <c r="H233" t="s">
        <v>399</v>
      </c>
      <c r="I233">
        <v>97.54</v>
      </c>
      <c r="J233">
        <v>0.49</v>
      </c>
      <c r="K233">
        <v>100</v>
      </c>
      <c r="L233" s="2">
        <v>9.467007478935939E-3</v>
      </c>
      <c r="M233" s="2">
        <v>8.3943181576199861E-3</v>
      </c>
      <c r="N233" s="2">
        <v>7.8308809836605004E-3</v>
      </c>
      <c r="O233" s="2">
        <v>6.9037056967963615E-3</v>
      </c>
      <c r="P233" s="2">
        <v>3.7860840856823418E-3</v>
      </c>
      <c r="Q233" s="2">
        <v>3.8671330429116391E-3</v>
      </c>
      <c r="R233" s="6">
        <f t="shared" si="30"/>
        <v>193</v>
      </c>
      <c r="S233" s="6">
        <f t="shared" si="31"/>
        <v>232</v>
      </c>
      <c r="T233" s="3">
        <f t="shared" si="32"/>
        <v>8.564068873405474E-3</v>
      </c>
      <c r="U233" s="3">
        <f t="shared" si="33"/>
        <v>4.8523076084634473E-3</v>
      </c>
      <c r="V233" s="4">
        <f t="shared" si="34"/>
        <v>8.311672252127347E-4</v>
      </c>
      <c r="W233" s="4">
        <f t="shared" si="35"/>
        <v>1.7770249916585134E-3</v>
      </c>
      <c r="X233" s="5">
        <f t="shared" si="36"/>
        <v>9.7052842229446448</v>
      </c>
      <c r="Y233" s="5">
        <f t="shared" si="37"/>
        <v>36.622265838196391</v>
      </c>
      <c r="Z233" t="b">
        <f t="shared" si="38"/>
        <v>0</v>
      </c>
      <c r="AA233" s="2">
        <f t="shared" si="39"/>
        <v>6.7081882409344602E-3</v>
      </c>
    </row>
    <row r="234" spans="1:27">
      <c r="A234" t="s">
        <v>1531</v>
      </c>
      <c r="B234" t="s">
        <v>62</v>
      </c>
      <c r="C234" t="s">
        <v>1532</v>
      </c>
      <c r="D234" t="s">
        <v>1533</v>
      </c>
      <c r="E234" t="s">
        <v>1534</v>
      </c>
      <c r="F234" t="s">
        <v>1535</v>
      </c>
      <c r="G234" t="s">
        <v>1536</v>
      </c>
      <c r="H234" t="s">
        <v>1536</v>
      </c>
      <c r="I234">
        <v>89.39</v>
      </c>
      <c r="J234">
        <v>1.56</v>
      </c>
      <c r="K234">
        <v>0</v>
      </c>
      <c r="L234" s="2">
        <v>2.3375327108483791E-3</v>
      </c>
      <c r="M234" s="2">
        <v>3.7033756577735367E-3</v>
      </c>
      <c r="N234" s="2">
        <v>2.4829622631118735E-3</v>
      </c>
      <c r="O234" s="2">
        <v>9.9130133082204024E-3</v>
      </c>
      <c r="P234" s="2">
        <v>1.1736860665615238E-2</v>
      </c>
      <c r="Q234" s="2">
        <v>9.8888116383026598E-3</v>
      </c>
      <c r="R234" s="6">
        <f t="shared" si="30"/>
        <v>271</v>
      </c>
      <c r="S234" s="6">
        <f t="shared" si="31"/>
        <v>178</v>
      </c>
      <c r="T234" s="3">
        <f t="shared" si="32"/>
        <v>2.8412902105779299E-3</v>
      </c>
      <c r="U234" s="3">
        <f t="shared" si="33"/>
        <v>1.0512895204046101E-2</v>
      </c>
      <c r="V234" s="4">
        <f t="shared" si="34"/>
        <v>7.5012060854753697E-4</v>
      </c>
      <c r="W234" s="4">
        <f t="shared" si="35"/>
        <v>1.0600542526410226E-3</v>
      </c>
      <c r="X234" s="5">
        <f t="shared" si="36"/>
        <v>26.400703657616141</v>
      </c>
      <c r="Y234" s="5">
        <f t="shared" si="37"/>
        <v>10.083371250890423</v>
      </c>
      <c r="Z234" t="b">
        <f t="shared" si="38"/>
        <v>0</v>
      </c>
      <c r="AA234" s="2">
        <f t="shared" si="39"/>
        <v>6.6770927073120153E-3</v>
      </c>
    </row>
    <row r="235" spans="1:27">
      <c r="A235" t="s">
        <v>1323</v>
      </c>
      <c r="B235" t="s">
        <v>62</v>
      </c>
      <c r="C235" t="s">
        <v>1097</v>
      </c>
      <c r="D235" t="s">
        <v>1192</v>
      </c>
      <c r="E235" t="s">
        <v>1307</v>
      </c>
      <c r="F235" t="s">
        <v>1315</v>
      </c>
      <c r="G235" t="s">
        <v>1316</v>
      </c>
      <c r="H235" t="s">
        <v>1317</v>
      </c>
      <c r="I235">
        <v>99.42</v>
      </c>
      <c r="J235">
        <v>2.13</v>
      </c>
      <c r="K235">
        <v>55.56</v>
      </c>
      <c r="L235" s="2">
        <v>3.0680116829884989E-3</v>
      </c>
      <c r="M235" s="2">
        <v>3.8268215130326556E-3</v>
      </c>
      <c r="N235" s="2">
        <v>1.9099709716245182E-3</v>
      </c>
      <c r="O235" s="2">
        <v>1.1771703303511741E-2</v>
      </c>
      <c r="P235" s="2">
        <v>1.0601035439910537E-2</v>
      </c>
      <c r="Q235" s="2">
        <v>8.2038465267482777E-3</v>
      </c>
      <c r="R235" s="6">
        <f t="shared" si="30"/>
        <v>266</v>
      </c>
      <c r="S235" s="6">
        <f t="shared" si="31"/>
        <v>182</v>
      </c>
      <c r="T235" s="3">
        <f t="shared" si="32"/>
        <v>2.9349347225485576E-3</v>
      </c>
      <c r="U235" s="3">
        <f t="shared" si="33"/>
        <v>1.0192195090056852E-2</v>
      </c>
      <c r="V235" s="4">
        <f t="shared" si="34"/>
        <v>9.6532953315130556E-4</v>
      </c>
      <c r="W235" s="4">
        <f t="shared" si="35"/>
        <v>1.8187257403538351E-3</v>
      </c>
      <c r="X235" s="5">
        <f t="shared" si="36"/>
        <v>32.89100523207069</v>
      </c>
      <c r="Y235" s="5">
        <f t="shared" si="37"/>
        <v>17.844298743144353</v>
      </c>
      <c r="Z235" t="b">
        <f t="shared" si="38"/>
        <v>0</v>
      </c>
      <c r="AA235" s="2">
        <f t="shared" si="39"/>
        <v>6.5635649063027048E-3</v>
      </c>
    </row>
    <row r="236" spans="1:27">
      <c r="A236" t="s">
        <v>225</v>
      </c>
      <c r="B236" t="s">
        <v>62</v>
      </c>
      <c r="C236" t="s">
        <v>78</v>
      </c>
      <c r="D236" t="s">
        <v>132</v>
      </c>
      <c r="E236" t="s">
        <v>152</v>
      </c>
      <c r="F236" t="s">
        <v>222</v>
      </c>
      <c r="G236" t="s">
        <v>223</v>
      </c>
      <c r="H236" t="s">
        <v>223</v>
      </c>
      <c r="I236">
        <v>97.58</v>
      </c>
      <c r="J236">
        <v>1.35</v>
      </c>
      <c r="K236">
        <v>0</v>
      </c>
      <c r="L236" s="2">
        <v>1.352847056403499E-2</v>
      </c>
      <c r="M236" s="2">
        <v>1.2714923091689133E-2</v>
      </c>
      <c r="N236" s="2">
        <v>1.2096482820288598E-2</v>
      </c>
      <c r="O236" s="2">
        <v>1.7701809478965042E-4</v>
      </c>
      <c r="P236" s="2">
        <v>1.6226074652924324E-4</v>
      </c>
      <c r="Q236" s="2">
        <v>2.2097903102352327E-4</v>
      </c>
      <c r="R236" s="6">
        <f t="shared" si="30"/>
        <v>166</v>
      </c>
      <c r="S236" s="6">
        <f t="shared" si="31"/>
        <v>460</v>
      </c>
      <c r="T236" s="3">
        <f t="shared" si="32"/>
        <v>1.2779958825337575E-2</v>
      </c>
      <c r="U236" s="3">
        <f t="shared" si="33"/>
        <v>1.8675262411413897E-4</v>
      </c>
      <c r="V236" s="4">
        <f t="shared" si="34"/>
        <v>7.1820572230271436E-4</v>
      </c>
      <c r="W236" s="4">
        <f t="shared" si="35"/>
        <v>3.0545540253280792E-5</v>
      </c>
      <c r="X236" s="5">
        <f t="shared" si="36"/>
        <v>5.6197811911474869</v>
      </c>
      <c r="Y236" s="5">
        <f t="shared" si="37"/>
        <v>16.356150494898561</v>
      </c>
      <c r="Z236" t="b">
        <f t="shared" si="38"/>
        <v>0</v>
      </c>
      <c r="AA236" s="2">
        <f t="shared" si="39"/>
        <v>6.4833557247258571E-3</v>
      </c>
    </row>
    <row r="237" spans="1:27">
      <c r="A237" t="s">
        <v>385</v>
      </c>
      <c r="B237" t="s">
        <v>62</v>
      </c>
      <c r="C237" t="s">
        <v>292</v>
      </c>
      <c r="D237" t="s">
        <v>293</v>
      </c>
      <c r="E237" t="s">
        <v>373</v>
      </c>
      <c r="F237" t="s">
        <v>374</v>
      </c>
      <c r="G237" t="s">
        <v>383</v>
      </c>
      <c r="H237" t="s">
        <v>384</v>
      </c>
      <c r="I237">
        <v>64.819999999999993</v>
      </c>
      <c r="J237">
        <v>1.4</v>
      </c>
      <c r="K237">
        <v>25</v>
      </c>
      <c r="L237" s="2">
        <v>1.2067512619754757E-2</v>
      </c>
      <c r="M237" s="2">
        <v>1.1449603075283164E-2</v>
      </c>
      <c r="N237" s="2">
        <v>8.9768635666352282E-3</v>
      </c>
      <c r="O237" s="2">
        <v>1.770180947896504E-3</v>
      </c>
      <c r="P237" s="2">
        <v>1.5955640075375557E-3</v>
      </c>
      <c r="Q237" s="2">
        <v>1.6849651115543641E-3</v>
      </c>
      <c r="R237" s="6">
        <f t="shared" si="30"/>
        <v>180</v>
      </c>
      <c r="S237" s="6">
        <f t="shared" si="31"/>
        <v>310</v>
      </c>
      <c r="T237" s="3">
        <f t="shared" si="32"/>
        <v>1.0831326420557716E-2</v>
      </c>
      <c r="U237" s="3">
        <f t="shared" si="33"/>
        <v>1.6835700223294745E-3</v>
      </c>
      <c r="V237" s="4">
        <f t="shared" si="34"/>
        <v>1.6354593876709467E-3</v>
      </c>
      <c r="W237" s="4">
        <f t="shared" si="35"/>
        <v>8.7316829251520467E-5</v>
      </c>
      <c r="X237" s="5">
        <f t="shared" si="36"/>
        <v>15.099345400272179</v>
      </c>
      <c r="Y237" s="5">
        <f t="shared" si="37"/>
        <v>5.1864091242670369</v>
      </c>
      <c r="Z237" t="b">
        <f t="shared" si="38"/>
        <v>0</v>
      </c>
      <c r="AA237" s="2">
        <f t="shared" si="39"/>
        <v>6.2574482214435949E-3</v>
      </c>
    </row>
    <row r="238" spans="1:27">
      <c r="A238" t="s">
        <v>1122</v>
      </c>
      <c r="B238" t="s">
        <v>62</v>
      </c>
      <c r="C238" t="s">
        <v>1097</v>
      </c>
      <c r="D238" t="s">
        <v>1098</v>
      </c>
      <c r="E238" t="s">
        <v>1115</v>
      </c>
      <c r="F238" t="s">
        <v>1116</v>
      </c>
      <c r="G238" t="s">
        <v>1120</v>
      </c>
      <c r="H238" t="s">
        <v>1121</v>
      </c>
      <c r="I238">
        <v>92.42</v>
      </c>
      <c r="J238">
        <v>0.87</v>
      </c>
      <c r="K238">
        <v>25</v>
      </c>
      <c r="L238" s="2">
        <v>5.2010102816376393E-3</v>
      </c>
      <c r="M238" s="2">
        <v>6.29573861821499E-3</v>
      </c>
      <c r="N238" s="2">
        <v>6.1119071091984322E-3</v>
      </c>
      <c r="O238" s="2">
        <v>4.4254523697412418E-3</v>
      </c>
      <c r="P238" s="2">
        <v>7.3558205093256579E-3</v>
      </c>
      <c r="Q238" s="2">
        <v>6.7951052039733183E-3</v>
      </c>
      <c r="R238" s="6">
        <f t="shared" si="30"/>
        <v>215</v>
      </c>
      <c r="S238" s="6">
        <f t="shared" si="31"/>
        <v>219</v>
      </c>
      <c r="T238" s="3">
        <f t="shared" si="32"/>
        <v>5.8695520030170208E-3</v>
      </c>
      <c r="U238" s="3">
        <f t="shared" si="33"/>
        <v>6.1921260276800727E-3</v>
      </c>
      <c r="V238" s="4">
        <f t="shared" si="34"/>
        <v>5.8622481254677866E-4</v>
      </c>
      <c r="W238" s="4">
        <f t="shared" si="35"/>
        <v>1.5554588627332189E-3</v>
      </c>
      <c r="X238" s="5">
        <f t="shared" si="36"/>
        <v>9.9875563287530635</v>
      </c>
      <c r="Y238" s="5">
        <f t="shared" si="37"/>
        <v>25.119948395429919</v>
      </c>
      <c r="Z238" t="b">
        <f t="shared" si="38"/>
        <v>0</v>
      </c>
      <c r="AA238" s="2">
        <f t="shared" si="39"/>
        <v>6.0308390153485467E-3</v>
      </c>
    </row>
    <row r="239" spans="1:27">
      <c r="A239" t="s">
        <v>574</v>
      </c>
      <c r="B239" t="s">
        <v>62</v>
      </c>
      <c r="C239" t="s">
        <v>563</v>
      </c>
      <c r="D239" t="s">
        <v>564</v>
      </c>
      <c r="E239" t="s">
        <v>575</v>
      </c>
      <c r="F239" t="s">
        <v>576</v>
      </c>
      <c r="G239" t="s">
        <v>577</v>
      </c>
      <c r="H239" t="s">
        <v>578</v>
      </c>
      <c r="I239">
        <v>98.82</v>
      </c>
      <c r="J239">
        <v>0.94</v>
      </c>
      <c r="K239">
        <v>0</v>
      </c>
      <c r="L239" s="2">
        <v>6.428214954833036E-4</v>
      </c>
      <c r="M239" s="2">
        <v>1.2653200164059577E-3</v>
      </c>
      <c r="N239" s="2">
        <v>7.0032268959565431E-4</v>
      </c>
      <c r="O239" s="2">
        <v>1.08866128295635E-2</v>
      </c>
      <c r="P239" s="2">
        <v>1.1899121412144496E-2</v>
      </c>
      <c r="Q239" s="2">
        <v>1.0689860625762906E-2</v>
      </c>
      <c r="R239" s="6">
        <f t="shared" si="30"/>
        <v>357</v>
      </c>
      <c r="S239" s="6">
        <f t="shared" si="31"/>
        <v>175</v>
      </c>
      <c r="T239" s="3">
        <f t="shared" si="32"/>
        <v>8.6948806716163852E-4</v>
      </c>
      <c r="U239" s="3">
        <f t="shared" si="33"/>
        <v>1.11585316224903E-2</v>
      </c>
      <c r="V239" s="4">
        <f t="shared" si="34"/>
        <v>3.4400406373036422E-4</v>
      </c>
      <c r="W239" s="4">
        <f t="shared" si="35"/>
        <v>6.4887039139579464E-4</v>
      </c>
      <c r="X239" s="5">
        <f t="shared" si="36"/>
        <v>39.56397755443993</v>
      </c>
      <c r="Y239" s="5">
        <f t="shared" si="37"/>
        <v>5.8150159299453001</v>
      </c>
      <c r="Z239" t="b">
        <f t="shared" si="38"/>
        <v>0</v>
      </c>
      <c r="AA239" s="2">
        <f t="shared" si="39"/>
        <v>6.0140098448259694E-3</v>
      </c>
    </row>
    <row r="240" spans="1:27">
      <c r="A240" t="s">
        <v>1321</v>
      </c>
      <c r="B240" t="s">
        <v>62</v>
      </c>
      <c r="C240" t="s">
        <v>1097</v>
      </c>
      <c r="D240" t="s">
        <v>1192</v>
      </c>
      <c r="E240" t="s">
        <v>1307</v>
      </c>
      <c r="F240" t="s">
        <v>1315</v>
      </c>
      <c r="G240" t="s">
        <v>1316</v>
      </c>
      <c r="H240" t="s">
        <v>1317</v>
      </c>
      <c r="I240">
        <v>87.96</v>
      </c>
      <c r="J240">
        <v>2.54</v>
      </c>
      <c r="K240">
        <v>38.46</v>
      </c>
      <c r="L240" s="2">
        <v>1.5193962620514468E-3</v>
      </c>
      <c r="M240" s="2">
        <v>1.7282419736276513E-3</v>
      </c>
      <c r="N240" s="2">
        <v>1.2414811315559367E-3</v>
      </c>
      <c r="O240" s="2">
        <v>1.1978224414099656E-2</v>
      </c>
      <c r="P240" s="2">
        <v>8.9784279746180952E-3</v>
      </c>
      <c r="Q240" s="2">
        <v>1.0441259215861469E-2</v>
      </c>
      <c r="R240" s="6">
        <f t="shared" si="30"/>
        <v>320</v>
      </c>
      <c r="S240" s="6">
        <f t="shared" si="31"/>
        <v>179</v>
      </c>
      <c r="T240" s="3">
        <f t="shared" si="32"/>
        <v>1.4963731224116785E-3</v>
      </c>
      <c r="U240" s="3">
        <f t="shared" si="33"/>
        <v>1.046597053485974E-2</v>
      </c>
      <c r="V240" s="4">
        <f t="shared" si="34"/>
        <v>2.441957781427545E-4</v>
      </c>
      <c r="W240" s="4">
        <f t="shared" si="35"/>
        <v>1.5000508846524305E-3</v>
      </c>
      <c r="X240" s="5">
        <f t="shared" si="36"/>
        <v>16.319176981018504</v>
      </c>
      <c r="Y240" s="5">
        <f t="shared" si="37"/>
        <v>14.332649606227212</v>
      </c>
      <c r="Z240" t="b">
        <f t="shared" si="38"/>
        <v>0</v>
      </c>
      <c r="AA240" s="2">
        <f t="shared" si="39"/>
        <v>5.9811718286357091E-3</v>
      </c>
    </row>
    <row r="241" spans="1:27">
      <c r="A241" t="s">
        <v>1215</v>
      </c>
      <c r="B241" t="s">
        <v>62</v>
      </c>
      <c r="C241" t="s">
        <v>1097</v>
      </c>
      <c r="D241" t="s">
        <v>1192</v>
      </c>
      <c r="E241" t="s">
        <v>1193</v>
      </c>
      <c r="F241" t="s">
        <v>1194</v>
      </c>
      <c r="G241" t="s">
        <v>1208</v>
      </c>
      <c r="H241" t="s">
        <v>1209</v>
      </c>
      <c r="I241">
        <v>95.59</v>
      </c>
      <c r="J241">
        <v>1.29</v>
      </c>
      <c r="K241">
        <v>16.670000000000002</v>
      </c>
      <c r="L241" s="2">
        <v>4.1199014028702706E-3</v>
      </c>
      <c r="M241" s="2">
        <v>4.5674966445873382E-3</v>
      </c>
      <c r="N241" s="2">
        <v>3.6289448460865873E-3</v>
      </c>
      <c r="O241" s="2">
        <v>6.7856936336032668E-3</v>
      </c>
      <c r="P241" s="2">
        <v>8.2752980729913841E-3</v>
      </c>
      <c r="Q241" s="2">
        <v>8.0933570112365141E-3</v>
      </c>
      <c r="R241" s="6">
        <f t="shared" si="30"/>
        <v>236</v>
      </c>
      <c r="S241" s="6">
        <f t="shared" si="31"/>
        <v>203</v>
      </c>
      <c r="T241" s="3">
        <f t="shared" si="32"/>
        <v>4.1054476311813996E-3</v>
      </c>
      <c r="U241" s="3">
        <f t="shared" si="33"/>
        <v>7.7181162392770545E-3</v>
      </c>
      <c r="V241" s="4">
        <f t="shared" si="34"/>
        <v>4.6944281148428936E-4</v>
      </c>
      <c r="W241" s="4">
        <f t="shared" si="35"/>
        <v>8.1260973053904847E-4</v>
      </c>
      <c r="X241" s="5">
        <f t="shared" si="36"/>
        <v>11.434631583625892</v>
      </c>
      <c r="Y241" s="5">
        <f t="shared" si="37"/>
        <v>10.528601867949639</v>
      </c>
      <c r="Z241" t="b">
        <f t="shared" si="38"/>
        <v>0</v>
      </c>
      <c r="AA241" s="2">
        <f t="shared" si="39"/>
        <v>5.911781935229227E-3</v>
      </c>
    </row>
    <row r="242" spans="1:27">
      <c r="A242" t="s">
        <v>96</v>
      </c>
      <c r="B242" t="s">
        <v>62</v>
      </c>
      <c r="C242" t="s">
        <v>78</v>
      </c>
      <c r="D242" t="s">
        <v>79</v>
      </c>
      <c r="E242" t="s">
        <v>80</v>
      </c>
      <c r="F242" t="s">
        <v>81</v>
      </c>
      <c r="G242" t="s">
        <v>85</v>
      </c>
      <c r="H242" t="s">
        <v>85</v>
      </c>
      <c r="I242">
        <v>52.07</v>
      </c>
      <c r="J242">
        <v>0.43</v>
      </c>
      <c r="K242">
        <v>0</v>
      </c>
      <c r="L242" s="2">
        <v>1.1044842058758567E-2</v>
      </c>
      <c r="M242" s="2">
        <v>1.0739789407543252E-2</v>
      </c>
      <c r="N242" s="2">
        <v>7.7035495855521923E-3</v>
      </c>
      <c r="O242" s="2">
        <v>1.5341568215103015E-3</v>
      </c>
      <c r="P242" s="2">
        <v>1.8389551273314219E-3</v>
      </c>
      <c r="Q242" s="2">
        <v>1.491608459408782E-3</v>
      </c>
      <c r="R242" s="6">
        <f t="shared" si="30"/>
        <v>186</v>
      </c>
      <c r="S242" s="6">
        <f t="shared" si="31"/>
        <v>312</v>
      </c>
      <c r="T242" s="3">
        <f t="shared" si="32"/>
        <v>9.829393683951337E-3</v>
      </c>
      <c r="U242" s="3">
        <f t="shared" si="33"/>
        <v>1.6215734694168353E-3</v>
      </c>
      <c r="V242" s="4">
        <f t="shared" si="34"/>
        <v>1.8473424501232107E-3</v>
      </c>
      <c r="W242" s="4">
        <f t="shared" si="35"/>
        <v>1.8945627378804671E-4</v>
      </c>
      <c r="X242" s="5">
        <f t="shared" si="36"/>
        <v>18.794063087933964</v>
      </c>
      <c r="Y242" s="5">
        <f t="shared" si="37"/>
        <v>11.68348381132436</v>
      </c>
      <c r="Z242" t="b">
        <f t="shared" si="38"/>
        <v>0</v>
      </c>
      <c r="AA242" s="2">
        <f t="shared" si="39"/>
        <v>5.7254835766840859E-3</v>
      </c>
    </row>
    <row r="243" spans="1:27">
      <c r="A243" t="s">
        <v>1482</v>
      </c>
      <c r="B243" t="s">
        <v>62</v>
      </c>
      <c r="C243" t="s">
        <v>1365</v>
      </c>
      <c r="D243" t="s">
        <v>1414</v>
      </c>
      <c r="E243" t="s">
        <v>1457</v>
      </c>
      <c r="F243" t="s">
        <v>1474</v>
      </c>
      <c r="G243" t="s">
        <v>1474</v>
      </c>
      <c r="H243" t="s">
        <v>1475</v>
      </c>
      <c r="I243">
        <v>68.819999999999993</v>
      </c>
      <c r="J243">
        <v>1.35</v>
      </c>
      <c r="K243">
        <v>50</v>
      </c>
      <c r="L243" s="2">
        <v>1.9284644864499107E-3</v>
      </c>
      <c r="M243" s="2">
        <v>2.2528868584789021E-3</v>
      </c>
      <c r="N243" s="2">
        <v>2.5466279621660271E-3</v>
      </c>
      <c r="O243" s="2">
        <v>9.1754379132635289E-3</v>
      </c>
      <c r="P243" s="2">
        <v>1.0060166284813045E-2</v>
      </c>
      <c r="Q243" s="2">
        <v>7.8447556013350773E-3</v>
      </c>
      <c r="R243" s="6">
        <f t="shared" si="30"/>
        <v>291</v>
      </c>
      <c r="S243" s="6">
        <f t="shared" si="31"/>
        <v>192</v>
      </c>
      <c r="T243" s="3">
        <f t="shared" si="32"/>
        <v>2.2426597690316133E-3</v>
      </c>
      <c r="U243" s="3">
        <f t="shared" si="33"/>
        <v>9.0267865998038838E-3</v>
      </c>
      <c r="V243" s="4">
        <f t="shared" si="34"/>
        <v>3.0920861193744191E-4</v>
      </c>
      <c r="W243" s="4">
        <f t="shared" si="35"/>
        <v>1.1151609901095167E-3</v>
      </c>
      <c r="X243" s="5">
        <f t="shared" si="36"/>
        <v>13.787584555055316</v>
      </c>
      <c r="Y243" s="5">
        <f t="shared" si="37"/>
        <v>12.353908866459133</v>
      </c>
      <c r="Z243" t="b">
        <f t="shared" si="38"/>
        <v>0</v>
      </c>
      <c r="AA243" s="2">
        <f t="shared" si="39"/>
        <v>5.6347231844177488E-3</v>
      </c>
    </row>
    <row r="244" spans="1:27">
      <c r="A244" t="s">
        <v>546</v>
      </c>
      <c r="B244" t="s">
        <v>62</v>
      </c>
      <c r="C244" t="s">
        <v>547</v>
      </c>
      <c r="D244" t="s">
        <v>548</v>
      </c>
      <c r="E244" t="s">
        <v>549</v>
      </c>
      <c r="F244" t="s">
        <v>549</v>
      </c>
      <c r="G244" t="s">
        <v>550</v>
      </c>
      <c r="H244" t="s">
        <v>550</v>
      </c>
      <c r="I244">
        <v>87.96</v>
      </c>
      <c r="J244">
        <v>2.78</v>
      </c>
      <c r="K244">
        <v>0</v>
      </c>
      <c r="L244" s="2">
        <v>1.8115878509074933E-3</v>
      </c>
      <c r="M244" s="2">
        <v>1.8516878288867664E-3</v>
      </c>
      <c r="N244" s="2">
        <v>2.2919651659494243E-3</v>
      </c>
      <c r="O244" s="2">
        <v>9.4704680712462633E-3</v>
      </c>
      <c r="P244" s="2">
        <v>8.7079933970693694E-3</v>
      </c>
      <c r="Q244" s="2">
        <v>8.9496507564526626E-3</v>
      </c>
      <c r="R244" s="6">
        <f t="shared" si="30"/>
        <v>299</v>
      </c>
      <c r="S244" s="6">
        <f t="shared" si="31"/>
        <v>191</v>
      </c>
      <c r="T244" s="3">
        <f t="shared" si="32"/>
        <v>1.9850802819145613E-3</v>
      </c>
      <c r="U244" s="3">
        <f t="shared" si="33"/>
        <v>9.0427040749227663E-3</v>
      </c>
      <c r="V244" s="4">
        <f t="shared" si="34"/>
        <v>2.6652532918149271E-4</v>
      </c>
      <c r="W244" s="4">
        <f t="shared" si="35"/>
        <v>3.896615162535478E-4</v>
      </c>
      <c r="X244" s="5">
        <f t="shared" si="36"/>
        <v>13.426425702261046</v>
      </c>
      <c r="Y244" s="5">
        <f t="shared" si="37"/>
        <v>4.3091260426641336</v>
      </c>
      <c r="Z244" t="b">
        <f t="shared" si="38"/>
        <v>0</v>
      </c>
      <c r="AA244" s="2">
        <f t="shared" si="39"/>
        <v>5.5138921784186638E-3</v>
      </c>
    </row>
    <row r="245" spans="1:27">
      <c r="A245" t="s">
        <v>551</v>
      </c>
      <c r="B245" t="s">
        <v>62</v>
      </c>
      <c r="C245" t="s">
        <v>547</v>
      </c>
      <c r="D245" t="s">
        <v>548</v>
      </c>
      <c r="E245" t="s">
        <v>549</v>
      </c>
      <c r="F245" t="s">
        <v>549</v>
      </c>
      <c r="G245" t="s">
        <v>550</v>
      </c>
      <c r="H245" t="s">
        <v>550</v>
      </c>
      <c r="I245">
        <v>87.91</v>
      </c>
      <c r="J245">
        <v>5.71</v>
      </c>
      <c r="K245">
        <v>12.5</v>
      </c>
      <c r="L245" s="2">
        <v>7.3047897214011592E-3</v>
      </c>
      <c r="M245" s="2">
        <v>6.6660761839923352E-3</v>
      </c>
      <c r="N245" s="2">
        <v>7.3215553912273114E-3</v>
      </c>
      <c r="O245" s="2">
        <v>3.5698649115912819E-3</v>
      </c>
      <c r="P245" s="2">
        <v>4.4080836140444378E-3</v>
      </c>
      <c r="Q245" s="2">
        <v>3.535664496376371E-3</v>
      </c>
      <c r="R245" s="6">
        <f t="shared" si="30"/>
        <v>202</v>
      </c>
      <c r="S245" s="6">
        <f t="shared" si="31"/>
        <v>248</v>
      </c>
      <c r="T245" s="3">
        <f t="shared" si="32"/>
        <v>7.0974737655402692E-3</v>
      </c>
      <c r="U245" s="3">
        <f t="shared" si="33"/>
        <v>3.8378710073373634E-3</v>
      </c>
      <c r="V245" s="4">
        <f t="shared" si="34"/>
        <v>3.7369529960281045E-4</v>
      </c>
      <c r="W245" s="4">
        <f t="shared" si="35"/>
        <v>4.941145917051787E-4</v>
      </c>
      <c r="X245" s="5">
        <f t="shared" si="36"/>
        <v>5.2651874730017303</v>
      </c>
      <c r="Y245" s="5">
        <f t="shared" si="37"/>
        <v>12.87470555317036</v>
      </c>
      <c r="Z245" t="b">
        <f t="shared" si="38"/>
        <v>0</v>
      </c>
      <c r="AA245" s="2">
        <f t="shared" si="39"/>
        <v>5.4676723864388165E-3</v>
      </c>
    </row>
    <row r="246" spans="1:27">
      <c r="A246" t="s">
        <v>264</v>
      </c>
      <c r="B246" t="s">
        <v>62</v>
      </c>
      <c r="C246" t="s">
        <v>78</v>
      </c>
      <c r="D246" t="s">
        <v>238</v>
      </c>
      <c r="E246" t="s">
        <v>262</v>
      </c>
      <c r="F246" t="s">
        <v>262</v>
      </c>
      <c r="G246" t="s">
        <v>262</v>
      </c>
      <c r="H246" t="s">
        <v>263</v>
      </c>
      <c r="I246">
        <v>76.87</v>
      </c>
      <c r="J246">
        <v>1.58</v>
      </c>
      <c r="K246">
        <v>33.33</v>
      </c>
      <c r="L246" s="2">
        <v>1.6362728975938645E-3</v>
      </c>
      <c r="M246" s="2">
        <v>1.1110126973320597E-3</v>
      </c>
      <c r="N246" s="2">
        <v>1.5279767772996161E-3</v>
      </c>
      <c r="O246" s="2">
        <v>8.939413786877343E-3</v>
      </c>
      <c r="P246" s="2">
        <v>1.0601035439910537E-2</v>
      </c>
      <c r="Q246" s="2">
        <v>8.8944059986967999E-3</v>
      </c>
      <c r="R246" s="6">
        <f t="shared" si="30"/>
        <v>322</v>
      </c>
      <c r="S246" s="6">
        <f t="shared" si="31"/>
        <v>186</v>
      </c>
      <c r="T246" s="3">
        <f t="shared" si="32"/>
        <v>1.4250874574085134E-3</v>
      </c>
      <c r="U246" s="3">
        <f t="shared" si="33"/>
        <v>9.4782850751615605E-3</v>
      </c>
      <c r="V246" s="4">
        <f t="shared" si="34"/>
        <v>2.7733414612252143E-4</v>
      </c>
      <c r="W246" s="4">
        <f t="shared" si="35"/>
        <v>9.7259072142767049E-4</v>
      </c>
      <c r="X246" s="5">
        <f t="shared" si="36"/>
        <v>19.460850959059506</v>
      </c>
      <c r="Y246" s="5">
        <f t="shared" si="37"/>
        <v>10.261252048394338</v>
      </c>
      <c r="Z246" t="b">
        <f t="shared" si="38"/>
        <v>0</v>
      </c>
      <c r="AA246" s="2">
        <f t="shared" si="39"/>
        <v>5.4516862662850373E-3</v>
      </c>
    </row>
    <row r="247" spans="1:27">
      <c r="A247" t="s">
        <v>1271</v>
      </c>
      <c r="B247" t="s">
        <v>62</v>
      </c>
      <c r="C247" t="s">
        <v>1097</v>
      </c>
      <c r="D247" t="s">
        <v>1192</v>
      </c>
      <c r="E247" t="s">
        <v>1193</v>
      </c>
      <c r="F247" t="s">
        <v>1260</v>
      </c>
      <c r="G247" t="s">
        <v>1267</v>
      </c>
      <c r="H247" t="s">
        <v>1268</v>
      </c>
      <c r="I247">
        <v>89.71</v>
      </c>
      <c r="J247">
        <v>0.43</v>
      </c>
      <c r="K247">
        <v>0</v>
      </c>
      <c r="L247" s="2">
        <v>3.2433266363021281E-3</v>
      </c>
      <c r="M247" s="2">
        <v>2.9009775985892688E-3</v>
      </c>
      <c r="N247" s="2">
        <v>4.5520974823717673E-3</v>
      </c>
      <c r="O247" s="2">
        <v>7.8773052181394208E-3</v>
      </c>
      <c r="P247" s="2">
        <v>6.4904298611697222E-3</v>
      </c>
      <c r="Q247" s="2">
        <v>7.2646856448983169E-3</v>
      </c>
      <c r="R247" s="6">
        <f t="shared" si="30"/>
        <v>250</v>
      </c>
      <c r="S247" s="6">
        <f t="shared" si="31"/>
        <v>208</v>
      </c>
      <c r="T247" s="3">
        <f t="shared" si="32"/>
        <v>3.5654672390877211E-3</v>
      </c>
      <c r="U247" s="3">
        <f t="shared" si="33"/>
        <v>7.2108069080691522E-3</v>
      </c>
      <c r="V247" s="4">
        <f t="shared" si="34"/>
        <v>8.7142420417829903E-4</v>
      </c>
      <c r="W247" s="4">
        <f t="shared" si="35"/>
        <v>6.950057572813243E-4</v>
      </c>
      <c r="X247" s="5">
        <f t="shared" si="36"/>
        <v>24.440673430539391</v>
      </c>
      <c r="Y247" s="5">
        <f t="shared" si="37"/>
        <v>9.6383909060661139</v>
      </c>
      <c r="Z247" t="b">
        <f t="shared" si="38"/>
        <v>0</v>
      </c>
      <c r="AA247" s="2">
        <f t="shared" si="39"/>
        <v>5.3881370735784362E-3</v>
      </c>
    </row>
    <row r="248" spans="1:27">
      <c r="A248" t="s">
        <v>1333</v>
      </c>
      <c r="B248" t="s">
        <v>62</v>
      </c>
      <c r="C248" t="s">
        <v>1097</v>
      </c>
      <c r="D248" t="s">
        <v>1192</v>
      </c>
      <c r="E248" t="s">
        <v>1334</v>
      </c>
      <c r="F248" t="s">
        <v>1335</v>
      </c>
      <c r="G248" t="s">
        <v>1336</v>
      </c>
      <c r="H248" t="s">
        <v>1336</v>
      </c>
      <c r="I248">
        <v>93.04</v>
      </c>
      <c r="J248">
        <v>0.31</v>
      </c>
      <c r="K248">
        <v>0</v>
      </c>
      <c r="L248" s="2">
        <v>9.5254457967071157E-3</v>
      </c>
      <c r="M248" s="2">
        <v>1.0492897697025024E-2</v>
      </c>
      <c r="N248" s="2">
        <v>1.0695837441097297E-2</v>
      </c>
      <c r="O248" s="2">
        <v>1.1801206319310016E-4</v>
      </c>
      <c r="P248" s="2">
        <v>2.1634766203899096E-4</v>
      </c>
      <c r="Q248" s="2">
        <v>5.5244757755880722E-5</v>
      </c>
      <c r="R248" s="6">
        <f t="shared" si="30"/>
        <v>183</v>
      </c>
      <c r="S248" s="6">
        <f t="shared" si="31"/>
        <v>486</v>
      </c>
      <c r="T248" s="3">
        <f t="shared" si="32"/>
        <v>1.0238060311609813E-2</v>
      </c>
      <c r="U248" s="3">
        <f t="shared" si="33"/>
        <v>1.2986816099599062E-4</v>
      </c>
      <c r="V248" s="4">
        <f t="shared" si="34"/>
        <v>6.2542842921355448E-4</v>
      </c>
      <c r="W248" s="4">
        <f t="shared" si="35"/>
        <v>8.1203212580827265E-5</v>
      </c>
      <c r="X248" s="5">
        <f t="shared" si="36"/>
        <v>6.1088566601266026</v>
      </c>
      <c r="Y248" s="5">
        <f t="shared" si="37"/>
        <v>62.527421623637395</v>
      </c>
      <c r="Z248" t="b">
        <f t="shared" si="38"/>
        <v>0</v>
      </c>
      <c r="AA248" s="2">
        <f t="shared" si="39"/>
        <v>5.1839642363029018E-3</v>
      </c>
    </row>
    <row r="249" spans="1:27">
      <c r="A249" t="s">
        <v>759</v>
      </c>
      <c r="B249" t="s">
        <v>62</v>
      </c>
      <c r="C249" t="s">
        <v>748</v>
      </c>
      <c r="D249" t="s">
        <v>755</v>
      </c>
      <c r="E249" t="s">
        <v>756</v>
      </c>
      <c r="F249" t="s">
        <v>760</v>
      </c>
      <c r="G249" t="s">
        <v>761</v>
      </c>
      <c r="H249" t="s">
        <v>761</v>
      </c>
      <c r="I249">
        <v>58.96</v>
      </c>
      <c r="J249">
        <v>2.2599999999999998</v>
      </c>
      <c r="K249">
        <v>0</v>
      </c>
      <c r="L249" s="2">
        <v>2.5128476641620074E-3</v>
      </c>
      <c r="M249" s="2">
        <v>2.8392546709597112E-3</v>
      </c>
      <c r="N249" s="2">
        <v>1.5916424763537658E-3</v>
      </c>
      <c r="O249" s="2">
        <v>5.4285549068826136E-3</v>
      </c>
      <c r="P249" s="2">
        <v>1.0114253200322797E-2</v>
      </c>
      <c r="Q249" s="2">
        <v>8.065734632358601E-3</v>
      </c>
      <c r="R249" s="6">
        <f t="shared" si="30"/>
        <v>289</v>
      </c>
      <c r="S249" s="6">
        <f t="shared" si="31"/>
        <v>201</v>
      </c>
      <c r="T249" s="3">
        <f t="shared" si="32"/>
        <v>2.3145816038251613E-3</v>
      </c>
      <c r="U249" s="3">
        <f t="shared" si="33"/>
        <v>7.8695142465213374E-3</v>
      </c>
      <c r="V249" s="4">
        <f t="shared" si="34"/>
        <v>6.4700550232860176E-4</v>
      </c>
      <c r="W249" s="4">
        <f t="shared" si="35"/>
        <v>2.3490038216551828E-3</v>
      </c>
      <c r="X249" s="5">
        <f t="shared" si="36"/>
        <v>27.953453931342796</v>
      </c>
      <c r="Y249" s="5">
        <f t="shared" si="37"/>
        <v>29.849413166683615</v>
      </c>
      <c r="Z249" t="b">
        <f t="shared" si="38"/>
        <v>0</v>
      </c>
      <c r="AA249" s="2">
        <f t="shared" si="39"/>
        <v>5.0920479251732494E-3</v>
      </c>
    </row>
    <row r="250" spans="1:27">
      <c r="A250" t="s">
        <v>737</v>
      </c>
      <c r="B250" t="s">
        <v>62</v>
      </c>
      <c r="C250" t="s">
        <v>738</v>
      </c>
      <c r="D250" t="s">
        <v>739</v>
      </c>
      <c r="E250" t="s">
        <v>739</v>
      </c>
      <c r="F250" t="s">
        <v>739</v>
      </c>
      <c r="G250" t="s">
        <v>740</v>
      </c>
      <c r="H250" t="s">
        <v>740</v>
      </c>
      <c r="I250">
        <v>74.540000000000006</v>
      </c>
      <c r="J250">
        <v>4.3</v>
      </c>
      <c r="K250">
        <v>22.22</v>
      </c>
      <c r="L250" s="2">
        <v>1.3148621498522129E-3</v>
      </c>
      <c r="M250" s="2">
        <v>2.1911639308493411E-3</v>
      </c>
      <c r="N250" s="2">
        <v>1.8144724230432915E-3</v>
      </c>
      <c r="O250" s="2">
        <v>8.8214017236842475E-3</v>
      </c>
      <c r="P250" s="2">
        <v>8.3023415307462781E-3</v>
      </c>
      <c r="Q250" s="2">
        <v>7.2923080237762674E-3</v>
      </c>
      <c r="R250" s="6">
        <f t="shared" si="30"/>
        <v>310</v>
      </c>
      <c r="S250" s="6">
        <f t="shared" si="31"/>
        <v>199</v>
      </c>
      <c r="T250" s="3">
        <f t="shared" si="32"/>
        <v>1.7734995012482818E-3</v>
      </c>
      <c r="U250" s="3">
        <f t="shared" si="33"/>
        <v>8.138683759402264E-3</v>
      </c>
      <c r="V250" s="4">
        <f t="shared" si="34"/>
        <v>4.3958535927052862E-4</v>
      </c>
      <c r="W250" s="4">
        <f t="shared" si="35"/>
        <v>7.775730096688903E-4</v>
      </c>
      <c r="X250" s="5">
        <f t="shared" si="36"/>
        <v>24.786325508472114</v>
      </c>
      <c r="Y250" s="5">
        <f t="shared" si="37"/>
        <v>9.5540388674101564</v>
      </c>
      <c r="Z250" t="b">
        <f t="shared" si="38"/>
        <v>0</v>
      </c>
      <c r="AA250" s="2">
        <f t="shared" si="39"/>
        <v>4.956091630325273E-3</v>
      </c>
    </row>
    <row r="251" spans="1:27">
      <c r="A251" t="s">
        <v>1444</v>
      </c>
      <c r="B251" t="s">
        <v>62</v>
      </c>
      <c r="C251" t="s">
        <v>1365</v>
      </c>
      <c r="D251" t="s">
        <v>1414</v>
      </c>
      <c r="E251" t="s">
        <v>1415</v>
      </c>
      <c r="F251" t="s">
        <v>1442</v>
      </c>
      <c r="G251" t="s">
        <v>1443</v>
      </c>
      <c r="H251" t="s">
        <v>1443</v>
      </c>
      <c r="I251">
        <v>55.45</v>
      </c>
      <c r="J251">
        <v>0.49</v>
      </c>
      <c r="K251">
        <v>0</v>
      </c>
      <c r="L251" s="2">
        <v>9.9345140211056088E-3</v>
      </c>
      <c r="M251" s="2">
        <v>9.56705378258162E-3</v>
      </c>
      <c r="N251" s="2">
        <v>9.4861891590684155E-3</v>
      </c>
      <c r="O251" s="2">
        <v>1.7701809478965042E-4</v>
      </c>
      <c r="P251" s="2">
        <v>2.1634766203899096E-4</v>
      </c>
      <c r="Q251" s="2">
        <v>2.2097903102352327E-4</v>
      </c>
      <c r="R251" s="6">
        <f t="shared" si="30"/>
        <v>187</v>
      </c>
      <c r="S251" s="6">
        <f t="shared" si="31"/>
        <v>456</v>
      </c>
      <c r="T251" s="3">
        <f t="shared" si="32"/>
        <v>9.6625856542518814E-3</v>
      </c>
      <c r="U251" s="3">
        <f t="shared" si="33"/>
        <v>2.0478159595072154E-4</v>
      </c>
      <c r="V251" s="4">
        <f t="shared" si="34"/>
        <v>2.3894256497908567E-4</v>
      </c>
      <c r="W251" s="4">
        <f t="shared" si="35"/>
        <v>2.4155152498138373E-5</v>
      </c>
      <c r="X251" s="5">
        <f t="shared" si="36"/>
        <v>2.4728636156921664</v>
      </c>
      <c r="Y251" s="5">
        <f t="shared" si="37"/>
        <v>11.79556804701876</v>
      </c>
      <c r="Z251" t="b">
        <f t="shared" si="38"/>
        <v>0</v>
      </c>
      <c r="AA251" s="2">
        <f t="shared" si="39"/>
        <v>4.9336836251013018E-3</v>
      </c>
    </row>
    <row r="252" spans="1:27">
      <c r="A252" t="s">
        <v>350</v>
      </c>
      <c r="B252" t="s">
        <v>62</v>
      </c>
      <c r="C252" t="s">
        <v>292</v>
      </c>
      <c r="D252" t="s">
        <v>293</v>
      </c>
      <c r="E252" t="s">
        <v>307</v>
      </c>
      <c r="F252" t="s">
        <v>343</v>
      </c>
      <c r="G252" t="s">
        <v>347</v>
      </c>
      <c r="H252" t="s">
        <v>347</v>
      </c>
      <c r="I252">
        <v>99.28</v>
      </c>
      <c r="J252">
        <v>7.58</v>
      </c>
      <c r="K252">
        <v>0</v>
      </c>
      <c r="L252" s="2">
        <v>8.6780901890245836E-3</v>
      </c>
      <c r="M252" s="2">
        <v>6.1105698353263174E-3</v>
      </c>
      <c r="N252" s="2">
        <v>7.0668925950106961E-3</v>
      </c>
      <c r="O252" s="2">
        <v>2.8912955482309553E-3</v>
      </c>
      <c r="P252" s="2">
        <v>2.4609546556935212E-3</v>
      </c>
      <c r="Q252" s="2">
        <v>2.2926574468690522E-3</v>
      </c>
      <c r="R252" s="6">
        <f t="shared" si="30"/>
        <v>199</v>
      </c>
      <c r="S252" s="6">
        <f t="shared" si="31"/>
        <v>277</v>
      </c>
      <c r="T252" s="3">
        <f t="shared" si="32"/>
        <v>7.2851842064538654E-3</v>
      </c>
      <c r="U252" s="3">
        <f t="shared" si="33"/>
        <v>2.5483025502645094E-3</v>
      </c>
      <c r="V252" s="4">
        <f t="shared" si="34"/>
        <v>1.2976049523578273E-3</v>
      </c>
      <c r="W252" s="4">
        <f t="shared" si="35"/>
        <v>3.0872987402425834E-4</v>
      </c>
      <c r="X252" s="5">
        <f t="shared" si="36"/>
        <v>17.811559949414775</v>
      </c>
      <c r="Y252" s="5">
        <f t="shared" si="37"/>
        <v>12.115118512604115</v>
      </c>
      <c r="Z252" t="b">
        <f t="shared" si="38"/>
        <v>0</v>
      </c>
      <c r="AA252" s="2">
        <f t="shared" si="39"/>
        <v>4.9167433783591872E-3</v>
      </c>
    </row>
    <row r="253" spans="1:27">
      <c r="A253" t="s">
        <v>163</v>
      </c>
      <c r="B253" t="s">
        <v>62</v>
      </c>
      <c r="C253" t="s">
        <v>78</v>
      </c>
      <c r="D253" t="s">
        <v>132</v>
      </c>
      <c r="E253" t="s">
        <v>152</v>
      </c>
      <c r="F253" t="s">
        <v>153</v>
      </c>
      <c r="G253" t="s">
        <v>161</v>
      </c>
      <c r="H253" t="s">
        <v>162</v>
      </c>
      <c r="I253">
        <v>87.66</v>
      </c>
      <c r="J253">
        <v>0.53</v>
      </c>
      <c r="K253">
        <v>0</v>
      </c>
      <c r="L253" s="2">
        <v>7.24635140362998E-3</v>
      </c>
      <c r="M253" s="2">
        <v>7.5919200984357373E-3</v>
      </c>
      <c r="N253" s="2">
        <v>6.8122297987941232E-3</v>
      </c>
      <c r="O253" s="2">
        <v>2.2717322164671791E-3</v>
      </c>
      <c r="P253" s="2">
        <v>2.6502588599776381E-3</v>
      </c>
      <c r="Q253" s="2">
        <v>2.8727274033058018E-3</v>
      </c>
      <c r="R253" s="6">
        <f t="shared" si="30"/>
        <v>200</v>
      </c>
      <c r="S253" s="6">
        <f t="shared" si="31"/>
        <v>274</v>
      </c>
      <c r="T253" s="3">
        <f t="shared" si="32"/>
        <v>7.2168337669532802E-3</v>
      </c>
      <c r="U253" s="3">
        <f t="shared" si="33"/>
        <v>2.5982394932502063E-3</v>
      </c>
      <c r="V253" s="4">
        <f t="shared" si="34"/>
        <v>3.9068236330175017E-4</v>
      </c>
      <c r="W253" s="4">
        <f t="shared" si="35"/>
        <v>3.0385574626266333E-4</v>
      </c>
      <c r="X253" s="5">
        <f t="shared" si="36"/>
        <v>5.4134870764341292</v>
      </c>
      <c r="Y253" s="5">
        <f t="shared" si="37"/>
        <v>11.694678148493622</v>
      </c>
      <c r="Z253" t="b">
        <f t="shared" si="38"/>
        <v>0</v>
      </c>
      <c r="AA253" s="2">
        <f t="shared" si="39"/>
        <v>4.907536630101743E-3</v>
      </c>
    </row>
    <row r="254" spans="1:27">
      <c r="A254" t="s">
        <v>831</v>
      </c>
      <c r="B254" t="s">
        <v>62</v>
      </c>
      <c r="C254" t="s">
        <v>809</v>
      </c>
      <c r="D254" t="s">
        <v>810</v>
      </c>
      <c r="E254" t="s">
        <v>832</v>
      </c>
      <c r="F254" t="s">
        <v>833</v>
      </c>
      <c r="G254" t="s">
        <v>834</v>
      </c>
      <c r="H254" t="s">
        <v>835</v>
      </c>
      <c r="I254">
        <v>73.27</v>
      </c>
      <c r="J254">
        <v>0.99</v>
      </c>
      <c r="K254">
        <v>0</v>
      </c>
      <c r="L254" s="2">
        <v>1.4025196265090251E-3</v>
      </c>
      <c r="M254" s="2">
        <v>1.9442722203311068E-3</v>
      </c>
      <c r="N254" s="2">
        <v>1.336979680137163E-3</v>
      </c>
      <c r="O254" s="2">
        <v>7.8773052181394208E-3</v>
      </c>
      <c r="P254" s="2">
        <v>8.8161672280888757E-3</v>
      </c>
      <c r="Q254" s="2">
        <v>7.9828674957247523E-3</v>
      </c>
      <c r="R254" s="6">
        <f t="shared" si="30"/>
        <v>318</v>
      </c>
      <c r="S254" s="6">
        <f t="shared" si="31"/>
        <v>196</v>
      </c>
      <c r="T254" s="3">
        <f t="shared" si="32"/>
        <v>1.5612571756590983E-3</v>
      </c>
      <c r="U254" s="3">
        <f t="shared" si="33"/>
        <v>8.2254466473176829E-3</v>
      </c>
      <c r="V254" s="4">
        <f t="shared" si="34"/>
        <v>3.3331556290763282E-4</v>
      </c>
      <c r="W254" s="4">
        <f t="shared" si="35"/>
        <v>5.1429461597633124E-4</v>
      </c>
      <c r="X254" s="5">
        <f t="shared" si="36"/>
        <v>21.349177323519474</v>
      </c>
      <c r="Y254" s="5">
        <f t="shared" si="37"/>
        <v>6.2524825462705129</v>
      </c>
      <c r="Z254" t="b">
        <f t="shared" si="38"/>
        <v>0</v>
      </c>
      <c r="AA254" s="2">
        <f t="shared" si="39"/>
        <v>4.8933519114883906E-3</v>
      </c>
    </row>
    <row r="255" spans="1:27">
      <c r="A255" t="s">
        <v>1435</v>
      </c>
      <c r="B255" t="s">
        <v>62</v>
      </c>
      <c r="C255" t="s">
        <v>1365</v>
      </c>
      <c r="D255" t="s">
        <v>1414</v>
      </c>
      <c r="E255" t="s">
        <v>1415</v>
      </c>
      <c r="F255" t="s">
        <v>1429</v>
      </c>
      <c r="G255" t="s">
        <v>1434</v>
      </c>
      <c r="H255" t="s">
        <v>1434</v>
      </c>
      <c r="I255">
        <v>70.53</v>
      </c>
      <c r="J255">
        <v>7.25</v>
      </c>
      <c r="K255">
        <v>10.34</v>
      </c>
      <c r="L255" s="2">
        <v>5.1717911227520102E-3</v>
      </c>
      <c r="M255" s="2">
        <v>5.6785093419194146E-3</v>
      </c>
      <c r="N255" s="2">
        <v>5.1887544729132635E-3</v>
      </c>
      <c r="O255" s="2">
        <v>4.1894282433550542E-3</v>
      </c>
      <c r="P255" s="2">
        <v>4.083562120985919E-3</v>
      </c>
      <c r="Q255" s="2">
        <v>4.7234267881277863E-3</v>
      </c>
      <c r="R255" s="6">
        <f t="shared" si="30"/>
        <v>218</v>
      </c>
      <c r="S255" s="6">
        <f t="shared" si="31"/>
        <v>241</v>
      </c>
      <c r="T255" s="3">
        <f t="shared" si="32"/>
        <v>5.3463516458615622E-3</v>
      </c>
      <c r="U255" s="3">
        <f t="shared" si="33"/>
        <v>4.3321390508229201E-3</v>
      </c>
      <c r="V255" s="4">
        <f t="shared" si="34"/>
        <v>2.8778201837505163E-4</v>
      </c>
      <c r="W255" s="4">
        <f t="shared" si="35"/>
        <v>3.4297445821845218E-4</v>
      </c>
      <c r="X255" s="5">
        <f t="shared" si="36"/>
        <v>5.3827738509833036</v>
      </c>
      <c r="Y255" s="5">
        <f t="shared" si="37"/>
        <v>7.9169771375021263</v>
      </c>
      <c r="Z255" t="b">
        <f t="shared" si="38"/>
        <v>0</v>
      </c>
      <c r="AA255" s="2">
        <f t="shared" si="39"/>
        <v>4.8392453483422412E-3</v>
      </c>
    </row>
    <row r="256" spans="1:27">
      <c r="A256" t="s">
        <v>448</v>
      </c>
      <c r="B256" t="s">
        <v>62</v>
      </c>
      <c r="C256" t="s">
        <v>292</v>
      </c>
      <c r="D256" t="s">
        <v>431</v>
      </c>
      <c r="E256" t="s">
        <v>432</v>
      </c>
      <c r="F256" t="s">
        <v>433</v>
      </c>
      <c r="G256" t="s">
        <v>434</v>
      </c>
      <c r="H256" t="s">
        <v>435</v>
      </c>
      <c r="I256">
        <v>84.98</v>
      </c>
      <c r="J256">
        <v>1.21</v>
      </c>
      <c r="K256">
        <v>0</v>
      </c>
      <c r="L256" s="2">
        <v>3.8569289728998262E-3</v>
      </c>
      <c r="M256" s="2">
        <v>2.6540858880710343E-3</v>
      </c>
      <c r="N256" s="2">
        <v>3.533446297505361E-3</v>
      </c>
      <c r="O256" s="2">
        <v>6.7266876020066835E-3</v>
      </c>
      <c r="P256" s="2">
        <v>6.5986036921891894E-3</v>
      </c>
      <c r="Q256" s="2">
        <v>5.4968533967101217E-3</v>
      </c>
      <c r="R256" s="6">
        <f t="shared" si="30"/>
        <v>254</v>
      </c>
      <c r="S256" s="6">
        <f t="shared" si="31"/>
        <v>216</v>
      </c>
      <c r="T256" s="3">
        <f t="shared" si="32"/>
        <v>3.3481537194920735E-3</v>
      </c>
      <c r="U256" s="3">
        <f t="shared" si="33"/>
        <v>6.2740482303019979E-3</v>
      </c>
      <c r="V256" s="4">
        <f t="shared" si="34"/>
        <v>6.2246114439394411E-4</v>
      </c>
      <c r="W256" s="4">
        <f t="shared" si="35"/>
        <v>6.7611036747705806E-4</v>
      </c>
      <c r="X256" s="5">
        <f t="shared" si="36"/>
        <v>18.591175810421678</v>
      </c>
      <c r="Y256" s="5">
        <f t="shared" si="37"/>
        <v>10.776301721934864</v>
      </c>
      <c r="Z256" t="b">
        <f t="shared" si="38"/>
        <v>0</v>
      </c>
      <c r="AA256" s="2">
        <f t="shared" si="39"/>
        <v>4.8111009748970359E-3</v>
      </c>
    </row>
    <row r="257" spans="1:27">
      <c r="A257" t="s">
        <v>188</v>
      </c>
      <c r="B257" t="s">
        <v>62</v>
      </c>
      <c r="C257" t="s">
        <v>78</v>
      </c>
      <c r="D257" t="s">
        <v>132</v>
      </c>
      <c r="E257" t="s">
        <v>152</v>
      </c>
      <c r="F257" t="s">
        <v>153</v>
      </c>
      <c r="G257" t="s">
        <v>178</v>
      </c>
      <c r="H257" t="s">
        <v>181</v>
      </c>
      <c r="I257">
        <v>84.85</v>
      </c>
      <c r="J257">
        <v>0.13</v>
      </c>
      <c r="K257">
        <v>0</v>
      </c>
      <c r="L257" s="2">
        <v>4.7335037394679695E-3</v>
      </c>
      <c r="M257" s="2">
        <v>7.6227815622505165E-3</v>
      </c>
      <c r="N257" s="2">
        <v>5.6662472158193955E-3</v>
      </c>
      <c r="O257" s="2">
        <v>2.9207985640292322E-3</v>
      </c>
      <c r="P257" s="2">
        <v>4.1106055787408146E-3</v>
      </c>
      <c r="Q257" s="2">
        <v>3.6461540118881337E-3</v>
      </c>
      <c r="R257" s="6">
        <f t="shared" si="30"/>
        <v>214</v>
      </c>
      <c r="S257" s="6">
        <f t="shared" si="31"/>
        <v>259</v>
      </c>
      <c r="T257" s="3">
        <f t="shared" si="32"/>
        <v>6.0075108391792935E-3</v>
      </c>
      <c r="U257" s="3">
        <f t="shared" si="33"/>
        <v>3.5591860515527267E-3</v>
      </c>
      <c r="V257" s="4">
        <f t="shared" si="34"/>
        <v>1.4745600122671538E-3</v>
      </c>
      <c r="W257" s="4">
        <f t="shared" si="35"/>
        <v>5.9965219307353296E-4</v>
      </c>
      <c r="X257" s="5">
        <f t="shared" si="36"/>
        <v>24.545274269843823</v>
      </c>
      <c r="Y257" s="5">
        <f t="shared" si="37"/>
        <v>16.848014809788584</v>
      </c>
      <c r="Z257" t="b">
        <f t="shared" si="38"/>
        <v>0</v>
      </c>
      <c r="AA257" s="2">
        <f t="shared" si="39"/>
        <v>4.7833484453660103E-3</v>
      </c>
    </row>
    <row r="258" spans="1:27">
      <c r="A258" t="s">
        <v>321</v>
      </c>
      <c r="B258" t="s">
        <v>62</v>
      </c>
      <c r="C258" t="s">
        <v>292</v>
      </c>
      <c r="D258" t="s">
        <v>293</v>
      </c>
      <c r="E258" t="s">
        <v>307</v>
      </c>
      <c r="F258" t="s">
        <v>311</v>
      </c>
      <c r="G258" t="s">
        <v>311</v>
      </c>
      <c r="H258" t="s">
        <v>312</v>
      </c>
      <c r="I258">
        <v>98.1</v>
      </c>
      <c r="J258">
        <v>1.19</v>
      </c>
      <c r="K258">
        <v>0</v>
      </c>
      <c r="L258" s="2">
        <v>1.0518897198817678E-3</v>
      </c>
      <c r="M258" s="2">
        <v>9.2584391444338319E-4</v>
      </c>
      <c r="N258" s="2">
        <v>1.5916424763537658E-3</v>
      </c>
      <c r="O258" s="2">
        <v>7.5822750601566881E-3</v>
      </c>
      <c r="P258" s="2">
        <v>8.6809499393145119E-3</v>
      </c>
      <c r="Q258" s="2">
        <v>8.7562941043070885E-3</v>
      </c>
      <c r="R258" s="6">
        <f t="shared" si="30"/>
        <v>332</v>
      </c>
      <c r="S258" s="6">
        <f t="shared" si="31"/>
        <v>193</v>
      </c>
      <c r="T258" s="3">
        <f t="shared" si="32"/>
        <v>1.1897920368929722E-3</v>
      </c>
      <c r="U258" s="3">
        <f t="shared" si="33"/>
        <v>8.3398397012594289E-3</v>
      </c>
      <c r="V258" s="4">
        <f t="shared" si="34"/>
        <v>3.5367317969882509E-4</v>
      </c>
      <c r="W258" s="4">
        <f t="shared" si="35"/>
        <v>6.5715091484867556E-4</v>
      </c>
      <c r="X258" s="5">
        <f t="shared" si="36"/>
        <v>29.725630087625117</v>
      </c>
      <c r="Y258" s="5">
        <f t="shared" si="37"/>
        <v>7.8796588230519218</v>
      </c>
      <c r="Z258" t="b">
        <f t="shared" si="38"/>
        <v>0</v>
      </c>
      <c r="AA258" s="2">
        <f t="shared" si="39"/>
        <v>4.7648158690762003E-3</v>
      </c>
    </row>
    <row r="259" spans="1:27">
      <c r="A259" t="s">
        <v>1198</v>
      </c>
      <c r="B259" t="s">
        <v>62</v>
      </c>
      <c r="C259" t="s">
        <v>1097</v>
      </c>
      <c r="D259" t="s">
        <v>1192</v>
      </c>
      <c r="E259" t="s">
        <v>1193</v>
      </c>
      <c r="F259" t="s">
        <v>1194</v>
      </c>
      <c r="G259" t="s">
        <v>1195</v>
      </c>
      <c r="H259" t="s">
        <v>1196</v>
      </c>
      <c r="I259">
        <v>61.39</v>
      </c>
      <c r="J259">
        <v>8.23</v>
      </c>
      <c r="K259">
        <v>48.84</v>
      </c>
      <c r="L259" s="2">
        <v>5.2302294405232293E-3</v>
      </c>
      <c r="M259" s="2">
        <v>6.4809074011036617E-3</v>
      </c>
      <c r="N259" s="2">
        <v>7.7990481341334442E-3</v>
      </c>
      <c r="O259" s="2">
        <v>2.8322895166344041E-3</v>
      </c>
      <c r="P259" s="2">
        <v>2.6773023177325108E-3</v>
      </c>
      <c r="Q259" s="2">
        <v>3.0660840554513837E-3</v>
      </c>
      <c r="R259" s="6">
        <f t="shared" si="30"/>
        <v>208</v>
      </c>
      <c r="S259" s="6">
        <f t="shared" si="31"/>
        <v>270</v>
      </c>
      <c r="T259" s="3">
        <f t="shared" si="32"/>
        <v>6.5033949919201112E-3</v>
      </c>
      <c r="U259" s="3">
        <f t="shared" si="33"/>
        <v>2.8585586299394328E-3</v>
      </c>
      <c r="V259" s="4">
        <f t="shared" si="34"/>
        <v>1.2845569815955495E-3</v>
      </c>
      <c r="W259" s="4">
        <f t="shared" si="35"/>
        <v>1.9571755064710204E-4</v>
      </c>
      <c r="X259" s="5">
        <f t="shared" si="36"/>
        <v>19.752098453061777</v>
      </c>
      <c r="Y259" s="5">
        <f t="shared" si="37"/>
        <v>6.8467215818920915</v>
      </c>
      <c r="Z259" t="b">
        <f t="shared" si="38"/>
        <v>0</v>
      </c>
      <c r="AA259" s="2">
        <f t="shared" si="39"/>
        <v>4.680976810929772E-3</v>
      </c>
    </row>
    <row r="260" spans="1:27">
      <c r="A260" t="s">
        <v>1015</v>
      </c>
      <c r="B260" t="s">
        <v>62</v>
      </c>
      <c r="C260" t="s">
        <v>809</v>
      </c>
      <c r="D260" t="s">
        <v>1009</v>
      </c>
      <c r="E260" t="s">
        <v>1013</v>
      </c>
      <c r="F260" t="s">
        <v>1013</v>
      </c>
      <c r="G260" t="s">
        <v>1014</v>
      </c>
      <c r="H260" t="s">
        <v>1014</v>
      </c>
      <c r="I260">
        <v>87.93</v>
      </c>
      <c r="J260">
        <v>3.45</v>
      </c>
      <c r="K260">
        <v>0</v>
      </c>
      <c r="L260" s="2">
        <v>3.2725457951877329E-3</v>
      </c>
      <c r="M260" s="2">
        <v>3.8885444406622136E-3</v>
      </c>
      <c r="N260" s="2">
        <v>2.9922878555450785E-3</v>
      </c>
      <c r="O260" s="2">
        <v>5.1630277646981153E-3</v>
      </c>
      <c r="P260" s="2">
        <v>6.5174733189245788E-3</v>
      </c>
      <c r="Q260" s="2">
        <v>6.2150352475365579E-3</v>
      </c>
      <c r="R260" s="6">
        <f t="shared" si="30"/>
        <v>253</v>
      </c>
      <c r="S260" s="6">
        <f t="shared" si="31"/>
        <v>221</v>
      </c>
      <c r="T260" s="3">
        <f t="shared" si="32"/>
        <v>3.3844593637983415E-3</v>
      </c>
      <c r="U260" s="3">
        <f t="shared" si="33"/>
        <v>5.965178777053084E-3</v>
      </c>
      <c r="V260" s="4">
        <f t="shared" si="34"/>
        <v>4.5848931472917465E-4</v>
      </c>
      <c r="W260" s="4">
        <f t="shared" si="35"/>
        <v>7.109513919550353E-4</v>
      </c>
      <c r="X260" s="5">
        <f t="shared" si="36"/>
        <v>13.546899680149124</v>
      </c>
      <c r="Y260" s="5">
        <f t="shared" si="37"/>
        <v>11.918358502345832</v>
      </c>
      <c r="Z260" t="b">
        <f t="shared" si="38"/>
        <v>0</v>
      </c>
      <c r="AA260" s="2">
        <f t="shared" si="39"/>
        <v>4.6748190704257123E-3</v>
      </c>
    </row>
    <row r="261" spans="1:27">
      <c r="A261" t="s">
        <v>1486</v>
      </c>
      <c r="B261" t="s">
        <v>62</v>
      </c>
      <c r="C261" t="s">
        <v>1365</v>
      </c>
      <c r="D261" t="s">
        <v>1414</v>
      </c>
      <c r="E261" t="s">
        <v>1484</v>
      </c>
      <c r="F261" t="s">
        <v>1484</v>
      </c>
      <c r="G261" t="s">
        <v>1485</v>
      </c>
      <c r="H261" t="s">
        <v>1485</v>
      </c>
      <c r="I261">
        <v>82.53</v>
      </c>
      <c r="J261">
        <v>5.49</v>
      </c>
      <c r="K261">
        <v>25</v>
      </c>
      <c r="L261" s="2">
        <v>2.5420668230476126E-3</v>
      </c>
      <c r="M261" s="2">
        <v>3.2713151643666257E-3</v>
      </c>
      <c r="N261" s="2">
        <v>3.5016134479782879E-3</v>
      </c>
      <c r="O261" s="2">
        <v>4.4254523697412418E-3</v>
      </c>
      <c r="P261" s="2">
        <v>7.9507765799329035E-3</v>
      </c>
      <c r="Q261" s="2">
        <v>6.2979023841704075E-3</v>
      </c>
      <c r="R261" s="6">
        <f t="shared" ref="R261:R324" si="40">_xlfn.RANK.EQ(T261,$T$5:$T$670)</f>
        <v>262</v>
      </c>
      <c r="S261" s="6">
        <f t="shared" ref="S261:S324" si="41">_xlfn.RANK.EQ(U261,$U$5:$U$670)</f>
        <v>218</v>
      </c>
      <c r="T261" s="3">
        <f t="shared" ref="T261:T324" si="42">AVERAGE(L261:N261)</f>
        <v>3.1049984784641757E-3</v>
      </c>
      <c r="U261" s="3">
        <f t="shared" ref="U261:U324" si="43">AVERAGE(O261:Q261)</f>
        <v>6.2247104446148506E-3</v>
      </c>
      <c r="V261" s="4">
        <f t="shared" ref="V261:V324" si="44">_xlfn.STDEV.S(L261:N261)</f>
        <v>5.0092750110284745E-4</v>
      </c>
      <c r="W261" s="4">
        <f t="shared" ref="W261:W324" si="45">_xlfn.STDEV.S(O261:Q261)</f>
        <v>1.7638014320645037E-3</v>
      </c>
      <c r="X261" s="5">
        <f t="shared" ref="X261:X324" si="46">IF(T261=0,"NA",V261/T261*100)</f>
        <v>16.132938697948124</v>
      </c>
      <c r="Y261" s="5">
        <f t="shared" ref="Y261:Y324" si="47">IF(U261=0,"NA",W261/U261*100)</f>
        <v>28.335477573746608</v>
      </c>
      <c r="Z261" t="b">
        <f t="shared" ref="Z261:Z324" si="48">OR(IF(T261&gt;=1,TRUE,FALSE),IF(U261&gt;=1,TRUE,FALSE))</f>
        <v>0</v>
      </c>
      <c r="AA261" s="2">
        <f t="shared" ref="AA261:AA324" si="49">AVERAGE(T261:U261)</f>
        <v>4.6648544615395127E-3</v>
      </c>
    </row>
    <row r="262" spans="1:27">
      <c r="A262" t="s">
        <v>291</v>
      </c>
      <c r="B262" t="s">
        <v>62</v>
      </c>
      <c r="C262" t="s">
        <v>292</v>
      </c>
      <c r="D262" t="s">
        <v>293</v>
      </c>
      <c r="E262" t="s">
        <v>294</v>
      </c>
      <c r="F262" t="s">
        <v>295</v>
      </c>
      <c r="G262" t="s">
        <v>296</v>
      </c>
      <c r="H262" t="s">
        <v>296</v>
      </c>
      <c r="I262">
        <v>89.98</v>
      </c>
      <c r="J262">
        <v>5.89</v>
      </c>
      <c r="K262">
        <v>42.42</v>
      </c>
      <c r="L262" s="2">
        <v>7.8599537402276789E-3</v>
      </c>
      <c r="M262" s="2">
        <v>7.5301971708061806E-3</v>
      </c>
      <c r="N262" s="2">
        <v>6.6848984006858151E-3</v>
      </c>
      <c r="O262" s="2">
        <v>1.4456477741154777E-3</v>
      </c>
      <c r="P262" s="2">
        <v>2.5420850289581431E-3</v>
      </c>
      <c r="Q262" s="2">
        <v>1.5192308382867205E-3</v>
      </c>
      <c r="R262" s="6">
        <f t="shared" si="40"/>
        <v>198</v>
      </c>
      <c r="S262" s="6">
        <f t="shared" si="41"/>
        <v>301</v>
      </c>
      <c r="T262" s="3">
        <f t="shared" si="42"/>
        <v>7.3583497705732243E-3</v>
      </c>
      <c r="U262" s="3">
        <f t="shared" si="43"/>
        <v>1.8356545471201137E-3</v>
      </c>
      <c r="V262" s="4">
        <f t="shared" si="44"/>
        <v>6.0608366540567684E-4</v>
      </c>
      <c r="W262" s="4">
        <f t="shared" si="45"/>
        <v>6.1289202644971652E-4</v>
      </c>
      <c r="X262" s="5">
        <f t="shared" si="46"/>
        <v>8.2366792052949958</v>
      </c>
      <c r="Y262" s="5">
        <f t="shared" si="47"/>
        <v>33.388200814323085</v>
      </c>
      <c r="Z262" t="b">
        <f t="shared" si="48"/>
        <v>0</v>
      </c>
      <c r="AA262" s="2">
        <f t="shared" si="49"/>
        <v>4.5970021588466687E-3</v>
      </c>
    </row>
    <row r="263" spans="1:27">
      <c r="A263" t="s">
        <v>1396</v>
      </c>
      <c r="B263" t="s">
        <v>62</v>
      </c>
      <c r="C263" t="s">
        <v>1365</v>
      </c>
      <c r="D263" t="s">
        <v>1366</v>
      </c>
      <c r="E263" t="s">
        <v>1397</v>
      </c>
      <c r="F263" t="s">
        <v>1397</v>
      </c>
      <c r="G263" t="s">
        <v>1397</v>
      </c>
      <c r="H263" t="s">
        <v>1397</v>
      </c>
      <c r="I263">
        <v>64.75</v>
      </c>
      <c r="J263">
        <v>6.71</v>
      </c>
      <c r="K263">
        <v>6.67</v>
      </c>
      <c r="L263" s="2">
        <v>1.4901771031658414E-3</v>
      </c>
      <c r="M263" s="2">
        <v>1.2653200164059577E-3</v>
      </c>
      <c r="N263" s="2">
        <v>2.0054695202057445E-3</v>
      </c>
      <c r="O263" s="2">
        <v>7.6707841075515084E-3</v>
      </c>
      <c r="P263" s="2">
        <v>7.6262550868744228E-3</v>
      </c>
      <c r="Q263" s="2">
        <v>7.2646856448983169E-3</v>
      </c>
      <c r="R263" s="6">
        <f t="shared" si="40"/>
        <v>314</v>
      </c>
      <c r="S263" s="6">
        <f t="shared" si="41"/>
        <v>205</v>
      </c>
      <c r="T263" s="3">
        <f t="shared" si="42"/>
        <v>1.5869888799258478E-3</v>
      </c>
      <c r="U263" s="3">
        <f t="shared" si="43"/>
        <v>7.520574946441416E-3</v>
      </c>
      <c r="V263" s="4">
        <f t="shared" si="44"/>
        <v>3.7945317508664974E-4</v>
      </c>
      <c r="W263" s="4">
        <f t="shared" si="45"/>
        <v>2.2272226966286155E-4</v>
      </c>
      <c r="X263" s="5">
        <f t="shared" si="46"/>
        <v>23.910260486789277</v>
      </c>
      <c r="Y263" s="5">
        <f t="shared" si="47"/>
        <v>2.9615058855074534</v>
      </c>
      <c r="Z263" t="b">
        <f t="shared" si="48"/>
        <v>0</v>
      </c>
      <c r="AA263" s="2">
        <f t="shared" si="49"/>
        <v>4.5537819131836318E-3</v>
      </c>
    </row>
    <row r="264" spans="1:27">
      <c r="A264" t="s">
        <v>1483</v>
      </c>
      <c r="B264" t="s">
        <v>62</v>
      </c>
      <c r="C264" t="s">
        <v>1365</v>
      </c>
      <c r="D264" t="s">
        <v>1414</v>
      </c>
      <c r="E264" t="s">
        <v>1484</v>
      </c>
      <c r="F264" t="s">
        <v>1484</v>
      </c>
      <c r="G264" t="s">
        <v>1485</v>
      </c>
      <c r="H264" t="s">
        <v>1485</v>
      </c>
      <c r="I264">
        <v>96.62</v>
      </c>
      <c r="J264">
        <v>1.27</v>
      </c>
      <c r="K264">
        <v>25</v>
      </c>
      <c r="L264" s="2">
        <v>7.5385429924859949E-3</v>
      </c>
      <c r="M264" s="2">
        <v>7.4067513155470655E-3</v>
      </c>
      <c r="N264" s="2">
        <v>7.9582123817688068E-3</v>
      </c>
      <c r="O264" s="2">
        <v>1.4456477741154777E-3</v>
      </c>
      <c r="P264" s="2">
        <v>1.5414770920278104E-3</v>
      </c>
      <c r="Q264" s="2">
        <v>8.2867136633820902E-4</v>
      </c>
      <c r="R264" s="6">
        <f t="shared" si="40"/>
        <v>197</v>
      </c>
      <c r="S264" s="6">
        <f t="shared" si="41"/>
        <v>336</v>
      </c>
      <c r="T264" s="3">
        <f t="shared" si="42"/>
        <v>7.6345022299339552E-3</v>
      </c>
      <c r="U264" s="3">
        <f t="shared" si="43"/>
        <v>1.2719320774938322E-3</v>
      </c>
      <c r="V264" s="4">
        <f t="shared" si="44"/>
        <v>2.8798169790509345E-4</v>
      </c>
      <c r="W264" s="4">
        <f t="shared" si="45"/>
        <v>3.8685379419559459E-4</v>
      </c>
      <c r="X264" s="5">
        <f t="shared" si="46"/>
        <v>3.772108373692685</v>
      </c>
      <c r="Y264" s="5">
        <f t="shared" si="47"/>
        <v>30.414658222775305</v>
      </c>
      <c r="Z264" t="b">
        <f t="shared" si="48"/>
        <v>0</v>
      </c>
      <c r="AA264" s="2">
        <f t="shared" si="49"/>
        <v>4.4532171537138938E-3</v>
      </c>
    </row>
    <row r="265" spans="1:27">
      <c r="A265" t="s">
        <v>660</v>
      </c>
      <c r="B265" t="s">
        <v>62</v>
      </c>
      <c r="C265" t="s">
        <v>651</v>
      </c>
      <c r="D265" t="s">
        <v>652</v>
      </c>
      <c r="E265" t="s">
        <v>653</v>
      </c>
      <c r="F265" t="s">
        <v>657</v>
      </c>
      <c r="G265" t="s">
        <v>661</v>
      </c>
      <c r="H265" t="s">
        <v>662</v>
      </c>
      <c r="I265">
        <v>82.49</v>
      </c>
      <c r="J265">
        <v>4.18</v>
      </c>
      <c r="K265">
        <v>33.33</v>
      </c>
      <c r="L265" s="2">
        <v>5.7269551415785299E-3</v>
      </c>
      <c r="M265" s="2">
        <v>4.6909424998464542E-3</v>
      </c>
      <c r="N265" s="2">
        <v>4.6157631814259213E-3</v>
      </c>
      <c r="O265" s="2">
        <v>3.4813558641964577E-3</v>
      </c>
      <c r="P265" s="2">
        <v>3.2452149305848641E-3</v>
      </c>
      <c r="Q265" s="2">
        <v>4.7786715458836863E-3</v>
      </c>
      <c r="R265" s="6">
        <f t="shared" si="40"/>
        <v>224</v>
      </c>
      <c r="S265" s="6">
        <f t="shared" si="41"/>
        <v>249</v>
      </c>
      <c r="T265" s="3">
        <f t="shared" si="42"/>
        <v>5.0112202742836351E-3</v>
      </c>
      <c r="U265" s="3">
        <f t="shared" si="43"/>
        <v>3.8350807802216696E-3</v>
      </c>
      <c r="V265" s="4">
        <f t="shared" si="44"/>
        <v>6.2098331916064743E-4</v>
      </c>
      <c r="W265" s="4">
        <f t="shared" si="45"/>
        <v>8.2565930317153959E-4</v>
      </c>
      <c r="X265" s="5">
        <f t="shared" si="46"/>
        <v>12.39185837324659</v>
      </c>
      <c r="Y265" s="5">
        <f t="shared" si="47"/>
        <v>21.529124169421436</v>
      </c>
      <c r="Z265" t="b">
        <f t="shared" si="48"/>
        <v>0</v>
      </c>
      <c r="AA265" s="2">
        <f t="shared" si="49"/>
        <v>4.423150527252652E-3</v>
      </c>
    </row>
    <row r="266" spans="1:27">
      <c r="A266" t="s">
        <v>339</v>
      </c>
      <c r="B266" t="s">
        <v>62</v>
      </c>
      <c r="C266" t="s">
        <v>292</v>
      </c>
      <c r="D266" t="s">
        <v>293</v>
      </c>
      <c r="E266" t="s">
        <v>307</v>
      </c>
      <c r="F266" t="s">
        <v>335</v>
      </c>
      <c r="G266" t="s">
        <v>336</v>
      </c>
      <c r="H266" t="s">
        <v>337</v>
      </c>
      <c r="I266">
        <v>68.38</v>
      </c>
      <c r="J266">
        <v>1.88</v>
      </c>
      <c r="K266">
        <v>25</v>
      </c>
      <c r="L266" s="2">
        <v>4.0030247673278497E-3</v>
      </c>
      <c r="M266" s="2">
        <v>4.5057737169577816E-3</v>
      </c>
      <c r="N266" s="2">
        <v>4.7112617300071307E-3</v>
      </c>
      <c r="O266" s="2">
        <v>3.6583739589861092E-3</v>
      </c>
      <c r="P266" s="2">
        <v>5.3546046354650215E-3</v>
      </c>
      <c r="Q266" s="2">
        <v>4.2814687260807381E-3</v>
      </c>
      <c r="R266" s="6">
        <f t="shared" si="40"/>
        <v>233</v>
      </c>
      <c r="S266" s="6">
        <f t="shared" si="41"/>
        <v>239</v>
      </c>
      <c r="T266" s="3">
        <f t="shared" si="42"/>
        <v>4.4066867380975873E-3</v>
      </c>
      <c r="U266" s="3">
        <f t="shared" si="43"/>
        <v>4.4314824401772901E-3</v>
      </c>
      <c r="V266" s="4">
        <f t="shared" si="44"/>
        <v>3.6436735701901699E-4</v>
      </c>
      <c r="W266" s="4">
        <f t="shared" si="45"/>
        <v>8.5800799108738408E-4</v>
      </c>
      <c r="X266" s="5">
        <f t="shared" si="46"/>
        <v>8.2685105312550125</v>
      </c>
      <c r="Y266" s="5">
        <f t="shared" si="47"/>
        <v>19.361647093721935</v>
      </c>
      <c r="Z266" t="b">
        <f t="shared" si="48"/>
        <v>0</v>
      </c>
      <c r="AA266" s="2">
        <f t="shared" si="49"/>
        <v>4.4190845891374387E-3</v>
      </c>
    </row>
    <row r="267" spans="1:27">
      <c r="A267" t="s">
        <v>22</v>
      </c>
      <c r="B267" t="s">
        <v>12</v>
      </c>
      <c r="C267" t="s">
        <v>13</v>
      </c>
      <c r="D267" t="s">
        <v>17</v>
      </c>
      <c r="E267" t="s">
        <v>18</v>
      </c>
      <c r="F267" t="s">
        <v>19</v>
      </c>
      <c r="G267" t="s">
        <v>20</v>
      </c>
      <c r="H267" t="s">
        <v>21</v>
      </c>
      <c r="I267">
        <v>89.14</v>
      </c>
      <c r="J267">
        <v>1.33</v>
      </c>
      <c r="K267">
        <v>66.67</v>
      </c>
      <c r="L267" s="2">
        <v>6.2236808426337905E-3</v>
      </c>
      <c r="M267" s="2">
        <v>3.6107912663292004E-3</v>
      </c>
      <c r="N267" s="2">
        <v>5.8254114634547606E-3</v>
      </c>
      <c r="O267" s="2">
        <v>3.1568226904154315E-3</v>
      </c>
      <c r="P267" s="2">
        <v>4.029475205476204E-3</v>
      </c>
      <c r="Q267" s="2">
        <v>3.618531633010195E-3</v>
      </c>
      <c r="R267" s="6">
        <f t="shared" si="40"/>
        <v>223</v>
      </c>
      <c r="S267" s="6">
        <f t="shared" si="41"/>
        <v>257</v>
      </c>
      <c r="T267" s="3">
        <f t="shared" si="42"/>
        <v>5.2199611908059175E-3</v>
      </c>
      <c r="U267" s="3">
        <f t="shared" si="43"/>
        <v>3.6016098429672767E-3</v>
      </c>
      <c r="V267" s="4">
        <f t="shared" si="44"/>
        <v>1.4077377273406487E-3</v>
      </c>
      <c r="W267" s="4">
        <f t="shared" si="45"/>
        <v>4.3657228868099884E-4</v>
      </c>
      <c r="X267" s="5">
        <f t="shared" si="46"/>
        <v>26.968356198129246</v>
      </c>
      <c r="Y267" s="5">
        <f t="shared" si="47"/>
        <v>12.121587504362155</v>
      </c>
      <c r="Z267" t="b">
        <f t="shared" si="48"/>
        <v>0</v>
      </c>
      <c r="AA267" s="2">
        <f t="shared" si="49"/>
        <v>4.4107855168865973E-3</v>
      </c>
    </row>
    <row r="268" spans="1:27">
      <c r="A268" t="s">
        <v>1199</v>
      </c>
      <c r="B268" t="s">
        <v>62</v>
      </c>
      <c r="C268" t="s">
        <v>1097</v>
      </c>
      <c r="D268" t="s">
        <v>1192</v>
      </c>
      <c r="E268" t="s">
        <v>1193</v>
      </c>
      <c r="F268" t="s">
        <v>1194</v>
      </c>
      <c r="G268" t="s">
        <v>1195</v>
      </c>
      <c r="H268" t="s">
        <v>1196</v>
      </c>
      <c r="I268">
        <v>88.11</v>
      </c>
      <c r="J268">
        <v>1.79</v>
      </c>
      <c r="K268">
        <v>50</v>
      </c>
      <c r="L268" s="2">
        <v>2.1037794397635395E-3</v>
      </c>
      <c r="M268" s="2">
        <v>3.2095922367370642E-3</v>
      </c>
      <c r="N268" s="2">
        <v>2.2601323164223473E-3</v>
      </c>
      <c r="O268" s="2">
        <v>7.198735854779096E-3</v>
      </c>
      <c r="P268" s="2">
        <v>6.1118214526014875E-3</v>
      </c>
      <c r="Q268" s="2">
        <v>5.5520981544660208E-3</v>
      </c>
      <c r="R268" s="6">
        <f t="shared" si="40"/>
        <v>281</v>
      </c>
      <c r="S268" s="6">
        <f t="shared" si="41"/>
        <v>215</v>
      </c>
      <c r="T268" s="3">
        <f t="shared" si="42"/>
        <v>2.5245013309743171E-3</v>
      </c>
      <c r="U268" s="3">
        <f t="shared" si="43"/>
        <v>6.2875518206155353E-3</v>
      </c>
      <c r="V268" s="4">
        <f t="shared" si="44"/>
        <v>5.9843438853310154E-4</v>
      </c>
      <c r="W268" s="4">
        <f t="shared" si="45"/>
        <v>8.3726626631248403E-4</v>
      </c>
      <c r="X268" s="5">
        <f t="shared" si="46"/>
        <v>23.7050533976997</v>
      </c>
      <c r="Y268" s="5">
        <f t="shared" si="47"/>
        <v>13.316252337949205</v>
      </c>
      <c r="Z268" t="b">
        <f t="shared" si="48"/>
        <v>0</v>
      </c>
      <c r="AA268" s="2">
        <f t="shared" si="49"/>
        <v>4.406026575794926E-3</v>
      </c>
    </row>
    <row r="269" spans="1:27">
      <c r="A269" t="s">
        <v>1074</v>
      </c>
      <c r="B269" t="s">
        <v>62</v>
      </c>
      <c r="C269" t="s">
        <v>1018</v>
      </c>
      <c r="D269" t="s">
        <v>1038</v>
      </c>
      <c r="E269" t="s">
        <v>1051</v>
      </c>
      <c r="F269" t="s">
        <v>1061</v>
      </c>
      <c r="G269" t="s">
        <v>1062</v>
      </c>
      <c r="H269" t="s">
        <v>1063</v>
      </c>
      <c r="I269">
        <v>56.81</v>
      </c>
      <c r="J269">
        <v>0</v>
      </c>
      <c r="K269">
        <v>0</v>
      </c>
      <c r="L269" s="2">
        <v>1.7531495331362822E-3</v>
      </c>
      <c r="M269" s="2">
        <v>1.7899649012572088E-3</v>
      </c>
      <c r="N269" s="2">
        <v>1.718973874462065E-3</v>
      </c>
      <c r="O269" s="2">
        <v>7.1397298231825491E-3</v>
      </c>
      <c r="P269" s="2">
        <v>7.1394728472866827E-3</v>
      </c>
      <c r="Q269" s="2">
        <v>6.5188814151939303E-3</v>
      </c>
      <c r="R269" s="6">
        <f t="shared" si="40"/>
        <v>311</v>
      </c>
      <c r="S269" s="6">
        <f t="shared" si="41"/>
        <v>211</v>
      </c>
      <c r="T269" s="3">
        <f t="shared" si="42"/>
        <v>1.7540294362851851E-3</v>
      </c>
      <c r="U269" s="3">
        <f t="shared" si="43"/>
        <v>6.932694695221054E-3</v>
      </c>
      <c r="V269" s="4">
        <f t="shared" si="44"/>
        <v>3.5503691970283816E-5</v>
      </c>
      <c r="W269" s="4">
        <f t="shared" si="45"/>
        <v>3.5837283596034145E-4</v>
      </c>
      <c r="X269" s="5">
        <f t="shared" si="46"/>
        <v>2.0241217870024002</v>
      </c>
      <c r="Y269" s="5">
        <f t="shared" si="47"/>
        <v>5.1693151323594302</v>
      </c>
      <c r="Z269" t="b">
        <f t="shared" si="48"/>
        <v>0</v>
      </c>
      <c r="AA269" s="2">
        <f t="shared" si="49"/>
        <v>4.3433620657531199E-3</v>
      </c>
    </row>
    <row r="270" spans="1:27">
      <c r="A270" t="s">
        <v>1324</v>
      </c>
      <c r="B270" t="s">
        <v>62</v>
      </c>
      <c r="C270" t="s">
        <v>1097</v>
      </c>
      <c r="D270" t="s">
        <v>1192</v>
      </c>
      <c r="E270" t="s">
        <v>1307</v>
      </c>
      <c r="F270" t="s">
        <v>1315</v>
      </c>
      <c r="G270" t="s">
        <v>1325</v>
      </c>
      <c r="H270" t="s">
        <v>1326</v>
      </c>
      <c r="I270">
        <v>92.53</v>
      </c>
      <c r="J270">
        <v>0.93</v>
      </c>
      <c r="K270">
        <v>16.670000000000002</v>
      </c>
      <c r="L270" s="2">
        <v>1.1687663554241895E-4</v>
      </c>
      <c r="M270" s="2">
        <v>1.2344585525911789E-4</v>
      </c>
      <c r="N270" s="2">
        <v>0</v>
      </c>
      <c r="O270" s="2">
        <v>8.0838263287273358E-3</v>
      </c>
      <c r="P270" s="2">
        <v>8.8161672280888757E-3</v>
      </c>
      <c r="Q270" s="2">
        <v>7.8447556013350773E-3</v>
      </c>
      <c r="R270" s="6">
        <f t="shared" si="40"/>
        <v>514</v>
      </c>
      <c r="S270" s="6">
        <f t="shared" si="41"/>
        <v>195</v>
      </c>
      <c r="T270" s="3">
        <f t="shared" si="42"/>
        <v>8.0107496933845619E-5</v>
      </c>
      <c r="U270" s="3">
        <f t="shared" si="43"/>
        <v>8.2482497193837635E-3</v>
      </c>
      <c r="V270" s="4">
        <f t="shared" si="44"/>
        <v>6.9452839831616169E-5</v>
      </c>
      <c r="W270" s="4">
        <f t="shared" si="45"/>
        <v>5.0614862016440615E-4</v>
      </c>
      <c r="X270" s="5">
        <f t="shared" si="46"/>
        <v>86.699550591340682</v>
      </c>
      <c r="Y270" s="5">
        <f t="shared" si="47"/>
        <v>6.1364366669807993</v>
      </c>
      <c r="Z270" t="b">
        <f t="shared" si="48"/>
        <v>0</v>
      </c>
      <c r="AA270" s="2">
        <f t="shared" si="49"/>
        <v>4.1641786081588047E-3</v>
      </c>
    </row>
    <row r="271" spans="1:27">
      <c r="A271" t="s">
        <v>77</v>
      </c>
      <c r="B271" t="s">
        <v>62</v>
      </c>
      <c r="C271" t="s">
        <v>78</v>
      </c>
      <c r="D271" t="s">
        <v>79</v>
      </c>
      <c r="E271" t="s">
        <v>80</v>
      </c>
      <c r="F271" t="s">
        <v>81</v>
      </c>
      <c r="G271" t="s">
        <v>82</v>
      </c>
      <c r="H271" t="s">
        <v>83</v>
      </c>
      <c r="I271">
        <v>100</v>
      </c>
      <c r="J271">
        <v>1.28</v>
      </c>
      <c r="K271">
        <v>0</v>
      </c>
      <c r="L271" s="2">
        <v>4.9088186927815861E-3</v>
      </c>
      <c r="M271" s="2">
        <v>5.3698947037716261E-3</v>
      </c>
      <c r="N271" s="2">
        <v>5.5389158177110891E-3</v>
      </c>
      <c r="O271" s="2">
        <v>3.186325706213705E-3</v>
      </c>
      <c r="P271" s="2">
        <v>3.0829541840556207E-3</v>
      </c>
      <c r="Q271" s="2">
        <v>2.8727274033058018E-3</v>
      </c>
      <c r="R271" s="6">
        <f t="shared" si="40"/>
        <v>220</v>
      </c>
      <c r="S271" s="6">
        <f t="shared" si="41"/>
        <v>266</v>
      </c>
      <c r="T271" s="3">
        <f t="shared" si="42"/>
        <v>5.2725430714214332E-3</v>
      </c>
      <c r="U271" s="3">
        <f t="shared" si="43"/>
        <v>3.0473357645250426E-3</v>
      </c>
      <c r="V271" s="4">
        <f t="shared" si="44"/>
        <v>3.2613433114598911E-4</v>
      </c>
      <c r="W271" s="4">
        <f t="shared" si="45"/>
        <v>1.5980449854140983E-4</v>
      </c>
      <c r="X271" s="5">
        <f t="shared" si="46"/>
        <v>6.1855223699114523</v>
      </c>
      <c r="Y271" s="5">
        <f t="shared" si="47"/>
        <v>5.2440725568131459</v>
      </c>
      <c r="Z271" t="b">
        <f t="shared" si="48"/>
        <v>0</v>
      </c>
      <c r="AA271" s="2">
        <f t="shared" si="49"/>
        <v>4.1599394179732381E-3</v>
      </c>
    </row>
    <row r="272" spans="1:27">
      <c r="A272" t="s">
        <v>323</v>
      </c>
      <c r="B272" t="s">
        <v>62</v>
      </c>
      <c r="C272" t="s">
        <v>292</v>
      </c>
      <c r="D272" t="s">
        <v>293</v>
      </c>
      <c r="E272" t="s">
        <v>307</v>
      </c>
      <c r="F272" t="s">
        <v>311</v>
      </c>
      <c r="G272" t="s">
        <v>311</v>
      </c>
      <c r="H272" t="s">
        <v>312</v>
      </c>
      <c r="I272">
        <v>92.42</v>
      </c>
      <c r="J272">
        <v>4.03</v>
      </c>
      <c r="K272">
        <v>0</v>
      </c>
      <c r="L272" s="2">
        <v>1.8700261686787041E-3</v>
      </c>
      <c r="M272" s="2">
        <v>1.7282419736276513E-3</v>
      </c>
      <c r="N272" s="2">
        <v>3.4379477489241339E-3</v>
      </c>
      <c r="O272" s="2">
        <v>5.9006031596549888E-3</v>
      </c>
      <c r="P272" s="2">
        <v>4.9219093113870354E-3</v>
      </c>
      <c r="Q272" s="2">
        <v>6.9608394772409802E-3</v>
      </c>
      <c r="R272" s="6">
        <f t="shared" si="40"/>
        <v>288</v>
      </c>
      <c r="S272" s="6">
        <f t="shared" si="41"/>
        <v>222</v>
      </c>
      <c r="T272" s="3">
        <f t="shared" si="42"/>
        <v>2.3454052970768298E-3</v>
      </c>
      <c r="U272" s="3">
        <f t="shared" si="43"/>
        <v>5.9277839827610009E-3</v>
      </c>
      <c r="V272" s="4">
        <f t="shared" si="44"/>
        <v>9.4882160931755656E-4</v>
      </c>
      <c r="W272" s="4">
        <f t="shared" si="45"/>
        <v>1.0197368058307197E-3</v>
      </c>
      <c r="X272" s="5">
        <f t="shared" si="46"/>
        <v>40.454483943568732</v>
      </c>
      <c r="Y272" s="5">
        <f t="shared" si="47"/>
        <v>17.202664752904067</v>
      </c>
      <c r="Z272" t="b">
        <f t="shared" si="48"/>
        <v>0</v>
      </c>
      <c r="AA272" s="2">
        <f t="shared" si="49"/>
        <v>4.1365946399189151E-3</v>
      </c>
    </row>
    <row r="273" spans="1:27">
      <c r="A273" t="s">
        <v>1447</v>
      </c>
      <c r="B273" t="s">
        <v>62</v>
      </c>
      <c r="C273" t="s">
        <v>1365</v>
      </c>
      <c r="D273" t="s">
        <v>1414</v>
      </c>
      <c r="E273" t="s">
        <v>1415</v>
      </c>
      <c r="F273" t="s">
        <v>1442</v>
      </c>
      <c r="G273" t="s">
        <v>1443</v>
      </c>
      <c r="H273" t="s">
        <v>1443</v>
      </c>
      <c r="I273">
        <v>99.88</v>
      </c>
      <c r="J273">
        <v>0.68</v>
      </c>
      <c r="K273">
        <v>0</v>
      </c>
      <c r="L273" s="2">
        <v>5.8438317771209271E-4</v>
      </c>
      <c r="M273" s="2">
        <v>1.2961814802207364E-3</v>
      </c>
      <c r="N273" s="2">
        <v>1.0186511848664108E-3</v>
      </c>
      <c r="O273" s="2">
        <v>7.0807237915860013E-3</v>
      </c>
      <c r="P273" s="2">
        <v>7.5180812558549156E-3</v>
      </c>
      <c r="Q273" s="2">
        <v>7.071328992752742E-3</v>
      </c>
      <c r="R273" s="6">
        <f t="shared" si="40"/>
        <v>344</v>
      </c>
      <c r="S273" s="6">
        <f t="shared" si="41"/>
        <v>207</v>
      </c>
      <c r="T273" s="3">
        <f t="shared" si="42"/>
        <v>9.6640528093308012E-4</v>
      </c>
      <c r="U273" s="3">
        <f t="shared" si="43"/>
        <v>7.223378013397886E-3</v>
      </c>
      <c r="V273" s="4">
        <f t="shared" si="44"/>
        <v>3.5876375474942394E-4</v>
      </c>
      <c r="W273" s="4">
        <f t="shared" si="45"/>
        <v>2.5526371931258528E-4</v>
      </c>
      <c r="X273" s="5">
        <f t="shared" si="46"/>
        <v>37.123530037318467</v>
      </c>
      <c r="Y273" s="5">
        <f t="shared" si="47"/>
        <v>3.533855196822365</v>
      </c>
      <c r="Z273" t="b">
        <f t="shared" si="48"/>
        <v>0</v>
      </c>
      <c r="AA273" s="2">
        <f t="shared" si="49"/>
        <v>4.0948916471654833E-3</v>
      </c>
    </row>
    <row r="274" spans="1:27">
      <c r="A274" t="s">
        <v>592</v>
      </c>
      <c r="B274" t="s">
        <v>62</v>
      </c>
      <c r="C274" t="s">
        <v>563</v>
      </c>
      <c r="D274" t="s">
        <v>564</v>
      </c>
      <c r="E274" t="s">
        <v>583</v>
      </c>
      <c r="F274" t="s">
        <v>584</v>
      </c>
      <c r="G274" t="s">
        <v>588</v>
      </c>
      <c r="H274" t="s">
        <v>588</v>
      </c>
      <c r="I274">
        <v>82.39</v>
      </c>
      <c r="J274">
        <v>3.58</v>
      </c>
      <c r="K274">
        <v>40</v>
      </c>
      <c r="L274" s="2">
        <v>5.5808593471505024E-3</v>
      </c>
      <c r="M274" s="2">
        <v>4.5057737169577816E-3</v>
      </c>
      <c r="N274" s="2">
        <v>2.196466617368198E-3</v>
      </c>
      <c r="O274" s="2">
        <v>4.7794885593205614E-3</v>
      </c>
      <c r="P274" s="2">
        <v>3.9483448322115552E-3</v>
      </c>
      <c r="Q274" s="2">
        <v>3.39755260198667E-3</v>
      </c>
      <c r="R274" s="6">
        <f t="shared" si="40"/>
        <v>237</v>
      </c>
      <c r="S274" s="6">
        <f t="shared" si="41"/>
        <v>243</v>
      </c>
      <c r="T274" s="3">
        <f t="shared" si="42"/>
        <v>4.0943665604921608E-3</v>
      </c>
      <c r="U274" s="3">
        <f t="shared" si="43"/>
        <v>4.0417953311729293E-3</v>
      </c>
      <c r="V274" s="4">
        <f t="shared" si="44"/>
        <v>1.7292976677380258E-3</v>
      </c>
      <c r="W274" s="4">
        <f t="shared" si="45"/>
        <v>6.9569137867317432E-4</v>
      </c>
      <c r="X274" s="5">
        <f t="shared" si="46"/>
        <v>42.236024600839762</v>
      </c>
      <c r="Y274" s="5">
        <f t="shared" si="47"/>
        <v>17.212434615566856</v>
      </c>
      <c r="Z274" t="b">
        <f t="shared" si="48"/>
        <v>0</v>
      </c>
      <c r="AA274" s="2">
        <f t="shared" si="49"/>
        <v>4.0680809458325451E-3</v>
      </c>
    </row>
    <row r="275" spans="1:27">
      <c r="A275" t="s">
        <v>284</v>
      </c>
      <c r="B275" t="s">
        <v>62</v>
      </c>
      <c r="C275" t="s">
        <v>269</v>
      </c>
      <c r="D275" t="s">
        <v>285</v>
      </c>
      <c r="E275" t="s">
        <v>285</v>
      </c>
      <c r="F275" t="s">
        <v>286</v>
      </c>
      <c r="G275" t="s">
        <v>287</v>
      </c>
      <c r="H275" t="s">
        <v>287</v>
      </c>
      <c r="I275">
        <v>67.459999999999994</v>
      </c>
      <c r="J275">
        <v>7.46</v>
      </c>
      <c r="K275">
        <v>53.33</v>
      </c>
      <c r="L275" s="2">
        <v>1.1687663554241895E-3</v>
      </c>
      <c r="M275" s="2">
        <v>7.0981366773992781E-4</v>
      </c>
      <c r="N275" s="2">
        <v>7.9582123817688094E-4</v>
      </c>
      <c r="O275" s="2">
        <v>7.6707841075515084E-3</v>
      </c>
      <c r="P275" s="2">
        <v>7.3828639670805527E-3</v>
      </c>
      <c r="Q275" s="2">
        <v>5.883566701001308E-3</v>
      </c>
      <c r="R275" s="6">
        <f t="shared" si="40"/>
        <v>351</v>
      </c>
      <c r="S275" s="6">
        <f t="shared" si="41"/>
        <v>209</v>
      </c>
      <c r="T275" s="3">
        <f t="shared" si="42"/>
        <v>8.9146708711366606E-4</v>
      </c>
      <c r="U275" s="3">
        <f t="shared" si="43"/>
        <v>6.9790715918777897E-3</v>
      </c>
      <c r="V275" s="4">
        <f t="shared" si="44"/>
        <v>2.4396821247301998E-4</v>
      </c>
      <c r="W275" s="4">
        <f t="shared" si="45"/>
        <v>9.5959508453978797E-4</v>
      </c>
      <c r="X275" s="5">
        <f t="shared" si="46"/>
        <v>27.367046523604628</v>
      </c>
      <c r="Y275" s="5">
        <f t="shared" si="47"/>
        <v>13.749609413042277</v>
      </c>
      <c r="Z275" t="b">
        <f t="shared" si="48"/>
        <v>0</v>
      </c>
      <c r="AA275" s="2">
        <f t="shared" si="49"/>
        <v>3.9352693394957283E-3</v>
      </c>
    </row>
    <row r="276" spans="1:27">
      <c r="A276" t="s">
        <v>297</v>
      </c>
      <c r="B276" t="s">
        <v>62</v>
      </c>
      <c r="C276" t="s">
        <v>292</v>
      </c>
      <c r="D276" t="s">
        <v>293</v>
      </c>
      <c r="E276" t="s">
        <v>294</v>
      </c>
      <c r="F276" t="s">
        <v>298</v>
      </c>
      <c r="G276" t="s">
        <v>299</v>
      </c>
      <c r="H276" t="s">
        <v>300</v>
      </c>
      <c r="I276">
        <v>77.75</v>
      </c>
      <c r="J276">
        <v>1.24</v>
      </c>
      <c r="K276">
        <v>25</v>
      </c>
      <c r="L276" s="2">
        <v>4.7919420572391479E-3</v>
      </c>
      <c r="M276" s="2">
        <v>5.8019551971785288E-3</v>
      </c>
      <c r="N276" s="2">
        <v>5.9209100120360117E-3</v>
      </c>
      <c r="O276" s="2">
        <v>2.7732834850378537E-3</v>
      </c>
      <c r="P276" s="2">
        <v>2.0012158738606659E-3</v>
      </c>
      <c r="Q276" s="2">
        <v>2.2650350679911135E-3</v>
      </c>
      <c r="R276" s="6">
        <f t="shared" si="40"/>
        <v>216</v>
      </c>
      <c r="S276" s="6">
        <f t="shared" si="41"/>
        <v>285</v>
      </c>
      <c r="T276" s="3">
        <f t="shared" si="42"/>
        <v>5.5049357554845628E-3</v>
      </c>
      <c r="U276" s="3">
        <f t="shared" si="43"/>
        <v>2.3465114756298778E-3</v>
      </c>
      <c r="V276" s="4">
        <f t="shared" si="44"/>
        <v>6.2032860025771817E-4</v>
      </c>
      <c r="W276" s="4">
        <f t="shared" si="45"/>
        <v>3.9242948768982799E-4</v>
      </c>
      <c r="X276" s="5">
        <f t="shared" si="46"/>
        <v>11.268589277171587</v>
      </c>
      <c r="Y276" s="5">
        <f t="shared" si="47"/>
        <v>16.723953484373546</v>
      </c>
      <c r="Z276" t="b">
        <f t="shared" si="48"/>
        <v>0</v>
      </c>
      <c r="AA276" s="2">
        <f t="shared" si="49"/>
        <v>3.9257236155572205E-3</v>
      </c>
    </row>
    <row r="277" spans="1:27">
      <c r="A277" t="s">
        <v>306</v>
      </c>
      <c r="B277" t="s">
        <v>62</v>
      </c>
      <c r="C277" t="s">
        <v>292</v>
      </c>
      <c r="D277" t="s">
        <v>293</v>
      </c>
      <c r="E277" t="s">
        <v>307</v>
      </c>
      <c r="F277" t="s">
        <v>308</v>
      </c>
      <c r="G277" t="s">
        <v>309</v>
      </c>
      <c r="H277" t="s">
        <v>309</v>
      </c>
      <c r="I277">
        <v>71.16</v>
      </c>
      <c r="J277">
        <v>4.57</v>
      </c>
      <c r="K277">
        <v>45.45</v>
      </c>
      <c r="L277" s="2">
        <v>3.9738056084422432E-3</v>
      </c>
      <c r="M277" s="2">
        <v>6.7277991116218919E-3</v>
      </c>
      <c r="N277" s="2">
        <v>4.9659245262237469E-3</v>
      </c>
      <c r="O277" s="2">
        <v>2.3602412638620033E-3</v>
      </c>
      <c r="P277" s="2">
        <v>2.3798242824288993E-3</v>
      </c>
      <c r="Q277" s="2">
        <v>2.7622378877940395E-3</v>
      </c>
      <c r="R277" s="6">
        <f t="shared" si="40"/>
        <v>222</v>
      </c>
      <c r="S277" s="6">
        <f t="shared" si="41"/>
        <v>280</v>
      </c>
      <c r="T277" s="3">
        <f t="shared" si="42"/>
        <v>5.2225097487626276E-3</v>
      </c>
      <c r="U277" s="3">
        <f t="shared" si="43"/>
        <v>2.5007678113616477E-3</v>
      </c>
      <c r="V277" s="4">
        <f t="shared" si="44"/>
        <v>1.394810752829187E-3</v>
      </c>
      <c r="W277" s="4">
        <f t="shared" si="45"/>
        <v>2.2665132760744773E-4</v>
      </c>
      <c r="X277" s="5">
        <f t="shared" si="46"/>
        <v>26.707671597159976</v>
      </c>
      <c r="Y277" s="5">
        <f t="shared" si="47"/>
        <v>9.0632695517637014</v>
      </c>
      <c r="Z277" t="b">
        <f t="shared" si="48"/>
        <v>0</v>
      </c>
      <c r="AA277" s="2">
        <f t="shared" si="49"/>
        <v>3.8616387800621379E-3</v>
      </c>
    </row>
    <row r="278" spans="1:27">
      <c r="A278" t="s">
        <v>1522</v>
      </c>
      <c r="B278" t="s">
        <v>62</v>
      </c>
      <c r="C278" t="s">
        <v>1365</v>
      </c>
      <c r="D278" t="s">
        <v>1414</v>
      </c>
      <c r="E278" t="s">
        <v>1516</v>
      </c>
      <c r="F278" t="s">
        <v>1517</v>
      </c>
      <c r="G278" t="s">
        <v>1518</v>
      </c>
      <c r="H278" t="s">
        <v>1519</v>
      </c>
      <c r="I278">
        <v>97.96</v>
      </c>
      <c r="J278">
        <v>2.61</v>
      </c>
      <c r="K278">
        <v>20</v>
      </c>
      <c r="L278" s="2">
        <v>2.8634775707892649E-3</v>
      </c>
      <c r="M278" s="2">
        <v>2.7775317433301533E-3</v>
      </c>
      <c r="N278" s="2">
        <v>3.0559535545992321E-3</v>
      </c>
      <c r="O278" s="2">
        <v>5.074518717303295E-3</v>
      </c>
      <c r="P278" s="2">
        <v>3.7319971701725929E-3</v>
      </c>
      <c r="Q278" s="2">
        <v>5.6073429122218844E-3</v>
      </c>
      <c r="R278" s="6">
        <f t="shared" si="40"/>
        <v>268</v>
      </c>
      <c r="S278" s="6">
        <f t="shared" si="41"/>
        <v>233</v>
      </c>
      <c r="T278" s="3">
        <f t="shared" si="42"/>
        <v>2.8989876229062171E-3</v>
      </c>
      <c r="U278" s="3">
        <f t="shared" si="43"/>
        <v>4.8046195998992574E-3</v>
      </c>
      <c r="V278" s="4">
        <f t="shared" si="44"/>
        <v>1.425671739868618E-4</v>
      </c>
      <c r="W278" s="4">
        <f t="shared" si="45"/>
        <v>9.6636668156410005E-4</v>
      </c>
      <c r="X278" s="5">
        <f t="shared" si="46"/>
        <v>4.9178262390764917</v>
      </c>
      <c r="Y278" s="5">
        <f t="shared" si="47"/>
        <v>20.11328184200811</v>
      </c>
      <c r="Z278" t="b">
        <f t="shared" si="48"/>
        <v>0</v>
      </c>
      <c r="AA278" s="2">
        <f t="shared" si="49"/>
        <v>3.8518036114027375E-3</v>
      </c>
    </row>
    <row r="279" spans="1:27">
      <c r="A279" t="s">
        <v>1439</v>
      </c>
      <c r="B279" t="s">
        <v>62</v>
      </c>
      <c r="C279" t="s">
        <v>1365</v>
      </c>
      <c r="D279" t="s">
        <v>1414</v>
      </c>
      <c r="E279" t="s">
        <v>1415</v>
      </c>
      <c r="F279" t="s">
        <v>1429</v>
      </c>
      <c r="G279" t="s">
        <v>1434</v>
      </c>
      <c r="H279" t="s">
        <v>1434</v>
      </c>
      <c r="I279">
        <v>97.3</v>
      </c>
      <c r="J279">
        <v>2.36</v>
      </c>
      <c r="K279">
        <v>25</v>
      </c>
      <c r="L279" s="2">
        <v>1.1687663554241895E-3</v>
      </c>
      <c r="M279" s="2">
        <v>8.6412098681382566E-4</v>
      </c>
      <c r="N279" s="2">
        <v>1.305146830610086E-3</v>
      </c>
      <c r="O279" s="2">
        <v>6.4021544282256756E-3</v>
      </c>
      <c r="P279" s="2">
        <v>6.5715602344343328E-3</v>
      </c>
      <c r="Q279" s="2">
        <v>6.5465037940718451E-3</v>
      </c>
      <c r="R279" s="6">
        <f t="shared" si="40"/>
        <v>338</v>
      </c>
      <c r="S279" s="6">
        <f t="shared" si="41"/>
        <v>213</v>
      </c>
      <c r="T279" s="3">
        <f t="shared" si="42"/>
        <v>1.1126780576160339E-3</v>
      </c>
      <c r="U279" s="3">
        <f t="shared" si="43"/>
        <v>6.5067394855772842E-3</v>
      </c>
      <c r="V279" s="4">
        <f t="shared" si="44"/>
        <v>2.2579940563985799E-4</v>
      </c>
      <c r="W279" s="4">
        <f t="shared" si="45"/>
        <v>9.1435671194776158E-5</v>
      </c>
      <c r="X279" s="5">
        <f t="shared" si="46"/>
        <v>20.293327804418475</v>
      </c>
      <c r="Y279" s="5">
        <f t="shared" si="47"/>
        <v>1.4052456133744211</v>
      </c>
      <c r="Z279" t="b">
        <f t="shared" si="48"/>
        <v>0</v>
      </c>
      <c r="AA279" s="2">
        <f t="shared" si="49"/>
        <v>3.8097087715966592E-3</v>
      </c>
    </row>
    <row r="280" spans="1:27">
      <c r="A280" t="s">
        <v>404</v>
      </c>
      <c r="B280" t="s">
        <v>62</v>
      </c>
      <c r="C280" t="s">
        <v>292</v>
      </c>
      <c r="D280" t="s">
        <v>293</v>
      </c>
      <c r="E280" t="s">
        <v>373</v>
      </c>
      <c r="F280" t="s">
        <v>374</v>
      </c>
      <c r="G280" t="s">
        <v>398</v>
      </c>
      <c r="H280" t="s">
        <v>399</v>
      </c>
      <c r="I280">
        <v>92.75</v>
      </c>
      <c r="J280">
        <v>0</v>
      </c>
      <c r="K280">
        <v>0</v>
      </c>
      <c r="L280" s="2">
        <v>5.9022700948921456E-3</v>
      </c>
      <c r="M280" s="2">
        <v>5.9871239800672015E-3</v>
      </c>
      <c r="N280" s="2">
        <v>6.6212327016316611E-3</v>
      </c>
      <c r="O280" s="2">
        <v>1.0326055529396268E-3</v>
      </c>
      <c r="P280" s="2">
        <v>2.1364331626350336E-3</v>
      </c>
      <c r="Q280" s="2">
        <v>1.1601399128734952E-3</v>
      </c>
      <c r="R280" s="6">
        <f t="shared" si="40"/>
        <v>211</v>
      </c>
      <c r="S280" s="6">
        <f t="shared" si="41"/>
        <v>325</v>
      </c>
      <c r="T280" s="3">
        <f t="shared" si="42"/>
        <v>6.1702089255303363E-3</v>
      </c>
      <c r="U280" s="3">
        <f t="shared" si="43"/>
        <v>1.4430595428160519E-3</v>
      </c>
      <c r="V280" s="4">
        <f t="shared" si="44"/>
        <v>3.9289550826377366E-4</v>
      </c>
      <c r="W280" s="4">
        <f t="shared" si="45"/>
        <v>6.0385551726931639E-4</v>
      </c>
      <c r="X280" s="5">
        <f t="shared" si="46"/>
        <v>6.3676208213647136</v>
      </c>
      <c r="Y280" s="5">
        <f t="shared" si="47"/>
        <v>41.845502514118394</v>
      </c>
      <c r="Z280" t="b">
        <f t="shared" si="48"/>
        <v>0</v>
      </c>
      <c r="AA280" s="2">
        <f t="shared" si="49"/>
        <v>3.806634234173194E-3</v>
      </c>
    </row>
    <row r="281" spans="1:27">
      <c r="A281" t="s">
        <v>694</v>
      </c>
      <c r="B281" t="s">
        <v>62</v>
      </c>
      <c r="C281" t="s">
        <v>690</v>
      </c>
      <c r="D281" t="s">
        <v>691</v>
      </c>
      <c r="E281" t="s">
        <v>692</v>
      </c>
      <c r="F281" t="s">
        <v>693</v>
      </c>
      <c r="G281" t="s">
        <v>693</v>
      </c>
      <c r="H281" t="s">
        <v>693</v>
      </c>
      <c r="I281">
        <v>91.49</v>
      </c>
      <c r="J281">
        <v>8.84</v>
      </c>
      <c r="K281">
        <v>24</v>
      </c>
      <c r="L281" s="2">
        <v>1.7239303742506769E-3</v>
      </c>
      <c r="M281" s="2">
        <v>1.5122117269241919E-3</v>
      </c>
      <c r="N281" s="2">
        <v>1.7826395735162188E-3</v>
      </c>
      <c r="O281" s="2">
        <v>5.6055730016722543E-3</v>
      </c>
      <c r="P281" s="2">
        <v>5.7332130440332545E-3</v>
      </c>
      <c r="Q281" s="2">
        <v>6.1874128686586448E-3</v>
      </c>
      <c r="R281" s="6">
        <f t="shared" si="40"/>
        <v>312</v>
      </c>
      <c r="S281" s="6">
        <f t="shared" si="41"/>
        <v>223</v>
      </c>
      <c r="T281" s="3">
        <f t="shared" si="42"/>
        <v>1.6729272248970292E-3</v>
      </c>
      <c r="U281" s="3">
        <f t="shared" si="43"/>
        <v>5.8420663047880515E-3</v>
      </c>
      <c r="V281" s="4">
        <f t="shared" si="44"/>
        <v>1.4224554821186175E-4</v>
      </c>
      <c r="W281" s="4">
        <f t="shared" si="45"/>
        <v>3.0581233131840672E-4</v>
      </c>
      <c r="X281" s="5">
        <f t="shared" si="46"/>
        <v>8.5027935522190532</v>
      </c>
      <c r="Y281" s="5">
        <f t="shared" si="47"/>
        <v>5.2346603986293081</v>
      </c>
      <c r="Z281" t="b">
        <f t="shared" si="48"/>
        <v>0</v>
      </c>
      <c r="AA281" s="2">
        <f t="shared" si="49"/>
        <v>3.7574967648425404E-3</v>
      </c>
    </row>
    <row r="282" spans="1:27">
      <c r="A282" t="s">
        <v>211</v>
      </c>
      <c r="B282" t="s">
        <v>62</v>
      </c>
      <c r="C282" t="s">
        <v>78</v>
      </c>
      <c r="D282" t="s">
        <v>132</v>
      </c>
      <c r="E282" t="s">
        <v>152</v>
      </c>
      <c r="F282" t="s">
        <v>212</v>
      </c>
      <c r="G282" t="s">
        <v>213</v>
      </c>
      <c r="H282" t="s">
        <v>213</v>
      </c>
      <c r="I282">
        <v>65.73</v>
      </c>
      <c r="J282">
        <v>4.8600000000000003</v>
      </c>
      <c r="K282">
        <v>33.33</v>
      </c>
      <c r="L282" s="2">
        <v>1.9284644864499107E-3</v>
      </c>
      <c r="M282" s="2">
        <v>3.2095922367370642E-3</v>
      </c>
      <c r="N282" s="2">
        <v>2.8331236079097025E-3</v>
      </c>
      <c r="O282" s="2">
        <v>5.9006031596549888E-3</v>
      </c>
      <c r="P282" s="2">
        <v>4.4351270717992953E-3</v>
      </c>
      <c r="Q282" s="2">
        <v>4.0052449373013509E-3</v>
      </c>
      <c r="R282" s="6">
        <f t="shared" si="40"/>
        <v>276</v>
      </c>
      <c r="S282" s="6">
        <f t="shared" si="41"/>
        <v>234</v>
      </c>
      <c r="T282" s="3">
        <f t="shared" si="42"/>
        <v>2.6570601103655593E-3</v>
      </c>
      <c r="U282" s="3">
        <f t="shared" si="43"/>
        <v>4.7803250562518784E-3</v>
      </c>
      <c r="V282" s="4">
        <f t="shared" si="44"/>
        <v>6.5846096658386919E-4</v>
      </c>
      <c r="W282" s="4">
        <f t="shared" si="45"/>
        <v>9.9371370832522987E-4</v>
      </c>
      <c r="X282" s="5">
        <f t="shared" si="46"/>
        <v>24.781560794018993</v>
      </c>
      <c r="Y282" s="5">
        <f t="shared" si="47"/>
        <v>20.787576088065723</v>
      </c>
      <c r="Z282" t="b">
        <f t="shared" si="48"/>
        <v>0</v>
      </c>
      <c r="AA282" s="2">
        <f t="shared" si="49"/>
        <v>3.718692583308719E-3</v>
      </c>
    </row>
    <row r="283" spans="1:27">
      <c r="A283" t="s">
        <v>529</v>
      </c>
      <c r="B283" t="s">
        <v>62</v>
      </c>
      <c r="C283" t="s">
        <v>503</v>
      </c>
      <c r="D283" t="s">
        <v>517</v>
      </c>
      <c r="E283" t="s">
        <v>522</v>
      </c>
      <c r="F283" t="s">
        <v>523</v>
      </c>
      <c r="G283" t="s">
        <v>530</v>
      </c>
      <c r="H283" t="s">
        <v>530</v>
      </c>
      <c r="I283">
        <v>51.89</v>
      </c>
      <c r="J283">
        <v>1.89</v>
      </c>
      <c r="K283">
        <v>0</v>
      </c>
      <c r="L283" s="2">
        <v>1.8992453275643055E-3</v>
      </c>
      <c r="M283" s="2">
        <v>2.0368566117754429E-3</v>
      </c>
      <c r="N283" s="2">
        <v>2.9922878555450785E-3</v>
      </c>
      <c r="O283" s="2">
        <v>4.8384945909171074E-3</v>
      </c>
      <c r="P283" s="2">
        <v>5.9766041638271254E-3</v>
      </c>
      <c r="Q283" s="2">
        <v>4.5300701359822114E-3</v>
      </c>
      <c r="R283" s="6">
        <f t="shared" si="40"/>
        <v>290</v>
      </c>
      <c r="S283" s="6">
        <f t="shared" si="41"/>
        <v>228</v>
      </c>
      <c r="T283" s="3">
        <f t="shared" si="42"/>
        <v>2.309463264961609E-3</v>
      </c>
      <c r="U283" s="3">
        <f t="shared" si="43"/>
        <v>5.1150562969088141E-3</v>
      </c>
      <c r="V283" s="4">
        <f t="shared" si="44"/>
        <v>5.9533291737873164E-4</v>
      </c>
      <c r="W283" s="4">
        <f t="shared" si="45"/>
        <v>7.6189235220212729E-4</v>
      </c>
      <c r="X283" s="5">
        <f t="shared" si="46"/>
        <v>25.777977351314483</v>
      </c>
      <c r="Y283" s="5">
        <f t="shared" si="47"/>
        <v>14.895092213600117</v>
      </c>
      <c r="Z283" t="b">
        <f t="shared" si="48"/>
        <v>0</v>
      </c>
      <c r="AA283" s="2">
        <f t="shared" si="49"/>
        <v>3.7122597809352113E-3</v>
      </c>
    </row>
    <row r="284" spans="1:27">
      <c r="A284" t="s">
        <v>165</v>
      </c>
      <c r="B284" t="s">
        <v>62</v>
      </c>
      <c r="C284" t="s">
        <v>78</v>
      </c>
      <c r="D284" t="s">
        <v>132</v>
      </c>
      <c r="E284" t="s">
        <v>152</v>
      </c>
      <c r="F284" t="s">
        <v>153</v>
      </c>
      <c r="G284" t="s">
        <v>166</v>
      </c>
      <c r="H284" t="s">
        <v>167</v>
      </c>
      <c r="I284">
        <v>72.58</v>
      </c>
      <c r="J284">
        <v>0.79</v>
      </c>
      <c r="K284">
        <v>50</v>
      </c>
      <c r="L284" s="2">
        <v>7.1294747680875426E-3</v>
      </c>
      <c r="M284" s="2">
        <v>6.6660761839923352E-3</v>
      </c>
      <c r="N284" s="2">
        <v>6.8758954978482357E-3</v>
      </c>
      <c r="O284" s="2">
        <v>2.9503015798275058E-4</v>
      </c>
      <c r="P284" s="2">
        <v>3.7860840856823426E-4</v>
      </c>
      <c r="Q284" s="2">
        <v>2.2097903102352327E-4</v>
      </c>
      <c r="R284" s="6">
        <f t="shared" si="40"/>
        <v>205</v>
      </c>
      <c r="S284" s="6">
        <f t="shared" si="41"/>
        <v>442</v>
      </c>
      <c r="T284" s="3">
        <f t="shared" si="42"/>
        <v>6.8904821499760375E-3</v>
      </c>
      <c r="U284" s="3">
        <f t="shared" si="43"/>
        <v>2.9820586585816935E-4</v>
      </c>
      <c r="V284" s="4">
        <f t="shared" si="44"/>
        <v>2.3204340057537487E-4</v>
      </c>
      <c r="W284" s="4">
        <f t="shared" si="45"/>
        <v>7.8862659140215138E-5</v>
      </c>
      <c r="X284" s="5">
        <f t="shared" si="46"/>
        <v>3.3675930874616928</v>
      </c>
      <c r="Y284" s="5">
        <f t="shared" si="47"/>
        <v>26.445710218766543</v>
      </c>
      <c r="Z284" t="b">
        <f t="shared" si="48"/>
        <v>0</v>
      </c>
      <c r="AA284" s="2">
        <f t="shared" si="49"/>
        <v>3.5943440079171034E-3</v>
      </c>
    </row>
    <row r="285" spans="1:27">
      <c r="A285" t="s">
        <v>316</v>
      </c>
      <c r="B285" t="s">
        <v>62</v>
      </c>
      <c r="C285" t="s">
        <v>292</v>
      </c>
      <c r="D285" t="s">
        <v>293</v>
      </c>
      <c r="E285" t="s">
        <v>307</v>
      </c>
      <c r="F285" t="s">
        <v>311</v>
      </c>
      <c r="G285" t="s">
        <v>311</v>
      </c>
      <c r="H285" t="s">
        <v>312</v>
      </c>
      <c r="I285">
        <v>91.13</v>
      </c>
      <c r="J285">
        <v>2.15</v>
      </c>
      <c r="K285">
        <v>0</v>
      </c>
      <c r="L285" s="2">
        <v>3.477079907386963E-3</v>
      </c>
      <c r="M285" s="2">
        <v>2.9627005262188298E-3</v>
      </c>
      <c r="N285" s="2">
        <v>3.2787835012887579E-3</v>
      </c>
      <c r="O285" s="2">
        <v>3.7763860221791887E-3</v>
      </c>
      <c r="P285" s="2">
        <v>3.7049537124177198E-3</v>
      </c>
      <c r="Q285" s="2">
        <v>3.8671330429116391E-3</v>
      </c>
      <c r="R285" s="6">
        <f t="shared" si="40"/>
        <v>257</v>
      </c>
      <c r="S285" s="6">
        <f t="shared" si="41"/>
        <v>251</v>
      </c>
      <c r="T285" s="3">
        <f t="shared" si="42"/>
        <v>3.2395213116315166E-3</v>
      </c>
      <c r="U285" s="3">
        <f t="shared" si="43"/>
        <v>3.7828242591695159E-3</v>
      </c>
      <c r="V285" s="4">
        <f t="shared" si="44"/>
        <v>2.5942759412837872E-4</v>
      </c>
      <c r="W285" s="4">
        <f t="shared" si="45"/>
        <v>8.1281129307617805E-5</v>
      </c>
      <c r="X285" s="5">
        <f t="shared" si="46"/>
        <v>8.008207669352343</v>
      </c>
      <c r="Y285" s="5">
        <f t="shared" si="47"/>
        <v>2.1486890148436957</v>
      </c>
      <c r="Z285" t="b">
        <f t="shared" si="48"/>
        <v>0</v>
      </c>
      <c r="AA285" s="2">
        <f t="shared" si="49"/>
        <v>3.5111727854005162E-3</v>
      </c>
    </row>
    <row r="286" spans="1:27">
      <c r="A286" t="s">
        <v>1033</v>
      </c>
      <c r="B286" t="s">
        <v>62</v>
      </c>
      <c r="C286" t="s">
        <v>1018</v>
      </c>
      <c r="D286" t="s">
        <v>1019</v>
      </c>
      <c r="E286" t="s">
        <v>1034</v>
      </c>
      <c r="F286" t="s">
        <v>1035</v>
      </c>
      <c r="G286" t="s">
        <v>1035</v>
      </c>
      <c r="H286" t="s">
        <v>1035</v>
      </c>
      <c r="I286">
        <v>59.47</v>
      </c>
      <c r="J286">
        <v>7.65</v>
      </c>
      <c r="K286">
        <v>28.57</v>
      </c>
      <c r="L286" s="2">
        <v>4.0322439262134545E-3</v>
      </c>
      <c r="M286" s="2">
        <v>4.5057737169577816E-3</v>
      </c>
      <c r="N286" s="2">
        <v>5.0932559243320541E-3</v>
      </c>
      <c r="O286" s="2">
        <v>1.9767020584844299E-3</v>
      </c>
      <c r="P286" s="2">
        <v>2.7043457754873873E-3</v>
      </c>
      <c r="Q286" s="2">
        <v>2.6241259934043385E-3</v>
      </c>
      <c r="R286" s="6">
        <f t="shared" si="40"/>
        <v>227</v>
      </c>
      <c r="S286" s="6">
        <f t="shared" si="41"/>
        <v>282</v>
      </c>
      <c r="T286" s="3">
        <f t="shared" si="42"/>
        <v>4.5437578558344301E-3</v>
      </c>
      <c r="U286" s="3">
        <f t="shared" si="43"/>
        <v>2.4350579424587187E-3</v>
      </c>
      <c r="V286" s="4">
        <f t="shared" si="44"/>
        <v>5.3152489230755338E-4</v>
      </c>
      <c r="W286" s="4">
        <f t="shared" si="45"/>
        <v>3.9896916001083552E-4</v>
      </c>
      <c r="X286" s="5">
        <f t="shared" si="46"/>
        <v>11.697914131252544</v>
      </c>
      <c r="Y286" s="5">
        <f t="shared" si="47"/>
        <v>16.384380554328398</v>
      </c>
      <c r="Z286" t="b">
        <f t="shared" si="48"/>
        <v>0</v>
      </c>
      <c r="AA286" s="2">
        <f t="shared" si="49"/>
        <v>3.4894078991465744E-3</v>
      </c>
    </row>
    <row r="287" spans="1:27">
      <c r="A287" t="s">
        <v>1297</v>
      </c>
      <c r="B287" t="s">
        <v>62</v>
      </c>
      <c r="C287" t="s">
        <v>1097</v>
      </c>
      <c r="D287" t="s">
        <v>1192</v>
      </c>
      <c r="E287" t="s">
        <v>1298</v>
      </c>
      <c r="F287" t="s">
        <v>1299</v>
      </c>
      <c r="G287" t="s">
        <v>1300</v>
      </c>
      <c r="H287" t="s">
        <v>1300</v>
      </c>
      <c r="I287">
        <v>89.77</v>
      </c>
      <c r="J287">
        <v>2.74</v>
      </c>
      <c r="K287">
        <v>12.5</v>
      </c>
      <c r="L287" s="2">
        <v>5.9899275715489539E-3</v>
      </c>
      <c r="M287" s="2">
        <v>6.9746908221401619E-3</v>
      </c>
      <c r="N287" s="2">
        <v>5.7299129148735504E-3</v>
      </c>
      <c r="O287" s="2">
        <v>5.9006031596549888E-4</v>
      </c>
      <c r="P287" s="2">
        <v>7.3017335938159423E-4</v>
      </c>
      <c r="Q287" s="2">
        <v>8.2867136633820902E-4</v>
      </c>
      <c r="R287" s="6">
        <f t="shared" si="40"/>
        <v>210</v>
      </c>
      <c r="S287" s="6">
        <f t="shared" si="41"/>
        <v>383</v>
      </c>
      <c r="T287" s="3">
        <f t="shared" si="42"/>
        <v>6.2315104361875566E-3</v>
      </c>
      <c r="U287" s="3">
        <f t="shared" si="43"/>
        <v>7.1630168056176734E-4</v>
      </c>
      <c r="V287" s="4">
        <f t="shared" si="44"/>
        <v>6.5661230567969553E-4</v>
      </c>
      <c r="W287" s="4">
        <f t="shared" si="45"/>
        <v>1.1990882346579976E-4</v>
      </c>
      <c r="X287" s="5">
        <f t="shared" si="46"/>
        <v>10.536968723772395</v>
      </c>
      <c r="Y287" s="5">
        <f t="shared" si="47"/>
        <v>16.73998913024467</v>
      </c>
      <c r="Z287" t="b">
        <f t="shared" si="48"/>
        <v>0</v>
      </c>
      <c r="AA287" s="2">
        <f t="shared" si="49"/>
        <v>3.473906058374662E-3</v>
      </c>
    </row>
    <row r="288" spans="1:27">
      <c r="A288" t="s">
        <v>197</v>
      </c>
      <c r="B288" t="s">
        <v>62</v>
      </c>
      <c r="C288" t="s">
        <v>78</v>
      </c>
      <c r="D288" t="s">
        <v>132</v>
      </c>
      <c r="E288" t="s">
        <v>152</v>
      </c>
      <c r="F288" t="s">
        <v>153</v>
      </c>
      <c r="G288" t="s">
        <v>193</v>
      </c>
      <c r="H288" t="s">
        <v>193</v>
      </c>
      <c r="I288">
        <v>80.89</v>
      </c>
      <c r="J288">
        <v>4.05</v>
      </c>
      <c r="K288">
        <v>34.619999999999997</v>
      </c>
      <c r="L288" s="2">
        <v>3.9738056084422432E-3</v>
      </c>
      <c r="M288" s="2">
        <v>5.3081717761420686E-3</v>
      </c>
      <c r="N288" s="2">
        <v>4.2019361375739426E-3</v>
      </c>
      <c r="O288" s="2">
        <v>1.5341568215103015E-3</v>
      </c>
      <c r="P288" s="2">
        <v>3.1370410995653661E-3</v>
      </c>
      <c r="Q288" s="2">
        <v>2.2374126891131713E-3</v>
      </c>
      <c r="R288" s="6">
        <f t="shared" si="40"/>
        <v>230</v>
      </c>
      <c r="S288" s="6">
        <f t="shared" si="41"/>
        <v>286</v>
      </c>
      <c r="T288" s="3">
        <f t="shared" si="42"/>
        <v>4.4946378407194178E-3</v>
      </c>
      <c r="U288" s="3">
        <f t="shared" si="43"/>
        <v>2.3028702033962797E-3</v>
      </c>
      <c r="V288" s="4">
        <f t="shared" si="44"/>
        <v>7.1371491692669294E-4</v>
      </c>
      <c r="W288" s="4">
        <f t="shared" si="45"/>
        <v>8.0344447029095857E-4</v>
      </c>
      <c r="X288" s="5">
        <f t="shared" si="46"/>
        <v>15.87925306152041</v>
      </c>
      <c r="Y288" s="5">
        <f t="shared" si="47"/>
        <v>34.888829995977908</v>
      </c>
      <c r="Z288" t="b">
        <f t="shared" si="48"/>
        <v>0</v>
      </c>
      <c r="AA288" s="2">
        <f t="shared" si="49"/>
        <v>3.398754022057849E-3</v>
      </c>
    </row>
    <row r="289" spans="1:27">
      <c r="A289" t="s">
        <v>230</v>
      </c>
      <c r="B289" t="s">
        <v>62</v>
      </c>
      <c r="C289" t="s">
        <v>78</v>
      </c>
      <c r="D289" t="s">
        <v>132</v>
      </c>
      <c r="E289" t="s">
        <v>152</v>
      </c>
      <c r="F289" t="s">
        <v>229</v>
      </c>
      <c r="G289" t="s">
        <v>229</v>
      </c>
      <c r="H289" t="s">
        <v>229</v>
      </c>
      <c r="I289">
        <v>91.64</v>
      </c>
      <c r="J289">
        <v>0.53</v>
      </c>
      <c r="K289">
        <v>0</v>
      </c>
      <c r="L289" s="2">
        <v>2.805039253018054E-3</v>
      </c>
      <c r="M289" s="2">
        <v>3.9811288321065421E-3</v>
      </c>
      <c r="N289" s="2">
        <v>3.0877864041263048E-3</v>
      </c>
      <c r="O289" s="2">
        <v>4.4254523697412418E-3</v>
      </c>
      <c r="P289" s="2">
        <v>3.4074756771141053E-3</v>
      </c>
      <c r="Q289" s="2">
        <v>2.1545455524793512E-3</v>
      </c>
      <c r="R289" s="6">
        <f t="shared" si="40"/>
        <v>256</v>
      </c>
      <c r="S289" s="6">
        <f t="shared" si="41"/>
        <v>262</v>
      </c>
      <c r="T289" s="3">
        <f t="shared" si="42"/>
        <v>3.2913181630836335E-3</v>
      </c>
      <c r="U289" s="3">
        <f t="shared" si="43"/>
        <v>3.3291578664448995E-3</v>
      </c>
      <c r="V289" s="4">
        <f t="shared" si="44"/>
        <v>6.138937670218948E-4</v>
      </c>
      <c r="W289" s="4">
        <f t="shared" si="45"/>
        <v>1.1374773416524154E-3</v>
      </c>
      <c r="X289" s="5">
        <f t="shared" si="46"/>
        <v>18.651911987953731</v>
      </c>
      <c r="Y289" s="5">
        <f t="shared" si="47"/>
        <v>34.167119352230984</v>
      </c>
      <c r="Z289" t="b">
        <f t="shared" si="48"/>
        <v>0</v>
      </c>
      <c r="AA289" s="2">
        <f t="shared" si="49"/>
        <v>3.3102380147642663E-3</v>
      </c>
    </row>
    <row r="290" spans="1:27">
      <c r="A290" t="s">
        <v>1389</v>
      </c>
      <c r="B290" t="s">
        <v>62</v>
      </c>
      <c r="C290" t="s">
        <v>1365</v>
      </c>
      <c r="D290" t="s">
        <v>1366</v>
      </c>
      <c r="E290" t="s">
        <v>1383</v>
      </c>
      <c r="F290" t="s">
        <v>1384</v>
      </c>
      <c r="G290" t="s">
        <v>1384</v>
      </c>
      <c r="H290" t="s">
        <v>1384</v>
      </c>
      <c r="I290">
        <v>96.28</v>
      </c>
      <c r="J290">
        <v>6.67</v>
      </c>
      <c r="K290">
        <v>0</v>
      </c>
      <c r="L290" s="2">
        <v>2.2206560753059612E-3</v>
      </c>
      <c r="M290" s="2">
        <v>2.3454712499232388E-3</v>
      </c>
      <c r="N290" s="2">
        <v>2.1009680687869713E-3</v>
      </c>
      <c r="O290" s="2">
        <v>3.8648950695740095E-3</v>
      </c>
      <c r="P290" s="2">
        <v>3.7860840856823418E-3</v>
      </c>
      <c r="Q290" s="2">
        <v>5.5244757755880721E-3</v>
      </c>
      <c r="R290" s="6">
        <f t="shared" si="40"/>
        <v>292</v>
      </c>
      <c r="S290" s="6">
        <f t="shared" si="41"/>
        <v>240</v>
      </c>
      <c r="T290" s="3">
        <f t="shared" si="42"/>
        <v>2.2223651313387238E-3</v>
      </c>
      <c r="U290" s="3">
        <f t="shared" si="43"/>
        <v>4.3918183102814746E-3</v>
      </c>
      <c r="V290" s="4">
        <f t="shared" si="44"/>
        <v>1.222605498549346E-4</v>
      </c>
      <c r="W290" s="4">
        <f t="shared" si="45"/>
        <v>9.8170132580208342E-4</v>
      </c>
      <c r="X290" s="5">
        <f t="shared" si="46"/>
        <v>5.5013709552438144</v>
      </c>
      <c r="Y290" s="5">
        <f t="shared" si="47"/>
        <v>22.352958534369911</v>
      </c>
      <c r="Z290" t="b">
        <f t="shared" si="48"/>
        <v>0</v>
      </c>
      <c r="AA290" s="2">
        <f t="shared" si="49"/>
        <v>3.307091720810099E-3</v>
      </c>
    </row>
    <row r="291" spans="1:27">
      <c r="A291" t="s">
        <v>594</v>
      </c>
      <c r="B291" t="s">
        <v>62</v>
      </c>
      <c r="C291" t="s">
        <v>563</v>
      </c>
      <c r="D291" t="s">
        <v>564</v>
      </c>
      <c r="E291" t="s">
        <v>583</v>
      </c>
      <c r="F291" t="s">
        <v>584</v>
      </c>
      <c r="G291" t="s">
        <v>588</v>
      </c>
      <c r="H291" t="s">
        <v>588</v>
      </c>
      <c r="I291">
        <v>98.91</v>
      </c>
      <c r="J291">
        <v>0.82</v>
      </c>
      <c r="K291">
        <v>0</v>
      </c>
      <c r="L291" s="2">
        <v>2.2790943930771678E-3</v>
      </c>
      <c r="M291" s="2">
        <v>1.7282419736276513E-3</v>
      </c>
      <c r="N291" s="2">
        <v>7.0032268959565431E-4</v>
      </c>
      <c r="O291" s="2">
        <v>5.782591096461895E-3</v>
      </c>
      <c r="P291" s="2">
        <v>4.516257445063906E-3</v>
      </c>
      <c r="Q291" s="2">
        <v>4.6129372726160245E-3</v>
      </c>
      <c r="R291" s="6">
        <f t="shared" si="40"/>
        <v>316</v>
      </c>
      <c r="S291" s="6">
        <f t="shared" si="41"/>
        <v>231</v>
      </c>
      <c r="T291" s="3">
        <f t="shared" si="42"/>
        <v>1.5692196854334914E-3</v>
      </c>
      <c r="U291" s="3">
        <f t="shared" si="43"/>
        <v>4.9705952713806085E-3</v>
      </c>
      <c r="V291" s="4">
        <f t="shared" si="44"/>
        <v>8.0130898474643341E-4</v>
      </c>
      <c r="W291" s="4">
        <f t="shared" si="45"/>
        <v>7.0486854251410329E-4</v>
      </c>
      <c r="X291" s="5">
        <f t="shared" si="46"/>
        <v>51.064168528135347</v>
      </c>
      <c r="Y291" s="5">
        <f t="shared" si="47"/>
        <v>14.180767172345584</v>
      </c>
      <c r="Z291" t="b">
        <f t="shared" si="48"/>
        <v>0</v>
      </c>
      <c r="AA291" s="2">
        <f t="shared" si="49"/>
        <v>3.2699074784070499E-3</v>
      </c>
    </row>
    <row r="292" spans="1:27">
      <c r="A292" t="s">
        <v>640</v>
      </c>
      <c r="B292" t="s">
        <v>62</v>
      </c>
      <c r="C292" t="s">
        <v>608</v>
      </c>
      <c r="D292" t="s">
        <v>626</v>
      </c>
      <c r="E292" t="s">
        <v>627</v>
      </c>
      <c r="F292" t="s">
        <v>638</v>
      </c>
      <c r="G292" t="s">
        <v>638</v>
      </c>
      <c r="H292" t="s">
        <v>639</v>
      </c>
      <c r="I292">
        <v>68.849999999999994</v>
      </c>
      <c r="J292">
        <v>3.26</v>
      </c>
      <c r="K292">
        <v>83.33</v>
      </c>
      <c r="L292" s="2">
        <v>3.5062990662725686E-4</v>
      </c>
      <c r="M292" s="2">
        <v>4.0119902959213211E-4</v>
      </c>
      <c r="N292" s="2">
        <v>1.2733139810830135E-4</v>
      </c>
      <c r="O292" s="2">
        <v>6.0776212544446295E-3</v>
      </c>
      <c r="P292" s="2">
        <v>6.4092994879050734E-3</v>
      </c>
      <c r="Q292" s="2">
        <v>5.8559443221233584E-3</v>
      </c>
      <c r="R292" s="6">
        <f t="shared" si="40"/>
        <v>442</v>
      </c>
      <c r="S292" s="6">
        <f t="shared" si="41"/>
        <v>220</v>
      </c>
      <c r="T292" s="3">
        <f t="shared" si="42"/>
        <v>2.9305344477589676E-4</v>
      </c>
      <c r="U292" s="3">
        <f t="shared" si="43"/>
        <v>6.1142883548243538E-3</v>
      </c>
      <c r="V292" s="4">
        <f t="shared" si="44"/>
        <v>1.4572973825932605E-4</v>
      </c>
      <c r="W292" s="4">
        <f t="shared" si="45"/>
        <v>2.7849388155221631E-4</v>
      </c>
      <c r="X292" s="5">
        <f t="shared" si="46"/>
        <v>49.728041371691845</v>
      </c>
      <c r="Y292" s="5">
        <f t="shared" si="47"/>
        <v>4.5548045069296803</v>
      </c>
      <c r="Z292" t="b">
        <f t="shared" si="48"/>
        <v>0</v>
      </c>
      <c r="AA292" s="2">
        <f t="shared" si="49"/>
        <v>3.2036708998001251E-3</v>
      </c>
    </row>
    <row r="293" spans="1:27">
      <c r="A293" t="s">
        <v>1130</v>
      </c>
      <c r="B293" t="s">
        <v>62</v>
      </c>
      <c r="C293" t="s">
        <v>1097</v>
      </c>
      <c r="D293" t="s">
        <v>1098</v>
      </c>
      <c r="E293" t="s">
        <v>1127</v>
      </c>
      <c r="F293" t="s">
        <v>1128</v>
      </c>
      <c r="G293" t="s">
        <v>1129</v>
      </c>
      <c r="H293" t="s">
        <v>1129</v>
      </c>
      <c r="I293">
        <v>59.74</v>
      </c>
      <c r="J293">
        <v>1.17</v>
      </c>
      <c r="K293">
        <v>0</v>
      </c>
      <c r="L293" s="2">
        <v>3.214107477416522E-3</v>
      </c>
      <c r="M293" s="2">
        <v>2.2837483222936813E-3</v>
      </c>
      <c r="N293" s="2">
        <v>2.1009680687869713E-3</v>
      </c>
      <c r="O293" s="2">
        <v>3.1568226904154315E-3</v>
      </c>
      <c r="P293" s="2">
        <v>4.2187794097603209E-3</v>
      </c>
      <c r="Q293" s="2">
        <v>4.1433568316910268E-3</v>
      </c>
      <c r="R293" s="6">
        <f t="shared" si="40"/>
        <v>280</v>
      </c>
      <c r="S293" s="6">
        <f t="shared" si="41"/>
        <v>247</v>
      </c>
      <c r="T293" s="3">
        <f t="shared" si="42"/>
        <v>2.5329412894990583E-3</v>
      </c>
      <c r="U293" s="3">
        <f t="shared" si="43"/>
        <v>3.8396529772889263E-3</v>
      </c>
      <c r="V293" s="4">
        <f t="shared" si="44"/>
        <v>5.9694445883976639E-4</v>
      </c>
      <c r="W293" s="4">
        <f t="shared" si="45"/>
        <v>5.9254961127694545E-4</v>
      </c>
      <c r="X293" s="5">
        <f t="shared" si="46"/>
        <v>23.567244188191371</v>
      </c>
      <c r="Y293" s="5">
        <f t="shared" si="47"/>
        <v>15.432374091664098</v>
      </c>
      <c r="Z293" t="b">
        <f t="shared" si="48"/>
        <v>0</v>
      </c>
      <c r="AA293" s="2">
        <f t="shared" si="49"/>
        <v>3.1862971333939923E-3</v>
      </c>
    </row>
    <row r="294" spans="1:27">
      <c r="A294" t="s">
        <v>1445</v>
      </c>
      <c r="B294" t="s">
        <v>62</v>
      </c>
      <c r="C294" t="s">
        <v>1365</v>
      </c>
      <c r="D294" t="s">
        <v>1414</v>
      </c>
      <c r="E294" t="s">
        <v>1415</v>
      </c>
      <c r="F294" t="s">
        <v>1442</v>
      </c>
      <c r="G294" t="s">
        <v>1443</v>
      </c>
      <c r="H294" t="s">
        <v>1443</v>
      </c>
      <c r="I294">
        <v>83.98</v>
      </c>
      <c r="J294">
        <v>3.79</v>
      </c>
      <c r="K294">
        <v>40</v>
      </c>
      <c r="L294" s="2">
        <v>4.6458462628111204E-3</v>
      </c>
      <c r="M294" s="2">
        <v>5.6167864142898562E-3</v>
      </c>
      <c r="N294" s="2">
        <v>5.5070829681840329E-3</v>
      </c>
      <c r="O294" s="2">
        <v>7.6707841075515073E-4</v>
      </c>
      <c r="P294" s="2">
        <v>1.406259803253439E-3</v>
      </c>
      <c r="Q294" s="2">
        <v>8.2867136633820902E-4</v>
      </c>
      <c r="R294" s="6">
        <f t="shared" si="40"/>
        <v>221</v>
      </c>
      <c r="S294" s="6">
        <f t="shared" si="41"/>
        <v>357</v>
      </c>
      <c r="T294" s="3">
        <f t="shared" si="42"/>
        <v>5.2565718817616696E-3</v>
      </c>
      <c r="U294" s="3">
        <f t="shared" si="43"/>
        <v>1.0006698601155997E-3</v>
      </c>
      <c r="V294" s="4">
        <f t="shared" si="44"/>
        <v>5.3174058313596123E-4</v>
      </c>
      <c r="W294" s="4">
        <f t="shared" si="45"/>
        <v>3.5259867345933255E-4</v>
      </c>
      <c r="X294" s="5">
        <f t="shared" si="46"/>
        <v>10.115729321250249</v>
      </c>
      <c r="Y294" s="5">
        <f t="shared" si="47"/>
        <v>35.236263978071605</v>
      </c>
      <c r="Z294" t="b">
        <f t="shared" si="48"/>
        <v>0</v>
      </c>
      <c r="AA294" s="2">
        <f t="shared" si="49"/>
        <v>3.1286208709386345E-3</v>
      </c>
    </row>
    <row r="295" spans="1:27">
      <c r="A295" t="s">
        <v>1480</v>
      </c>
      <c r="B295" t="s">
        <v>62</v>
      </c>
      <c r="C295" t="s">
        <v>1365</v>
      </c>
      <c r="D295" t="s">
        <v>1414</v>
      </c>
      <c r="E295" t="s">
        <v>1457</v>
      </c>
      <c r="F295" t="s">
        <v>1474</v>
      </c>
      <c r="G295" t="s">
        <v>1474</v>
      </c>
      <c r="H295" t="s">
        <v>1475</v>
      </c>
      <c r="I295">
        <v>86.09</v>
      </c>
      <c r="J295">
        <v>0.04</v>
      </c>
      <c r="K295">
        <v>100</v>
      </c>
      <c r="L295" s="2">
        <v>9.3501308433935001E-4</v>
      </c>
      <c r="M295" s="2">
        <v>1.5430731907389705E-3</v>
      </c>
      <c r="N295" s="2">
        <v>8.2765408770395764E-4</v>
      </c>
      <c r="O295" s="2">
        <v>4.5139614171360622E-3</v>
      </c>
      <c r="P295" s="2">
        <v>5.7061695862783597E-3</v>
      </c>
      <c r="Q295" s="2">
        <v>5.0548953346630726E-3</v>
      </c>
      <c r="R295" s="6">
        <f t="shared" si="40"/>
        <v>340</v>
      </c>
      <c r="S295" s="6">
        <f t="shared" si="41"/>
        <v>230</v>
      </c>
      <c r="T295" s="3">
        <f t="shared" si="42"/>
        <v>1.1019134542607594E-3</v>
      </c>
      <c r="U295" s="3">
        <f t="shared" si="43"/>
        <v>5.0916754460258312E-3</v>
      </c>
      <c r="V295" s="4">
        <f t="shared" si="44"/>
        <v>3.8580814319656741E-4</v>
      </c>
      <c r="W295" s="4">
        <f t="shared" si="45"/>
        <v>5.9695448912484112E-4</v>
      </c>
      <c r="X295" s="5">
        <f t="shared" si="46"/>
        <v>35.012563074238393</v>
      </c>
      <c r="Y295" s="5">
        <f t="shared" si="47"/>
        <v>11.724126870473995</v>
      </c>
      <c r="Z295" t="b">
        <f t="shared" si="48"/>
        <v>0</v>
      </c>
      <c r="AA295" s="2">
        <f t="shared" si="49"/>
        <v>3.0967944501432954E-3</v>
      </c>
    </row>
    <row r="296" spans="1:27">
      <c r="A296" t="s">
        <v>1269</v>
      </c>
      <c r="B296" t="s">
        <v>62</v>
      </c>
      <c r="C296" t="s">
        <v>1097</v>
      </c>
      <c r="D296" t="s">
        <v>1192</v>
      </c>
      <c r="E296" t="s">
        <v>1193</v>
      </c>
      <c r="F296" t="s">
        <v>1260</v>
      </c>
      <c r="G296" t="s">
        <v>1267</v>
      </c>
      <c r="H296" t="s">
        <v>1268</v>
      </c>
      <c r="I296">
        <v>91.57</v>
      </c>
      <c r="J296">
        <v>0.43</v>
      </c>
      <c r="K296">
        <v>0</v>
      </c>
      <c r="L296" s="2">
        <v>3.3894224307301503E-3</v>
      </c>
      <c r="M296" s="2">
        <v>3.2095922367370642E-3</v>
      </c>
      <c r="N296" s="2">
        <v>2.8967893069638561E-3</v>
      </c>
      <c r="O296" s="2">
        <v>2.7732834850378537E-3</v>
      </c>
      <c r="P296" s="2">
        <v>3.2722583883397376E-3</v>
      </c>
      <c r="Q296" s="2">
        <v>2.7622378877940395E-3</v>
      </c>
      <c r="R296" s="6">
        <f t="shared" si="40"/>
        <v>258</v>
      </c>
      <c r="S296" s="6">
        <f t="shared" si="41"/>
        <v>268</v>
      </c>
      <c r="T296" s="3">
        <f t="shared" si="42"/>
        <v>3.1652679914770236E-3</v>
      </c>
      <c r="U296" s="3">
        <f t="shared" si="43"/>
        <v>2.9359265870572103E-3</v>
      </c>
      <c r="V296" s="4">
        <f t="shared" si="44"/>
        <v>2.4928964618759923E-4</v>
      </c>
      <c r="W296" s="4">
        <f t="shared" si="45"/>
        <v>2.913242381266623E-4</v>
      </c>
      <c r="X296" s="5">
        <f t="shared" si="46"/>
        <v>7.8757832467535263</v>
      </c>
      <c r="Y296" s="5">
        <f t="shared" si="47"/>
        <v>9.9227357867509749</v>
      </c>
      <c r="Z296" t="b">
        <f t="shared" si="48"/>
        <v>0</v>
      </c>
      <c r="AA296" s="2">
        <f t="shared" si="49"/>
        <v>3.0505972892671167E-3</v>
      </c>
    </row>
    <row r="297" spans="1:27">
      <c r="A297" t="s">
        <v>1029</v>
      </c>
      <c r="B297" t="s">
        <v>62</v>
      </c>
      <c r="C297" t="s">
        <v>1018</v>
      </c>
      <c r="D297" t="s">
        <v>1019</v>
      </c>
      <c r="E297" t="s">
        <v>1020</v>
      </c>
      <c r="F297" t="s">
        <v>1021</v>
      </c>
      <c r="G297" t="s">
        <v>1028</v>
      </c>
      <c r="H297" t="s">
        <v>1028</v>
      </c>
      <c r="I297">
        <v>96.21</v>
      </c>
      <c r="J297">
        <v>0</v>
      </c>
      <c r="K297">
        <v>0</v>
      </c>
      <c r="L297" s="2">
        <v>5.0841336460952019E-3</v>
      </c>
      <c r="M297" s="2">
        <v>6.4500459372888834E-3</v>
      </c>
      <c r="N297" s="2">
        <v>6.7485640997399683E-3</v>
      </c>
      <c r="O297" s="2">
        <v>0</v>
      </c>
      <c r="P297" s="2">
        <v>0</v>
      </c>
      <c r="Q297" s="2">
        <v>0</v>
      </c>
      <c r="R297" s="6">
        <f t="shared" si="40"/>
        <v>212</v>
      </c>
      <c r="S297" s="6">
        <f t="shared" si="41"/>
        <v>617</v>
      </c>
      <c r="T297" s="3">
        <f t="shared" si="42"/>
        <v>6.0942478943746851E-3</v>
      </c>
      <c r="U297" s="3">
        <f t="shared" si="43"/>
        <v>0</v>
      </c>
      <c r="V297" s="4">
        <f t="shared" si="44"/>
        <v>8.8742682473610826E-4</v>
      </c>
      <c r="W297" s="4">
        <f t="shared" si="45"/>
        <v>0</v>
      </c>
      <c r="X297" s="5">
        <f t="shared" si="46"/>
        <v>14.561711963756027</v>
      </c>
      <c r="Y297" s="5" t="str">
        <f t="shared" si="47"/>
        <v>NA</v>
      </c>
      <c r="Z297" t="b">
        <f t="shared" si="48"/>
        <v>0</v>
      </c>
      <c r="AA297" s="2">
        <f t="shared" si="49"/>
        <v>3.0471239471873426E-3</v>
      </c>
    </row>
    <row r="298" spans="1:27">
      <c r="A298" t="s">
        <v>1372</v>
      </c>
      <c r="B298" t="s">
        <v>62</v>
      </c>
      <c r="C298" t="s">
        <v>1365</v>
      </c>
      <c r="D298" t="s">
        <v>1366</v>
      </c>
      <c r="E298" t="s">
        <v>1373</v>
      </c>
      <c r="F298" t="s">
        <v>1374</v>
      </c>
      <c r="G298" t="s">
        <v>1375</v>
      </c>
      <c r="H298" t="s">
        <v>1375</v>
      </c>
      <c r="I298">
        <v>86.5</v>
      </c>
      <c r="J298">
        <v>2.77</v>
      </c>
      <c r="K298">
        <v>33.33</v>
      </c>
      <c r="L298" s="2">
        <v>2.0453411219923325E-3</v>
      </c>
      <c r="M298" s="2">
        <v>2.7775317433301533E-3</v>
      </c>
      <c r="N298" s="2">
        <v>2.7376250593284758E-3</v>
      </c>
      <c r="O298" s="2">
        <v>3.0683136430206073E-3</v>
      </c>
      <c r="P298" s="2">
        <v>4.029475205476204E-3</v>
      </c>
      <c r="Q298" s="2">
        <v>3.618531633010195E-3</v>
      </c>
      <c r="R298" s="6">
        <f t="shared" si="40"/>
        <v>282</v>
      </c>
      <c r="S298" s="6">
        <f t="shared" si="41"/>
        <v>258</v>
      </c>
      <c r="T298" s="3">
        <f t="shared" si="42"/>
        <v>2.5201659748836538E-3</v>
      </c>
      <c r="U298" s="3">
        <f t="shared" si="43"/>
        <v>3.5721068271690019E-3</v>
      </c>
      <c r="V298" s="4">
        <f t="shared" si="44"/>
        <v>4.1169420271537849E-4</v>
      </c>
      <c r="W298" s="4">
        <f t="shared" si="45"/>
        <v>4.8225961289907461E-4</v>
      </c>
      <c r="X298" s="5">
        <f t="shared" si="46"/>
        <v>16.335995597844892</v>
      </c>
      <c r="Y298" s="5">
        <f t="shared" si="47"/>
        <v>13.500705220545694</v>
      </c>
      <c r="Z298" t="b">
        <f t="shared" si="48"/>
        <v>0</v>
      </c>
      <c r="AA298" s="2">
        <f t="shared" si="49"/>
        <v>3.0461364010263281E-3</v>
      </c>
    </row>
    <row r="299" spans="1:27">
      <c r="A299" t="s">
        <v>1380</v>
      </c>
      <c r="B299" t="s">
        <v>62</v>
      </c>
      <c r="C299" t="s">
        <v>1365</v>
      </c>
      <c r="D299" t="s">
        <v>1366</v>
      </c>
      <c r="E299" t="s">
        <v>1373</v>
      </c>
      <c r="F299" t="s">
        <v>1379</v>
      </c>
      <c r="G299" t="s">
        <v>1379</v>
      </c>
      <c r="H299" t="s">
        <v>1379</v>
      </c>
      <c r="I299">
        <v>87.5</v>
      </c>
      <c r="J299">
        <v>0.03</v>
      </c>
      <c r="K299">
        <v>0</v>
      </c>
      <c r="L299" s="2">
        <v>3.3309841129589395E-3</v>
      </c>
      <c r="M299" s="2">
        <v>3.8268215130326556E-3</v>
      </c>
      <c r="N299" s="2">
        <v>4.329267535682209E-3</v>
      </c>
      <c r="O299" s="2">
        <v>1.4751507899137511E-3</v>
      </c>
      <c r="P299" s="2">
        <v>2.1634766203899101E-3</v>
      </c>
      <c r="Q299" s="2">
        <v>2.7069931300381586E-3</v>
      </c>
      <c r="R299" s="6">
        <f t="shared" si="40"/>
        <v>240</v>
      </c>
      <c r="S299" s="6">
        <f t="shared" si="41"/>
        <v>293</v>
      </c>
      <c r="T299" s="3">
        <f t="shared" si="42"/>
        <v>3.8290243872246012E-3</v>
      </c>
      <c r="U299" s="3">
        <f t="shared" si="43"/>
        <v>2.1152068467806067E-3</v>
      </c>
      <c r="V299" s="4">
        <f t="shared" si="44"/>
        <v>4.9914535709756006E-4</v>
      </c>
      <c r="W299" s="4">
        <f t="shared" si="45"/>
        <v>6.1733812940236745E-4</v>
      </c>
      <c r="X299" s="5">
        <f t="shared" si="46"/>
        <v>13.035836459097522</v>
      </c>
      <c r="Y299" s="5">
        <f t="shared" si="47"/>
        <v>29.185709678557924</v>
      </c>
      <c r="Z299" t="b">
        <f t="shared" si="48"/>
        <v>0</v>
      </c>
      <c r="AA299" s="2">
        <f t="shared" si="49"/>
        <v>2.972115617002604E-3</v>
      </c>
    </row>
    <row r="300" spans="1:27">
      <c r="A300" t="s">
        <v>348</v>
      </c>
      <c r="B300" t="s">
        <v>62</v>
      </c>
      <c r="C300" t="s">
        <v>292</v>
      </c>
      <c r="D300" t="s">
        <v>293</v>
      </c>
      <c r="E300" t="s">
        <v>307</v>
      </c>
      <c r="F300" t="s">
        <v>343</v>
      </c>
      <c r="G300" t="s">
        <v>347</v>
      </c>
      <c r="H300" t="s">
        <v>347</v>
      </c>
      <c r="I300">
        <v>90.04</v>
      </c>
      <c r="J300">
        <v>10</v>
      </c>
      <c r="K300">
        <v>30.77</v>
      </c>
      <c r="L300" s="2">
        <v>2.805039253018054E-3</v>
      </c>
      <c r="M300" s="2">
        <v>4.1045746873656563E-3</v>
      </c>
      <c r="N300" s="2">
        <v>3.1196192536533818E-3</v>
      </c>
      <c r="O300" s="2">
        <v>3.0093076114240565E-3</v>
      </c>
      <c r="P300" s="2">
        <v>2.1634766203899101E-3</v>
      </c>
      <c r="Q300" s="2">
        <v>2.4860140990146337E-3</v>
      </c>
      <c r="R300" s="6">
        <f t="shared" si="40"/>
        <v>255</v>
      </c>
      <c r="S300" s="6">
        <f t="shared" si="41"/>
        <v>276</v>
      </c>
      <c r="T300" s="3">
        <f t="shared" si="42"/>
        <v>3.3430777313456974E-3</v>
      </c>
      <c r="U300" s="3">
        <f t="shared" si="43"/>
        <v>2.5529327769428668E-3</v>
      </c>
      <c r="V300" s="4">
        <f t="shared" si="44"/>
        <v>6.7797371241123949E-4</v>
      </c>
      <c r="W300" s="4">
        <f t="shared" si="45"/>
        <v>4.2686777629635911E-4</v>
      </c>
      <c r="X300" s="5">
        <f t="shared" si="46"/>
        <v>20.279926669199313</v>
      </c>
      <c r="Y300" s="5">
        <f t="shared" si="47"/>
        <v>16.720682195460416</v>
      </c>
      <c r="Z300" t="b">
        <f t="shared" si="48"/>
        <v>0</v>
      </c>
      <c r="AA300" s="2">
        <f t="shared" si="49"/>
        <v>2.9480052541442821E-3</v>
      </c>
    </row>
    <row r="301" spans="1:27">
      <c r="A301" t="s">
        <v>1524</v>
      </c>
      <c r="B301" t="s">
        <v>62</v>
      </c>
      <c r="C301" t="s">
        <v>1365</v>
      </c>
      <c r="D301" t="s">
        <v>1414</v>
      </c>
      <c r="E301" t="s">
        <v>1516</v>
      </c>
      <c r="F301" t="s">
        <v>1517</v>
      </c>
      <c r="G301" t="s">
        <v>1518</v>
      </c>
      <c r="H301" t="s">
        <v>1519</v>
      </c>
      <c r="I301">
        <v>93.66</v>
      </c>
      <c r="J301">
        <v>2.36</v>
      </c>
      <c r="K301">
        <v>28.57</v>
      </c>
      <c r="L301" s="2">
        <v>2.8926967296748706E-3</v>
      </c>
      <c r="M301" s="2">
        <v>3.5182068748848602E-3</v>
      </c>
      <c r="N301" s="2">
        <v>3.9154404918302667E-3</v>
      </c>
      <c r="O301" s="2">
        <v>2.3602412638620033E-3</v>
      </c>
      <c r="P301" s="2">
        <v>2.4339111979386481E-3</v>
      </c>
      <c r="Q301" s="2">
        <v>2.4307693412587532E-3</v>
      </c>
      <c r="R301" s="6">
        <f t="shared" si="40"/>
        <v>252</v>
      </c>
      <c r="S301" s="6">
        <f t="shared" si="41"/>
        <v>283</v>
      </c>
      <c r="T301" s="3">
        <f t="shared" si="42"/>
        <v>3.442114698796666E-3</v>
      </c>
      <c r="U301" s="3">
        <f t="shared" si="43"/>
        <v>2.4083072676864682E-3</v>
      </c>
      <c r="V301" s="4">
        <f t="shared" si="44"/>
        <v>5.1560034445616981E-4</v>
      </c>
      <c r="W301" s="4">
        <f t="shared" si="45"/>
        <v>4.1656012274212634E-5</v>
      </c>
      <c r="X301" s="5">
        <f t="shared" si="46"/>
        <v>14.979173838582987</v>
      </c>
      <c r="Y301" s="5">
        <f t="shared" si="47"/>
        <v>1.7296801298211972</v>
      </c>
      <c r="Z301" t="b">
        <f t="shared" si="48"/>
        <v>0</v>
      </c>
      <c r="AA301" s="2">
        <f t="shared" si="49"/>
        <v>2.9252109832415673E-3</v>
      </c>
    </row>
    <row r="302" spans="1:27">
      <c r="A302" t="s">
        <v>16</v>
      </c>
      <c r="B302" t="s">
        <v>12</v>
      </c>
      <c r="C302" t="s">
        <v>13</v>
      </c>
      <c r="D302" t="s">
        <v>17</v>
      </c>
      <c r="E302" t="s">
        <v>18</v>
      </c>
      <c r="F302" t="s">
        <v>19</v>
      </c>
      <c r="G302" t="s">
        <v>20</v>
      </c>
      <c r="H302" t="s">
        <v>21</v>
      </c>
      <c r="I302">
        <v>66.290000000000006</v>
      </c>
      <c r="J302">
        <v>1.96</v>
      </c>
      <c r="K302">
        <v>0</v>
      </c>
      <c r="L302" s="2">
        <v>2.3667518697339848E-3</v>
      </c>
      <c r="M302" s="2">
        <v>1.8516878288867664E-3</v>
      </c>
      <c r="N302" s="2">
        <v>2.1646337678411206E-3</v>
      </c>
      <c r="O302" s="2">
        <v>3.1568226904154315E-3</v>
      </c>
      <c r="P302" s="2">
        <v>4.4351270717992953E-3</v>
      </c>
      <c r="Q302" s="2">
        <v>3.5080421174984323E-3</v>
      </c>
      <c r="R302" s="6">
        <f t="shared" si="40"/>
        <v>294</v>
      </c>
      <c r="S302" s="6">
        <f t="shared" si="41"/>
        <v>253</v>
      </c>
      <c r="T302" s="3">
        <f t="shared" si="42"/>
        <v>2.1276911554872903E-3</v>
      </c>
      <c r="U302" s="3">
        <f t="shared" si="43"/>
        <v>3.6999972932377201E-3</v>
      </c>
      <c r="V302" s="4">
        <f t="shared" si="44"/>
        <v>2.5951167410949026E-4</v>
      </c>
      <c r="W302" s="4">
        <f t="shared" si="45"/>
        <v>6.6041700083062762E-4</v>
      </c>
      <c r="X302" s="5">
        <f t="shared" si="46"/>
        <v>12.196867644075727</v>
      </c>
      <c r="Y302" s="5">
        <f t="shared" si="47"/>
        <v>17.849121188213708</v>
      </c>
      <c r="Z302" t="b">
        <f t="shared" si="48"/>
        <v>0</v>
      </c>
      <c r="AA302" s="2">
        <f t="shared" si="49"/>
        <v>2.9138442243625052E-3</v>
      </c>
    </row>
    <row r="303" spans="1:27">
      <c r="A303" t="s">
        <v>1438</v>
      </c>
      <c r="B303" t="s">
        <v>62</v>
      </c>
      <c r="C303" t="s">
        <v>1365</v>
      </c>
      <c r="D303" t="s">
        <v>1414</v>
      </c>
      <c r="E303" t="s">
        <v>1415</v>
      </c>
      <c r="F303" t="s">
        <v>1429</v>
      </c>
      <c r="G303" t="s">
        <v>1434</v>
      </c>
      <c r="H303" t="s">
        <v>1434</v>
      </c>
      <c r="I303">
        <v>92.82</v>
      </c>
      <c r="J303">
        <v>4.5999999999999996</v>
      </c>
      <c r="K303">
        <v>50</v>
      </c>
      <c r="L303" s="2">
        <v>3.5062990662725686E-3</v>
      </c>
      <c r="M303" s="2">
        <v>4.4440507893282232E-3</v>
      </c>
      <c r="N303" s="2">
        <v>3.2469506517616813E-3</v>
      </c>
      <c r="O303" s="2">
        <v>1.9767020584844299E-3</v>
      </c>
      <c r="P303" s="2">
        <v>2.3527808246740266E-3</v>
      </c>
      <c r="Q303" s="2">
        <v>1.8230770059440649E-3</v>
      </c>
      <c r="R303" s="6">
        <f t="shared" si="40"/>
        <v>243</v>
      </c>
      <c r="S303" s="6">
        <f t="shared" si="41"/>
        <v>294</v>
      </c>
      <c r="T303" s="3">
        <f t="shared" si="42"/>
        <v>3.732433502454158E-3</v>
      </c>
      <c r="U303" s="3">
        <f t="shared" si="43"/>
        <v>2.0508532963675074E-3</v>
      </c>
      <c r="V303" s="4">
        <f t="shared" si="44"/>
        <v>6.2977358809403259E-4</v>
      </c>
      <c r="W303" s="4">
        <f t="shared" si="45"/>
        <v>2.7252584914824241E-4</v>
      </c>
      <c r="X303" s="5">
        <f t="shared" si="46"/>
        <v>16.873002229776965</v>
      </c>
      <c r="Y303" s="5">
        <f t="shared" si="47"/>
        <v>13.28841266369189</v>
      </c>
      <c r="Z303" t="b">
        <f t="shared" si="48"/>
        <v>0</v>
      </c>
      <c r="AA303" s="2">
        <f t="shared" si="49"/>
        <v>2.8916433994108327E-3</v>
      </c>
    </row>
    <row r="304" spans="1:27">
      <c r="A304" t="s">
        <v>718</v>
      </c>
      <c r="B304" t="s">
        <v>62</v>
      </c>
      <c r="C304" t="s">
        <v>719</v>
      </c>
      <c r="D304" t="s">
        <v>720</v>
      </c>
      <c r="E304" t="s">
        <v>721</v>
      </c>
      <c r="F304" t="s">
        <v>721</v>
      </c>
      <c r="G304" t="s">
        <v>721</v>
      </c>
      <c r="H304" t="s">
        <v>721</v>
      </c>
      <c r="I304">
        <v>95.13</v>
      </c>
      <c r="J304">
        <v>2.54</v>
      </c>
      <c r="K304">
        <v>20</v>
      </c>
      <c r="L304" s="2">
        <v>1.4609579442802357E-3</v>
      </c>
      <c r="M304" s="2">
        <v>6.1722927629558738E-4</v>
      </c>
      <c r="N304" s="2">
        <v>7.0032268959565431E-4</v>
      </c>
      <c r="O304" s="2">
        <v>5.0155126857067481E-3</v>
      </c>
      <c r="P304" s="2">
        <v>4.3539966985346847E-3</v>
      </c>
      <c r="Q304" s="2">
        <v>4.7786715458836863E-3</v>
      </c>
      <c r="R304" s="6">
        <f t="shared" si="40"/>
        <v>346</v>
      </c>
      <c r="S304" s="6">
        <f t="shared" si="41"/>
        <v>235</v>
      </c>
      <c r="T304" s="3">
        <f t="shared" si="42"/>
        <v>9.2616997005715918E-4</v>
      </c>
      <c r="U304" s="3">
        <f t="shared" si="43"/>
        <v>4.7160603100417061E-3</v>
      </c>
      <c r="V304" s="4">
        <f t="shared" si="44"/>
        <v>4.6499974393937084E-4</v>
      </c>
      <c r="W304" s="4">
        <f t="shared" si="45"/>
        <v>3.351730530059098E-4</v>
      </c>
      <c r="X304" s="5">
        <f t="shared" si="46"/>
        <v>50.206739472526095</v>
      </c>
      <c r="Y304" s="5">
        <f t="shared" si="47"/>
        <v>7.1070561225063233</v>
      </c>
      <c r="Z304" t="b">
        <f t="shared" si="48"/>
        <v>0</v>
      </c>
      <c r="AA304" s="2">
        <f t="shared" si="49"/>
        <v>2.8211151400494325E-3</v>
      </c>
    </row>
    <row r="305" spans="1:27">
      <c r="A305" t="s">
        <v>943</v>
      </c>
      <c r="B305" t="s">
        <v>62</v>
      </c>
      <c r="C305" t="s">
        <v>809</v>
      </c>
      <c r="D305" t="s">
        <v>883</v>
      </c>
      <c r="E305" t="s">
        <v>896</v>
      </c>
      <c r="F305" t="s">
        <v>937</v>
      </c>
      <c r="G305" t="s">
        <v>937</v>
      </c>
      <c r="H305" t="s">
        <v>944</v>
      </c>
      <c r="I305">
        <v>71.760000000000005</v>
      </c>
      <c r="J305">
        <v>3.92</v>
      </c>
      <c r="K305">
        <v>0</v>
      </c>
      <c r="L305" s="2">
        <v>3.5647373840437791E-3</v>
      </c>
      <c r="M305" s="2">
        <v>5.7402322695489722E-3</v>
      </c>
      <c r="N305" s="2">
        <v>5.2842530214944738E-3</v>
      </c>
      <c r="O305" s="2">
        <v>8.2608444235170153E-4</v>
      </c>
      <c r="P305" s="2">
        <v>7.572168171364669E-4</v>
      </c>
      <c r="Q305" s="2">
        <v>6.6293709307056943E-4</v>
      </c>
      <c r="R305" s="6">
        <f t="shared" si="40"/>
        <v>225</v>
      </c>
      <c r="S305" s="6">
        <f t="shared" si="41"/>
        <v>378</v>
      </c>
      <c r="T305" s="3">
        <f t="shared" si="42"/>
        <v>4.8630742250290746E-3</v>
      </c>
      <c r="U305" s="3">
        <f t="shared" si="43"/>
        <v>7.4874611751957925E-4</v>
      </c>
      <c r="V305" s="4">
        <f t="shared" si="44"/>
        <v>1.1472742406063358E-3</v>
      </c>
      <c r="W305" s="4">
        <f t="shared" si="45"/>
        <v>8.1902862943639427E-5</v>
      </c>
      <c r="X305" s="5">
        <f t="shared" si="46"/>
        <v>23.591542870178518</v>
      </c>
      <c r="Y305" s="5">
        <f t="shared" si="47"/>
        <v>10.938669467157233</v>
      </c>
      <c r="Z305" t="b">
        <f t="shared" si="48"/>
        <v>0</v>
      </c>
      <c r="AA305" s="2">
        <f t="shared" si="49"/>
        <v>2.8059101712743268E-3</v>
      </c>
    </row>
    <row r="306" spans="1:27">
      <c r="A306" t="s">
        <v>1241</v>
      </c>
      <c r="B306" t="s">
        <v>62</v>
      </c>
      <c r="C306" t="s">
        <v>1097</v>
      </c>
      <c r="D306" t="s">
        <v>1192</v>
      </c>
      <c r="E306" t="s">
        <v>1193</v>
      </c>
      <c r="F306" t="s">
        <v>1194</v>
      </c>
      <c r="G306" t="s">
        <v>1239</v>
      </c>
      <c r="H306" t="s">
        <v>1240</v>
      </c>
      <c r="I306">
        <v>94</v>
      </c>
      <c r="J306">
        <v>5.0999999999999996</v>
      </c>
      <c r="K306">
        <v>32.35</v>
      </c>
      <c r="L306" s="2">
        <v>3.418641589615756E-3</v>
      </c>
      <c r="M306" s="2">
        <v>4.3514663978838864E-3</v>
      </c>
      <c r="N306" s="2">
        <v>2.9286221564909288E-3</v>
      </c>
      <c r="O306" s="2">
        <v>1.8291869794930546E-3</v>
      </c>
      <c r="P306" s="2">
        <v>2.4339111979386481E-3</v>
      </c>
      <c r="Q306" s="2">
        <v>1.6849651115543641E-3</v>
      </c>
      <c r="R306" s="6">
        <f t="shared" si="40"/>
        <v>249</v>
      </c>
      <c r="S306" s="6">
        <f t="shared" si="41"/>
        <v>296</v>
      </c>
      <c r="T306" s="3">
        <f t="shared" si="42"/>
        <v>3.5662433813301903E-3</v>
      </c>
      <c r="U306" s="3">
        <f t="shared" si="43"/>
        <v>1.9826877629953556E-3</v>
      </c>
      <c r="V306" s="4">
        <f t="shared" si="44"/>
        <v>7.2281474148239307E-4</v>
      </c>
      <c r="W306" s="4">
        <f t="shared" si="45"/>
        <v>3.9736875566587899E-4</v>
      </c>
      <c r="X306" s="5">
        <f t="shared" si="46"/>
        <v>20.268239270108001</v>
      </c>
      <c r="Y306" s="5">
        <f t="shared" si="47"/>
        <v>20.041923044178784</v>
      </c>
      <c r="Z306" t="b">
        <f t="shared" si="48"/>
        <v>0</v>
      </c>
      <c r="AA306" s="2">
        <f t="shared" si="49"/>
        <v>2.7744655721627732E-3</v>
      </c>
    </row>
    <row r="307" spans="1:27">
      <c r="A307" t="s">
        <v>826</v>
      </c>
      <c r="B307" t="s">
        <v>62</v>
      </c>
      <c r="C307" t="s">
        <v>809</v>
      </c>
      <c r="D307" t="s">
        <v>810</v>
      </c>
      <c r="E307" t="s">
        <v>811</v>
      </c>
      <c r="F307" t="s">
        <v>818</v>
      </c>
      <c r="G307" t="s">
        <v>825</v>
      </c>
      <c r="H307" t="s">
        <v>825</v>
      </c>
      <c r="I307">
        <v>83.15</v>
      </c>
      <c r="J307">
        <v>2.25</v>
      </c>
      <c r="K307">
        <v>0</v>
      </c>
      <c r="L307" s="2">
        <v>1.8700261686787041E-3</v>
      </c>
      <c r="M307" s="2">
        <v>1.8516878288867664E-3</v>
      </c>
      <c r="N307" s="2">
        <v>1.9736366706786675E-3</v>
      </c>
      <c r="O307" s="2">
        <v>2.9503015798275057E-3</v>
      </c>
      <c r="P307" s="2">
        <v>4.4892139873090476E-3</v>
      </c>
      <c r="Q307" s="2">
        <v>3.4804197386204901E-3</v>
      </c>
      <c r="R307" s="6">
        <f t="shared" si="40"/>
        <v>302</v>
      </c>
      <c r="S307" s="6">
        <f t="shared" si="41"/>
        <v>255</v>
      </c>
      <c r="T307" s="3">
        <f t="shared" si="42"/>
        <v>1.898450222748046E-3</v>
      </c>
      <c r="U307" s="3">
        <f t="shared" si="43"/>
        <v>3.6399784352523479E-3</v>
      </c>
      <c r="V307" s="4">
        <f t="shared" si="44"/>
        <v>6.5755799294808871E-5</v>
      </c>
      <c r="W307" s="4">
        <f t="shared" si="45"/>
        <v>7.8176536296276371E-4</v>
      </c>
      <c r="X307" s="5">
        <f t="shared" si="46"/>
        <v>3.4636567504849296</v>
      </c>
      <c r="Y307" s="5">
        <f t="shared" si="47"/>
        <v>21.477197650171419</v>
      </c>
      <c r="Z307" t="b">
        <f t="shared" si="48"/>
        <v>0</v>
      </c>
      <c r="AA307" s="2">
        <f t="shared" si="49"/>
        <v>2.7692143290001968E-3</v>
      </c>
    </row>
    <row r="308" spans="1:27">
      <c r="A308" t="s">
        <v>244</v>
      </c>
      <c r="B308" t="s">
        <v>62</v>
      </c>
      <c r="C308" t="s">
        <v>78</v>
      </c>
      <c r="D308" t="s">
        <v>238</v>
      </c>
      <c r="E308" t="s">
        <v>239</v>
      </c>
      <c r="F308" t="s">
        <v>243</v>
      </c>
      <c r="G308" t="s">
        <v>243</v>
      </c>
      <c r="H308" t="s">
        <v>243</v>
      </c>
      <c r="I308">
        <v>96.12</v>
      </c>
      <c r="J308">
        <v>2.0099999999999998</v>
      </c>
      <c r="K308">
        <v>0</v>
      </c>
      <c r="L308" s="2">
        <v>5.6392976649216808E-3</v>
      </c>
      <c r="M308" s="2">
        <v>6.8512449668810078E-3</v>
      </c>
      <c r="N308" s="2">
        <v>3.6289448460865873E-3</v>
      </c>
      <c r="O308" s="2">
        <v>5.9006031596549891E-5</v>
      </c>
      <c r="P308" s="2">
        <v>1.0817383101949548E-4</v>
      </c>
      <c r="Q308" s="2">
        <v>1.1048951551176144E-4</v>
      </c>
      <c r="R308" s="6">
        <f t="shared" si="40"/>
        <v>217</v>
      </c>
      <c r="S308" s="6">
        <f t="shared" si="41"/>
        <v>509</v>
      </c>
      <c r="T308" s="3">
        <f t="shared" si="42"/>
        <v>5.3731624926297581E-3</v>
      </c>
      <c r="U308" s="3">
        <f t="shared" si="43"/>
        <v>9.2556459375935606E-5</v>
      </c>
      <c r="V308" s="4">
        <f t="shared" si="44"/>
        <v>1.6275519852115546E-3</v>
      </c>
      <c r="W308" s="4">
        <f t="shared" si="45"/>
        <v>2.9078583215173375E-5</v>
      </c>
      <c r="X308" s="5">
        <f t="shared" si="46"/>
        <v>30.290392063222164</v>
      </c>
      <c r="Y308" s="5">
        <f t="shared" si="47"/>
        <v>31.417130053630505</v>
      </c>
      <c r="Z308" t="b">
        <f t="shared" si="48"/>
        <v>0</v>
      </c>
      <c r="AA308" s="2">
        <f t="shared" si="49"/>
        <v>2.7328594760028468E-3</v>
      </c>
    </row>
    <row r="309" spans="1:27">
      <c r="A309" t="s">
        <v>1138</v>
      </c>
      <c r="B309" t="s">
        <v>62</v>
      </c>
      <c r="C309" t="s">
        <v>1097</v>
      </c>
      <c r="D309" t="s">
        <v>1098</v>
      </c>
      <c r="E309" t="s">
        <v>1134</v>
      </c>
      <c r="F309" t="s">
        <v>1135</v>
      </c>
      <c r="G309" t="s">
        <v>1136</v>
      </c>
      <c r="H309" t="s">
        <v>1137</v>
      </c>
      <c r="I309">
        <v>65.319999999999993</v>
      </c>
      <c r="J309">
        <v>0</v>
      </c>
      <c r="K309">
        <v>0</v>
      </c>
      <c r="L309" s="2">
        <v>3.8277098140142205E-3</v>
      </c>
      <c r="M309" s="2">
        <v>3.857682976847434E-3</v>
      </c>
      <c r="N309" s="2">
        <v>5.2842530214944738E-3</v>
      </c>
      <c r="O309" s="2">
        <v>9.4409650554479901E-4</v>
      </c>
      <c r="P309" s="2">
        <v>1.568520549782683E-3</v>
      </c>
      <c r="Q309" s="2">
        <v>7.7342660858233147E-4</v>
      </c>
      <c r="R309" s="6">
        <f t="shared" si="40"/>
        <v>234</v>
      </c>
      <c r="S309" s="6">
        <f t="shared" si="41"/>
        <v>350</v>
      </c>
      <c r="T309" s="3">
        <f t="shared" si="42"/>
        <v>4.3232152707853759E-3</v>
      </c>
      <c r="U309" s="3">
        <f t="shared" si="43"/>
        <v>1.0953478879699378E-3</v>
      </c>
      <c r="V309" s="4">
        <f t="shared" si="44"/>
        <v>8.3241802379487072E-4</v>
      </c>
      <c r="W309" s="4">
        <f t="shared" si="45"/>
        <v>4.1857057869314435E-4</v>
      </c>
      <c r="X309" s="5">
        <f t="shared" si="46"/>
        <v>19.254605002439533</v>
      </c>
      <c r="Y309" s="5">
        <f t="shared" si="47"/>
        <v>38.213482975614426</v>
      </c>
      <c r="Z309" t="b">
        <f t="shared" si="48"/>
        <v>0</v>
      </c>
      <c r="AA309" s="2">
        <f t="shared" si="49"/>
        <v>2.709281579377657E-3</v>
      </c>
    </row>
    <row r="310" spans="1:27">
      <c r="A310" t="s">
        <v>1382</v>
      </c>
      <c r="B310" t="s">
        <v>62</v>
      </c>
      <c r="C310" t="s">
        <v>1365</v>
      </c>
      <c r="D310" t="s">
        <v>1366</v>
      </c>
      <c r="E310" t="s">
        <v>1383</v>
      </c>
      <c r="F310" t="s">
        <v>1384</v>
      </c>
      <c r="G310" t="s">
        <v>1384</v>
      </c>
      <c r="H310" t="s">
        <v>1384</v>
      </c>
      <c r="I310">
        <v>77.83</v>
      </c>
      <c r="J310">
        <v>4.43</v>
      </c>
      <c r="K310">
        <v>33.33</v>
      </c>
      <c r="L310" s="2">
        <v>3.8569289728998262E-3</v>
      </c>
      <c r="M310" s="2">
        <v>3.3638995558109624E-3</v>
      </c>
      <c r="N310" s="2">
        <v>3.8199419432490404E-3</v>
      </c>
      <c r="O310" s="2">
        <v>1.6226658689051257E-3</v>
      </c>
      <c r="P310" s="2">
        <v>1.8389551273314219E-3</v>
      </c>
      <c r="Q310" s="2">
        <v>1.740209869310245E-3</v>
      </c>
      <c r="R310" s="6">
        <f t="shared" si="40"/>
        <v>245</v>
      </c>
      <c r="S310" s="6">
        <f t="shared" si="41"/>
        <v>304</v>
      </c>
      <c r="T310" s="3">
        <f t="shared" si="42"/>
        <v>3.6802568239866097E-3</v>
      </c>
      <c r="U310" s="3">
        <f t="shared" si="43"/>
        <v>1.7339436218489308E-3</v>
      </c>
      <c r="V310" s="4">
        <f t="shared" si="44"/>
        <v>2.7459688806733739E-4</v>
      </c>
      <c r="W310" s="4">
        <f t="shared" si="45"/>
        <v>1.082807010532537E-4</v>
      </c>
      <c r="X310" s="5">
        <f t="shared" si="46"/>
        <v>7.4613512371639992</v>
      </c>
      <c r="Y310" s="5">
        <f t="shared" si="47"/>
        <v>6.2447648060086474</v>
      </c>
      <c r="Z310" t="b">
        <f t="shared" si="48"/>
        <v>0</v>
      </c>
      <c r="AA310" s="2">
        <f t="shared" si="49"/>
        <v>2.7071002229177702E-3</v>
      </c>
    </row>
    <row r="311" spans="1:27">
      <c r="A311" t="s">
        <v>1283</v>
      </c>
      <c r="B311" t="s">
        <v>62</v>
      </c>
      <c r="C311" t="s">
        <v>1097</v>
      </c>
      <c r="D311" t="s">
        <v>1192</v>
      </c>
      <c r="E311" t="s">
        <v>1193</v>
      </c>
      <c r="F311" t="s">
        <v>1284</v>
      </c>
      <c r="G311" t="s">
        <v>1285</v>
      </c>
      <c r="H311" t="s">
        <v>1285</v>
      </c>
      <c r="I311">
        <v>86.28</v>
      </c>
      <c r="J311">
        <v>6.06</v>
      </c>
      <c r="K311">
        <v>9.68</v>
      </c>
      <c r="L311" s="2">
        <v>2.7466009352468471E-3</v>
      </c>
      <c r="M311" s="2">
        <v>2.4071941775528002E-3</v>
      </c>
      <c r="N311" s="2">
        <v>2.51479511263895E-3</v>
      </c>
      <c r="O311" s="2">
        <v>2.6847744376430295E-3</v>
      </c>
      <c r="P311" s="2">
        <v>2.9747803530361262E-3</v>
      </c>
      <c r="Q311" s="2">
        <v>2.7069931300381586E-3</v>
      </c>
      <c r="R311" s="6">
        <f t="shared" si="40"/>
        <v>279</v>
      </c>
      <c r="S311" s="6">
        <f t="shared" si="41"/>
        <v>271</v>
      </c>
      <c r="T311" s="3">
        <f t="shared" si="42"/>
        <v>2.5561967418128661E-3</v>
      </c>
      <c r="U311" s="3">
        <f t="shared" si="43"/>
        <v>2.7888493069057711E-3</v>
      </c>
      <c r="V311" s="4">
        <f t="shared" si="44"/>
        <v>1.7344972748836238E-4</v>
      </c>
      <c r="W311" s="4">
        <f t="shared" si="45"/>
        <v>1.6140378870795885E-4</v>
      </c>
      <c r="X311" s="5">
        <f t="shared" si="46"/>
        <v>6.7854607844211188</v>
      </c>
      <c r="Y311" s="5">
        <f t="shared" si="47"/>
        <v>5.7874689861617652</v>
      </c>
      <c r="Z311" t="b">
        <f t="shared" si="48"/>
        <v>0</v>
      </c>
      <c r="AA311" s="2">
        <f t="shared" si="49"/>
        <v>2.6725230243593188E-3</v>
      </c>
    </row>
    <row r="312" spans="1:27">
      <c r="A312" t="s">
        <v>1476</v>
      </c>
      <c r="B312" t="s">
        <v>62</v>
      </c>
      <c r="C312" t="s">
        <v>1365</v>
      </c>
      <c r="D312" t="s">
        <v>1414</v>
      </c>
      <c r="E312" t="s">
        <v>1457</v>
      </c>
      <c r="F312" t="s">
        <v>1474</v>
      </c>
      <c r="G312" t="s">
        <v>1474</v>
      </c>
      <c r="H312" t="s">
        <v>1475</v>
      </c>
      <c r="I312">
        <v>91.78</v>
      </c>
      <c r="J312">
        <v>0</v>
      </c>
      <c r="K312">
        <v>0</v>
      </c>
      <c r="L312" s="2">
        <v>6.1360233659769827E-4</v>
      </c>
      <c r="M312" s="2">
        <v>9.8756684207294072E-4</v>
      </c>
      <c r="N312" s="2">
        <v>9.8681833533933376E-4</v>
      </c>
      <c r="O312" s="2">
        <v>4.1009191959602339E-3</v>
      </c>
      <c r="P312" s="2">
        <v>5.1923438889357621E-3</v>
      </c>
      <c r="Q312" s="2">
        <v>4.0328673161793005E-3</v>
      </c>
      <c r="R312" s="6">
        <f t="shared" si="40"/>
        <v>359</v>
      </c>
      <c r="S312" s="6">
        <f t="shared" si="41"/>
        <v>238</v>
      </c>
      <c r="T312" s="3">
        <f t="shared" si="42"/>
        <v>8.6266250466999084E-4</v>
      </c>
      <c r="U312" s="3">
        <f t="shared" si="43"/>
        <v>4.4420434670250988E-3</v>
      </c>
      <c r="V312" s="4">
        <f t="shared" si="44"/>
        <v>2.1569275730939962E-4</v>
      </c>
      <c r="W312" s="4">
        <f t="shared" si="45"/>
        <v>6.5066950668132525E-4</v>
      </c>
      <c r="X312" s="5">
        <f t="shared" si="46"/>
        <v>25.003145047078672</v>
      </c>
      <c r="Y312" s="5">
        <f t="shared" si="47"/>
        <v>14.647977029299266</v>
      </c>
      <c r="Z312" t="b">
        <f t="shared" si="48"/>
        <v>0</v>
      </c>
      <c r="AA312" s="2">
        <f t="shared" si="49"/>
        <v>2.6523529858475448E-3</v>
      </c>
    </row>
    <row r="313" spans="1:27">
      <c r="A313" t="s">
        <v>196</v>
      </c>
      <c r="B313" t="s">
        <v>62</v>
      </c>
      <c r="C313" t="s">
        <v>78</v>
      </c>
      <c r="D313" t="s">
        <v>132</v>
      </c>
      <c r="E313" t="s">
        <v>152</v>
      </c>
      <c r="F313" t="s">
        <v>153</v>
      </c>
      <c r="G313" t="s">
        <v>193</v>
      </c>
      <c r="H313" t="s">
        <v>193</v>
      </c>
      <c r="I313">
        <v>86.83</v>
      </c>
      <c r="J313">
        <v>0</v>
      </c>
      <c r="K313">
        <v>0</v>
      </c>
      <c r="L313" s="2">
        <v>4.6458462628111204E-3</v>
      </c>
      <c r="M313" s="2">
        <v>3.3330380919961832E-3</v>
      </c>
      <c r="N313" s="2">
        <v>2.8967893069638561E-3</v>
      </c>
      <c r="O313" s="2">
        <v>1.2096236477292751E-3</v>
      </c>
      <c r="P313" s="2">
        <v>1.920085500596044E-3</v>
      </c>
      <c r="Q313" s="2">
        <v>1.5468532171646629E-3</v>
      </c>
      <c r="R313" s="6">
        <f t="shared" si="40"/>
        <v>247</v>
      </c>
      <c r="S313" s="6">
        <f t="shared" si="41"/>
        <v>317</v>
      </c>
      <c r="T313" s="3">
        <f t="shared" si="42"/>
        <v>3.6252245539237196E-3</v>
      </c>
      <c r="U313" s="3">
        <f t="shared" si="43"/>
        <v>1.5588541218299942E-3</v>
      </c>
      <c r="V313" s="4">
        <f t="shared" si="44"/>
        <v>9.1040087604292409E-4</v>
      </c>
      <c r="W313" s="4">
        <f t="shared" si="45"/>
        <v>3.553829306245734E-4</v>
      </c>
      <c r="X313" s="5">
        <f t="shared" si="46"/>
        <v>25.112951280702383</v>
      </c>
      <c r="Y313" s="5">
        <f t="shared" si="47"/>
        <v>22.797702854156537</v>
      </c>
      <c r="Z313" t="b">
        <f t="shared" si="48"/>
        <v>0</v>
      </c>
      <c r="AA313" s="2">
        <f t="shared" si="49"/>
        <v>2.5920393378768567E-3</v>
      </c>
    </row>
    <row r="314" spans="1:27">
      <c r="A314" t="s">
        <v>55</v>
      </c>
      <c r="B314" t="s">
        <v>12</v>
      </c>
      <c r="C314" t="s">
        <v>56</v>
      </c>
      <c r="D314" t="s">
        <v>57</v>
      </c>
      <c r="E314" t="s">
        <v>58</v>
      </c>
      <c r="F314" t="s">
        <v>59</v>
      </c>
      <c r="G314" t="s">
        <v>60</v>
      </c>
      <c r="H314" t="s">
        <v>60</v>
      </c>
      <c r="I314">
        <v>89.35</v>
      </c>
      <c r="J314">
        <v>1.48</v>
      </c>
      <c r="K314">
        <v>100</v>
      </c>
      <c r="L314" s="2">
        <v>4.0906822439846406E-3</v>
      </c>
      <c r="M314" s="2">
        <v>3.6416527301439787E-3</v>
      </c>
      <c r="N314" s="2">
        <v>3.5652791470324376E-3</v>
      </c>
      <c r="O314" s="2">
        <v>7.6707841075515073E-4</v>
      </c>
      <c r="P314" s="2">
        <v>1.7848682118216724E-3</v>
      </c>
      <c r="Q314" s="2">
        <v>1.3258741861411389E-3</v>
      </c>
      <c r="R314" s="6">
        <f t="shared" si="40"/>
        <v>242</v>
      </c>
      <c r="S314" s="6">
        <f t="shared" si="41"/>
        <v>334</v>
      </c>
      <c r="T314" s="3">
        <f t="shared" si="42"/>
        <v>3.7658713737203525E-3</v>
      </c>
      <c r="U314" s="3">
        <f t="shared" si="43"/>
        <v>1.2926069362393206E-3</v>
      </c>
      <c r="V314" s="4">
        <f t="shared" si="44"/>
        <v>2.8387463277071293E-4</v>
      </c>
      <c r="W314" s="4">
        <f t="shared" si="45"/>
        <v>5.0970977254294423E-4</v>
      </c>
      <c r="X314" s="5">
        <f t="shared" si="46"/>
        <v>7.5380862647539004</v>
      </c>
      <c r="Y314" s="5">
        <f t="shared" si="47"/>
        <v>39.432696688591314</v>
      </c>
      <c r="Z314" t="b">
        <f t="shared" si="48"/>
        <v>0</v>
      </c>
      <c r="AA314" s="2">
        <f t="shared" si="49"/>
        <v>2.5292391549798367E-3</v>
      </c>
    </row>
    <row r="315" spans="1:27">
      <c r="A315" t="s">
        <v>1197</v>
      </c>
      <c r="B315" t="s">
        <v>62</v>
      </c>
      <c r="C315" t="s">
        <v>1097</v>
      </c>
      <c r="D315" t="s">
        <v>1192</v>
      </c>
      <c r="E315" t="s">
        <v>1193</v>
      </c>
      <c r="F315" t="s">
        <v>1194</v>
      </c>
      <c r="G315" t="s">
        <v>1195</v>
      </c>
      <c r="H315" t="s">
        <v>1196</v>
      </c>
      <c r="I315">
        <v>98.34</v>
      </c>
      <c r="J315">
        <v>1.01</v>
      </c>
      <c r="K315">
        <v>0</v>
      </c>
      <c r="L315" s="2">
        <v>1.5778345798226536E-3</v>
      </c>
      <c r="M315" s="2">
        <v>2.5306400328119153E-3</v>
      </c>
      <c r="N315" s="2">
        <v>1.9418038211515953E-3</v>
      </c>
      <c r="O315" s="2">
        <v>1.9471990426861523E-3</v>
      </c>
      <c r="P315" s="2">
        <v>4.0024317477213084E-3</v>
      </c>
      <c r="Q315" s="2">
        <v>1.9611889003337693E-3</v>
      </c>
      <c r="R315" s="6">
        <f t="shared" si="40"/>
        <v>298</v>
      </c>
      <c r="S315" s="6">
        <f t="shared" si="41"/>
        <v>273</v>
      </c>
      <c r="T315" s="3">
        <f t="shared" si="42"/>
        <v>2.0167594779287213E-3</v>
      </c>
      <c r="U315" s="3">
        <f t="shared" si="43"/>
        <v>2.6369398969137438E-3</v>
      </c>
      <c r="V315" s="4">
        <f t="shared" si="44"/>
        <v>4.8080486756446817E-4</v>
      </c>
      <c r="W315" s="4">
        <f t="shared" si="45"/>
        <v>1.1825713192005175E-3</v>
      </c>
      <c r="X315" s="5">
        <f t="shared" si="46"/>
        <v>23.840466492229936</v>
      </c>
      <c r="Y315" s="5">
        <f t="shared" si="47"/>
        <v>44.846350900321646</v>
      </c>
      <c r="Z315" t="b">
        <f t="shared" si="48"/>
        <v>0</v>
      </c>
      <c r="AA315" s="2">
        <f t="shared" si="49"/>
        <v>2.3268496874212325E-3</v>
      </c>
    </row>
    <row r="316" spans="1:27">
      <c r="A316" t="s">
        <v>1202</v>
      </c>
      <c r="B316" t="s">
        <v>62</v>
      </c>
      <c r="C316" t="s">
        <v>1097</v>
      </c>
      <c r="D316" t="s">
        <v>1192</v>
      </c>
      <c r="E316" t="s">
        <v>1193</v>
      </c>
      <c r="F316" t="s">
        <v>1194</v>
      </c>
      <c r="G316" t="s">
        <v>1195</v>
      </c>
      <c r="H316" t="s">
        <v>1196</v>
      </c>
      <c r="I316">
        <v>86.04</v>
      </c>
      <c r="J316">
        <v>3.24</v>
      </c>
      <c r="K316">
        <v>29.41</v>
      </c>
      <c r="L316" s="2">
        <v>2.9219158885604758E-3</v>
      </c>
      <c r="M316" s="2">
        <v>4.1045746873656563E-3</v>
      </c>
      <c r="N316" s="2">
        <v>3.8836076423031905E-3</v>
      </c>
      <c r="O316" s="2">
        <v>1.0031025371413497E-3</v>
      </c>
      <c r="P316" s="2">
        <v>9.7356447917545637E-4</v>
      </c>
      <c r="Q316" s="2">
        <v>8.8391612409409004E-4</v>
      </c>
      <c r="R316" s="6">
        <f t="shared" si="40"/>
        <v>246</v>
      </c>
      <c r="S316" s="6">
        <f t="shared" si="41"/>
        <v>360</v>
      </c>
      <c r="T316" s="3">
        <f t="shared" si="42"/>
        <v>3.6366994060764413E-3</v>
      </c>
      <c r="U316" s="3">
        <f t="shared" si="43"/>
        <v>9.5352771347029881E-4</v>
      </c>
      <c r="V316" s="4">
        <f t="shared" si="44"/>
        <v>6.2880300288347974E-4</v>
      </c>
      <c r="W316" s="4">
        <f t="shared" si="45"/>
        <v>6.2068141978881034E-5</v>
      </c>
      <c r="X316" s="5">
        <f t="shared" si="46"/>
        <v>17.290486033375029</v>
      </c>
      <c r="Y316" s="5">
        <f t="shared" si="47"/>
        <v>6.5093170447021702</v>
      </c>
      <c r="Z316" t="b">
        <f t="shared" si="48"/>
        <v>0</v>
      </c>
      <c r="AA316" s="2">
        <f t="shared" si="49"/>
        <v>2.2951135597733701E-3</v>
      </c>
    </row>
    <row r="317" spans="1:27">
      <c r="A317" t="s">
        <v>283</v>
      </c>
      <c r="B317" t="s">
        <v>62</v>
      </c>
      <c r="C317" t="s">
        <v>269</v>
      </c>
      <c r="D317" t="s">
        <v>281</v>
      </c>
      <c r="E317" t="s">
        <v>282</v>
      </c>
      <c r="F317" t="s">
        <v>282</v>
      </c>
      <c r="G317" t="s">
        <v>282</v>
      </c>
      <c r="H317" t="s">
        <v>282</v>
      </c>
      <c r="I317">
        <v>90.28</v>
      </c>
      <c r="J317">
        <v>2.78</v>
      </c>
      <c r="K317">
        <v>0</v>
      </c>
      <c r="L317" s="2">
        <v>4.3828738328406955E-3</v>
      </c>
      <c r="M317" s="2">
        <v>7.0364137497697203E-3</v>
      </c>
      <c r="N317" s="2">
        <v>2.1009680687869713E-3</v>
      </c>
      <c r="O317" s="2">
        <v>1.1801206319310016E-4</v>
      </c>
      <c r="P317" s="2">
        <v>5.4086915509747741E-5</v>
      </c>
      <c r="Q317" s="2">
        <v>5.5244757755880722E-5</v>
      </c>
      <c r="R317" s="6">
        <f t="shared" si="40"/>
        <v>229</v>
      </c>
      <c r="S317" s="6">
        <f t="shared" si="41"/>
        <v>516</v>
      </c>
      <c r="T317" s="3">
        <f t="shared" si="42"/>
        <v>4.5067518837991283E-3</v>
      </c>
      <c r="U317" s="3">
        <f t="shared" si="43"/>
        <v>7.5781245486242877E-5</v>
      </c>
      <c r="V317" s="4">
        <f t="shared" si="44"/>
        <v>2.4700537132043834E-3</v>
      </c>
      <c r="W317" s="4">
        <f t="shared" si="45"/>
        <v>3.6577542602108893E-5</v>
      </c>
      <c r="X317" s="5">
        <f t="shared" si="46"/>
        <v>54.807847800180262</v>
      </c>
      <c r="Y317" s="5">
        <f t="shared" si="47"/>
        <v>48.267275587004015</v>
      </c>
      <c r="Z317" t="b">
        <f t="shared" si="48"/>
        <v>0</v>
      </c>
      <c r="AA317" s="2">
        <f t="shared" si="49"/>
        <v>2.2912665646426856E-3</v>
      </c>
    </row>
    <row r="318" spans="1:27">
      <c r="A318" t="s">
        <v>689</v>
      </c>
      <c r="B318" t="s">
        <v>62</v>
      </c>
      <c r="C318" t="s">
        <v>690</v>
      </c>
      <c r="D318" t="s">
        <v>691</v>
      </c>
      <c r="E318" t="s">
        <v>692</v>
      </c>
      <c r="F318" t="s">
        <v>693</v>
      </c>
      <c r="G318" t="s">
        <v>693</v>
      </c>
      <c r="H318" t="s">
        <v>693</v>
      </c>
      <c r="I318">
        <v>84.7</v>
      </c>
      <c r="J318">
        <v>0.35</v>
      </c>
      <c r="K318">
        <v>100</v>
      </c>
      <c r="L318" s="2">
        <v>2.1622177575347503E-3</v>
      </c>
      <c r="M318" s="2">
        <v>2.3454712499232388E-3</v>
      </c>
      <c r="N318" s="2">
        <v>2.8012907583826294E-3</v>
      </c>
      <c r="O318" s="2">
        <v>2.4782533270551045E-3</v>
      </c>
      <c r="P318" s="2">
        <v>2.0823462471252878E-3</v>
      </c>
      <c r="Q318" s="2">
        <v>1.8506993848220073E-3</v>
      </c>
      <c r="R318" s="6">
        <f t="shared" si="40"/>
        <v>283</v>
      </c>
      <c r="S318" s="6">
        <f t="shared" si="41"/>
        <v>292</v>
      </c>
      <c r="T318" s="3">
        <f t="shared" si="42"/>
        <v>2.4363265886135394E-3</v>
      </c>
      <c r="U318" s="3">
        <f t="shared" si="43"/>
        <v>2.1370996530008001E-3</v>
      </c>
      <c r="V318" s="4">
        <f t="shared" si="44"/>
        <v>3.2908144057296093E-4</v>
      </c>
      <c r="W318" s="4">
        <f t="shared" si="45"/>
        <v>3.1733962751963676E-4</v>
      </c>
      <c r="X318" s="5">
        <f t="shared" si="46"/>
        <v>13.507279447302425</v>
      </c>
      <c r="Y318" s="5">
        <f t="shared" si="47"/>
        <v>14.849079549193956</v>
      </c>
      <c r="Z318" t="b">
        <f t="shared" si="48"/>
        <v>0</v>
      </c>
      <c r="AA318" s="2">
        <f t="shared" si="49"/>
        <v>2.2867131208071699E-3</v>
      </c>
    </row>
    <row r="319" spans="1:27">
      <c r="A319" t="s">
        <v>595</v>
      </c>
      <c r="B319" t="s">
        <v>62</v>
      </c>
      <c r="C319" t="s">
        <v>563</v>
      </c>
      <c r="D319" t="s">
        <v>596</v>
      </c>
      <c r="E319" t="s">
        <v>597</v>
      </c>
      <c r="F319" t="s">
        <v>598</v>
      </c>
      <c r="G319" t="s">
        <v>599</v>
      </c>
      <c r="H319" t="s">
        <v>599</v>
      </c>
      <c r="I319">
        <v>79.430000000000007</v>
      </c>
      <c r="J319">
        <v>1.57</v>
      </c>
      <c r="K319">
        <v>0</v>
      </c>
      <c r="L319" s="2">
        <v>2.9219158885604758E-3</v>
      </c>
      <c r="M319" s="2">
        <v>3.3330380919961832E-3</v>
      </c>
      <c r="N319" s="2">
        <v>2.7376250593284758E-3</v>
      </c>
      <c r="O319" s="2">
        <v>1.3571387267206534E-3</v>
      </c>
      <c r="P319" s="2">
        <v>1.8930420428411709E-3</v>
      </c>
      <c r="Q319" s="2">
        <v>1.3811189438970198E-3</v>
      </c>
      <c r="R319" s="6">
        <f t="shared" si="40"/>
        <v>263</v>
      </c>
      <c r="S319" s="6">
        <f t="shared" si="41"/>
        <v>318</v>
      </c>
      <c r="T319" s="3">
        <f t="shared" si="42"/>
        <v>2.9975263466283778E-3</v>
      </c>
      <c r="U319" s="3">
        <f t="shared" si="43"/>
        <v>1.5437665711529481E-3</v>
      </c>
      <c r="V319" s="4">
        <f t="shared" si="44"/>
        <v>3.0482269583245871E-4</v>
      </c>
      <c r="W319" s="4">
        <f t="shared" si="45"/>
        <v>3.0271897701701715E-4</v>
      </c>
      <c r="X319" s="5">
        <f t="shared" si="46"/>
        <v>10.169141504805246</v>
      </c>
      <c r="Y319" s="5">
        <f t="shared" si="47"/>
        <v>19.609115955330878</v>
      </c>
      <c r="Z319" t="b">
        <f t="shared" si="48"/>
        <v>0</v>
      </c>
      <c r="AA319" s="2">
        <f t="shared" si="49"/>
        <v>2.2706464588906627E-3</v>
      </c>
    </row>
    <row r="320" spans="1:27">
      <c r="A320" t="s">
        <v>531</v>
      </c>
      <c r="B320" t="s">
        <v>62</v>
      </c>
      <c r="C320" t="s">
        <v>503</v>
      </c>
      <c r="D320" t="s">
        <v>517</v>
      </c>
      <c r="E320" t="s">
        <v>522</v>
      </c>
      <c r="F320" t="s">
        <v>523</v>
      </c>
      <c r="G320" t="s">
        <v>530</v>
      </c>
      <c r="H320" t="s">
        <v>530</v>
      </c>
      <c r="I320">
        <v>54.19</v>
      </c>
      <c r="J320">
        <v>2.35</v>
      </c>
      <c r="K320">
        <v>60</v>
      </c>
      <c r="L320" s="2">
        <v>3.62317570181499E-3</v>
      </c>
      <c r="M320" s="2">
        <v>2.8392546709597112E-3</v>
      </c>
      <c r="N320" s="2">
        <v>2.9286221564909288E-3</v>
      </c>
      <c r="O320" s="2">
        <v>7.6707841075515073E-4</v>
      </c>
      <c r="P320" s="2">
        <v>1.8119116695765492E-3</v>
      </c>
      <c r="Q320" s="2">
        <v>8.8391612409409004E-4</v>
      </c>
      <c r="R320" s="6">
        <f t="shared" si="40"/>
        <v>260</v>
      </c>
      <c r="S320" s="6">
        <f t="shared" si="41"/>
        <v>344</v>
      </c>
      <c r="T320" s="3">
        <f t="shared" si="42"/>
        <v>3.1303508430885435E-3</v>
      </c>
      <c r="U320" s="3">
        <f t="shared" si="43"/>
        <v>1.1543020681419299E-3</v>
      </c>
      <c r="V320" s="4">
        <f t="shared" si="44"/>
        <v>4.2913155663688927E-4</v>
      </c>
      <c r="W320" s="4">
        <f t="shared" si="45"/>
        <v>5.7249502507778795E-4</v>
      </c>
      <c r="X320" s="5">
        <f t="shared" si="46"/>
        <v>13.708736756595915</v>
      </c>
      <c r="Y320" s="5">
        <f t="shared" si="47"/>
        <v>49.596638599056512</v>
      </c>
      <c r="Z320" t="b">
        <f t="shared" si="48"/>
        <v>0</v>
      </c>
      <c r="AA320" s="2">
        <f t="shared" si="49"/>
        <v>2.1423264556152365E-3</v>
      </c>
    </row>
    <row r="321" spans="1:27">
      <c r="A321" t="s">
        <v>950</v>
      </c>
      <c r="B321" t="s">
        <v>62</v>
      </c>
      <c r="C321" t="s">
        <v>809</v>
      </c>
      <c r="D321" t="s">
        <v>883</v>
      </c>
      <c r="E321" t="s">
        <v>896</v>
      </c>
      <c r="F321" t="s">
        <v>937</v>
      </c>
      <c r="G321" t="s">
        <v>944</v>
      </c>
      <c r="H321" t="s">
        <v>944</v>
      </c>
      <c r="I321">
        <v>79.03</v>
      </c>
      <c r="J321">
        <v>0</v>
      </c>
      <c r="K321">
        <v>0</v>
      </c>
      <c r="L321" s="2">
        <v>1.2856429909666072E-3</v>
      </c>
      <c r="M321" s="2">
        <v>1.4813502631094129E-3</v>
      </c>
      <c r="N321" s="2">
        <v>8.2765408770395764E-4</v>
      </c>
      <c r="O321" s="2">
        <v>3.186325706213705E-3</v>
      </c>
      <c r="P321" s="2">
        <v>3.1911280150751157E-3</v>
      </c>
      <c r="Q321" s="2">
        <v>2.7622378877940395E-3</v>
      </c>
      <c r="R321" s="6">
        <f t="shared" si="40"/>
        <v>331</v>
      </c>
      <c r="S321" s="6">
        <f t="shared" si="41"/>
        <v>267</v>
      </c>
      <c r="T321" s="3">
        <f t="shared" si="42"/>
        <v>1.198215780593326E-3</v>
      </c>
      <c r="U321" s="3">
        <f t="shared" si="43"/>
        <v>3.0465638696942862E-3</v>
      </c>
      <c r="V321" s="4">
        <f t="shared" si="44"/>
        <v>3.3550307043329788E-4</v>
      </c>
      <c r="W321" s="4">
        <f t="shared" si="45"/>
        <v>2.462452304720944E-4</v>
      </c>
      <c r="X321" s="5">
        <f t="shared" si="46"/>
        <v>28.000221317997102</v>
      </c>
      <c r="Y321" s="5">
        <f t="shared" si="47"/>
        <v>8.0827201071220074</v>
      </c>
      <c r="Z321" t="b">
        <f t="shared" si="48"/>
        <v>0</v>
      </c>
      <c r="AA321" s="2">
        <f t="shared" si="49"/>
        <v>2.1223898251438063E-3</v>
      </c>
    </row>
    <row r="322" spans="1:27">
      <c r="A322" t="s">
        <v>648</v>
      </c>
      <c r="B322" t="s">
        <v>62</v>
      </c>
      <c r="C322" t="s">
        <v>608</v>
      </c>
      <c r="D322" t="s">
        <v>644</v>
      </c>
      <c r="E322" t="s">
        <v>649</v>
      </c>
      <c r="F322" t="s">
        <v>649</v>
      </c>
      <c r="G322" t="s">
        <v>649</v>
      </c>
      <c r="H322" t="s">
        <v>649</v>
      </c>
      <c r="I322">
        <v>78.75</v>
      </c>
      <c r="J322">
        <v>2.6</v>
      </c>
      <c r="K322">
        <v>0</v>
      </c>
      <c r="L322" s="2">
        <v>1.4025196265090251E-3</v>
      </c>
      <c r="M322" s="2">
        <v>8.0239805918426422E-4</v>
      </c>
      <c r="N322" s="2">
        <v>1.2414811315559367E-3</v>
      </c>
      <c r="O322" s="2">
        <v>2.9798045956257791E-3</v>
      </c>
      <c r="P322" s="2">
        <v>3.1911280150751157E-3</v>
      </c>
      <c r="Q322" s="2">
        <v>3.0937064343293259E-3</v>
      </c>
      <c r="R322" s="6">
        <f t="shared" si="40"/>
        <v>335</v>
      </c>
      <c r="S322" s="6">
        <f t="shared" si="41"/>
        <v>264</v>
      </c>
      <c r="T322" s="3">
        <f t="shared" si="42"/>
        <v>1.1487996057497421E-3</v>
      </c>
      <c r="U322" s="3">
        <f t="shared" si="43"/>
        <v>3.0882130150100737E-3</v>
      </c>
      <c r="V322" s="4">
        <f t="shared" si="44"/>
        <v>3.1061048406550145E-4</v>
      </c>
      <c r="W322" s="4">
        <f t="shared" si="45"/>
        <v>1.0576875788153568E-4</v>
      </c>
      <c r="X322" s="5">
        <f t="shared" si="46"/>
        <v>27.037829967114892</v>
      </c>
      <c r="Y322" s="5">
        <f t="shared" si="47"/>
        <v>3.4249178203528379</v>
      </c>
      <c r="Z322" t="b">
        <f t="shared" si="48"/>
        <v>0</v>
      </c>
      <c r="AA322" s="2">
        <f t="shared" si="49"/>
        <v>2.118506310379908E-3</v>
      </c>
    </row>
    <row r="323" spans="1:27">
      <c r="A323" t="s">
        <v>94</v>
      </c>
      <c r="B323" t="s">
        <v>62</v>
      </c>
      <c r="C323" t="s">
        <v>78</v>
      </c>
      <c r="D323" t="s">
        <v>79</v>
      </c>
      <c r="E323" t="s">
        <v>80</v>
      </c>
      <c r="F323" t="s">
        <v>81</v>
      </c>
      <c r="G323" t="s">
        <v>85</v>
      </c>
      <c r="H323" t="s">
        <v>85</v>
      </c>
      <c r="I323">
        <v>91.17</v>
      </c>
      <c r="J323">
        <v>1.28</v>
      </c>
      <c r="K323">
        <v>0</v>
      </c>
      <c r="L323" s="2">
        <v>5.2594485994088183E-4</v>
      </c>
      <c r="M323" s="2">
        <v>6.1722927629558738E-4</v>
      </c>
      <c r="N323" s="2">
        <v>1.2733139810830135E-4</v>
      </c>
      <c r="O323" s="2">
        <v>3.6583739589861092E-3</v>
      </c>
      <c r="P323" s="2">
        <v>3.8942579167018021E-3</v>
      </c>
      <c r="Q323" s="2">
        <v>3.7566435273998769E-3</v>
      </c>
      <c r="R323" s="6">
        <f t="shared" si="40"/>
        <v>416</v>
      </c>
      <c r="S323" s="6">
        <f t="shared" si="41"/>
        <v>252</v>
      </c>
      <c r="T323" s="3">
        <f t="shared" si="42"/>
        <v>4.2350184478159018E-4</v>
      </c>
      <c r="U323" s="3">
        <f t="shared" si="43"/>
        <v>3.76975846769593E-3</v>
      </c>
      <c r="V323" s="4">
        <f t="shared" si="44"/>
        <v>2.6052046230439635E-4</v>
      </c>
      <c r="W323" s="4">
        <f t="shared" si="45"/>
        <v>1.1848760112826769E-4</v>
      </c>
      <c r="X323" s="5">
        <f t="shared" si="46"/>
        <v>61.515779804631755</v>
      </c>
      <c r="Y323" s="5">
        <f t="shared" si="47"/>
        <v>3.1431085610290337</v>
      </c>
      <c r="Z323" t="b">
        <f t="shared" si="48"/>
        <v>0</v>
      </c>
      <c r="AA323" s="2">
        <f t="shared" si="49"/>
        <v>2.0966301562387601E-3</v>
      </c>
    </row>
    <row r="324" spans="1:27">
      <c r="A324" t="s">
        <v>1056</v>
      </c>
      <c r="B324" t="s">
        <v>62</v>
      </c>
      <c r="C324" t="s">
        <v>1018</v>
      </c>
      <c r="D324" t="s">
        <v>1038</v>
      </c>
      <c r="E324" t="s">
        <v>1051</v>
      </c>
      <c r="F324" t="s">
        <v>1052</v>
      </c>
      <c r="G324" t="s">
        <v>1053</v>
      </c>
      <c r="H324" t="s">
        <v>1054</v>
      </c>
      <c r="I324">
        <v>81.37</v>
      </c>
      <c r="J324">
        <v>7.0000000000000007E-2</v>
      </c>
      <c r="K324">
        <v>0</v>
      </c>
      <c r="L324" s="2">
        <v>3.7984906551286148E-3</v>
      </c>
      <c r="M324" s="2">
        <v>3.9502673682917629E-3</v>
      </c>
      <c r="N324" s="2">
        <v>4.0109390404114891E-3</v>
      </c>
      <c r="O324" s="2">
        <v>5.9006031596549891E-5</v>
      </c>
      <c r="P324" s="2">
        <v>4.3269532407797889E-4</v>
      </c>
      <c r="Q324" s="2">
        <v>1.6573427326764214E-4</v>
      </c>
      <c r="R324" s="6">
        <f t="shared" si="40"/>
        <v>239</v>
      </c>
      <c r="S324" s="6">
        <f t="shared" si="41"/>
        <v>455</v>
      </c>
      <c r="T324" s="3">
        <f t="shared" si="42"/>
        <v>3.9198990212772891E-3</v>
      </c>
      <c r="U324" s="3">
        <f t="shared" si="43"/>
        <v>2.1914520964739031E-4</v>
      </c>
      <c r="V324" s="4">
        <f t="shared" si="44"/>
        <v>1.0943151501107337E-4</v>
      </c>
      <c r="W324" s="4">
        <f t="shared" si="45"/>
        <v>1.9248498103108949E-4</v>
      </c>
      <c r="X324" s="5">
        <f t="shared" si="46"/>
        <v>2.7916921945457513</v>
      </c>
      <c r="Y324" s="5">
        <f t="shared" si="47"/>
        <v>87.834446092069385</v>
      </c>
      <c r="Z324" t="b">
        <f t="shared" si="48"/>
        <v>0</v>
      </c>
      <c r="AA324" s="2">
        <f t="shared" si="49"/>
        <v>2.0695221154623396E-3</v>
      </c>
    </row>
    <row r="325" spans="1:27">
      <c r="A325" t="s">
        <v>1259</v>
      </c>
      <c r="B325" t="s">
        <v>62</v>
      </c>
      <c r="C325" t="s">
        <v>1097</v>
      </c>
      <c r="D325" t="s">
        <v>1192</v>
      </c>
      <c r="E325" t="s">
        <v>1193</v>
      </c>
      <c r="F325" t="s">
        <v>1260</v>
      </c>
      <c r="G325" t="s">
        <v>1261</v>
      </c>
      <c r="H325" t="s">
        <v>1262</v>
      </c>
      <c r="I325">
        <v>86.86</v>
      </c>
      <c r="J325">
        <v>0.85</v>
      </c>
      <c r="K325">
        <v>0</v>
      </c>
      <c r="L325" s="2">
        <v>2.2206560753059612E-3</v>
      </c>
      <c r="M325" s="2">
        <v>2.4997785689971365E-3</v>
      </c>
      <c r="N325" s="2">
        <v>3.0559535545992321E-3</v>
      </c>
      <c r="O325" s="2">
        <v>1.3866417425189269E-3</v>
      </c>
      <c r="P325" s="2">
        <v>1.243999056724195E-3</v>
      </c>
      <c r="Q325" s="2">
        <v>1.740209869310245E-3</v>
      </c>
      <c r="R325" s="6">
        <f t="shared" ref="R325:R388" si="50">_xlfn.RANK.EQ(T325,$T$5:$T$670)</f>
        <v>278</v>
      </c>
      <c r="S325" s="6">
        <f t="shared" ref="S325:S388" si="51">_xlfn.RANK.EQ(U325,$U$5:$U$670)</f>
        <v>324</v>
      </c>
      <c r="T325" s="3">
        <f t="shared" ref="T325:T388" si="52">AVERAGE(L325:N325)</f>
        <v>2.59212939963411E-3</v>
      </c>
      <c r="U325" s="3">
        <f t="shared" ref="U325:U388" si="53">AVERAGE(O325:Q325)</f>
        <v>1.4569502228511224E-3</v>
      </c>
      <c r="V325" s="4">
        <f t="shared" ref="V325:V388" si="54">_xlfn.STDEV.S(L325:N325)</f>
        <v>4.252375532192886E-4</v>
      </c>
      <c r="W325" s="4">
        <f t="shared" ref="W325:W388" si="55">_xlfn.STDEV.S(O325:Q325)</f>
        <v>2.5546771701487851E-4</v>
      </c>
      <c r="X325" s="5">
        <f t="shared" ref="X325:X388" si="56">IF(T325=0,"NA",V325/T325*100)</f>
        <v>16.404950820715687</v>
      </c>
      <c r="Y325" s="5">
        <f t="shared" ref="Y325:Y388" si="57">IF(U325=0,"NA",W325/U325*100)</f>
        <v>17.53441627641546</v>
      </c>
      <c r="Z325" t="b">
        <f t="shared" ref="Z325:Z388" si="58">OR(IF(T325&gt;=1,TRUE,FALSE),IF(U325&gt;=1,TRUE,FALSE))</f>
        <v>0</v>
      </c>
      <c r="AA325" s="2">
        <f t="shared" ref="AA325:AA388" si="59">AVERAGE(T325:U325)</f>
        <v>2.0245398112426162E-3</v>
      </c>
    </row>
    <row r="326" spans="1:27">
      <c r="A326" t="s">
        <v>249</v>
      </c>
      <c r="B326" t="s">
        <v>62</v>
      </c>
      <c r="C326" t="s">
        <v>78</v>
      </c>
      <c r="D326" t="s">
        <v>238</v>
      </c>
      <c r="E326" t="s">
        <v>247</v>
      </c>
      <c r="F326" t="s">
        <v>247</v>
      </c>
      <c r="G326" t="s">
        <v>248</v>
      </c>
      <c r="H326" t="s">
        <v>248</v>
      </c>
      <c r="I326">
        <v>87.93</v>
      </c>
      <c r="J326">
        <v>0</v>
      </c>
      <c r="K326">
        <v>0</v>
      </c>
      <c r="L326" s="2">
        <v>3.0972308418741041E-3</v>
      </c>
      <c r="M326" s="2">
        <v>5.5550634866602987E-3</v>
      </c>
      <c r="N326" s="2">
        <v>3.1832849527075316E-3</v>
      </c>
      <c r="O326" s="2">
        <v>5.9006031596549891E-5</v>
      </c>
      <c r="P326" s="2">
        <v>0</v>
      </c>
      <c r="Q326" s="2">
        <v>5.5244757755880722E-5</v>
      </c>
      <c r="R326" s="6">
        <f t="shared" si="50"/>
        <v>238</v>
      </c>
      <c r="S326" s="6">
        <f t="shared" si="51"/>
        <v>557</v>
      </c>
      <c r="T326" s="3">
        <f t="shared" si="52"/>
        <v>3.9451930937473116E-3</v>
      </c>
      <c r="U326" s="3">
        <f t="shared" si="53"/>
        <v>3.8083596450810204E-5</v>
      </c>
      <c r="V326" s="4">
        <f t="shared" si="54"/>
        <v>1.3948524434438199E-3</v>
      </c>
      <c r="W326" s="4">
        <f t="shared" si="55"/>
        <v>3.3034936570201678E-5</v>
      </c>
      <c r="X326" s="5">
        <f t="shared" si="56"/>
        <v>35.355745848143769</v>
      </c>
      <c r="Y326" s="5">
        <f t="shared" si="57"/>
        <v>86.74321663099883</v>
      </c>
      <c r="Z326" t="b">
        <f t="shared" si="58"/>
        <v>0</v>
      </c>
      <c r="AA326" s="2">
        <f t="shared" si="59"/>
        <v>1.9916383450990609E-3</v>
      </c>
    </row>
    <row r="327" spans="1:27">
      <c r="A327" t="s">
        <v>1272</v>
      </c>
      <c r="B327" t="s">
        <v>62</v>
      </c>
      <c r="C327" t="s">
        <v>1097</v>
      </c>
      <c r="D327" t="s">
        <v>1192</v>
      </c>
      <c r="E327" t="s">
        <v>1193</v>
      </c>
      <c r="F327" t="s">
        <v>1273</v>
      </c>
      <c r="G327" t="s">
        <v>1274</v>
      </c>
      <c r="H327" t="s">
        <v>1274</v>
      </c>
      <c r="I327">
        <v>96.35</v>
      </c>
      <c r="J327">
        <v>0.48</v>
      </c>
      <c r="K327">
        <v>100</v>
      </c>
      <c r="L327" s="2">
        <v>0</v>
      </c>
      <c r="M327" s="2">
        <v>0</v>
      </c>
      <c r="N327" s="2">
        <v>0</v>
      </c>
      <c r="O327" s="2">
        <v>3.7763860221791887E-3</v>
      </c>
      <c r="P327" s="2">
        <v>4.8137354803675292E-3</v>
      </c>
      <c r="Q327" s="2">
        <v>3.3146854653528469E-3</v>
      </c>
      <c r="R327" s="6">
        <f t="shared" si="50"/>
        <v>628</v>
      </c>
      <c r="S327" s="6">
        <f t="shared" si="51"/>
        <v>244</v>
      </c>
      <c r="T327" s="3">
        <f t="shared" si="52"/>
        <v>0</v>
      </c>
      <c r="U327" s="3">
        <f t="shared" si="53"/>
        <v>3.9682689892998552E-3</v>
      </c>
      <c r="V327" s="4">
        <f t="shared" si="54"/>
        <v>0</v>
      </c>
      <c r="W327" s="4">
        <f t="shared" si="55"/>
        <v>7.6772523840378784E-4</v>
      </c>
      <c r="X327" s="5" t="str">
        <f t="shared" si="56"/>
        <v>NA</v>
      </c>
      <c r="Y327" s="5">
        <f t="shared" si="57"/>
        <v>19.346602775011025</v>
      </c>
      <c r="Z327" t="b">
        <f t="shared" si="58"/>
        <v>0</v>
      </c>
      <c r="AA327" s="2">
        <f t="shared" si="59"/>
        <v>1.9841344946499276E-3</v>
      </c>
    </row>
    <row r="328" spans="1:27">
      <c r="A328" t="s">
        <v>28</v>
      </c>
      <c r="B328" t="s">
        <v>12</v>
      </c>
      <c r="C328" t="s">
        <v>13</v>
      </c>
      <c r="D328" t="s">
        <v>29</v>
      </c>
      <c r="E328" t="s">
        <v>30</v>
      </c>
      <c r="F328" t="s">
        <v>31</v>
      </c>
      <c r="G328" t="s">
        <v>32</v>
      </c>
      <c r="H328" t="s">
        <v>33</v>
      </c>
      <c r="I328">
        <v>72.739999999999995</v>
      </c>
      <c r="J328">
        <v>6.86</v>
      </c>
      <c r="K328">
        <v>63.64</v>
      </c>
      <c r="L328" s="2">
        <v>2.3375327108483791E-4</v>
      </c>
      <c r="M328" s="2">
        <v>3.0861463814779488E-4</v>
      </c>
      <c r="N328" s="2">
        <v>1.9099709716245179E-4</v>
      </c>
      <c r="O328" s="2">
        <v>4.0714161801619604E-3</v>
      </c>
      <c r="P328" s="2">
        <v>3.4615625926238541E-3</v>
      </c>
      <c r="Q328" s="2">
        <v>3.4251749808646087E-3</v>
      </c>
      <c r="R328" s="6">
        <f t="shared" si="50"/>
        <v>454</v>
      </c>
      <c r="S328" s="6">
        <f t="shared" si="51"/>
        <v>254</v>
      </c>
      <c r="T328" s="3">
        <f t="shared" si="52"/>
        <v>2.4445500213169481E-4</v>
      </c>
      <c r="U328" s="3">
        <f t="shared" si="53"/>
        <v>3.6527179178834743E-3</v>
      </c>
      <c r="V328" s="4">
        <f t="shared" si="54"/>
        <v>5.953458467486913E-5</v>
      </c>
      <c r="W328" s="4">
        <f t="shared" si="55"/>
        <v>3.6305948644630299E-4</v>
      </c>
      <c r="X328" s="5">
        <f t="shared" si="56"/>
        <v>24.354005504373426</v>
      </c>
      <c r="Y328" s="5">
        <f t="shared" si="57"/>
        <v>9.9394339943083718</v>
      </c>
      <c r="Z328" t="b">
        <f t="shared" si="58"/>
        <v>0</v>
      </c>
      <c r="AA328" s="2">
        <f t="shared" si="59"/>
        <v>1.9485864600075845E-3</v>
      </c>
    </row>
    <row r="329" spans="1:27">
      <c r="A329" t="s">
        <v>1446</v>
      </c>
      <c r="B329" t="s">
        <v>62</v>
      </c>
      <c r="C329" t="s">
        <v>1365</v>
      </c>
      <c r="D329" t="s">
        <v>1414</v>
      </c>
      <c r="E329" t="s">
        <v>1415</v>
      </c>
      <c r="F329" t="s">
        <v>1442</v>
      </c>
      <c r="G329" t="s">
        <v>1443</v>
      </c>
      <c r="H329" t="s">
        <v>1443</v>
      </c>
      <c r="I329">
        <v>61.57</v>
      </c>
      <c r="J329">
        <v>0.81</v>
      </c>
      <c r="K329">
        <v>0</v>
      </c>
      <c r="L329" s="2">
        <v>3.214107477416522E-3</v>
      </c>
      <c r="M329" s="2">
        <v>3.6416527301439787E-3</v>
      </c>
      <c r="N329" s="2">
        <v>4.5839303318988235E-3</v>
      </c>
      <c r="O329" s="2">
        <v>0</v>
      </c>
      <c r="P329" s="2">
        <v>5.4086915509747741E-5</v>
      </c>
      <c r="Q329" s="2">
        <v>0</v>
      </c>
      <c r="R329" s="6">
        <f t="shared" si="50"/>
        <v>241</v>
      </c>
      <c r="S329" s="6">
        <f t="shared" si="51"/>
        <v>596</v>
      </c>
      <c r="T329" s="3">
        <f t="shared" si="52"/>
        <v>3.8132301798197744E-3</v>
      </c>
      <c r="U329" s="3">
        <f t="shared" si="53"/>
        <v>1.802897183658258E-5</v>
      </c>
      <c r="V329" s="4">
        <f t="shared" si="54"/>
        <v>7.0084433299659899E-4</v>
      </c>
      <c r="W329" s="4">
        <f t="shared" si="55"/>
        <v>3.12270952291894E-5</v>
      </c>
      <c r="X329" s="5">
        <f t="shared" si="56"/>
        <v>18.379282129507406</v>
      </c>
      <c r="Y329" s="5">
        <f t="shared" si="57"/>
        <v>173.20508075688772</v>
      </c>
      <c r="Z329" t="b">
        <f t="shared" si="58"/>
        <v>0</v>
      </c>
      <c r="AA329" s="2">
        <f t="shared" si="59"/>
        <v>1.9156295758281786E-3</v>
      </c>
    </row>
    <row r="330" spans="1:27">
      <c r="A330" t="s">
        <v>313</v>
      </c>
      <c r="B330" t="s">
        <v>62</v>
      </c>
      <c r="C330" t="s">
        <v>292</v>
      </c>
      <c r="D330" t="s">
        <v>293</v>
      </c>
      <c r="E330" t="s">
        <v>307</v>
      </c>
      <c r="F330" t="s">
        <v>311</v>
      </c>
      <c r="G330" t="s">
        <v>311</v>
      </c>
      <c r="H330" t="s">
        <v>312</v>
      </c>
      <c r="I330">
        <v>91.94</v>
      </c>
      <c r="J330">
        <v>1.67</v>
      </c>
      <c r="K330">
        <v>0</v>
      </c>
      <c r="L330" s="2">
        <v>2.9219158885604755E-4</v>
      </c>
      <c r="M330" s="2">
        <v>3.0861463814779488E-4</v>
      </c>
      <c r="N330" s="2">
        <v>1.2733139810830135E-4</v>
      </c>
      <c r="O330" s="2">
        <v>3.2453317378102553E-3</v>
      </c>
      <c r="P330" s="2">
        <v>3.6779102546628437E-3</v>
      </c>
      <c r="Q330" s="2">
        <v>3.7013987696440146E-3</v>
      </c>
      <c r="R330" s="6">
        <f t="shared" si="50"/>
        <v>456</v>
      </c>
      <c r="S330" s="6">
        <f t="shared" si="51"/>
        <v>260</v>
      </c>
      <c r="T330" s="3">
        <f t="shared" si="52"/>
        <v>2.4271254170404793E-4</v>
      </c>
      <c r="U330" s="3">
        <f t="shared" si="53"/>
        <v>3.5415469207057044E-3</v>
      </c>
      <c r="V330" s="4">
        <f t="shared" si="54"/>
        <v>1.0025983921843536E-4</v>
      </c>
      <c r="W330" s="4">
        <f t="shared" si="55"/>
        <v>2.5679856603443778E-4</v>
      </c>
      <c r="X330" s="5">
        <f t="shared" si="56"/>
        <v>41.308058707855075</v>
      </c>
      <c r="Y330" s="5">
        <f t="shared" si="57"/>
        <v>7.2510282027625079</v>
      </c>
      <c r="Z330" t="b">
        <f t="shared" si="58"/>
        <v>0</v>
      </c>
      <c r="AA330" s="2">
        <f t="shared" si="59"/>
        <v>1.8921297312048762E-3</v>
      </c>
    </row>
    <row r="331" spans="1:27">
      <c r="A331" t="s">
        <v>1224</v>
      </c>
      <c r="B331" t="s">
        <v>62</v>
      </c>
      <c r="C331" t="s">
        <v>1097</v>
      </c>
      <c r="D331" t="s">
        <v>1192</v>
      </c>
      <c r="E331" t="s">
        <v>1193</v>
      </c>
      <c r="F331" t="s">
        <v>1194</v>
      </c>
      <c r="G331" t="s">
        <v>1220</v>
      </c>
      <c r="H331" t="s">
        <v>1221</v>
      </c>
      <c r="I331">
        <v>99.61</v>
      </c>
      <c r="J331">
        <v>0.5</v>
      </c>
      <c r="K331">
        <v>0</v>
      </c>
      <c r="L331" s="2">
        <v>1.8115878509074933E-3</v>
      </c>
      <c r="M331" s="2">
        <v>2.0677180755902256E-3</v>
      </c>
      <c r="N331" s="2">
        <v>2.323798015476497E-3</v>
      </c>
      <c r="O331" s="2">
        <v>2.0357080900809802E-3</v>
      </c>
      <c r="P331" s="2">
        <v>1.7307812963119271E-3</v>
      </c>
      <c r="Q331" s="2">
        <v>1.2982518072631964E-3</v>
      </c>
      <c r="R331" s="6">
        <f t="shared" si="50"/>
        <v>296</v>
      </c>
      <c r="S331" s="6">
        <f t="shared" si="51"/>
        <v>309</v>
      </c>
      <c r="T331" s="3">
        <f t="shared" si="52"/>
        <v>2.0677013139914053E-3</v>
      </c>
      <c r="U331" s="3">
        <f t="shared" si="53"/>
        <v>1.6882470645520344E-3</v>
      </c>
      <c r="V331" s="4">
        <f t="shared" si="54"/>
        <v>2.561050826958826E-4</v>
      </c>
      <c r="W331" s="4">
        <f t="shared" si="55"/>
        <v>3.7056350727022352E-4</v>
      </c>
      <c r="X331" s="5">
        <f t="shared" si="56"/>
        <v>12.385980555455948</v>
      </c>
      <c r="Y331" s="5">
        <f t="shared" si="57"/>
        <v>21.949601752664687</v>
      </c>
      <c r="Z331" t="b">
        <f t="shared" si="58"/>
        <v>0</v>
      </c>
      <c r="AA331" s="2">
        <f t="shared" si="59"/>
        <v>1.87797418927172E-3</v>
      </c>
    </row>
    <row r="332" spans="1:27">
      <c r="A332" t="s">
        <v>1050</v>
      </c>
      <c r="B332" t="s">
        <v>62</v>
      </c>
      <c r="C332" t="s">
        <v>1018</v>
      </c>
      <c r="D332" t="s">
        <v>1038</v>
      </c>
      <c r="E332" t="s">
        <v>1051</v>
      </c>
      <c r="F332" t="s">
        <v>1052</v>
      </c>
      <c r="G332" t="s">
        <v>1053</v>
      </c>
      <c r="H332" t="s">
        <v>1054</v>
      </c>
      <c r="I332">
        <v>90.93</v>
      </c>
      <c r="J332">
        <v>0</v>
      </c>
      <c r="K332">
        <v>0</v>
      </c>
      <c r="L332" s="2">
        <v>4.4413121506119138E-3</v>
      </c>
      <c r="M332" s="2">
        <v>3.5799298025144177E-3</v>
      </c>
      <c r="N332" s="2">
        <v>3.1196192536533818E-3</v>
      </c>
      <c r="O332" s="2">
        <v>0</v>
      </c>
      <c r="P332" s="2">
        <v>0</v>
      </c>
      <c r="Q332" s="2">
        <v>0</v>
      </c>
      <c r="R332" s="6">
        <f t="shared" si="50"/>
        <v>244</v>
      </c>
      <c r="S332" s="6">
        <f t="shared" si="51"/>
        <v>617</v>
      </c>
      <c r="T332" s="3">
        <f t="shared" si="52"/>
        <v>3.7136204022599046E-3</v>
      </c>
      <c r="U332" s="3">
        <f t="shared" si="53"/>
        <v>0</v>
      </c>
      <c r="V332" s="4">
        <f t="shared" si="54"/>
        <v>6.7091199930608639E-4</v>
      </c>
      <c r="W332" s="4">
        <f t="shared" si="55"/>
        <v>0</v>
      </c>
      <c r="X332" s="5">
        <f t="shared" si="56"/>
        <v>18.066251437486887</v>
      </c>
      <c r="Y332" s="5" t="str">
        <f t="shared" si="57"/>
        <v>NA</v>
      </c>
      <c r="Z332" t="b">
        <f t="shared" si="58"/>
        <v>0</v>
      </c>
      <c r="AA332" s="2">
        <f t="shared" si="59"/>
        <v>1.8568102011299523E-3</v>
      </c>
    </row>
    <row r="333" spans="1:27">
      <c r="A333" t="s">
        <v>634</v>
      </c>
      <c r="B333" t="s">
        <v>62</v>
      </c>
      <c r="C333" t="s">
        <v>608</v>
      </c>
      <c r="D333" t="s">
        <v>626</v>
      </c>
      <c r="E333" t="s">
        <v>627</v>
      </c>
      <c r="F333" t="s">
        <v>635</v>
      </c>
      <c r="G333" t="s">
        <v>635</v>
      </c>
      <c r="H333" t="s">
        <v>636</v>
      </c>
      <c r="I333">
        <v>54.25</v>
      </c>
      <c r="J333">
        <v>3.58</v>
      </c>
      <c r="K333">
        <v>30</v>
      </c>
      <c r="L333" s="2">
        <v>1.2272046731953965E-3</v>
      </c>
      <c r="M333" s="2">
        <v>9.8756684207294072E-4</v>
      </c>
      <c r="N333" s="2">
        <v>1.7826395735162188E-3</v>
      </c>
      <c r="O333" s="2">
        <v>1.4751507899137511E-3</v>
      </c>
      <c r="P333" s="2">
        <v>2.7854761487520092E-3</v>
      </c>
      <c r="Q333" s="2">
        <v>2.5136364778925763E-3</v>
      </c>
      <c r="R333" s="6">
        <f t="shared" si="50"/>
        <v>325</v>
      </c>
      <c r="S333" s="6">
        <f t="shared" si="51"/>
        <v>290</v>
      </c>
      <c r="T333" s="3">
        <f t="shared" si="52"/>
        <v>1.3324703629281854E-3</v>
      </c>
      <c r="U333" s="3">
        <f t="shared" si="53"/>
        <v>2.2580878055194456E-3</v>
      </c>
      <c r="V333" s="4">
        <f t="shared" si="54"/>
        <v>4.0785513500182709E-4</v>
      </c>
      <c r="W333" s="4">
        <f t="shared" si="55"/>
        <v>6.9153234159177604E-4</v>
      </c>
      <c r="X333" s="5">
        <f t="shared" si="56"/>
        <v>30.608946086090832</v>
      </c>
      <c r="Y333" s="5">
        <f t="shared" si="57"/>
        <v>30.624687839926466</v>
      </c>
      <c r="Z333" t="b">
        <f t="shared" si="58"/>
        <v>0</v>
      </c>
      <c r="AA333" s="2">
        <f t="shared" si="59"/>
        <v>1.7952790842238155E-3</v>
      </c>
    </row>
    <row r="334" spans="1:27">
      <c r="A334" t="s">
        <v>966</v>
      </c>
      <c r="B334" t="s">
        <v>62</v>
      </c>
      <c r="C334" t="s">
        <v>809</v>
      </c>
      <c r="D334" t="s">
        <v>958</v>
      </c>
      <c r="E334" t="s">
        <v>959</v>
      </c>
      <c r="F334" t="s">
        <v>967</v>
      </c>
      <c r="G334" t="s">
        <v>968</v>
      </c>
      <c r="H334" t="s">
        <v>968</v>
      </c>
      <c r="I334">
        <v>77.63</v>
      </c>
      <c r="J334">
        <v>1.1200000000000001</v>
      </c>
      <c r="K334">
        <v>100</v>
      </c>
      <c r="L334" s="2">
        <v>5.8438317771209267E-5</v>
      </c>
      <c r="M334" s="2">
        <v>1.8516878288867662E-4</v>
      </c>
      <c r="N334" s="2">
        <v>0</v>
      </c>
      <c r="O334" s="2">
        <v>3.3043377694068061E-3</v>
      </c>
      <c r="P334" s="2">
        <v>4.0024317477213084E-3</v>
      </c>
      <c r="Q334" s="2">
        <v>3.2041959498410847E-3</v>
      </c>
      <c r="R334" s="6">
        <f t="shared" si="50"/>
        <v>513</v>
      </c>
      <c r="S334" s="6">
        <f t="shared" si="51"/>
        <v>261</v>
      </c>
      <c r="T334" s="3">
        <f t="shared" si="52"/>
        <v>8.1202366886628621E-5</v>
      </c>
      <c r="U334" s="3">
        <f t="shared" si="53"/>
        <v>3.5036551556563993E-3</v>
      </c>
      <c r="V334" s="4">
        <f t="shared" si="54"/>
        <v>9.4660028460884086E-5</v>
      </c>
      <c r="W334" s="4">
        <f t="shared" si="55"/>
        <v>4.3484556178072762E-4</v>
      </c>
      <c r="X334" s="5">
        <f t="shared" si="56"/>
        <v>116.57299176148955</v>
      </c>
      <c r="Y334" s="5">
        <f t="shared" si="57"/>
        <v>12.41119751978732</v>
      </c>
      <c r="Z334" t="b">
        <f t="shared" si="58"/>
        <v>0</v>
      </c>
      <c r="AA334" s="2">
        <f t="shared" si="59"/>
        <v>1.7924287612715139E-3</v>
      </c>
    </row>
    <row r="335" spans="1:27">
      <c r="A335" t="s">
        <v>24</v>
      </c>
      <c r="B335" t="s">
        <v>12</v>
      </c>
      <c r="C335" t="s">
        <v>13</v>
      </c>
      <c r="D335" t="s">
        <v>17</v>
      </c>
      <c r="E335" t="s">
        <v>18</v>
      </c>
      <c r="F335" t="s">
        <v>19</v>
      </c>
      <c r="G335" t="s">
        <v>25</v>
      </c>
      <c r="H335" t="s">
        <v>25</v>
      </c>
      <c r="I335">
        <v>95.75</v>
      </c>
      <c r="J335">
        <v>1.96</v>
      </c>
      <c r="K335">
        <v>25</v>
      </c>
      <c r="L335" s="2">
        <v>3.7984906551286148E-3</v>
      </c>
      <c r="M335" s="2">
        <v>2.8701161347744896E-3</v>
      </c>
      <c r="N335" s="2">
        <v>2.7694579088555528E-3</v>
      </c>
      <c r="O335" s="2">
        <v>3.5403618957930084E-4</v>
      </c>
      <c r="P335" s="2">
        <v>3.7860840856823426E-4</v>
      </c>
      <c r="Q335" s="2">
        <v>5.5244757755880717E-4</v>
      </c>
      <c r="R335" s="6">
        <f t="shared" si="50"/>
        <v>259</v>
      </c>
      <c r="S335" s="6">
        <f t="shared" si="51"/>
        <v>415</v>
      </c>
      <c r="T335" s="3">
        <f t="shared" si="52"/>
        <v>3.1460215662528859E-3</v>
      </c>
      <c r="U335" s="3">
        <f t="shared" si="53"/>
        <v>4.2836405856878077E-4</v>
      </c>
      <c r="V335" s="4">
        <f t="shared" si="54"/>
        <v>5.672917711063946E-4</v>
      </c>
      <c r="W335" s="4">
        <f t="shared" si="55"/>
        <v>1.0815954997234969E-4</v>
      </c>
      <c r="X335" s="5">
        <f t="shared" si="56"/>
        <v>18.032036944428057</v>
      </c>
      <c r="Y335" s="5">
        <f t="shared" si="57"/>
        <v>25.249445607954275</v>
      </c>
      <c r="Z335" t="b">
        <f t="shared" si="58"/>
        <v>0</v>
      </c>
      <c r="AA335" s="2">
        <f t="shared" si="59"/>
        <v>1.7871928124108334E-3</v>
      </c>
    </row>
    <row r="336" spans="1:27">
      <c r="A336" t="s">
        <v>1449</v>
      </c>
      <c r="B336" t="s">
        <v>62</v>
      </c>
      <c r="C336" t="s">
        <v>1365</v>
      </c>
      <c r="D336" t="s">
        <v>1414</v>
      </c>
      <c r="E336" t="s">
        <v>1415</v>
      </c>
      <c r="F336" t="s">
        <v>1450</v>
      </c>
      <c r="G336" t="s">
        <v>1450</v>
      </c>
      <c r="H336" t="s">
        <v>1450</v>
      </c>
      <c r="I336">
        <v>89.49</v>
      </c>
      <c r="J336">
        <v>2.5099999999999998</v>
      </c>
      <c r="K336">
        <v>44.44</v>
      </c>
      <c r="L336" s="2">
        <v>7.0125981325451037E-4</v>
      </c>
      <c r="M336" s="2">
        <v>8.0239805918426422E-4</v>
      </c>
      <c r="N336" s="2">
        <v>3.8199419432490402E-4</v>
      </c>
      <c r="O336" s="2">
        <v>2.7732834850378537E-3</v>
      </c>
      <c r="P336" s="2">
        <v>2.7043457754873873E-3</v>
      </c>
      <c r="Q336" s="2">
        <v>3.3146854653528469E-3</v>
      </c>
      <c r="R336" s="6">
        <f t="shared" si="50"/>
        <v>384</v>
      </c>
      <c r="S336" s="6">
        <f t="shared" si="51"/>
        <v>269</v>
      </c>
      <c r="T336" s="3">
        <f t="shared" si="52"/>
        <v>6.2855068892122624E-4</v>
      </c>
      <c r="U336" s="3">
        <f t="shared" si="53"/>
        <v>2.9307715752926963E-3</v>
      </c>
      <c r="V336" s="4">
        <f t="shared" si="54"/>
        <v>2.1943066095729769E-4</v>
      </c>
      <c r="W336" s="4">
        <f t="shared" si="55"/>
        <v>3.3426113771324714E-4</v>
      </c>
      <c r="X336" s="5">
        <f t="shared" si="56"/>
        <v>34.910575204985264</v>
      </c>
      <c r="Y336" s="5">
        <f t="shared" si="57"/>
        <v>11.405226546182279</v>
      </c>
      <c r="Z336" t="b">
        <f t="shared" si="58"/>
        <v>0</v>
      </c>
      <c r="AA336" s="2">
        <f t="shared" si="59"/>
        <v>1.7796611321069613E-3</v>
      </c>
    </row>
    <row r="337" spans="1:27">
      <c r="A337" t="s">
        <v>462</v>
      </c>
      <c r="B337" t="s">
        <v>62</v>
      </c>
      <c r="C337" t="s">
        <v>292</v>
      </c>
      <c r="D337" t="s">
        <v>463</v>
      </c>
      <c r="E337" t="s">
        <v>463</v>
      </c>
      <c r="F337" t="s">
        <v>464</v>
      </c>
      <c r="G337" t="s">
        <v>464</v>
      </c>
      <c r="H337" t="s">
        <v>465</v>
      </c>
      <c r="I337">
        <v>64.2</v>
      </c>
      <c r="J337">
        <v>4.17</v>
      </c>
      <c r="K337">
        <v>10</v>
      </c>
      <c r="L337" s="2">
        <v>2.9219158885604758E-3</v>
      </c>
      <c r="M337" s="2">
        <v>2.8392546709597112E-3</v>
      </c>
      <c r="N337" s="2">
        <v>2.4829622631118735E-3</v>
      </c>
      <c r="O337" s="2">
        <v>4.7204825277239766E-4</v>
      </c>
      <c r="P337" s="2">
        <v>1.1358252257047002E-3</v>
      </c>
      <c r="Q337" s="2">
        <v>7.7342660858233147E-4</v>
      </c>
      <c r="R337" s="6">
        <f t="shared" si="50"/>
        <v>273</v>
      </c>
      <c r="S337" s="6">
        <f t="shared" si="51"/>
        <v>374</v>
      </c>
      <c r="T337" s="3">
        <f t="shared" si="52"/>
        <v>2.748044274210687E-3</v>
      </c>
      <c r="U337" s="3">
        <f t="shared" si="53"/>
        <v>7.9376669568647642E-4</v>
      </c>
      <c r="V337" s="4">
        <f t="shared" si="54"/>
        <v>2.3325859829801304E-4</v>
      </c>
      <c r="W337" s="4">
        <f t="shared" si="55"/>
        <v>3.3235561798523254E-4</v>
      </c>
      <c r="X337" s="5">
        <f t="shared" si="56"/>
        <v>8.4881674027981671</v>
      </c>
      <c r="Y337" s="5">
        <f t="shared" si="57"/>
        <v>41.870693213929833</v>
      </c>
      <c r="Z337" t="b">
        <f t="shared" si="58"/>
        <v>0</v>
      </c>
      <c r="AA337" s="2">
        <f t="shared" si="59"/>
        <v>1.7709054849485816E-3</v>
      </c>
    </row>
    <row r="338" spans="1:27">
      <c r="A338" t="s">
        <v>1407</v>
      </c>
      <c r="B338" t="s">
        <v>62</v>
      </c>
      <c r="C338" t="s">
        <v>1365</v>
      </c>
      <c r="D338" t="s">
        <v>1399</v>
      </c>
      <c r="E338" t="s">
        <v>1404</v>
      </c>
      <c r="F338" t="s">
        <v>1408</v>
      </c>
      <c r="G338" t="s">
        <v>1409</v>
      </c>
      <c r="H338" t="s">
        <v>1409</v>
      </c>
      <c r="I338">
        <v>63.88</v>
      </c>
      <c r="J338">
        <v>6.62</v>
      </c>
      <c r="K338">
        <v>27.78</v>
      </c>
      <c r="L338" s="2">
        <v>2.1329985986491451E-3</v>
      </c>
      <c r="M338" s="2">
        <v>1.8825492927015491E-3</v>
      </c>
      <c r="N338" s="2">
        <v>1.336979680137163E-3</v>
      </c>
      <c r="O338" s="2">
        <v>1.7111749162999536E-3</v>
      </c>
      <c r="P338" s="2">
        <v>1.6766943808021778E-3</v>
      </c>
      <c r="Q338" s="2">
        <v>1.7678322481881838E-3</v>
      </c>
      <c r="R338" s="6">
        <f t="shared" si="50"/>
        <v>308</v>
      </c>
      <c r="S338" s="6">
        <f t="shared" si="51"/>
        <v>306</v>
      </c>
      <c r="T338" s="3">
        <f t="shared" si="52"/>
        <v>1.7841758571626191E-3</v>
      </c>
      <c r="U338" s="3">
        <f t="shared" si="53"/>
        <v>1.7185671817634383E-3</v>
      </c>
      <c r="V338" s="4">
        <f t="shared" si="54"/>
        <v>4.0702521945457554E-4</v>
      </c>
      <c r="W338" s="4">
        <f t="shared" si="55"/>
        <v>4.6016430863652097E-5</v>
      </c>
      <c r="X338" s="5">
        <f t="shared" si="56"/>
        <v>22.813066201998112</v>
      </c>
      <c r="Y338" s="5">
        <f t="shared" si="57"/>
        <v>2.6776044225652091</v>
      </c>
      <c r="Z338" t="b">
        <f t="shared" si="58"/>
        <v>0</v>
      </c>
      <c r="AA338" s="2">
        <f t="shared" si="59"/>
        <v>1.7513715194630288E-3</v>
      </c>
    </row>
    <row r="339" spans="1:27">
      <c r="A339" t="s">
        <v>1253</v>
      </c>
      <c r="B339" t="s">
        <v>62</v>
      </c>
      <c r="C339" t="s">
        <v>1097</v>
      </c>
      <c r="D339" t="s">
        <v>1192</v>
      </c>
      <c r="E339" t="s">
        <v>1193</v>
      </c>
      <c r="F339" t="s">
        <v>1250</v>
      </c>
      <c r="G339" t="s">
        <v>1254</v>
      </c>
      <c r="H339" t="s">
        <v>1255</v>
      </c>
      <c r="I339">
        <v>97.47</v>
      </c>
      <c r="J339">
        <v>0.57999999999999996</v>
      </c>
      <c r="K339">
        <v>25</v>
      </c>
      <c r="L339" s="2">
        <v>1.5778345798226536E-3</v>
      </c>
      <c r="M339" s="2">
        <v>1.6047961183685321E-3</v>
      </c>
      <c r="N339" s="2">
        <v>1.2096482820288597E-3</v>
      </c>
      <c r="O339" s="2">
        <v>1.9471990426861523E-3</v>
      </c>
      <c r="P339" s="2">
        <v>2.5420850289581431E-3</v>
      </c>
      <c r="Q339" s="2">
        <v>1.5468532171646629E-3</v>
      </c>
      <c r="R339" s="6">
        <f t="shared" si="50"/>
        <v>321</v>
      </c>
      <c r="S339" s="6">
        <f t="shared" si="51"/>
        <v>295</v>
      </c>
      <c r="T339" s="3">
        <f t="shared" si="52"/>
        <v>1.4640929934066817E-3</v>
      </c>
      <c r="U339" s="3">
        <f t="shared" si="53"/>
        <v>2.0120457629363192E-3</v>
      </c>
      <c r="V339" s="4">
        <f t="shared" si="54"/>
        <v>2.207675576286009E-4</v>
      </c>
      <c r="W339" s="4">
        <f t="shared" si="55"/>
        <v>5.0077481231271595E-4</v>
      </c>
      <c r="X339" s="5">
        <f t="shared" si="56"/>
        <v>15.078793397877984</v>
      </c>
      <c r="Y339" s="5">
        <f t="shared" si="57"/>
        <v>24.888838093915925</v>
      </c>
      <c r="Z339" t="b">
        <f t="shared" si="58"/>
        <v>0</v>
      </c>
      <c r="AA339" s="2">
        <f t="shared" si="59"/>
        <v>1.7380693781715005E-3</v>
      </c>
    </row>
    <row r="340" spans="1:27">
      <c r="A340" t="s">
        <v>637</v>
      </c>
      <c r="B340" t="s">
        <v>62</v>
      </c>
      <c r="C340" t="s">
        <v>608</v>
      </c>
      <c r="D340" t="s">
        <v>626</v>
      </c>
      <c r="E340" t="s">
        <v>627</v>
      </c>
      <c r="F340" t="s">
        <v>638</v>
      </c>
      <c r="G340" t="s">
        <v>638</v>
      </c>
      <c r="H340" t="s">
        <v>639</v>
      </c>
      <c r="I340">
        <v>74.3</v>
      </c>
      <c r="J340">
        <v>5.05</v>
      </c>
      <c r="K340">
        <v>55.56</v>
      </c>
      <c r="L340" s="2">
        <v>5.8438317771209271E-4</v>
      </c>
      <c r="M340" s="2">
        <v>9.2584391444338319E-4</v>
      </c>
      <c r="N340" s="2">
        <v>1.2096482820288597E-3</v>
      </c>
      <c r="O340" s="2">
        <v>2.448750311256831E-3</v>
      </c>
      <c r="P340" s="2">
        <v>2.2986939091642769E-3</v>
      </c>
      <c r="Q340" s="2">
        <v>2.9279721610616827E-3</v>
      </c>
      <c r="R340" s="6">
        <f t="shared" si="50"/>
        <v>350</v>
      </c>
      <c r="S340" s="6">
        <f t="shared" si="51"/>
        <v>275</v>
      </c>
      <c r="T340" s="3">
        <f t="shared" si="52"/>
        <v>9.0662512472811183E-4</v>
      </c>
      <c r="U340" s="3">
        <f t="shared" si="53"/>
        <v>2.5584721271609302E-3</v>
      </c>
      <c r="V340" s="4">
        <f t="shared" si="54"/>
        <v>3.1307528499971736E-4</v>
      </c>
      <c r="W340" s="4">
        <f t="shared" si="55"/>
        <v>3.2867451565604151E-4</v>
      </c>
      <c r="X340" s="5">
        <f t="shared" si="56"/>
        <v>34.531944511642074</v>
      </c>
      <c r="Y340" s="5">
        <f t="shared" si="57"/>
        <v>12.846515393574487</v>
      </c>
      <c r="Z340" t="b">
        <f t="shared" si="58"/>
        <v>0</v>
      </c>
      <c r="AA340" s="2">
        <f t="shared" si="59"/>
        <v>1.732548625944521E-3</v>
      </c>
    </row>
    <row r="341" spans="1:27">
      <c r="A341" t="s">
        <v>1200</v>
      </c>
      <c r="B341" t="s">
        <v>62</v>
      </c>
      <c r="C341" t="s">
        <v>1097</v>
      </c>
      <c r="D341" t="s">
        <v>1192</v>
      </c>
      <c r="E341" t="s">
        <v>1193</v>
      </c>
      <c r="F341" t="s">
        <v>1194</v>
      </c>
      <c r="G341" t="s">
        <v>1195</v>
      </c>
      <c r="H341" t="s">
        <v>1196</v>
      </c>
      <c r="I341">
        <v>71.39</v>
      </c>
      <c r="J341">
        <v>2.57</v>
      </c>
      <c r="K341">
        <v>38.46</v>
      </c>
      <c r="L341" s="2">
        <v>2.2206560753059612E-3</v>
      </c>
      <c r="M341" s="2">
        <v>1.6665190459980897E-3</v>
      </c>
      <c r="N341" s="2">
        <v>1.559809626826689E-3</v>
      </c>
      <c r="O341" s="2">
        <v>1.6521688847034031E-3</v>
      </c>
      <c r="P341" s="2">
        <v>1.9741724161057932E-3</v>
      </c>
      <c r="Q341" s="2">
        <v>1.1325175339955567E-3</v>
      </c>
      <c r="R341" s="6">
        <f t="shared" si="50"/>
        <v>307</v>
      </c>
      <c r="S341" s="6">
        <f t="shared" si="51"/>
        <v>314</v>
      </c>
      <c r="T341" s="3">
        <f t="shared" si="52"/>
        <v>1.8156615827102467E-3</v>
      </c>
      <c r="U341" s="3">
        <f t="shared" si="53"/>
        <v>1.5862862782682508E-3</v>
      </c>
      <c r="V341" s="4">
        <f t="shared" si="54"/>
        <v>3.5477053049770031E-4</v>
      </c>
      <c r="W341" s="4">
        <f t="shared" si="55"/>
        <v>4.2467767014291657E-4</v>
      </c>
      <c r="X341" s="5">
        <f t="shared" si="56"/>
        <v>19.539463404195217</v>
      </c>
      <c r="Y341" s="5">
        <f t="shared" si="57"/>
        <v>26.771817670044861</v>
      </c>
      <c r="Z341" t="b">
        <f t="shared" si="58"/>
        <v>0</v>
      </c>
      <c r="AA341" s="2">
        <f t="shared" si="59"/>
        <v>1.7009739304892487E-3</v>
      </c>
    </row>
    <row r="342" spans="1:27">
      <c r="A342" t="s">
        <v>199</v>
      </c>
      <c r="B342" t="s">
        <v>62</v>
      </c>
      <c r="C342" t="s">
        <v>78</v>
      </c>
      <c r="D342" t="s">
        <v>132</v>
      </c>
      <c r="E342" t="s">
        <v>152</v>
      </c>
      <c r="F342" t="s">
        <v>153</v>
      </c>
      <c r="G342" t="s">
        <v>193</v>
      </c>
      <c r="H342" t="s">
        <v>193</v>
      </c>
      <c r="I342">
        <v>85.94</v>
      </c>
      <c r="J342">
        <v>0.44</v>
      </c>
      <c r="K342">
        <v>100</v>
      </c>
      <c r="L342" s="2">
        <v>1.9869028042211216E-3</v>
      </c>
      <c r="M342" s="2">
        <v>2.0368566117754429E-3</v>
      </c>
      <c r="N342" s="2">
        <v>2.2919651659494243E-3</v>
      </c>
      <c r="O342" s="2">
        <v>1.1211146003344509E-3</v>
      </c>
      <c r="P342" s="2">
        <v>1.568520549782683E-3</v>
      </c>
      <c r="Q342" s="2">
        <v>1.1877622917514377E-3</v>
      </c>
      <c r="R342" s="6">
        <f t="shared" si="50"/>
        <v>295</v>
      </c>
      <c r="S342" s="6">
        <f t="shared" si="51"/>
        <v>335</v>
      </c>
      <c r="T342" s="3">
        <f t="shared" si="52"/>
        <v>2.1052415273153297E-3</v>
      </c>
      <c r="U342" s="3">
        <f t="shared" si="53"/>
        <v>1.2924658139561904E-3</v>
      </c>
      <c r="V342" s="4">
        <f t="shared" si="54"/>
        <v>1.636249786580904E-4</v>
      </c>
      <c r="W342" s="4">
        <f t="shared" si="55"/>
        <v>2.4138173413077346E-4</v>
      </c>
      <c r="X342" s="5">
        <f t="shared" si="56"/>
        <v>7.7722663426058354</v>
      </c>
      <c r="Y342" s="5">
        <f t="shared" si="57"/>
        <v>18.676063345297532</v>
      </c>
      <c r="Z342" t="b">
        <f t="shared" si="58"/>
        <v>0</v>
      </c>
      <c r="AA342" s="2">
        <f t="shared" si="59"/>
        <v>1.6988536706357602E-3</v>
      </c>
    </row>
    <row r="343" spans="1:27">
      <c r="A343" t="s">
        <v>1069</v>
      </c>
      <c r="B343" t="s">
        <v>62</v>
      </c>
      <c r="C343" t="s">
        <v>1018</v>
      </c>
      <c r="D343" t="s">
        <v>1038</v>
      </c>
      <c r="E343" t="s">
        <v>1051</v>
      </c>
      <c r="F343" t="s">
        <v>1061</v>
      </c>
      <c r="G343" t="s">
        <v>1062</v>
      </c>
      <c r="H343" t="s">
        <v>1063</v>
      </c>
      <c r="I343">
        <v>76.88</v>
      </c>
      <c r="J343">
        <v>1.1499999999999999</v>
      </c>
      <c r="K343">
        <v>100</v>
      </c>
      <c r="L343" s="2">
        <v>1.0518897198817678E-3</v>
      </c>
      <c r="M343" s="2">
        <v>1.0492897697025022E-3</v>
      </c>
      <c r="N343" s="2">
        <v>5.0932559243320539E-4</v>
      </c>
      <c r="O343" s="2">
        <v>2.7142774534413068E-3</v>
      </c>
      <c r="P343" s="2">
        <v>2.5961719444678889E-3</v>
      </c>
      <c r="Q343" s="2">
        <v>2.1545455524793512E-3</v>
      </c>
      <c r="R343" s="6">
        <f t="shared" si="50"/>
        <v>356</v>
      </c>
      <c r="S343" s="6">
        <f t="shared" si="51"/>
        <v>281</v>
      </c>
      <c r="T343" s="3">
        <f t="shared" si="52"/>
        <v>8.701683606724917E-4</v>
      </c>
      <c r="U343" s="3">
        <f t="shared" si="53"/>
        <v>2.4883316501295156E-3</v>
      </c>
      <c r="V343" s="4">
        <f t="shared" si="54"/>
        <v>3.1250170796041606E-4</v>
      </c>
      <c r="W343" s="4">
        <f t="shared" si="55"/>
        <v>2.9503745025142377E-4</v>
      </c>
      <c r="X343" s="5">
        <f t="shared" si="56"/>
        <v>35.9127867759873</v>
      </c>
      <c r="Y343" s="5">
        <f t="shared" si="57"/>
        <v>11.856837903262104</v>
      </c>
      <c r="Z343" t="b">
        <f t="shared" si="58"/>
        <v>0</v>
      </c>
      <c r="AA343" s="2">
        <f t="shared" si="59"/>
        <v>1.6792500054010036E-3</v>
      </c>
    </row>
    <row r="344" spans="1:27">
      <c r="A344" t="s">
        <v>215</v>
      </c>
      <c r="B344" t="s">
        <v>62</v>
      </c>
      <c r="C344" t="s">
        <v>78</v>
      </c>
      <c r="D344" t="s">
        <v>132</v>
      </c>
      <c r="E344" t="s">
        <v>152</v>
      </c>
      <c r="F344" t="s">
        <v>216</v>
      </c>
      <c r="G344" t="s">
        <v>217</v>
      </c>
      <c r="H344" t="s">
        <v>218</v>
      </c>
      <c r="I344">
        <v>65.069999999999993</v>
      </c>
      <c r="J344">
        <v>1.32</v>
      </c>
      <c r="K344">
        <v>22.22</v>
      </c>
      <c r="L344" s="2">
        <v>2.3375327108483791E-3</v>
      </c>
      <c r="M344" s="2">
        <v>3.5799298025144177E-3</v>
      </c>
      <c r="N344" s="2">
        <v>2.9922878555450785E-3</v>
      </c>
      <c r="O344" s="2">
        <v>3.2453317378102549E-4</v>
      </c>
      <c r="P344" s="2">
        <v>4.5973878183285546E-4</v>
      </c>
      <c r="Q344" s="2">
        <v>3.3146854653528471E-4</v>
      </c>
      <c r="R344" s="6">
        <f t="shared" si="50"/>
        <v>265</v>
      </c>
      <c r="S344" s="6">
        <f t="shared" si="51"/>
        <v>423</v>
      </c>
      <c r="T344" s="3">
        <f t="shared" si="52"/>
        <v>2.9699167896359586E-3</v>
      </c>
      <c r="U344" s="3">
        <f t="shared" si="53"/>
        <v>3.7191350071638852E-4</v>
      </c>
      <c r="V344" s="4">
        <f t="shared" si="54"/>
        <v>6.2150058872658396E-4</v>
      </c>
      <c r="W344" s="4">
        <f t="shared" si="55"/>
        <v>7.6137933063617885E-5</v>
      </c>
      <c r="X344" s="5">
        <f t="shared" si="56"/>
        <v>20.926532046130667</v>
      </c>
      <c r="Y344" s="5">
        <f t="shared" si="57"/>
        <v>20.471946545892852</v>
      </c>
      <c r="Z344" t="b">
        <f t="shared" si="58"/>
        <v>0</v>
      </c>
      <c r="AA344" s="2">
        <f t="shared" si="59"/>
        <v>1.6709151451761736E-3</v>
      </c>
    </row>
    <row r="345" spans="1:27">
      <c r="A345" t="s">
        <v>1068</v>
      </c>
      <c r="B345" t="s">
        <v>62</v>
      </c>
      <c r="C345" t="s">
        <v>1018</v>
      </c>
      <c r="D345" t="s">
        <v>1038</v>
      </c>
      <c r="E345" t="s">
        <v>1051</v>
      </c>
      <c r="F345" t="s">
        <v>1061</v>
      </c>
      <c r="G345" t="s">
        <v>1062</v>
      </c>
      <c r="H345" t="s">
        <v>1063</v>
      </c>
      <c r="I345">
        <v>56.39</v>
      </c>
      <c r="J345">
        <v>2.92</v>
      </c>
      <c r="K345">
        <v>66.67</v>
      </c>
      <c r="L345" s="2">
        <v>2.3083135519627739E-3</v>
      </c>
      <c r="M345" s="2">
        <v>1.1418741611468385E-3</v>
      </c>
      <c r="N345" s="2">
        <v>1.2733139810830135E-3</v>
      </c>
      <c r="O345" s="2">
        <v>1.9767020584844299E-3</v>
      </c>
      <c r="P345" s="2">
        <v>1.3521728877436937E-3</v>
      </c>
      <c r="Q345" s="2">
        <v>1.9611889003337693E-3</v>
      </c>
      <c r="R345" s="6">
        <f t="shared" si="50"/>
        <v>315</v>
      </c>
      <c r="S345" s="6">
        <f t="shared" si="51"/>
        <v>303</v>
      </c>
      <c r="T345" s="3">
        <f t="shared" si="52"/>
        <v>1.5745005647308753E-3</v>
      </c>
      <c r="U345" s="3">
        <f t="shared" si="53"/>
        <v>1.763354615520631E-3</v>
      </c>
      <c r="V345" s="4">
        <f t="shared" si="54"/>
        <v>6.3888984319588726E-4</v>
      </c>
      <c r="W345" s="4">
        <f t="shared" si="55"/>
        <v>3.5617829027352632E-4</v>
      </c>
      <c r="X345" s="5">
        <f t="shared" si="56"/>
        <v>40.577301622314174</v>
      </c>
      <c r="Y345" s="5">
        <f t="shared" si="57"/>
        <v>20.198903109932008</v>
      </c>
      <c r="Z345" t="b">
        <f t="shared" si="58"/>
        <v>0</v>
      </c>
      <c r="AA345" s="2">
        <f t="shared" si="59"/>
        <v>1.6689275901257531E-3</v>
      </c>
    </row>
    <row r="346" spans="1:27">
      <c r="A346" t="s">
        <v>219</v>
      </c>
      <c r="B346" t="s">
        <v>62</v>
      </c>
      <c r="C346" t="s">
        <v>78</v>
      </c>
      <c r="D346" t="s">
        <v>132</v>
      </c>
      <c r="E346" t="s">
        <v>152</v>
      </c>
      <c r="F346" t="s">
        <v>216</v>
      </c>
      <c r="G346" t="s">
        <v>217</v>
      </c>
      <c r="H346" t="s">
        <v>218</v>
      </c>
      <c r="I346">
        <v>78.17</v>
      </c>
      <c r="J346">
        <v>0</v>
      </c>
      <c r="K346">
        <v>0</v>
      </c>
      <c r="L346" s="2">
        <v>2.1622177575347503E-3</v>
      </c>
      <c r="M346" s="2">
        <v>2.8701161347744896E-3</v>
      </c>
      <c r="N346" s="2">
        <v>2.1009680687869713E-3</v>
      </c>
      <c r="O346" s="2">
        <v>6.4906634756204946E-4</v>
      </c>
      <c r="P346" s="2">
        <v>9.1947756366571093E-4</v>
      </c>
      <c r="Q346" s="2">
        <v>1.1601399128734952E-3</v>
      </c>
      <c r="R346" s="6">
        <f t="shared" si="50"/>
        <v>285</v>
      </c>
      <c r="S346" s="6">
        <f t="shared" si="51"/>
        <v>363</v>
      </c>
      <c r="T346" s="3">
        <f t="shared" si="52"/>
        <v>2.3777673203654037E-3</v>
      </c>
      <c r="U346" s="3">
        <f t="shared" si="53"/>
        <v>9.0956127470041847E-4</v>
      </c>
      <c r="V346" s="4">
        <f t="shared" si="54"/>
        <v>4.2748496743213001E-4</v>
      </c>
      <c r="W346" s="4">
        <f t="shared" si="55"/>
        <v>2.5568104521096307E-4</v>
      </c>
      <c r="X346" s="5">
        <f t="shared" si="56"/>
        <v>17.978418820494017</v>
      </c>
      <c r="Y346" s="5">
        <f t="shared" si="57"/>
        <v>28.11037060644172</v>
      </c>
      <c r="Z346" t="b">
        <f t="shared" si="58"/>
        <v>0</v>
      </c>
      <c r="AA346" s="2">
        <f t="shared" si="59"/>
        <v>1.643664297532911E-3</v>
      </c>
    </row>
    <row r="347" spans="1:27">
      <c r="A347" t="s">
        <v>572</v>
      </c>
      <c r="B347" t="s">
        <v>62</v>
      </c>
      <c r="C347" t="s">
        <v>563</v>
      </c>
      <c r="D347" t="s">
        <v>564</v>
      </c>
      <c r="E347" t="s">
        <v>565</v>
      </c>
      <c r="F347" t="s">
        <v>569</v>
      </c>
      <c r="G347" t="s">
        <v>573</v>
      </c>
      <c r="H347" t="s">
        <v>573</v>
      </c>
      <c r="I347">
        <v>98.56</v>
      </c>
      <c r="J347">
        <v>0.11</v>
      </c>
      <c r="K347">
        <v>100</v>
      </c>
      <c r="L347" s="2">
        <v>1.2856429909666072E-3</v>
      </c>
      <c r="M347" s="2">
        <v>3.0861463814779488E-4</v>
      </c>
      <c r="N347" s="2">
        <v>6.3665699054150471E-4</v>
      </c>
      <c r="O347" s="2">
        <v>2.0652111058792537E-3</v>
      </c>
      <c r="P347" s="2">
        <v>2.9206934375263769E-3</v>
      </c>
      <c r="Q347" s="2">
        <v>2.5965036145263964E-3</v>
      </c>
      <c r="R347" s="6">
        <f t="shared" si="50"/>
        <v>373</v>
      </c>
      <c r="S347" s="6">
        <f t="shared" si="51"/>
        <v>278</v>
      </c>
      <c r="T347" s="3">
        <f t="shared" si="52"/>
        <v>7.4363820655196902E-4</v>
      </c>
      <c r="U347" s="3">
        <f t="shared" si="53"/>
        <v>2.5274693859773426E-3</v>
      </c>
      <c r="V347" s="4">
        <f t="shared" si="54"/>
        <v>4.972221193664544E-4</v>
      </c>
      <c r="W347" s="4">
        <f t="shared" si="55"/>
        <v>4.318990605148637E-4</v>
      </c>
      <c r="X347" s="5">
        <f t="shared" si="56"/>
        <v>66.863444479530799</v>
      </c>
      <c r="Y347" s="5">
        <f t="shared" si="57"/>
        <v>17.08820145996955</v>
      </c>
      <c r="Z347" t="b">
        <f t="shared" si="58"/>
        <v>0</v>
      </c>
      <c r="AA347" s="2">
        <f t="shared" si="59"/>
        <v>1.6355537962646559E-3</v>
      </c>
    </row>
    <row r="348" spans="1:27">
      <c r="A348" t="s">
        <v>1462</v>
      </c>
      <c r="B348" t="s">
        <v>62</v>
      </c>
      <c r="C348" t="s">
        <v>1365</v>
      </c>
      <c r="D348" t="s">
        <v>1414</v>
      </c>
      <c r="E348" t="s">
        <v>1457</v>
      </c>
      <c r="F348" t="s">
        <v>1458</v>
      </c>
      <c r="G348" t="s">
        <v>1459</v>
      </c>
      <c r="H348" t="s">
        <v>1460</v>
      </c>
      <c r="I348">
        <v>89.39</v>
      </c>
      <c r="J348">
        <v>4.6900000000000004</v>
      </c>
      <c r="K348">
        <v>29.41</v>
      </c>
      <c r="L348" s="2">
        <v>2.5712859819332187E-3</v>
      </c>
      <c r="M348" s="2">
        <v>2.8392546709597112E-3</v>
      </c>
      <c r="N348" s="2">
        <v>2.6102936612201763E-3</v>
      </c>
      <c r="O348" s="2">
        <v>4.7204825277239766E-4</v>
      </c>
      <c r="P348" s="2">
        <v>7.0312990162671755E-4</v>
      </c>
      <c r="Q348" s="2">
        <v>3.3146854653528471E-4</v>
      </c>
      <c r="R348" s="6">
        <f t="shared" si="50"/>
        <v>274</v>
      </c>
      <c r="S348" s="6">
        <f t="shared" si="51"/>
        <v>402</v>
      </c>
      <c r="T348" s="3">
        <f t="shared" si="52"/>
        <v>2.6736114380377022E-3</v>
      </c>
      <c r="U348" s="3">
        <f t="shared" si="53"/>
        <v>5.0221556697813325E-4</v>
      </c>
      <c r="V348" s="4">
        <f t="shared" si="54"/>
        <v>1.4477106140551625E-4</v>
      </c>
      <c r="W348" s="4">
        <f t="shared" si="55"/>
        <v>1.8765817555302706E-4</v>
      </c>
      <c r="X348" s="5">
        <f t="shared" si="56"/>
        <v>5.414813063179106</v>
      </c>
      <c r="Y348" s="5">
        <f t="shared" si="57"/>
        <v>37.36606108850421</v>
      </c>
      <c r="Z348" t="b">
        <f t="shared" si="58"/>
        <v>0</v>
      </c>
      <c r="AA348" s="2">
        <f t="shared" si="59"/>
        <v>1.5879135025079177E-3</v>
      </c>
    </row>
    <row r="349" spans="1:27">
      <c r="A349" t="s">
        <v>1114</v>
      </c>
      <c r="B349" t="s">
        <v>62</v>
      </c>
      <c r="C349" t="s">
        <v>1097</v>
      </c>
      <c r="D349" t="s">
        <v>1098</v>
      </c>
      <c r="E349" t="s">
        <v>1115</v>
      </c>
      <c r="F349" t="s">
        <v>1116</v>
      </c>
      <c r="G349" t="s">
        <v>1117</v>
      </c>
      <c r="H349" t="s">
        <v>1118</v>
      </c>
      <c r="I349">
        <v>90</v>
      </c>
      <c r="J349">
        <v>2.64</v>
      </c>
      <c r="K349">
        <v>35.29</v>
      </c>
      <c r="L349" s="2">
        <v>2.7466009352468471E-3</v>
      </c>
      <c r="M349" s="2">
        <v>3.0861463814779453E-3</v>
      </c>
      <c r="N349" s="2">
        <v>3.5016134479782879E-3</v>
      </c>
      <c r="O349" s="2">
        <v>0</v>
      </c>
      <c r="P349" s="2">
        <v>5.4086915509747741E-5</v>
      </c>
      <c r="Q349" s="2">
        <v>5.5244757755880722E-5</v>
      </c>
      <c r="R349" s="6">
        <f t="shared" si="50"/>
        <v>261</v>
      </c>
      <c r="S349" s="6">
        <f t="shared" si="51"/>
        <v>573</v>
      </c>
      <c r="T349" s="3">
        <f t="shared" si="52"/>
        <v>3.1114535882343602E-3</v>
      </c>
      <c r="U349" s="3">
        <f t="shared" si="53"/>
        <v>3.6443891088542821E-5</v>
      </c>
      <c r="V349" s="4">
        <f t="shared" si="54"/>
        <v>3.7814192392621583E-4</v>
      </c>
      <c r="W349" s="4">
        <f t="shared" si="55"/>
        <v>3.1566644546449825E-5</v>
      </c>
      <c r="X349" s="5">
        <f t="shared" si="56"/>
        <v>12.153223990102902</v>
      </c>
      <c r="Y349" s="5">
        <f t="shared" si="57"/>
        <v>86.61710811767216</v>
      </c>
      <c r="Z349" t="b">
        <f t="shared" si="58"/>
        <v>0</v>
      </c>
      <c r="AA349" s="2">
        <f t="shared" si="59"/>
        <v>1.5739487396614516E-3</v>
      </c>
    </row>
    <row r="350" spans="1:27">
      <c r="A350" t="s">
        <v>1286</v>
      </c>
      <c r="B350" t="s">
        <v>62</v>
      </c>
      <c r="C350" t="s">
        <v>1097</v>
      </c>
      <c r="D350" t="s">
        <v>1192</v>
      </c>
      <c r="E350" t="s">
        <v>1193</v>
      </c>
      <c r="F350" t="s">
        <v>1284</v>
      </c>
      <c r="G350" t="s">
        <v>1285</v>
      </c>
      <c r="H350" t="s">
        <v>1285</v>
      </c>
      <c r="I350">
        <v>97.84</v>
      </c>
      <c r="J350">
        <v>1.51</v>
      </c>
      <c r="K350">
        <v>0</v>
      </c>
      <c r="L350" s="2">
        <v>2.39597102861959E-3</v>
      </c>
      <c r="M350" s="2">
        <v>2.9009775985892688E-3</v>
      </c>
      <c r="N350" s="2">
        <v>3.3742820498699842E-3</v>
      </c>
      <c r="O350" s="2">
        <v>1.1801206319310016E-4</v>
      </c>
      <c r="P350" s="2">
        <v>5.4086915509747741E-5</v>
      </c>
      <c r="Q350" s="2">
        <v>3.8671330429116389E-4</v>
      </c>
      <c r="R350" s="6">
        <f t="shared" si="50"/>
        <v>269</v>
      </c>
      <c r="S350" s="6">
        <f t="shared" si="51"/>
        <v>462</v>
      </c>
      <c r="T350" s="3">
        <f t="shared" si="52"/>
        <v>2.8904102256929478E-3</v>
      </c>
      <c r="U350" s="3">
        <f t="shared" si="53"/>
        <v>1.8627076099800394E-4</v>
      </c>
      <c r="V350" s="4">
        <f t="shared" si="54"/>
        <v>4.8924111192994075E-4</v>
      </c>
      <c r="W350" s="4">
        <f t="shared" si="55"/>
        <v>1.765064191409404E-4</v>
      </c>
      <c r="X350" s="5">
        <f t="shared" si="56"/>
        <v>16.926355559534802</v>
      </c>
      <c r="Y350" s="5">
        <f t="shared" si="57"/>
        <v>94.757984664502345</v>
      </c>
      <c r="Z350" t="b">
        <f t="shared" si="58"/>
        <v>0</v>
      </c>
      <c r="AA350" s="2">
        <f t="shared" si="59"/>
        <v>1.5383404933454758E-3</v>
      </c>
    </row>
    <row r="351" spans="1:27">
      <c r="A351" t="s">
        <v>138</v>
      </c>
      <c r="B351" t="s">
        <v>62</v>
      </c>
      <c r="C351" t="s">
        <v>78</v>
      </c>
      <c r="D351" t="s">
        <v>132</v>
      </c>
      <c r="E351" t="s">
        <v>133</v>
      </c>
      <c r="F351" t="s">
        <v>134</v>
      </c>
      <c r="G351" t="s">
        <v>135</v>
      </c>
      <c r="H351" t="s">
        <v>136</v>
      </c>
      <c r="I351">
        <v>65.03</v>
      </c>
      <c r="J351">
        <v>6.58</v>
      </c>
      <c r="K351">
        <v>17.649999999999999</v>
      </c>
      <c r="L351" s="2">
        <v>1.2856429909666072E-3</v>
      </c>
      <c r="M351" s="2">
        <v>1.1727356249616172E-3</v>
      </c>
      <c r="N351" s="2">
        <v>2.2282994668952703E-3</v>
      </c>
      <c r="O351" s="2">
        <v>1.1211146003344509E-3</v>
      </c>
      <c r="P351" s="2">
        <v>1.8930420428411709E-3</v>
      </c>
      <c r="Q351" s="2">
        <v>1.2706294283852577E-3</v>
      </c>
      <c r="R351" s="6">
        <f t="shared" si="50"/>
        <v>317</v>
      </c>
      <c r="S351" s="6">
        <f t="shared" si="51"/>
        <v>328</v>
      </c>
      <c r="T351" s="3">
        <f t="shared" si="52"/>
        <v>1.5622260276078315E-3</v>
      </c>
      <c r="U351" s="3">
        <f t="shared" si="53"/>
        <v>1.4282620238536263E-3</v>
      </c>
      <c r="V351" s="4">
        <f t="shared" si="54"/>
        <v>5.7959243285061459E-4</v>
      </c>
      <c r="W351" s="4">
        <f t="shared" si="55"/>
        <v>4.0939470012362421E-4</v>
      </c>
      <c r="X351" s="5">
        <f t="shared" si="56"/>
        <v>37.100420976734021</v>
      </c>
      <c r="Y351" s="5">
        <f t="shared" si="57"/>
        <v>28.663837117157748</v>
      </c>
      <c r="Z351" t="b">
        <f t="shared" si="58"/>
        <v>0</v>
      </c>
      <c r="AA351" s="2">
        <f t="shared" si="59"/>
        <v>1.4952440257307289E-3</v>
      </c>
    </row>
    <row r="352" spans="1:27">
      <c r="A352" t="s">
        <v>1190</v>
      </c>
      <c r="B352" t="s">
        <v>62</v>
      </c>
      <c r="C352" t="s">
        <v>1097</v>
      </c>
      <c r="D352" t="s">
        <v>1098</v>
      </c>
      <c r="E352" t="s">
        <v>1189</v>
      </c>
      <c r="F352" t="s">
        <v>1189</v>
      </c>
      <c r="G352" t="s">
        <v>1189</v>
      </c>
      <c r="H352" t="s">
        <v>1189</v>
      </c>
      <c r="I352">
        <v>52.87</v>
      </c>
      <c r="J352">
        <v>1.1399999999999999</v>
      </c>
      <c r="K352">
        <v>50</v>
      </c>
      <c r="L352" s="2">
        <v>1.4025196265090251E-3</v>
      </c>
      <c r="M352" s="2">
        <v>1.2344585525911789E-3</v>
      </c>
      <c r="N352" s="2">
        <v>1.14598258297471E-3</v>
      </c>
      <c r="O352" s="2">
        <v>2.0062050742827033E-3</v>
      </c>
      <c r="P352" s="2">
        <v>1.8930420428411709E-3</v>
      </c>
      <c r="Q352" s="2">
        <v>1.2706294283852577E-3</v>
      </c>
      <c r="R352" s="6">
        <f t="shared" si="50"/>
        <v>328</v>
      </c>
      <c r="S352" s="6">
        <f t="shared" si="51"/>
        <v>305</v>
      </c>
      <c r="T352" s="3">
        <f t="shared" si="52"/>
        <v>1.2609869206916381E-3</v>
      </c>
      <c r="U352" s="3">
        <f t="shared" si="53"/>
        <v>1.7232921818363773E-3</v>
      </c>
      <c r="V352" s="4">
        <f t="shared" si="54"/>
        <v>1.3030974411718741E-4</v>
      </c>
      <c r="W352" s="4">
        <f t="shared" si="55"/>
        <v>3.9607971949182292E-4</v>
      </c>
      <c r="X352" s="5">
        <f t="shared" si="56"/>
        <v>10.333948907710628</v>
      </c>
      <c r="Y352" s="5">
        <f t="shared" si="57"/>
        <v>22.98389812630333</v>
      </c>
      <c r="Z352" t="b">
        <f t="shared" si="58"/>
        <v>0</v>
      </c>
      <c r="AA352" s="2">
        <f t="shared" si="59"/>
        <v>1.4921395512640077E-3</v>
      </c>
    </row>
    <row r="353" spans="1:27">
      <c r="A353" t="s">
        <v>90</v>
      </c>
      <c r="B353" t="s">
        <v>62</v>
      </c>
      <c r="C353" t="s">
        <v>78</v>
      </c>
      <c r="D353" t="s">
        <v>79</v>
      </c>
      <c r="E353" t="s">
        <v>80</v>
      </c>
      <c r="F353" t="s">
        <v>81</v>
      </c>
      <c r="G353" t="s">
        <v>81</v>
      </c>
      <c r="H353" t="s">
        <v>85</v>
      </c>
      <c r="I353">
        <v>94.78</v>
      </c>
      <c r="J353">
        <v>5.13</v>
      </c>
      <c r="K353">
        <v>12.5</v>
      </c>
      <c r="L353" s="2">
        <v>2.39597102861959E-3</v>
      </c>
      <c r="M353" s="2">
        <v>2.6540858880710343E-3</v>
      </c>
      <c r="N353" s="2">
        <v>2.7376250593284758E-3</v>
      </c>
      <c r="O353" s="2">
        <v>2.3602412638620032E-4</v>
      </c>
      <c r="P353" s="2">
        <v>4.8678223958772819E-4</v>
      </c>
      <c r="Q353" s="2">
        <v>3.3146854653528471E-4</v>
      </c>
      <c r="R353" s="6">
        <f t="shared" si="50"/>
        <v>277</v>
      </c>
      <c r="S353" s="6">
        <f t="shared" si="51"/>
        <v>427</v>
      </c>
      <c r="T353" s="3">
        <f t="shared" si="52"/>
        <v>2.5958939920063665E-3</v>
      </c>
      <c r="U353" s="3">
        <f t="shared" si="53"/>
        <v>3.5142497083640441E-4</v>
      </c>
      <c r="V353" s="4">
        <f t="shared" si="54"/>
        <v>1.7810556350268195E-4</v>
      </c>
      <c r="W353" s="4">
        <f t="shared" si="55"/>
        <v>1.2656461585791782E-4</v>
      </c>
      <c r="X353" s="5">
        <f t="shared" si="56"/>
        <v>6.8610491819438346</v>
      </c>
      <c r="Y353" s="5">
        <f t="shared" si="57"/>
        <v>36.014690577248778</v>
      </c>
      <c r="Z353" t="b">
        <f t="shared" si="58"/>
        <v>0</v>
      </c>
      <c r="AA353" s="2">
        <f t="shared" si="59"/>
        <v>1.4736594814213854E-3</v>
      </c>
    </row>
    <row r="354" spans="1:27">
      <c r="A354" t="s">
        <v>147</v>
      </c>
      <c r="B354" t="s">
        <v>62</v>
      </c>
      <c r="C354" t="s">
        <v>78</v>
      </c>
      <c r="D354" t="s">
        <v>132</v>
      </c>
      <c r="E354" t="s">
        <v>140</v>
      </c>
      <c r="F354" t="s">
        <v>141</v>
      </c>
      <c r="G354" t="s">
        <v>145</v>
      </c>
      <c r="H354" t="s">
        <v>146</v>
      </c>
      <c r="I354">
        <v>96.32</v>
      </c>
      <c r="J354">
        <v>1.05</v>
      </c>
      <c r="K354">
        <v>42.86</v>
      </c>
      <c r="L354" s="2">
        <v>1.4317387853946303E-3</v>
      </c>
      <c r="M354" s="2">
        <v>1.2961814802207364E-3</v>
      </c>
      <c r="N354" s="2">
        <v>7.6398838864980803E-4</v>
      </c>
      <c r="O354" s="2">
        <v>1.5636598373085788E-3</v>
      </c>
      <c r="P354" s="2">
        <v>1.6226074652924321E-3</v>
      </c>
      <c r="Q354" s="2">
        <v>1.9611889003337693E-3</v>
      </c>
      <c r="R354" s="6">
        <f t="shared" si="50"/>
        <v>333</v>
      </c>
      <c r="S354" s="6">
        <f t="shared" si="51"/>
        <v>307</v>
      </c>
      <c r="T354" s="3">
        <f t="shared" si="52"/>
        <v>1.1639695514217248E-3</v>
      </c>
      <c r="U354" s="3">
        <f t="shared" si="53"/>
        <v>1.7158187343115933E-3</v>
      </c>
      <c r="V354" s="4">
        <f t="shared" si="54"/>
        <v>3.5296266612176285E-4</v>
      </c>
      <c r="W354" s="4">
        <f t="shared" si="55"/>
        <v>2.1453110378577585E-4</v>
      </c>
      <c r="X354" s="5">
        <f t="shared" si="56"/>
        <v>30.324046337005839</v>
      </c>
      <c r="Y354" s="5">
        <f t="shared" si="57"/>
        <v>12.503133314478482</v>
      </c>
      <c r="Z354" t="b">
        <f t="shared" si="58"/>
        <v>0</v>
      </c>
      <c r="AA354" s="2">
        <f t="shared" si="59"/>
        <v>1.4398941428666592E-3</v>
      </c>
    </row>
    <row r="355" spans="1:27">
      <c r="A355" t="s">
        <v>317</v>
      </c>
      <c r="B355" t="s">
        <v>62</v>
      </c>
      <c r="C355" t="s">
        <v>292</v>
      </c>
      <c r="D355" t="s">
        <v>293</v>
      </c>
      <c r="E355" t="s">
        <v>307</v>
      </c>
      <c r="F355" t="s">
        <v>311</v>
      </c>
      <c r="G355" t="s">
        <v>311</v>
      </c>
      <c r="H355" t="s">
        <v>312</v>
      </c>
      <c r="I355">
        <v>98.92</v>
      </c>
      <c r="J355">
        <v>0.27</v>
      </c>
      <c r="K355">
        <v>0</v>
      </c>
      <c r="L355" s="2">
        <v>5.5516401882648727E-4</v>
      </c>
      <c r="M355" s="2">
        <v>6.7895220392514503E-4</v>
      </c>
      <c r="N355" s="2">
        <v>5.4115844196027819E-4</v>
      </c>
      <c r="O355" s="2">
        <v>1.8291869794930546E-3</v>
      </c>
      <c r="P355" s="2">
        <v>2.6773023177325108E-3</v>
      </c>
      <c r="Q355" s="2">
        <v>2.2926574468690522E-3</v>
      </c>
      <c r="R355" s="6">
        <f t="shared" si="50"/>
        <v>390</v>
      </c>
      <c r="S355" s="6">
        <f t="shared" si="51"/>
        <v>289</v>
      </c>
      <c r="T355" s="3">
        <f t="shared" si="52"/>
        <v>5.9175822157063679E-4</v>
      </c>
      <c r="U355" s="3">
        <f t="shared" si="53"/>
        <v>2.2663822480315393E-3</v>
      </c>
      <c r="V355" s="4">
        <f t="shared" si="54"/>
        <v>7.5836218029168217E-5</v>
      </c>
      <c r="W355" s="4">
        <f t="shared" si="55"/>
        <v>4.2466774812165798E-4</v>
      </c>
      <c r="X355" s="5">
        <f t="shared" si="56"/>
        <v>12.815405898017731</v>
      </c>
      <c r="Y355" s="5">
        <f t="shared" si="57"/>
        <v>18.737693012310793</v>
      </c>
      <c r="Z355" t="b">
        <f t="shared" si="58"/>
        <v>0</v>
      </c>
      <c r="AA355" s="2">
        <f t="shared" si="59"/>
        <v>1.429070234801088E-3</v>
      </c>
    </row>
    <row r="356" spans="1:27">
      <c r="A356" t="s">
        <v>1027</v>
      </c>
      <c r="B356" t="s">
        <v>62</v>
      </c>
      <c r="C356" t="s">
        <v>1018</v>
      </c>
      <c r="D356" t="s">
        <v>1019</v>
      </c>
      <c r="E356" t="s">
        <v>1020</v>
      </c>
      <c r="F356" t="s">
        <v>1021</v>
      </c>
      <c r="G356" t="s">
        <v>1028</v>
      </c>
      <c r="H356" t="s">
        <v>1028</v>
      </c>
      <c r="I356">
        <v>89.44</v>
      </c>
      <c r="J356">
        <v>4.6500000000000004</v>
      </c>
      <c r="K356">
        <v>60</v>
      </c>
      <c r="L356" s="2">
        <v>2.805039253018054E-3</v>
      </c>
      <c r="M356" s="2">
        <v>3.240453700551843E-3</v>
      </c>
      <c r="N356" s="2">
        <v>2.3874637145306506E-3</v>
      </c>
      <c r="O356" s="2">
        <v>0</v>
      </c>
      <c r="P356" s="2">
        <v>0</v>
      </c>
      <c r="Q356" s="2">
        <v>0</v>
      </c>
      <c r="R356" s="6">
        <f t="shared" si="50"/>
        <v>272</v>
      </c>
      <c r="S356" s="6">
        <f t="shared" si="51"/>
        <v>617</v>
      </c>
      <c r="T356" s="3">
        <f t="shared" si="52"/>
        <v>2.8109855560335159E-3</v>
      </c>
      <c r="U356" s="3">
        <f t="shared" si="53"/>
        <v>0</v>
      </c>
      <c r="V356" s="4">
        <f t="shared" si="54"/>
        <v>4.2652608121048386E-4</v>
      </c>
      <c r="W356" s="4">
        <f t="shared" si="55"/>
        <v>0</v>
      </c>
      <c r="X356" s="5">
        <f t="shared" si="56"/>
        <v>15.173542257980863</v>
      </c>
      <c r="Y356" s="5" t="str">
        <f t="shared" si="57"/>
        <v>NA</v>
      </c>
      <c r="Z356" t="b">
        <f t="shared" si="58"/>
        <v>0</v>
      </c>
      <c r="AA356" s="2">
        <f t="shared" si="59"/>
        <v>1.4054927780167579E-3</v>
      </c>
    </row>
    <row r="357" spans="1:27">
      <c r="A357" t="s">
        <v>1466</v>
      </c>
      <c r="B357" t="s">
        <v>62</v>
      </c>
      <c r="C357" t="s">
        <v>1365</v>
      </c>
      <c r="D357" t="s">
        <v>1414</v>
      </c>
      <c r="E357" t="s">
        <v>1457</v>
      </c>
      <c r="F357" t="s">
        <v>1458</v>
      </c>
      <c r="G357" t="s">
        <v>1464</v>
      </c>
      <c r="H357" t="s">
        <v>1465</v>
      </c>
      <c r="I357">
        <v>91.15</v>
      </c>
      <c r="J357">
        <v>2.74</v>
      </c>
      <c r="K357">
        <v>40</v>
      </c>
      <c r="L357" s="2">
        <v>1.9869028042211216E-3</v>
      </c>
      <c r="M357" s="2">
        <v>1.9134107565163278E-3</v>
      </c>
      <c r="N357" s="2">
        <v>2.0054695202057445E-3</v>
      </c>
      <c r="O357" s="2">
        <v>8.8509047394825201E-4</v>
      </c>
      <c r="P357" s="2">
        <v>8.1130373264621603E-4</v>
      </c>
      <c r="Q357" s="2">
        <v>7.7342660858233147E-4</v>
      </c>
      <c r="R357" s="6">
        <f t="shared" si="50"/>
        <v>300</v>
      </c>
      <c r="S357" s="6">
        <f t="shared" si="51"/>
        <v>372</v>
      </c>
      <c r="T357" s="3">
        <f t="shared" si="52"/>
        <v>1.9685943603143983E-3</v>
      </c>
      <c r="U357" s="3">
        <f t="shared" si="53"/>
        <v>8.232736050589332E-4</v>
      </c>
      <c r="V357" s="4">
        <f t="shared" si="54"/>
        <v>4.8683707045788956E-5</v>
      </c>
      <c r="W357" s="4">
        <f t="shared" si="55"/>
        <v>5.6786117064799852E-5</v>
      </c>
      <c r="X357" s="5">
        <f t="shared" si="56"/>
        <v>2.4730187197129747</v>
      </c>
      <c r="Y357" s="5">
        <f t="shared" si="57"/>
        <v>6.8975996212990305</v>
      </c>
      <c r="Z357" t="b">
        <f t="shared" si="58"/>
        <v>0</v>
      </c>
      <c r="AA357" s="2">
        <f t="shared" si="59"/>
        <v>1.3959339826866658E-3</v>
      </c>
    </row>
    <row r="358" spans="1:27">
      <c r="A358" t="s">
        <v>1172</v>
      </c>
      <c r="B358" t="s">
        <v>62</v>
      </c>
      <c r="C358" t="s">
        <v>1097</v>
      </c>
      <c r="D358" t="s">
        <v>1098</v>
      </c>
      <c r="E358" t="s">
        <v>1173</v>
      </c>
      <c r="F358" t="s">
        <v>1174</v>
      </c>
      <c r="G358" t="s">
        <v>1175</v>
      </c>
      <c r="H358" t="s">
        <v>1176</v>
      </c>
      <c r="I358">
        <v>99.82</v>
      </c>
      <c r="J358">
        <v>1.1100000000000001</v>
      </c>
      <c r="K358">
        <v>0</v>
      </c>
      <c r="L358" s="2">
        <v>8.7657476656813913E-4</v>
      </c>
      <c r="M358" s="2">
        <v>8.6412098681382566E-4</v>
      </c>
      <c r="N358" s="2">
        <v>8.9131978675810735E-4</v>
      </c>
      <c r="O358" s="2">
        <v>2.1242171374758045E-3</v>
      </c>
      <c r="P358" s="2">
        <v>1.6226074652924321E-3</v>
      </c>
      <c r="Q358" s="2">
        <v>1.8230770059440649E-3</v>
      </c>
      <c r="R358" s="6">
        <f t="shared" si="50"/>
        <v>353</v>
      </c>
      <c r="S358" s="6">
        <f t="shared" si="51"/>
        <v>300</v>
      </c>
      <c r="T358" s="3">
        <f t="shared" si="52"/>
        <v>8.7733851338002401E-4</v>
      </c>
      <c r="U358" s="3">
        <f t="shared" si="53"/>
        <v>1.8566338695707671E-3</v>
      </c>
      <c r="V358" s="4">
        <f t="shared" si="54"/>
        <v>1.3615475074222081E-5</v>
      </c>
      <c r="W358" s="4">
        <f t="shared" si="55"/>
        <v>2.5248289670653612E-4</v>
      </c>
      <c r="X358" s="5">
        <f t="shared" si="56"/>
        <v>1.5519066889890953</v>
      </c>
      <c r="Y358" s="5">
        <f t="shared" si="57"/>
        <v>13.598959969684671</v>
      </c>
      <c r="Z358" t="b">
        <f t="shared" si="58"/>
        <v>0</v>
      </c>
      <c r="AA358" s="2">
        <f t="shared" si="59"/>
        <v>1.3669861914753956E-3</v>
      </c>
    </row>
    <row r="359" spans="1:27">
      <c r="A359" t="s">
        <v>98</v>
      </c>
      <c r="B359" t="s">
        <v>62</v>
      </c>
      <c r="C359" t="s">
        <v>78</v>
      </c>
      <c r="D359" t="s">
        <v>79</v>
      </c>
      <c r="E359" t="s">
        <v>80</v>
      </c>
      <c r="F359" t="s">
        <v>81</v>
      </c>
      <c r="G359" t="s">
        <v>85</v>
      </c>
      <c r="H359" t="s">
        <v>85</v>
      </c>
      <c r="I359">
        <v>66.08</v>
      </c>
      <c r="J359">
        <v>4.2699999999999996</v>
      </c>
      <c r="K359">
        <v>0</v>
      </c>
      <c r="L359" s="2">
        <v>2.2498752341915625E-3</v>
      </c>
      <c r="M359" s="2">
        <v>2.7775317433301533E-3</v>
      </c>
      <c r="N359" s="2">
        <v>1.4324782287183895E-3</v>
      </c>
      <c r="O359" s="2">
        <v>2.6552714218447561E-4</v>
      </c>
      <c r="P359" s="2">
        <v>5.9495607060722287E-4</v>
      </c>
      <c r="Q359" s="2">
        <v>7.1818185082645045E-4</v>
      </c>
      <c r="R359" s="6">
        <f t="shared" si="50"/>
        <v>293</v>
      </c>
      <c r="S359" s="6">
        <f t="shared" si="51"/>
        <v>400</v>
      </c>
      <c r="T359" s="3">
        <f t="shared" si="52"/>
        <v>2.1532950687467019E-3</v>
      </c>
      <c r="U359" s="3">
        <f t="shared" si="53"/>
        <v>5.2622168787271625E-4</v>
      </c>
      <c r="V359" s="4">
        <f t="shared" si="54"/>
        <v>6.7770792791613558E-4</v>
      </c>
      <c r="W359" s="4">
        <f t="shared" si="55"/>
        <v>2.3402432104667671E-4</v>
      </c>
      <c r="X359" s="5">
        <f t="shared" si="56"/>
        <v>31.473063666587365</v>
      </c>
      <c r="Y359" s="5">
        <f t="shared" si="57"/>
        <v>44.472572385363762</v>
      </c>
      <c r="Z359" t="b">
        <f t="shared" si="58"/>
        <v>0</v>
      </c>
      <c r="AA359" s="2">
        <f t="shared" si="59"/>
        <v>1.339758378309709E-3</v>
      </c>
    </row>
    <row r="360" spans="1:27">
      <c r="A360" t="s">
        <v>1386</v>
      </c>
      <c r="B360" t="s">
        <v>62</v>
      </c>
      <c r="C360" t="s">
        <v>1365</v>
      </c>
      <c r="D360" t="s">
        <v>1366</v>
      </c>
      <c r="E360" t="s">
        <v>1383</v>
      </c>
      <c r="F360" t="s">
        <v>1384</v>
      </c>
      <c r="G360" t="s">
        <v>1384</v>
      </c>
      <c r="H360" t="s">
        <v>1384</v>
      </c>
      <c r="I360">
        <v>85.14</v>
      </c>
      <c r="J360">
        <v>0.96</v>
      </c>
      <c r="K360">
        <v>50</v>
      </c>
      <c r="L360" s="2">
        <v>2.1622177575347503E-3</v>
      </c>
      <c r="M360" s="2">
        <v>1.5122117269241919E-3</v>
      </c>
      <c r="N360" s="2">
        <v>1.9736366706786675E-3</v>
      </c>
      <c r="O360" s="2">
        <v>5.9006031596549888E-4</v>
      </c>
      <c r="P360" s="2">
        <v>8.3834719040108891E-4</v>
      </c>
      <c r="Q360" s="2">
        <v>9.1153850297203244E-4</v>
      </c>
      <c r="R360" s="6">
        <f t="shared" si="50"/>
        <v>304</v>
      </c>
      <c r="S360" s="6">
        <f t="shared" si="51"/>
        <v>376</v>
      </c>
      <c r="T360" s="3">
        <f t="shared" si="52"/>
        <v>1.8826887183792031E-3</v>
      </c>
      <c r="U360" s="3">
        <f t="shared" si="53"/>
        <v>7.7998200311287338E-4</v>
      </c>
      <c r="V360" s="4">
        <f t="shared" si="54"/>
        <v>3.34410836364677E-4</v>
      </c>
      <c r="W360" s="4">
        <f t="shared" si="55"/>
        <v>1.6849904301106074E-4</v>
      </c>
      <c r="X360" s="5">
        <f t="shared" si="56"/>
        <v>17.762407194566372</v>
      </c>
      <c r="Y360" s="5">
        <f t="shared" si="57"/>
        <v>21.602939854841338</v>
      </c>
      <c r="Z360" t="b">
        <f t="shared" si="58"/>
        <v>0</v>
      </c>
      <c r="AA360" s="2">
        <f t="shared" si="59"/>
        <v>1.3313353607460382E-3</v>
      </c>
    </row>
    <row r="361" spans="1:27">
      <c r="A361" t="s">
        <v>371</v>
      </c>
      <c r="B361" t="s">
        <v>62</v>
      </c>
      <c r="C361" t="s">
        <v>292</v>
      </c>
      <c r="D361" t="s">
        <v>293</v>
      </c>
      <c r="E361" t="s">
        <v>307</v>
      </c>
      <c r="F361" t="s">
        <v>368</v>
      </c>
      <c r="G361" t="s">
        <v>369</v>
      </c>
      <c r="H361" t="s">
        <v>370</v>
      </c>
      <c r="I361">
        <v>97.62</v>
      </c>
      <c r="J361">
        <v>3.97</v>
      </c>
      <c r="K361">
        <v>0</v>
      </c>
      <c r="L361" s="2">
        <v>6.1360233659769827E-4</v>
      </c>
      <c r="M361" s="2">
        <v>1.357904407850294E-3</v>
      </c>
      <c r="N361" s="2">
        <v>7.6398838864980803E-4</v>
      </c>
      <c r="O361" s="2">
        <v>1.1801206319310017E-3</v>
      </c>
      <c r="P361" s="2">
        <v>2.4879981134483939E-3</v>
      </c>
      <c r="Q361" s="2">
        <v>1.4363637016529009E-3</v>
      </c>
      <c r="R361" s="6">
        <f t="shared" si="50"/>
        <v>349</v>
      </c>
      <c r="S361" s="6">
        <f t="shared" si="51"/>
        <v>308</v>
      </c>
      <c r="T361" s="3">
        <f t="shared" si="52"/>
        <v>9.1183171103260009E-4</v>
      </c>
      <c r="U361" s="3">
        <f t="shared" si="53"/>
        <v>1.7014941490107653E-3</v>
      </c>
      <c r="V361" s="4">
        <f t="shared" si="54"/>
        <v>3.9356019780665402E-4</v>
      </c>
      <c r="W361" s="4">
        <f t="shared" si="55"/>
        <v>6.9307755139825817E-4</v>
      </c>
      <c r="X361" s="5">
        <f t="shared" si="56"/>
        <v>43.161494938684285</v>
      </c>
      <c r="Y361" s="5">
        <f t="shared" si="57"/>
        <v>40.733466629973883</v>
      </c>
      <c r="Z361" t="b">
        <f t="shared" si="58"/>
        <v>0</v>
      </c>
      <c r="AA361" s="2">
        <f t="shared" si="59"/>
        <v>1.3066629300216826E-3</v>
      </c>
    </row>
    <row r="362" spans="1:27">
      <c r="A362" t="s">
        <v>1381</v>
      </c>
      <c r="B362" t="s">
        <v>62</v>
      </c>
      <c r="C362" t="s">
        <v>1365</v>
      </c>
      <c r="D362" t="s">
        <v>1366</v>
      </c>
      <c r="E362" t="s">
        <v>1373</v>
      </c>
      <c r="F362" t="s">
        <v>1379</v>
      </c>
      <c r="G362" t="s">
        <v>1379</v>
      </c>
      <c r="H362" t="s">
        <v>1379</v>
      </c>
      <c r="I362">
        <v>76.69</v>
      </c>
      <c r="J362">
        <v>2.73</v>
      </c>
      <c r="K362">
        <v>0</v>
      </c>
      <c r="L362" s="2">
        <v>1.7531495331362822E-3</v>
      </c>
      <c r="M362" s="2">
        <v>1.6665190459980897E-3</v>
      </c>
      <c r="N362" s="2">
        <v>2.355630865003574E-3</v>
      </c>
      <c r="O362" s="2">
        <v>2.9503015798275058E-4</v>
      </c>
      <c r="P362" s="2">
        <v>7.0312990162671755E-4</v>
      </c>
      <c r="Q362" s="2">
        <v>8.2867136633820902E-4</v>
      </c>
      <c r="R362" s="6">
        <f t="shared" si="50"/>
        <v>301</v>
      </c>
      <c r="S362" s="6">
        <f t="shared" si="51"/>
        <v>394</v>
      </c>
      <c r="T362" s="3">
        <f t="shared" si="52"/>
        <v>1.9250998147126487E-3</v>
      </c>
      <c r="U362" s="3">
        <f t="shared" si="53"/>
        <v>6.0894380864922563E-4</v>
      </c>
      <c r="V362" s="4">
        <f t="shared" si="54"/>
        <v>3.7535842773794978E-4</v>
      </c>
      <c r="W362" s="4">
        <f t="shared" si="55"/>
        <v>2.7900985627131886E-4</v>
      </c>
      <c r="X362" s="5">
        <f t="shared" si="56"/>
        <v>19.498128090255822</v>
      </c>
      <c r="Y362" s="5">
        <f t="shared" si="57"/>
        <v>45.818653923130526</v>
      </c>
      <c r="Z362" t="b">
        <f t="shared" si="58"/>
        <v>0</v>
      </c>
      <c r="AA362" s="2">
        <f t="shared" si="59"/>
        <v>1.2670218116809372E-3</v>
      </c>
    </row>
    <row r="363" spans="1:27">
      <c r="A363" t="s">
        <v>1425</v>
      </c>
      <c r="B363" t="s">
        <v>62</v>
      </c>
      <c r="C363" t="s">
        <v>1365</v>
      </c>
      <c r="D363" t="s">
        <v>1414</v>
      </c>
      <c r="E363" t="s">
        <v>1415</v>
      </c>
      <c r="F363" t="s">
        <v>1416</v>
      </c>
      <c r="G363" t="s">
        <v>1422</v>
      </c>
      <c r="H363" t="s">
        <v>1422</v>
      </c>
      <c r="I363">
        <v>67.38</v>
      </c>
      <c r="J363">
        <v>4.62</v>
      </c>
      <c r="K363">
        <v>0</v>
      </c>
      <c r="L363" s="2">
        <v>2.1914369164203556E-3</v>
      </c>
      <c r="M363" s="2">
        <v>2.3146097861084596E-3</v>
      </c>
      <c r="N363" s="2">
        <v>2.5466279621660271E-3</v>
      </c>
      <c r="O363" s="2">
        <v>1.1801206319310016E-4</v>
      </c>
      <c r="P363" s="2">
        <v>1.6226074652924324E-4</v>
      </c>
      <c r="Q363" s="2">
        <v>2.486014099014634E-4</v>
      </c>
      <c r="R363" s="6">
        <f t="shared" si="50"/>
        <v>287</v>
      </c>
      <c r="S363" s="6">
        <f t="shared" si="51"/>
        <v>465</v>
      </c>
      <c r="T363" s="3">
        <f t="shared" si="52"/>
        <v>2.3508915548982809E-3</v>
      </c>
      <c r="U363" s="3">
        <f t="shared" si="53"/>
        <v>1.7629140654126893E-4</v>
      </c>
      <c r="V363" s="4">
        <f t="shared" si="54"/>
        <v>1.8035366590220576E-4</v>
      </c>
      <c r="W363" s="4">
        <f t="shared" si="55"/>
        <v>6.6415652776352863E-5</v>
      </c>
      <c r="X363" s="5">
        <f t="shared" si="56"/>
        <v>7.6717135474166671</v>
      </c>
      <c r="Y363" s="5">
        <f t="shared" si="57"/>
        <v>37.673789142300187</v>
      </c>
      <c r="Z363" t="b">
        <f t="shared" si="58"/>
        <v>0</v>
      </c>
      <c r="AA363" s="2">
        <f t="shared" si="59"/>
        <v>1.2635914807197749E-3</v>
      </c>
    </row>
    <row r="364" spans="1:27">
      <c r="A364" t="s">
        <v>151</v>
      </c>
      <c r="B364" t="s">
        <v>62</v>
      </c>
      <c r="C364" t="s">
        <v>78</v>
      </c>
      <c r="D364" t="s">
        <v>132</v>
      </c>
      <c r="E364" t="s">
        <v>152</v>
      </c>
      <c r="F364" t="s">
        <v>153</v>
      </c>
      <c r="G364" t="s">
        <v>154</v>
      </c>
      <c r="H364" t="s">
        <v>155</v>
      </c>
      <c r="I364">
        <v>69.569999999999993</v>
      </c>
      <c r="J364">
        <v>3.53</v>
      </c>
      <c r="K364">
        <v>36.36</v>
      </c>
      <c r="L364" s="2">
        <v>3.5062990662725686E-4</v>
      </c>
      <c r="M364" s="2">
        <v>6.1722927629558738E-4</v>
      </c>
      <c r="N364" s="2">
        <v>7.6398838864980803E-4</v>
      </c>
      <c r="O364" s="2">
        <v>1.6816719005016763E-3</v>
      </c>
      <c r="P364" s="2">
        <v>2.217563535899655E-3</v>
      </c>
      <c r="Q364" s="2">
        <v>1.9335665214558267E-3</v>
      </c>
      <c r="R364" s="6">
        <f t="shared" si="50"/>
        <v>392</v>
      </c>
      <c r="S364" s="6">
        <f t="shared" si="51"/>
        <v>297</v>
      </c>
      <c r="T364" s="3">
        <f t="shared" si="52"/>
        <v>5.772825238575508E-4</v>
      </c>
      <c r="U364" s="3">
        <f t="shared" si="53"/>
        <v>1.9442673192857196E-3</v>
      </c>
      <c r="V364" s="4">
        <f t="shared" si="54"/>
        <v>2.0955456553784811E-4</v>
      </c>
      <c r="W364" s="4">
        <f t="shared" si="55"/>
        <v>2.6810602665368642E-4</v>
      </c>
      <c r="X364" s="5">
        <f t="shared" si="56"/>
        <v>36.300174849837894</v>
      </c>
      <c r="Y364" s="5">
        <f t="shared" si="57"/>
        <v>13.789566074287695</v>
      </c>
      <c r="Z364" t="b">
        <f t="shared" si="58"/>
        <v>0</v>
      </c>
      <c r="AA364" s="2">
        <f t="shared" si="59"/>
        <v>1.2607749215716351E-3</v>
      </c>
    </row>
    <row r="365" spans="1:27">
      <c r="A365" t="s">
        <v>401</v>
      </c>
      <c r="B365" t="s">
        <v>62</v>
      </c>
      <c r="C365" t="s">
        <v>292</v>
      </c>
      <c r="D365" t="s">
        <v>293</v>
      </c>
      <c r="E365" t="s">
        <v>373</v>
      </c>
      <c r="F365" t="s">
        <v>374</v>
      </c>
      <c r="G365" t="s">
        <v>398</v>
      </c>
      <c r="H365" t="s">
        <v>399</v>
      </c>
      <c r="I365">
        <v>85.22</v>
      </c>
      <c r="J365">
        <v>0.25</v>
      </c>
      <c r="K365">
        <v>100</v>
      </c>
      <c r="L365" s="2">
        <v>1.6947112153650752E-3</v>
      </c>
      <c r="M365" s="2">
        <v>1.357904407850294E-3</v>
      </c>
      <c r="N365" s="2">
        <v>1.5279767772996161E-3</v>
      </c>
      <c r="O365" s="2">
        <v>8.8509047394825201E-4</v>
      </c>
      <c r="P365" s="2">
        <v>1.3521728877436937E-3</v>
      </c>
      <c r="Q365" s="2">
        <v>7.1818185082645045E-4</v>
      </c>
      <c r="R365" s="6">
        <f t="shared" si="50"/>
        <v>319</v>
      </c>
      <c r="S365" s="6">
        <f t="shared" si="51"/>
        <v>359</v>
      </c>
      <c r="T365" s="3">
        <f t="shared" si="52"/>
        <v>1.5268641335049952E-3</v>
      </c>
      <c r="U365" s="3">
        <f t="shared" si="53"/>
        <v>9.8514840417279867E-4</v>
      </c>
      <c r="V365" s="4">
        <f t="shared" si="54"/>
        <v>1.6840616045511815E-4</v>
      </c>
      <c r="W365" s="4">
        <f t="shared" si="55"/>
        <v>3.2862570011103136E-4</v>
      </c>
      <c r="X365" s="5">
        <f t="shared" si="56"/>
        <v>11.02954459140599</v>
      </c>
      <c r="Y365" s="5">
        <f t="shared" si="57"/>
        <v>33.357989387088246</v>
      </c>
      <c r="Z365" t="b">
        <f t="shared" si="58"/>
        <v>0</v>
      </c>
      <c r="AA365" s="2">
        <f t="shared" si="59"/>
        <v>1.2560062688388969E-3</v>
      </c>
    </row>
    <row r="366" spans="1:27">
      <c r="A366" t="s">
        <v>903</v>
      </c>
      <c r="B366" t="s">
        <v>62</v>
      </c>
      <c r="C366" t="s">
        <v>809</v>
      </c>
      <c r="D366" t="s">
        <v>883</v>
      </c>
      <c r="E366" t="s">
        <v>896</v>
      </c>
      <c r="F366" t="s">
        <v>897</v>
      </c>
      <c r="G366" t="s">
        <v>901</v>
      </c>
      <c r="H366" t="s">
        <v>901</v>
      </c>
      <c r="I366">
        <v>68.56</v>
      </c>
      <c r="J366">
        <v>3.68</v>
      </c>
      <c r="K366">
        <v>0</v>
      </c>
      <c r="L366" s="2">
        <v>1.1687663554241895E-4</v>
      </c>
      <c r="M366" s="2">
        <v>0</v>
      </c>
      <c r="N366" s="2">
        <v>1.5916424763537658E-4</v>
      </c>
      <c r="O366" s="2">
        <v>2.0062050742827033E-3</v>
      </c>
      <c r="P366" s="2">
        <v>2.1634766203899101E-3</v>
      </c>
      <c r="Q366" s="2">
        <v>2.983216918817564E-3</v>
      </c>
      <c r="R366" s="6">
        <f t="shared" si="50"/>
        <v>505</v>
      </c>
      <c r="S366" s="6">
        <f t="shared" si="51"/>
        <v>284</v>
      </c>
      <c r="T366" s="3">
        <f t="shared" si="52"/>
        <v>9.2013627725931837E-5</v>
      </c>
      <c r="U366" s="3">
        <f t="shared" si="53"/>
        <v>2.384299537830059E-3</v>
      </c>
      <c r="V366" s="4">
        <f t="shared" si="54"/>
        <v>8.2443564330976707E-5</v>
      </c>
      <c r="W366" s="4">
        <f t="shared" si="55"/>
        <v>5.2460471475239032E-4</v>
      </c>
      <c r="X366" s="5">
        <f t="shared" si="56"/>
        <v>89.599297808950496</v>
      </c>
      <c r="Y366" s="5">
        <f t="shared" si="57"/>
        <v>22.002466822177507</v>
      </c>
      <c r="Z366" t="b">
        <f t="shared" si="58"/>
        <v>0</v>
      </c>
      <c r="AA366" s="2">
        <f t="shared" si="59"/>
        <v>1.2381565827779954E-3</v>
      </c>
    </row>
    <row r="367" spans="1:27">
      <c r="A367" t="s">
        <v>487</v>
      </c>
      <c r="B367" t="s">
        <v>62</v>
      </c>
      <c r="C367" t="s">
        <v>488</v>
      </c>
      <c r="D367" t="s">
        <v>489</v>
      </c>
      <c r="E367" t="s">
        <v>490</v>
      </c>
      <c r="F367" t="s">
        <v>491</v>
      </c>
      <c r="G367" t="s">
        <v>491</v>
      </c>
      <c r="H367" t="s">
        <v>491</v>
      </c>
      <c r="I367">
        <v>89.8</v>
      </c>
      <c r="J367">
        <v>0.84</v>
      </c>
      <c r="K367">
        <v>0</v>
      </c>
      <c r="L367" s="2">
        <v>2.8634775707892649E-3</v>
      </c>
      <c r="M367" s="2">
        <v>1.4813502631094129E-3</v>
      </c>
      <c r="N367" s="2">
        <v>2.7376250593284758E-3</v>
      </c>
      <c r="O367" s="2">
        <v>0</v>
      </c>
      <c r="P367" s="2">
        <v>0</v>
      </c>
      <c r="Q367" s="2">
        <v>0</v>
      </c>
      <c r="R367" s="6">
        <f t="shared" si="50"/>
        <v>286</v>
      </c>
      <c r="S367" s="6">
        <f t="shared" si="51"/>
        <v>617</v>
      </c>
      <c r="T367" s="3">
        <f t="shared" si="52"/>
        <v>2.360817631075718E-3</v>
      </c>
      <c r="U367" s="3">
        <f t="shared" si="53"/>
        <v>0</v>
      </c>
      <c r="V367" s="4">
        <f t="shared" si="54"/>
        <v>7.6423612329464777E-4</v>
      </c>
      <c r="W367" s="4">
        <f t="shared" si="55"/>
        <v>0</v>
      </c>
      <c r="X367" s="5">
        <f t="shared" si="56"/>
        <v>32.371671290273277</v>
      </c>
      <c r="Y367" s="5" t="str">
        <f t="shared" si="57"/>
        <v>NA</v>
      </c>
      <c r="Z367" t="b">
        <f t="shared" si="58"/>
        <v>0</v>
      </c>
      <c r="AA367" s="2">
        <f t="shared" si="59"/>
        <v>1.180408815537859E-3</v>
      </c>
    </row>
    <row r="368" spans="1:27">
      <c r="A368" t="s">
        <v>754</v>
      </c>
      <c r="B368" t="s">
        <v>62</v>
      </c>
      <c r="C368" t="s">
        <v>748</v>
      </c>
      <c r="D368" t="s">
        <v>755</v>
      </c>
      <c r="E368" t="s">
        <v>756</v>
      </c>
      <c r="F368" t="s">
        <v>757</v>
      </c>
      <c r="G368" t="s">
        <v>758</v>
      </c>
      <c r="H368" t="s">
        <v>758</v>
      </c>
      <c r="I368">
        <v>55.34</v>
      </c>
      <c r="J368">
        <v>3.8</v>
      </c>
      <c r="K368">
        <v>0</v>
      </c>
      <c r="L368" s="2">
        <v>9.0579392545374446E-4</v>
      </c>
      <c r="M368" s="2">
        <v>5.5550634866602985E-4</v>
      </c>
      <c r="N368" s="2">
        <v>9.8681833533933376E-4</v>
      </c>
      <c r="O368" s="2">
        <v>1.2981326951241028E-3</v>
      </c>
      <c r="P368" s="2">
        <v>1.7307812963119271E-3</v>
      </c>
      <c r="Q368" s="2">
        <v>1.6020979749205404E-3</v>
      </c>
      <c r="R368" s="6">
        <f t="shared" si="50"/>
        <v>363</v>
      </c>
      <c r="S368" s="6">
        <f t="shared" si="51"/>
        <v>319</v>
      </c>
      <c r="T368" s="3">
        <f t="shared" si="52"/>
        <v>8.1603953648636939E-4</v>
      </c>
      <c r="U368" s="3">
        <f t="shared" si="53"/>
        <v>1.5436706554521902E-3</v>
      </c>
      <c r="V368" s="4">
        <f t="shared" si="54"/>
        <v>2.2923654860470706E-4</v>
      </c>
      <c r="W368" s="4">
        <f t="shared" si="55"/>
        <v>2.2216326602892238E-4</v>
      </c>
      <c r="X368" s="5">
        <f t="shared" si="56"/>
        <v>28.091353219444908</v>
      </c>
      <c r="Y368" s="5">
        <f t="shared" si="57"/>
        <v>14.391882442297494</v>
      </c>
      <c r="Z368" t="b">
        <f t="shared" si="58"/>
        <v>0</v>
      </c>
      <c r="AA368" s="2">
        <f t="shared" si="59"/>
        <v>1.1798550959692799E-3</v>
      </c>
    </row>
    <row r="369" spans="1:27">
      <c r="A369" t="s">
        <v>1047</v>
      </c>
      <c r="B369" t="s">
        <v>62</v>
      </c>
      <c r="C369" t="s">
        <v>1018</v>
      </c>
      <c r="D369" t="s">
        <v>1038</v>
      </c>
      <c r="E369" t="s">
        <v>1048</v>
      </c>
      <c r="F369" t="s">
        <v>1049</v>
      </c>
      <c r="G369" t="s">
        <v>1049</v>
      </c>
      <c r="H369" t="s">
        <v>1049</v>
      </c>
      <c r="I369">
        <v>96.06</v>
      </c>
      <c r="J369">
        <v>0</v>
      </c>
      <c r="K369">
        <v>0</v>
      </c>
      <c r="L369" s="2">
        <v>1.1687663554241895E-3</v>
      </c>
      <c r="M369" s="2">
        <v>1.2961814802207364E-3</v>
      </c>
      <c r="N369" s="2">
        <v>1.2096482820288597E-3</v>
      </c>
      <c r="O369" s="2">
        <v>7.6707841075515073E-4</v>
      </c>
      <c r="P369" s="2">
        <v>1.1899121412144496E-3</v>
      </c>
      <c r="Q369" s="2">
        <v>1.4363637016529009E-3</v>
      </c>
      <c r="R369" s="6">
        <f t="shared" si="50"/>
        <v>330</v>
      </c>
      <c r="S369" s="6">
        <f t="shared" si="51"/>
        <v>346</v>
      </c>
      <c r="T369" s="3">
        <f t="shared" si="52"/>
        <v>1.2248653725579286E-3</v>
      </c>
      <c r="U369" s="3">
        <f t="shared" si="53"/>
        <v>1.1311180845408337E-3</v>
      </c>
      <c r="V369" s="4">
        <f t="shared" si="54"/>
        <v>6.5056309377779114E-5</v>
      </c>
      <c r="W369" s="4">
        <f t="shared" si="55"/>
        <v>3.3849410035941067E-4</v>
      </c>
      <c r="X369" s="5">
        <f t="shared" si="56"/>
        <v>5.3113028448114079</v>
      </c>
      <c r="Y369" s="5">
        <f t="shared" si="57"/>
        <v>29.925620055559364</v>
      </c>
      <c r="Z369" t="b">
        <f t="shared" si="58"/>
        <v>0</v>
      </c>
      <c r="AA369" s="2">
        <f t="shared" si="59"/>
        <v>1.1779917285493812E-3</v>
      </c>
    </row>
    <row r="370" spans="1:27">
      <c r="A370" t="s">
        <v>194</v>
      </c>
      <c r="B370" t="s">
        <v>62</v>
      </c>
      <c r="C370" t="s">
        <v>78</v>
      </c>
      <c r="D370" t="s">
        <v>132</v>
      </c>
      <c r="E370" t="s">
        <v>152</v>
      </c>
      <c r="F370" t="s">
        <v>153</v>
      </c>
      <c r="G370" t="s">
        <v>193</v>
      </c>
      <c r="H370" t="s">
        <v>193</v>
      </c>
      <c r="I370">
        <v>77.180000000000007</v>
      </c>
      <c r="J370">
        <v>4.4800000000000004</v>
      </c>
      <c r="K370">
        <v>31.25</v>
      </c>
      <c r="L370" s="2">
        <v>7.5969813102572136E-4</v>
      </c>
      <c r="M370" s="2">
        <v>1.4196273354798556E-3</v>
      </c>
      <c r="N370" s="2">
        <v>1.6553081754079153E-3</v>
      </c>
      <c r="O370" s="2">
        <v>7.0807237915860015E-4</v>
      </c>
      <c r="P370" s="2">
        <v>1.5144336342729338E-3</v>
      </c>
      <c r="Q370" s="2">
        <v>9.3916088184997127E-4</v>
      </c>
      <c r="R370" s="6">
        <f t="shared" si="50"/>
        <v>327</v>
      </c>
      <c r="S370" s="6">
        <f t="shared" si="51"/>
        <v>353</v>
      </c>
      <c r="T370" s="3">
        <f t="shared" si="52"/>
        <v>1.2782112139711642E-3</v>
      </c>
      <c r="U370" s="3">
        <f t="shared" si="53"/>
        <v>1.0538889650938351E-3</v>
      </c>
      <c r="V370" s="4">
        <f t="shared" si="54"/>
        <v>4.6425017766985244E-4</v>
      </c>
      <c r="W370" s="4">
        <f t="shared" si="55"/>
        <v>4.1524272209275269E-4</v>
      </c>
      <c r="X370" s="5">
        <f t="shared" si="56"/>
        <v>36.320302356565435</v>
      </c>
      <c r="Y370" s="5">
        <f t="shared" si="57"/>
        <v>39.400993448658106</v>
      </c>
      <c r="Z370" t="b">
        <f t="shared" si="58"/>
        <v>0</v>
      </c>
      <c r="AA370" s="2">
        <f t="shared" si="59"/>
        <v>1.1660500895324995E-3</v>
      </c>
    </row>
    <row r="371" spans="1:27">
      <c r="A371" t="s">
        <v>766</v>
      </c>
      <c r="B371" t="s">
        <v>62</v>
      </c>
      <c r="C371" t="s">
        <v>748</v>
      </c>
      <c r="D371" t="s">
        <v>763</v>
      </c>
      <c r="E371" t="s">
        <v>763</v>
      </c>
      <c r="F371" t="s">
        <v>764</v>
      </c>
      <c r="G371" t="s">
        <v>765</v>
      </c>
      <c r="H371" t="s">
        <v>765</v>
      </c>
      <c r="I371">
        <v>77.989999999999995</v>
      </c>
      <c r="J371">
        <v>0.74</v>
      </c>
      <c r="K371">
        <v>20</v>
      </c>
      <c r="L371" s="2">
        <v>1.7531495331362824E-4</v>
      </c>
      <c r="M371" s="2">
        <v>0</v>
      </c>
      <c r="N371" s="2">
        <v>6.3665699054150471E-5</v>
      </c>
      <c r="O371" s="2">
        <v>1.8881930110896019E-3</v>
      </c>
      <c r="P371" s="2">
        <v>2.4879981134483939E-3</v>
      </c>
      <c r="Q371" s="2">
        <v>2.3202798257469944E-3</v>
      </c>
      <c r="R371" s="6">
        <f t="shared" si="50"/>
        <v>515</v>
      </c>
      <c r="S371" s="6">
        <f t="shared" si="51"/>
        <v>291</v>
      </c>
      <c r="T371" s="3">
        <f t="shared" si="52"/>
        <v>7.9660217455926238E-5</v>
      </c>
      <c r="U371" s="3">
        <f t="shared" si="53"/>
        <v>2.2321569834283304E-3</v>
      </c>
      <c r="V371" s="4">
        <f t="shared" si="54"/>
        <v>8.8745150166183556E-5</v>
      </c>
      <c r="W371" s="4">
        <f t="shared" si="55"/>
        <v>3.0946044449598137E-4</v>
      </c>
      <c r="X371" s="5">
        <f t="shared" si="56"/>
        <v>111.40460445677765</v>
      </c>
      <c r="Y371" s="5">
        <f t="shared" si="57"/>
        <v>13.863740175688116</v>
      </c>
      <c r="Z371" t="b">
        <f t="shared" si="58"/>
        <v>0</v>
      </c>
      <c r="AA371" s="2">
        <f t="shared" si="59"/>
        <v>1.1559086004421283E-3</v>
      </c>
    </row>
    <row r="372" spans="1:27">
      <c r="A372" t="s">
        <v>481</v>
      </c>
      <c r="B372" t="s">
        <v>62</v>
      </c>
      <c r="C372" t="s">
        <v>467</v>
      </c>
      <c r="D372" t="s">
        <v>482</v>
      </c>
      <c r="E372" t="s">
        <v>482</v>
      </c>
      <c r="F372" t="s">
        <v>482</v>
      </c>
      <c r="G372" t="s">
        <v>482</v>
      </c>
      <c r="H372" t="s">
        <v>482</v>
      </c>
      <c r="I372">
        <v>84.07</v>
      </c>
      <c r="J372">
        <v>2.57</v>
      </c>
      <c r="K372">
        <v>50</v>
      </c>
      <c r="L372" s="2">
        <v>5.8438317771209271E-4</v>
      </c>
      <c r="M372" s="2">
        <v>6.4809074011036626E-4</v>
      </c>
      <c r="N372" s="2">
        <v>7.6398838864980803E-4</v>
      </c>
      <c r="O372" s="2">
        <v>9.4409650554479901E-4</v>
      </c>
      <c r="P372" s="2">
        <v>2.1093897048801605E-3</v>
      </c>
      <c r="Q372" s="2">
        <v>1.8783217636999458E-3</v>
      </c>
      <c r="R372" s="6">
        <f t="shared" si="50"/>
        <v>382</v>
      </c>
      <c r="S372" s="6">
        <f t="shared" si="51"/>
        <v>311</v>
      </c>
      <c r="T372" s="3">
        <f t="shared" si="52"/>
        <v>6.6548743549075563E-4</v>
      </c>
      <c r="U372" s="3">
        <f t="shared" si="53"/>
        <v>1.6439359913749685E-3</v>
      </c>
      <c r="V372" s="4">
        <f t="shared" si="54"/>
        <v>9.1057628492146949E-5</v>
      </c>
      <c r="W372" s="4">
        <f t="shared" si="55"/>
        <v>6.1699236446295885E-4</v>
      </c>
      <c r="X372" s="5">
        <f t="shared" si="56"/>
        <v>13.682847133694958</v>
      </c>
      <c r="Y372" s="5">
        <f t="shared" si="57"/>
        <v>37.531410450288504</v>
      </c>
      <c r="Z372" t="b">
        <f t="shared" si="58"/>
        <v>0</v>
      </c>
      <c r="AA372" s="2">
        <f t="shared" si="59"/>
        <v>1.1547117134328619E-3</v>
      </c>
    </row>
    <row r="373" spans="1:27">
      <c r="A373" t="s">
        <v>1256</v>
      </c>
      <c r="B373" t="s">
        <v>62</v>
      </c>
      <c r="C373" t="s">
        <v>1097</v>
      </c>
      <c r="D373" t="s">
        <v>1192</v>
      </c>
      <c r="E373" t="s">
        <v>1193</v>
      </c>
      <c r="F373" t="s">
        <v>1250</v>
      </c>
      <c r="G373" t="s">
        <v>1257</v>
      </c>
      <c r="H373" t="s">
        <v>1258</v>
      </c>
      <c r="I373">
        <v>90.84</v>
      </c>
      <c r="J373">
        <v>0</v>
      </c>
      <c r="K373">
        <v>0</v>
      </c>
      <c r="L373" s="2">
        <v>5.8438317771209267E-5</v>
      </c>
      <c r="M373" s="2">
        <v>0</v>
      </c>
      <c r="N373" s="2">
        <v>0</v>
      </c>
      <c r="O373" s="2">
        <v>1.8881930110896019E-3</v>
      </c>
      <c r="P373" s="2">
        <v>2.32573736691915E-3</v>
      </c>
      <c r="Q373" s="2">
        <v>2.6517483722822777E-3</v>
      </c>
      <c r="R373" s="6">
        <f t="shared" si="50"/>
        <v>602</v>
      </c>
      <c r="S373" s="6">
        <f t="shared" si="51"/>
        <v>288</v>
      </c>
      <c r="T373" s="3">
        <f t="shared" si="52"/>
        <v>1.9479439257069755E-5</v>
      </c>
      <c r="U373" s="3">
        <f t="shared" si="53"/>
        <v>2.2885595834303434E-3</v>
      </c>
      <c r="V373" s="4">
        <f t="shared" si="54"/>
        <v>3.373937849619656E-5</v>
      </c>
      <c r="W373" s="4">
        <f t="shared" si="55"/>
        <v>3.831329248320677E-4</v>
      </c>
      <c r="X373" s="5">
        <f t="shared" si="56"/>
        <v>173.20508075688775</v>
      </c>
      <c r="Y373" s="5">
        <f t="shared" si="57"/>
        <v>16.741225686498673</v>
      </c>
      <c r="Z373" t="b">
        <f t="shared" si="58"/>
        <v>0</v>
      </c>
      <c r="AA373" s="2">
        <f t="shared" si="59"/>
        <v>1.1540195113437066E-3</v>
      </c>
    </row>
    <row r="374" spans="1:27">
      <c r="A374" t="s">
        <v>1223</v>
      </c>
      <c r="B374" t="s">
        <v>62</v>
      </c>
      <c r="C374" t="s">
        <v>1097</v>
      </c>
      <c r="D374" t="s">
        <v>1192</v>
      </c>
      <c r="E374" t="s">
        <v>1193</v>
      </c>
      <c r="F374" t="s">
        <v>1194</v>
      </c>
      <c r="G374" t="s">
        <v>1220</v>
      </c>
      <c r="H374" t="s">
        <v>1221</v>
      </c>
      <c r="I374">
        <v>94.4</v>
      </c>
      <c r="J374">
        <v>1.41</v>
      </c>
      <c r="K374">
        <v>42.86</v>
      </c>
      <c r="L374" s="2">
        <v>9.0579392545374446E-4</v>
      </c>
      <c r="M374" s="2">
        <v>8.6412098681382566E-4</v>
      </c>
      <c r="N374" s="2">
        <v>5.0932559243320539E-4</v>
      </c>
      <c r="O374" s="2">
        <v>2.1832231690723548E-3</v>
      </c>
      <c r="P374" s="2">
        <v>9.1947756366571093E-4</v>
      </c>
      <c r="Q374" s="2">
        <v>1.3258741861411389E-3</v>
      </c>
      <c r="R374" s="6">
        <f t="shared" si="50"/>
        <v>370</v>
      </c>
      <c r="S374" s="6">
        <f t="shared" si="51"/>
        <v>323</v>
      </c>
      <c r="T374" s="3">
        <f t="shared" si="52"/>
        <v>7.5974683490025857E-4</v>
      </c>
      <c r="U374" s="3">
        <f t="shared" si="53"/>
        <v>1.4761916396264015E-3</v>
      </c>
      <c r="V374" s="4">
        <f t="shared" si="54"/>
        <v>2.178698176957482E-4</v>
      </c>
      <c r="W374" s="4">
        <f t="shared" si="55"/>
        <v>6.4514319450248545E-4</v>
      </c>
      <c r="X374" s="5">
        <f t="shared" si="56"/>
        <v>28.676633805832264</v>
      </c>
      <c r="Y374" s="5">
        <f t="shared" si="57"/>
        <v>43.703214215856143</v>
      </c>
      <c r="Z374" t="b">
        <f t="shared" si="58"/>
        <v>0</v>
      </c>
      <c r="AA374" s="2">
        <f t="shared" si="59"/>
        <v>1.11796923726333E-3</v>
      </c>
    </row>
    <row r="375" spans="1:27">
      <c r="A375" t="s">
        <v>1065</v>
      </c>
      <c r="B375" t="s">
        <v>62</v>
      </c>
      <c r="C375" t="s">
        <v>1018</v>
      </c>
      <c r="D375" t="s">
        <v>1038</v>
      </c>
      <c r="E375" t="s">
        <v>1051</v>
      </c>
      <c r="F375" t="s">
        <v>1061</v>
      </c>
      <c r="G375" t="s">
        <v>1062</v>
      </c>
      <c r="H375" t="s">
        <v>1063</v>
      </c>
      <c r="I375">
        <v>82.48</v>
      </c>
      <c r="J375">
        <v>3.7</v>
      </c>
      <c r="K375">
        <v>66.67</v>
      </c>
      <c r="L375" s="2">
        <v>1.0518897198817678E-3</v>
      </c>
      <c r="M375" s="2">
        <v>7.4067513155470647E-4</v>
      </c>
      <c r="N375" s="2">
        <v>4.4565989337905167E-4</v>
      </c>
      <c r="O375" s="2">
        <v>1.7996839636947777E-3</v>
      </c>
      <c r="P375" s="2">
        <v>1.0006079369303329E-3</v>
      </c>
      <c r="Q375" s="2">
        <v>1.5192308382867205E-3</v>
      </c>
      <c r="R375" s="6">
        <f t="shared" si="50"/>
        <v>372</v>
      </c>
      <c r="S375" s="6">
        <f t="shared" si="51"/>
        <v>326</v>
      </c>
      <c r="T375" s="3">
        <f t="shared" si="52"/>
        <v>7.4607491493850853E-4</v>
      </c>
      <c r="U375" s="3">
        <f t="shared" si="53"/>
        <v>1.4398409129706103E-3</v>
      </c>
      <c r="V375" s="4">
        <f t="shared" si="54"/>
        <v>3.0315098363822325E-4</v>
      </c>
      <c r="W375" s="4">
        <f t="shared" si="55"/>
        <v>4.0541052566341447E-4</v>
      </c>
      <c r="X375" s="5">
        <f t="shared" si="56"/>
        <v>40.63278064552123</v>
      </c>
      <c r="Y375" s="5">
        <f t="shared" si="57"/>
        <v>28.15661938838722</v>
      </c>
      <c r="Z375" t="b">
        <f t="shared" si="58"/>
        <v>0</v>
      </c>
      <c r="AA375" s="2">
        <f t="shared" si="59"/>
        <v>1.0929579139545595E-3</v>
      </c>
    </row>
    <row r="376" spans="1:27">
      <c r="A376" t="s">
        <v>1427</v>
      </c>
      <c r="B376" t="s">
        <v>62</v>
      </c>
      <c r="C376" t="s">
        <v>1365</v>
      </c>
      <c r="D376" t="s">
        <v>1414</v>
      </c>
      <c r="E376" t="s">
        <v>1415</v>
      </c>
      <c r="F376" t="s">
        <v>1416</v>
      </c>
      <c r="G376" t="s">
        <v>1422</v>
      </c>
      <c r="H376" t="s">
        <v>1422</v>
      </c>
      <c r="I376">
        <v>97.93</v>
      </c>
      <c r="J376">
        <v>0.71</v>
      </c>
      <c r="K376">
        <v>50</v>
      </c>
      <c r="L376" s="2">
        <v>1.1103280376529784E-3</v>
      </c>
      <c r="M376" s="2">
        <v>1.1727356249616172E-3</v>
      </c>
      <c r="N376" s="2">
        <v>1.14598258297471E-3</v>
      </c>
      <c r="O376" s="2">
        <v>8.2608444235170153E-4</v>
      </c>
      <c r="P376" s="2">
        <v>1.0817383101949551E-3</v>
      </c>
      <c r="Q376" s="2">
        <v>1.0496503973617332E-3</v>
      </c>
      <c r="R376" s="6">
        <f t="shared" si="50"/>
        <v>336</v>
      </c>
      <c r="S376" s="6">
        <f t="shared" si="51"/>
        <v>358</v>
      </c>
      <c r="T376" s="3">
        <f t="shared" si="52"/>
        <v>1.1430154151964352E-3</v>
      </c>
      <c r="U376" s="3">
        <f t="shared" si="53"/>
        <v>9.8582438330279657E-4</v>
      </c>
      <c r="V376" s="4">
        <f t="shared" si="54"/>
        <v>3.130942033780995E-5</v>
      </c>
      <c r="W376" s="4">
        <f t="shared" si="55"/>
        <v>1.3926609454132264E-4</v>
      </c>
      <c r="X376" s="5">
        <f t="shared" si="56"/>
        <v>2.7391949331172585</v>
      </c>
      <c r="Y376" s="5">
        <f t="shared" si="57"/>
        <v>14.126866498751124</v>
      </c>
      <c r="Z376" t="b">
        <f t="shared" si="58"/>
        <v>0</v>
      </c>
      <c r="AA376" s="2">
        <f t="shared" si="59"/>
        <v>1.0644198992496158E-3</v>
      </c>
    </row>
    <row r="377" spans="1:27">
      <c r="A377" t="s">
        <v>453</v>
      </c>
      <c r="B377" t="s">
        <v>62</v>
      </c>
      <c r="C377" t="s">
        <v>292</v>
      </c>
      <c r="D377" t="s">
        <v>450</v>
      </c>
      <c r="E377" t="s">
        <v>454</v>
      </c>
      <c r="F377" t="s">
        <v>455</v>
      </c>
      <c r="G377" t="s">
        <v>456</v>
      </c>
      <c r="H377" t="s">
        <v>456</v>
      </c>
      <c r="I377">
        <v>91.26</v>
      </c>
      <c r="J377">
        <v>1.64</v>
      </c>
      <c r="K377">
        <v>33.33</v>
      </c>
      <c r="L377" s="2">
        <v>2.9219158885604755E-4</v>
      </c>
      <c r="M377" s="2">
        <v>4.9378342103646852E-4</v>
      </c>
      <c r="N377" s="2">
        <v>2.546627962166027E-4</v>
      </c>
      <c r="O377" s="2">
        <v>1.5341568215103015E-3</v>
      </c>
      <c r="P377" s="2">
        <v>2.0553027893704112E-3</v>
      </c>
      <c r="Q377" s="2">
        <v>1.7125874904323026E-3</v>
      </c>
      <c r="R377" s="6">
        <f t="shared" si="50"/>
        <v>431</v>
      </c>
      <c r="S377" s="6">
        <f t="shared" si="51"/>
        <v>302</v>
      </c>
      <c r="T377" s="3">
        <f t="shared" si="52"/>
        <v>3.4687926870303961E-4</v>
      </c>
      <c r="U377" s="3">
        <f t="shared" si="53"/>
        <v>1.7673490337710054E-3</v>
      </c>
      <c r="V377" s="4">
        <f t="shared" si="54"/>
        <v>1.2859908650082272E-4</v>
      </c>
      <c r="W377" s="4">
        <f t="shared" si="55"/>
        <v>2.6485354429540883E-4</v>
      </c>
      <c r="X377" s="5">
        <f t="shared" si="56"/>
        <v>37.073154294186224</v>
      </c>
      <c r="Y377" s="5">
        <f t="shared" si="57"/>
        <v>14.985921809134039</v>
      </c>
      <c r="Z377" t="b">
        <f t="shared" si="58"/>
        <v>0</v>
      </c>
      <c r="AA377" s="2">
        <f t="shared" si="59"/>
        <v>1.0571141512370225E-3</v>
      </c>
    </row>
    <row r="378" spans="1:27">
      <c r="A378" t="s">
        <v>945</v>
      </c>
      <c r="B378" t="s">
        <v>62</v>
      </c>
      <c r="C378" t="s">
        <v>809</v>
      </c>
      <c r="D378" t="s">
        <v>883</v>
      </c>
      <c r="E378" t="s">
        <v>896</v>
      </c>
      <c r="F378" t="s">
        <v>937</v>
      </c>
      <c r="G378" t="s">
        <v>937</v>
      </c>
      <c r="H378" t="s">
        <v>944</v>
      </c>
      <c r="I378">
        <v>66.349999999999994</v>
      </c>
      <c r="J378">
        <v>2.74</v>
      </c>
      <c r="K378">
        <v>0</v>
      </c>
      <c r="L378" s="2">
        <v>4.6750654216967501E-4</v>
      </c>
      <c r="M378" s="2">
        <v>5.8636781248080862E-4</v>
      </c>
      <c r="N378" s="2">
        <v>7.3215553912273123E-4</v>
      </c>
      <c r="O378" s="2">
        <v>1.770180947896504E-3</v>
      </c>
      <c r="P378" s="2">
        <v>1.568520549782683E-3</v>
      </c>
      <c r="Q378" s="2">
        <v>1.1048951551176143E-3</v>
      </c>
      <c r="R378" s="6">
        <f t="shared" si="50"/>
        <v>389</v>
      </c>
      <c r="S378" s="6">
        <f t="shared" si="51"/>
        <v>321</v>
      </c>
      <c r="T378" s="3">
        <f t="shared" si="52"/>
        <v>5.95343297924405E-4</v>
      </c>
      <c r="U378" s="3">
        <f t="shared" si="53"/>
        <v>1.4811988842656006E-3</v>
      </c>
      <c r="V378" s="4">
        <f t="shared" si="54"/>
        <v>1.3255260239344925E-4</v>
      </c>
      <c r="W378" s="4">
        <f t="shared" si="55"/>
        <v>3.4113062229865389E-4</v>
      </c>
      <c r="X378" s="5">
        <f t="shared" si="56"/>
        <v>22.264902091881851</v>
      </c>
      <c r="Y378" s="5">
        <f t="shared" si="57"/>
        <v>23.030710184999315</v>
      </c>
      <c r="Z378" t="b">
        <f t="shared" si="58"/>
        <v>0</v>
      </c>
      <c r="AA378" s="2">
        <f t="shared" si="59"/>
        <v>1.0382710910950028E-3</v>
      </c>
    </row>
    <row r="379" spans="1:27">
      <c r="A379" t="s">
        <v>1078</v>
      </c>
      <c r="B379" t="s">
        <v>62</v>
      </c>
      <c r="C379" t="s">
        <v>1018</v>
      </c>
      <c r="D379" t="s">
        <v>1038</v>
      </c>
      <c r="E379" t="s">
        <v>1051</v>
      </c>
      <c r="F379" t="s">
        <v>1061</v>
      </c>
      <c r="G379" t="s">
        <v>1079</v>
      </c>
      <c r="H379" t="s">
        <v>1079</v>
      </c>
      <c r="I379">
        <v>66.31</v>
      </c>
      <c r="J379">
        <v>1.46</v>
      </c>
      <c r="K379">
        <v>25</v>
      </c>
      <c r="L379" s="2">
        <v>1.1103280376529784E-3</v>
      </c>
      <c r="M379" s="2">
        <v>1.0801512335172809E-3</v>
      </c>
      <c r="N379" s="2">
        <v>7.0032268959565431E-4</v>
      </c>
      <c r="O379" s="2">
        <v>6.1956333176377612E-4</v>
      </c>
      <c r="P379" s="2">
        <v>1.2169555989693223E-3</v>
      </c>
      <c r="Q379" s="2">
        <v>1.4639860805308396E-3</v>
      </c>
      <c r="R379" s="6">
        <f t="shared" si="50"/>
        <v>345</v>
      </c>
      <c r="S379" s="6">
        <f t="shared" si="51"/>
        <v>349</v>
      </c>
      <c r="T379" s="3">
        <f t="shared" si="52"/>
        <v>9.6360065358863786E-4</v>
      </c>
      <c r="U379" s="3">
        <f t="shared" si="53"/>
        <v>1.1001683370879794E-3</v>
      </c>
      <c r="V379" s="4">
        <f t="shared" si="54"/>
        <v>2.2850410197670224E-4</v>
      </c>
      <c r="W379" s="4">
        <f t="shared" si="55"/>
        <v>4.3415653059943353E-4</v>
      </c>
      <c r="X379" s="5">
        <f t="shared" si="56"/>
        <v>23.713568595632239</v>
      </c>
      <c r="Y379" s="5">
        <f t="shared" si="57"/>
        <v>39.46273637983407</v>
      </c>
      <c r="Z379" t="b">
        <f t="shared" si="58"/>
        <v>0</v>
      </c>
      <c r="AA379" s="2">
        <f t="shared" si="59"/>
        <v>1.0318844953383086E-3</v>
      </c>
    </row>
    <row r="380" spans="1:27">
      <c r="A380" t="s">
        <v>221</v>
      </c>
      <c r="B380" t="s">
        <v>62</v>
      </c>
      <c r="C380" t="s">
        <v>78</v>
      </c>
      <c r="D380" t="s">
        <v>132</v>
      </c>
      <c r="E380" t="s">
        <v>152</v>
      </c>
      <c r="F380" t="s">
        <v>222</v>
      </c>
      <c r="G380" t="s">
        <v>222</v>
      </c>
      <c r="H380" t="s">
        <v>223</v>
      </c>
      <c r="I380">
        <v>90.81</v>
      </c>
      <c r="J380">
        <v>2.2200000000000002</v>
      </c>
      <c r="K380">
        <v>16.670000000000002</v>
      </c>
      <c r="L380" s="2">
        <v>2.1037794397635395E-3</v>
      </c>
      <c r="M380" s="2">
        <v>1.9751336841458854E-3</v>
      </c>
      <c r="N380" s="2">
        <v>2.0373023697328216E-3</v>
      </c>
      <c r="O380" s="2">
        <v>0</v>
      </c>
      <c r="P380" s="2">
        <v>5.4086915509747741E-5</v>
      </c>
      <c r="Q380" s="2">
        <v>0</v>
      </c>
      <c r="R380" s="6">
        <f t="shared" si="50"/>
        <v>297</v>
      </c>
      <c r="S380" s="6">
        <f t="shared" si="51"/>
        <v>596</v>
      </c>
      <c r="T380" s="3">
        <f t="shared" si="52"/>
        <v>2.0387384978807488E-3</v>
      </c>
      <c r="U380" s="3">
        <f t="shared" si="53"/>
        <v>1.802897183658258E-5</v>
      </c>
      <c r="V380" s="4">
        <f t="shared" si="54"/>
        <v>6.4334900774402752E-5</v>
      </c>
      <c r="W380" s="4">
        <f t="shared" si="55"/>
        <v>3.12270952291894E-5</v>
      </c>
      <c r="X380" s="5">
        <f t="shared" si="56"/>
        <v>3.1556229914370251</v>
      </c>
      <c r="Y380" s="5">
        <f t="shared" si="57"/>
        <v>173.20508075688772</v>
      </c>
      <c r="Z380" t="b">
        <f t="shared" si="58"/>
        <v>0</v>
      </c>
      <c r="AA380" s="2">
        <f t="shared" si="59"/>
        <v>1.0283837348586658E-3</v>
      </c>
    </row>
    <row r="381" spans="1:27">
      <c r="A381" t="s">
        <v>930</v>
      </c>
      <c r="B381" t="s">
        <v>62</v>
      </c>
      <c r="C381" t="s">
        <v>809</v>
      </c>
      <c r="D381" t="s">
        <v>883</v>
      </c>
      <c r="E381" t="s">
        <v>896</v>
      </c>
      <c r="F381" t="s">
        <v>931</v>
      </c>
      <c r="G381" t="s">
        <v>932</v>
      </c>
      <c r="H381" t="s">
        <v>933</v>
      </c>
      <c r="I381">
        <v>55.59</v>
      </c>
      <c r="J381">
        <v>0</v>
      </c>
      <c r="K381">
        <v>0</v>
      </c>
      <c r="L381" s="2">
        <v>7.0125981325451037E-4</v>
      </c>
      <c r="M381" s="2">
        <v>8.0239805918426422E-4</v>
      </c>
      <c r="N381" s="2">
        <v>6.6848984006858151E-4</v>
      </c>
      <c r="O381" s="2">
        <v>1.0031025371413497E-3</v>
      </c>
      <c r="P381" s="2">
        <v>1.7578247540667997E-3</v>
      </c>
      <c r="Q381" s="2">
        <v>1.2153846706293766E-3</v>
      </c>
      <c r="R381" s="6">
        <f t="shared" si="50"/>
        <v>375</v>
      </c>
      <c r="S381" s="6">
        <f t="shared" si="51"/>
        <v>333</v>
      </c>
      <c r="T381" s="3">
        <f t="shared" si="52"/>
        <v>7.2404923750245211E-4</v>
      </c>
      <c r="U381" s="3">
        <f t="shared" si="53"/>
        <v>1.3254373206125086E-3</v>
      </c>
      <c r="V381" s="4">
        <f t="shared" si="54"/>
        <v>6.9802372308166766E-5</v>
      </c>
      <c r="W381" s="4">
        <f t="shared" si="55"/>
        <v>3.8921086252370813E-4</v>
      </c>
      <c r="X381" s="5">
        <f t="shared" si="56"/>
        <v>9.640556013696564</v>
      </c>
      <c r="Y381" s="5">
        <f t="shared" si="57"/>
        <v>29.364712798629117</v>
      </c>
      <c r="Z381" t="b">
        <f t="shared" si="58"/>
        <v>0</v>
      </c>
      <c r="AA381" s="2">
        <f t="shared" si="59"/>
        <v>1.0247432790574803E-3</v>
      </c>
    </row>
    <row r="382" spans="1:27">
      <c r="A382" t="s">
        <v>589</v>
      </c>
      <c r="B382" t="s">
        <v>62</v>
      </c>
      <c r="C382" t="s">
        <v>563</v>
      </c>
      <c r="D382" t="s">
        <v>564</v>
      </c>
      <c r="E382" t="s">
        <v>583</v>
      </c>
      <c r="F382" t="s">
        <v>584</v>
      </c>
      <c r="G382" t="s">
        <v>588</v>
      </c>
      <c r="H382" t="s">
        <v>588</v>
      </c>
      <c r="I382">
        <v>59.36</v>
      </c>
      <c r="J382">
        <v>1.75</v>
      </c>
      <c r="K382">
        <v>50</v>
      </c>
      <c r="L382" s="2">
        <v>1.1103280376529784E-3</v>
      </c>
      <c r="M382" s="2">
        <v>7.4067513155470647E-4</v>
      </c>
      <c r="N382" s="2">
        <v>5.0932559243320539E-4</v>
      </c>
      <c r="O382" s="2">
        <v>1.7111749162999536E-3</v>
      </c>
      <c r="P382" s="2">
        <v>1.0546948524400785E-3</v>
      </c>
      <c r="Q382" s="2">
        <v>9.3916088184997127E-4</v>
      </c>
      <c r="R382" s="6">
        <f t="shared" si="50"/>
        <v>367</v>
      </c>
      <c r="S382" s="6">
        <f t="shared" si="51"/>
        <v>338</v>
      </c>
      <c r="T382" s="3">
        <f t="shared" si="52"/>
        <v>7.8677625388029677E-4</v>
      </c>
      <c r="U382" s="3">
        <f t="shared" si="53"/>
        <v>1.2350102168633345E-3</v>
      </c>
      <c r="V382" s="4">
        <f t="shared" si="54"/>
        <v>3.0314183132618941E-4</v>
      </c>
      <c r="W382" s="4">
        <f t="shared" si="55"/>
        <v>4.163972146067422E-4</v>
      </c>
      <c r="X382" s="5">
        <f t="shared" si="56"/>
        <v>38.52961116087657</v>
      </c>
      <c r="Y382" s="5">
        <f t="shared" si="57"/>
        <v>33.716094727078719</v>
      </c>
      <c r="Z382" t="b">
        <f t="shared" si="58"/>
        <v>0</v>
      </c>
      <c r="AA382" s="2">
        <f t="shared" si="59"/>
        <v>1.0108932353718157E-3</v>
      </c>
    </row>
    <row r="383" spans="1:27">
      <c r="A383" t="s">
        <v>664</v>
      </c>
      <c r="B383" t="s">
        <v>62</v>
      </c>
      <c r="C383" t="s">
        <v>651</v>
      </c>
      <c r="D383" t="s">
        <v>652</v>
      </c>
      <c r="E383" t="s">
        <v>653</v>
      </c>
      <c r="F383" t="s">
        <v>657</v>
      </c>
      <c r="G383" t="s">
        <v>661</v>
      </c>
      <c r="H383" t="s">
        <v>662</v>
      </c>
      <c r="I383">
        <v>93.87</v>
      </c>
      <c r="J383">
        <v>0</v>
      </c>
      <c r="K383">
        <v>0</v>
      </c>
      <c r="L383" s="2">
        <v>1.3148621498522129E-3</v>
      </c>
      <c r="M383" s="2">
        <v>1.1727356249616172E-3</v>
      </c>
      <c r="N383" s="2">
        <v>8.2765408770395764E-4</v>
      </c>
      <c r="O383" s="2">
        <v>9.4409650554479901E-4</v>
      </c>
      <c r="P383" s="2">
        <v>9.1947756366571093E-4</v>
      </c>
      <c r="Q383" s="2">
        <v>8.2867136633820902E-4</v>
      </c>
      <c r="R383" s="6">
        <f t="shared" si="50"/>
        <v>339</v>
      </c>
      <c r="S383" s="6">
        <f t="shared" si="51"/>
        <v>365</v>
      </c>
      <c r="T383" s="3">
        <f t="shared" si="52"/>
        <v>1.1050839541725959E-3</v>
      </c>
      <c r="U383" s="3">
        <f t="shared" si="53"/>
        <v>8.9741514518290632E-4</v>
      </c>
      <c r="V383" s="4">
        <f t="shared" si="54"/>
        <v>2.5055036494879454E-4</v>
      </c>
      <c r="W383" s="4">
        <f t="shared" si="55"/>
        <v>6.0793119859059451E-5</v>
      </c>
      <c r="X383" s="5">
        <f t="shared" si="56"/>
        <v>22.672518590353423</v>
      </c>
      <c r="Y383" s="5">
        <f t="shared" si="57"/>
        <v>6.7742471458590021</v>
      </c>
      <c r="Z383" t="b">
        <f t="shared" si="58"/>
        <v>0</v>
      </c>
      <c r="AA383" s="2">
        <f t="shared" si="59"/>
        <v>1.0012495496777511E-3</v>
      </c>
    </row>
    <row r="384" spans="1:27">
      <c r="A384" t="s">
        <v>214</v>
      </c>
      <c r="B384" t="s">
        <v>62</v>
      </c>
      <c r="C384" t="s">
        <v>78</v>
      </c>
      <c r="D384" t="s">
        <v>132</v>
      </c>
      <c r="E384" t="s">
        <v>152</v>
      </c>
      <c r="F384" t="s">
        <v>212</v>
      </c>
      <c r="G384" t="s">
        <v>213</v>
      </c>
      <c r="H384" t="s">
        <v>213</v>
      </c>
      <c r="I384">
        <v>91.91</v>
      </c>
      <c r="J384">
        <v>1.76</v>
      </c>
      <c r="K384">
        <v>0</v>
      </c>
      <c r="L384" s="2">
        <v>1.0811088787673732E-3</v>
      </c>
      <c r="M384" s="2">
        <v>1.3270429440355154E-3</v>
      </c>
      <c r="N384" s="2">
        <v>9.5498548581225695E-4</v>
      </c>
      <c r="O384" s="2">
        <v>6.1956333176377612E-4</v>
      </c>
      <c r="P384" s="2">
        <v>1.1358252257047002E-3</v>
      </c>
      <c r="Q384" s="2">
        <v>8.2867136633820902E-4</v>
      </c>
      <c r="R384" s="6">
        <f t="shared" si="50"/>
        <v>337</v>
      </c>
      <c r="S384" s="6">
        <f t="shared" si="51"/>
        <v>369</v>
      </c>
      <c r="T384" s="3">
        <f t="shared" si="52"/>
        <v>1.1210457695383818E-3</v>
      </c>
      <c r="U384" s="3">
        <f t="shared" si="53"/>
        <v>8.6135330793556174E-4</v>
      </c>
      <c r="V384" s="4">
        <f t="shared" si="54"/>
        <v>1.8921655447721674E-4</v>
      </c>
      <c r="W384" s="4">
        <f t="shared" si="55"/>
        <v>2.5967800785549219E-4</v>
      </c>
      <c r="X384" s="5">
        <f t="shared" si="56"/>
        <v>16.878575310545198</v>
      </c>
      <c r="Y384" s="5">
        <f t="shared" si="57"/>
        <v>30.147676390524623</v>
      </c>
      <c r="Z384" t="b">
        <f t="shared" si="58"/>
        <v>0</v>
      </c>
      <c r="AA384" s="2">
        <f t="shared" si="59"/>
        <v>9.9119953873697182E-4</v>
      </c>
    </row>
    <row r="385" spans="1:27">
      <c r="A385" t="s">
        <v>1043</v>
      </c>
      <c r="B385" t="s">
        <v>62</v>
      </c>
      <c r="C385" t="s">
        <v>1018</v>
      </c>
      <c r="D385" t="s">
        <v>1038</v>
      </c>
      <c r="E385" t="s">
        <v>1039</v>
      </c>
      <c r="F385" t="s">
        <v>1040</v>
      </c>
      <c r="G385" t="s">
        <v>1041</v>
      </c>
      <c r="H385" t="s">
        <v>1042</v>
      </c>
      <c r="I385">
        <v>96.41</v>
      </c>
      <c r="J385">
        <v>0</v>
      </c>
      <c r="K385">
        <v>0</v>
      </c>
      <c r="L385" s="2">
        <v>2.0161219631067272E-3</v>
      </c>
      <c r="M385" s="2">
        <v>1.6665190459980897E-3</v>
      </c>
      <c r="N385" s="2">
        <v>1.6553081754079153E-3</v>
      </c>
      <c r="O385" s="2">
        <v>2.3602412638620032E-4</v>
      </c>
      <c r="P385" s="2">
        <v>5.4086915509747741E-5</v>
      </c>
      <c r="Q385" s="2">
        <v>2.7622378877940396E-4</v>
      </c>
      <c r="R385" s="6">
        <f t="shared" si="50"/>
        <v>309</v>
      </c>
      <c r="S385" s="6">
        <f t="shared" si="51"/>
        <v>459</v>
      </c>
      <c r="T385" s="3">
        <f t="shared" si="52"/>
        <v>1.7793163948375773E-3</v>
      </c>
      <c r="U385" s="3">
        <f t="shared" si="53"/>
        <v>1.8877827689178401E-4</v>
      </c>
      <c r="V385" s="4">
        <f t="shared" si="54"/>
        <v>2.0515623016936058E-4</v>
      </c>
      <c r="W385" s="4">
        <f t="shared" si="55"/>
        <v>1.1836522013387888E-4</v>
      </c>
      <c r="X385" s="5">
        <f t="shared" si="56"/>
        <v>11.530059002692886</v>
      </c>
      <c r="Y385" s="5">
        <f t="shared" si="57"/>
        <v>62.700657132139739</v>
      </c>
      <c r="Z385" t="b">
        <f t="shared" si="58"/>
        <v>0</v>
      </c>
      <c r="AA385" s="2">
        <f t="shared" si="59"/>
        <v>9.8404733586468073E-4</v>
      </c>
    </row>
    <row r="386" spans="1:27">
      <c r="A386" t="s">
        <v>144</v>
      </c>
      <c r="B386" t="s">
        <v>62</v>
      </c>
      <c r="C386" t="s">
        <v>78</v>
      </c>
      <c r="D386" t="s">
        <v>132</v>
      </c>
      <c r="E386" t="s">
        <v>140</v>
      </c>
      <c r="F386" t="s">
        <v>141</v>
      </c>
      <c r="G386" t="s">
        <v>145</v>
      </c>
      <c r="H386" t="s">
        <v>146</v>
      </c>
      <c r="I386">
        <v>94.75</v>
      </c>
      <c r="J386">
        <v>0.15</v>
      </c>
      <c r="K386">
        <v>66.67</v>
      </c>
      <c r="L386" s="2">
        <v>5.8438317771209271E-4</v>
      </c>
      <c r="M386" s="2">
        <v>8.6412098681382566E-4</v>
      </c>
      <c r="N386" s="2">
        <v>2.546627962166027E-4</v>
      </c>
      <c r="O386" s="2">
        <v>1.2981326951241028E-3</v>
      </c>
      <c r="P386" s="2">
        <v>1.4603467187631885E-3</v>
      </c>
      <c r="Q386" s="2">
        <v>1.3258741861411389E-3</v>
      </c>
      <c r="R386" s="6">
        <f t="shared" si="50"/>
        <v>394</v>
      </c>
      <c r="S386" s="6">
        <f t="shared" si="51"/>
        <v>332</v>
      </c>
      <c r="T386" s="3">
        <f t="shared" si="52"/>
        <v>5.67722320247507E-4</v>
      </c>
      <c r="U386" s="3">
        <f t="shared" si="53"/>
        <v>1.3614512000094767E-3</v>
      </c>
      <c r="V386" s="4">
        <f t="shared" si="54"/>
        <v>3.0507049947528796E-4</v>
      </c>
      <c r="W386" s="4">
        <f t="shared" si="55"/>
        <v>8.6761974984069992E-5</v>
      </c>
      <c r="X386" s="5">
        <f t="shared" si="56"/>
        <v>53.735864981015361</v>
      </c>
      <c r="Y386" s="5">
        <f t="shared" si="57"/>
        <v>6.3727568776219128</v>
      </c>
      <c r="Z386" t="b">
        <f t="shared" si="58"/>
        <v>0</v>
      </c>
      <c r="AA386" s="2">
        <f t="shared" si="59"/>
        <v>9.6458676012849186E-4</v>
      </c>
    </row>
    <row r="387" spans="1:27">
      <c r="A387" t="s">
        <v>1156</v>
      </c>
      <c r="B387" t="s">
        <v>62</v>
      </c>
      <c r="C387" t="s">
        <v>1097</v>
      </c>
      <c r="D387" t="s">
        <v>1098</v>
      </c>
      <c r="E387" t="s">
        <v>1148</v>
      </c>
      <c r="F387" t="s">
        <v>1157</v>
      </c>
      <c r="G387" t="s">
        <v>1158</v>
      </c>
      <c r="H387" t="s">
        <v>1159</v>
      </c>
      <c r="I387">
        <v>88.74</v>
      </c>
      <c r="J387">
        <v>2.56</v>
      </c>
      <c r="K387">
        <v>36.36</v>
      </c>
      <c r="L387" s="2">
        <v>7.3047897214011592E-4</v>
      </c>
      <c r="M387" s="2">
        <v>4.3206049340691088E-4</v>
      </c>
      <c r="N387" s="2">
        <v>8.9131978675810735E-4</v>
      </c>
      <c r="O387" s="2">
        <v>1.5931628531068525E-3</v>
      </c>
      <c r="P387" s="2">
        <v>9.1947756366571093E-4</v>
      </c>
      <c r="Q387" s="2">
        <v>1.2153846706293766E-3</v>
      </c>
      <c r="R387" s="6">
        <f t="shared" si="50"/>
        <v>381</v>
      </c>
      <c r="S387" s="6">
        <f t="shared" si="51"/>
        <v>337</v>
      </c>
      <c r="T387" s="3">
        <f t="shared" si="52"/>
        <v>6.8461975076837805E-4</v>
      </c>
      <c r="U387" s="3">
        <f t="shared" si="53"/>
        <v>1.2426750291339801E-3</v>
      </c>
      <c r="V387" s="4">
        <f t="shared" si="54"/>
        <v>2.3303878597988068E-4</v>
      </c>
      <c r="W387" s="4">
        <f t="shared" si="55"/>
        <v>3.3767075688136068E-4</v>
      </c>
      <c r="X387" s="5">
        <f t="shared" si="56"/>
        <v>34.03915614738419</v>
      </c>
      <c r="Y387" s="5">
        <f t="shared" si="57"/>
        <v>27.172893070578823</v>
      </c>
      <c r="Z387" t="b">
        <f t="shared" si="58"/>
        <v>0</v>
      </c>
      <c r="AA387" s="2">
        <f t="shared" si="59"/>
        <v>9.6364738995117908E-4</v>
      </c>
    </row>
    <row r="388" spans="1:27">
      <c r="A388" t="s">
        <v>911</v>
      </c>
      <c r="B388" t="s">
        <v>62</v>
      </c>
      <c r="C388" t="s">
        <v>809</v>
      </c>
      <c r="D388" t="s">
        <v>883</v>
      </c>
      <c r="E388" t="s">
        <v>896</v>
      </c>
      <c r="F388" t="s">
        <v>912</v>
      </c>
      <c r="G388" t="s">
        <v>913</v>
      </c>
      <c r="H388" t="s">
        <v>914</v>
      </c>
      <c r="I388">
        <v>82.18</v>
      </c>
      <c r="J388">
        <v>0.16</v>
      </c>
      <c r="K388">
        <v>0</v>
      </c>
      <c r="L388" s="2">
        <v>5.8438317771209267E-5</v>
      </c>
      <c r="M388" s="2">
        <v>1.2344585525911789E-4</v>
      </c>
      <c r="N388" s="2">
        <v>0</v>
      </c>
      <c r="O388" s="2">
        <v>1.5341568215103015E-3</v>
      </c>
      <c r="P388" s="2">
        <v>1.9471289583509164E-3</v>
      </c>
      <c r="Q388" s="2">
        <v>2.0993007947234703E-3</v>
      </c>
      <c r="R388" s="6">
        <f t="shared" si="50"/>
        <v>526</v>
      </c>
      <c r="S388" s="6">
        <f t="shared" si="51"/>
        <v>299</v>
      </c>
      <c r="T388" s="3">
        <f t="shared" si="52"/>
        <v>6.0628057676775719E-5</v>
      </c>
      <c r="U388" s="3">
        <f t="shared" si="53"/>
        <v>1.8601955248615627E-3</v>
      </c>
      <c r="V388" s="4">
        <f t="shared" si="54"/>
        <v>6.1752052725430048E-5</v>
      </c>
      <c r="W388" s="4">
        <f t="shared" si="55"/>
        <v>2.924294684338048E-4</v>
      </c>
      <c r="X388" s="5">
        <f t="shared" si="56"/>
        <v>101.85391894730759</v>
      </c>
      <c r="Y388" s="5">
        <f t="shared" si="57"/>
        <v>15.720361893439543</v>
      </c>
      <c r="Z388" t="b">
        <f t="shared" si="58"/>
        <v>0</v>
      </c>
      <c r="AA388" s="2">
        <f t="shared" si="59"/>
        <v>9.6041179126916921E-4</v>
      </c>
    </row>
    <row r="389" spans="1:27">
      <c r="A389" t="s">
        <v>318</v>
      </c>
      <c r="B389" t="s">
        <v>62</v>
      </c>
      <c r="C389" t="s">
        <v>292</v>
      </c>
      <c r="D389" t="s">
        <v>293</v>
      </c>
      <c r="E389" t="s">
        <v>307</v>
      </c>
      <c r="F389" t="s">
        <v>311</v>
      </c>
      <c r="G389" t="s">
        <v>311</v>
      </c>
      <c r="H389" t="s">
        <v>312</v>
      </c>
      <c r="I389">
        <v>98.64</v>
      </c>
      <c r="J389">
        <v>1.08</v>
      </c>
      <c r="K389">
        <v>0</v>
      </c>
      <c r="L389" s="2">
        <v>6.1360233659769827E-4</v>
      </c>
      <c r="M389" s="2">
        <v>6.4809074011036626E-4</v>
      </c>
      <c r="N389" s="2">
        <v>8.5948693723103043E-4</v>
      </c>
      <c r="O389" s="2">
        <v>8.5558745814997487E-4</v>
      </c>
      <c r="P389" s="2">
        <v>1.5144336342729338E-3</v>
      </c>
      <c r="Q389" s="2">
        <v>1.2153846706293766E-3</v>
      </c>
      <c r="R389" s="6">
        <f t="shared" ref="R389:R452" si="60">_xlfn.RANK.EQ(T389,$T$5:$T$670)</f>
        <v>378</v>
      </c>
      <c r="S389" s="6">
        <f t="shared" ref="S389:S452" si="61">_xlfn.RANK.EQ(U389,$U$5:$U$670)</f>
        <v>340</v>
      </c>
      <c r="T389" s="3">
        <f t="shared" ref="T389:T452" si="62">AVERAGE(L389:N389)</f>
        <v>7.0706000464636502E-4</v>
      </c>
      <c r="U389" s="3">
        <f t="shared" ref="U389:U452" si="63">AVERAGE(O389:Q389)</f>
        <v>1.1951352543507618E-3</v>
      </c>
      <c r="V389" s="4">
        <f t="shared" ref="V389:V452" si="64">_xlfn.STDEV.S(L389:N389)</f>
        <v>1.3312715661010252E-4</v>
      </c>
      <c r="W389" s="4">
        <f t="shared" ref="W389:W452" si="65">_xlfn.STDEV.S(O389:Q389)</f>
        <v>3.2988952710366501E-4</v>
      </c>
      <c r="X389" s="5">
        <f t="shared" ref="X389:X452" si="66">IF(T389=0,"NA",V389/T389*100)</f>
        <v>18.828268567769697</v>
      </c>
      <c r="Y389" s="5">
        <f t="shared" ref="Y389:Y452" si="67">IF(U389=0,"NA",W389/U389*100)</f>
        <v>27.602693996578008</v>
      </c>
      <c r="Z389" t="b">
        <f t="shared" ref="Z389:Z452" si="68">OR(IF(T389&gt;=1,TRUE,FALSE),IF(U389&gt;=1,TRUE,FALSE))</f>
        <v>0</v>
      </c>
      <c r="AA389" s="2">
        <f t="shared" ref="AA389:AA452" si="69">AVERAGE(T389:U389)</f>
        <v>9.5109762949856344E-4</v>
      </c>
    </row>
    <row r="390" spans="1:27">
      <c r="A390" t="s">
        <v>1112</v>
      </c>
      <c r="B390" t="s">
        <v>62</v>
      </c>
      <c r="C390" t="s">
        <v>1097</v>
      </c>
      <c r="D390" t="s">
        <v>1098</v>
      </c>
      <c r="E390" t="s">
        <v>1107</v>
      </c>
      <c r="F390" t="s">
        <v>1108</v>
      </c>
      <c r="G390" t="s">
        <v>1109</v>
      </c>
      <c r="H390" t="s">
        <v>1110</v>
      </c>
      <c r="I390">
        <v>96.72</v>
      </c>
      <c r="J390">
        <v>1.86</v>
      </c>
      <c r="K390">
        <v>16.670000000000002</v>
      </c>
      <c r="L390" s="2">
        <v>8.7657476656813913E-4</v>
      </c>
      <c r="M390" s="2">
        <v>6.7895220392514503E-4</v>
      </c>
      <c r="N390" s="2">
        <v>9.5498548581225695E-4</v>
      </c>
      <c r="O390" s="2">
        <v>8.8509047394825201E-4</v>
      </c>
      <c r="P390" s="2">
        <v>9.1947756366571093E-4</v>
      </c>
      <c r="Q390" s="2">
        <v>1.2982518072631964E-3</v>
      </c>
      <c r="R390" s="6">
        <f t="shared" si="60"/>
        <v>361</v>
      </c>
      <c r="S390" s="6">
        <f t="shared" si="61"/>
        <v>354</v>
      </c>
      <c r="T390" s="3">
        <f t="shared" si="62"/>
        <v>8.3683748543518033E-4</v>
      </c>
      <c r="U390" s="3">
        <f t="shared" si="63"/>
        <v>1.0342732816257198E-3</v>
      </c>
      <c r="V390" s="4">
        <f t="shared" si="64"/>
        <v>1.4224233480656276E-4</v>
      </c>
      <c r="W390" s="4">
        <f t="shared" si="65"/>
        <v>2.2925774683336456E-4</v>
      </c>
      <c r="X390" s="5">
        <f t="shared" si="66"/>
        <v>16.99760554256153</v>
      </c>
      <c r="Y390" s="5">
        <f t="shared" si="67"/>
        <v>22.166070699709692</v>
      </c>
      <c r="Z390" t="b">
        <f t="shared" si="68"/>
        <v>0</v>
      </c>
      <c r="AA390" s="2">
        <f t="shared" si="69"/>
        <v>9.3555538353045004E-4</v>
      </c>
    </row>
    <row r="391" spans="1:27">
      <c r="A391" t="s">
        <v>947</v>
      </c>
      <c r="B391" t="s">
        <v>62</v>
      </c>
      <c r="C391" t="s">
        <v>809</v>
      </c>
      <c r="D391" t="s">
        <v>883</v>
      </c>
      <c r="E391" t="s">
        <v>896</v>
      </c>
      <c r="F391" t="s">
        <v>937</v>
      </c>
      <c r="G391" t="s">
        <v>937</v>
      </c>
      <c r="H391" t="s">
        <v>944</v>
      </c>
      <c r="I391">
        <v>77.239999999999995</v>
      </c>
      <c r="J391">
        <v>0</v>
      </c>
      <c r="K391">
        <v>0</v>
      </c>
      <c r="L391" s="2">
        <v>1.3440813087378181E-3</v>
      </c>
      <c r="M391" s="2">
        <v>1.6665190459980897E-3</v>
      </c>
      <c r="N391" s="2">
        <v>2.4829622631118735E-3</v>
      </c>
      <c r="O391" s="2">
        <v>0</v>
      </c>
      <c r="P391" s="2">
        <v>5.4086915509747741E-5</v>
      </c>
      <c r="Q391" s="2">
        <v>0</v>
      </c>
      <c r="R391" s="6">
        <f t="shared" si="60"/>
        <v>306</v>
      </c>
      <c r="S391" s="6">
        <f t="shared" si="61"/>
        <v>596</v>
      </c>
      <c r="T391" s="3">
        <f t="shared" si="62"/>
        <v>1.8311875392825938E-3</v>
      </c>
      <c r="U391" s="3">
        <f t="shared" si="63"/>
        <v>1.802897183658258E-5</v>
      </c>
      <c r="V391" s="4">
        <f t="shared" si="64"/>
        <v>5.8702575886363916E-4</v>
      </c>
      <c r="W391" s="4">
        <f t="shared" si="65"/>
        <v>3.12270952291894E-5</v>
      </c>
      <c r="X391" s="5">
        <f t="shared" si="66"/>
        <v>32.057107547467197</v>
      </c>
      <c r="Y391" s="5">
        <f t="shared" si="67"/>
        <v>173.20508075688772</v>
      </c>
      <c r="Z391" t="b">
        <f t="shared" si="68"/>
        <v>0</v>
      </c>
      <c r="AA391" s="2">
        <f t="shared" si="69"/>
        <v>9.2460825555958819E-4</v>
      </c>
    </row>
    <row r="392" spans="1:27">
      <c r="A392" t="s">
        <v>709</v>
      </c>
      <c r="B392" t="s">
        <v>62</v>
      </c>
      <c r="C392" t="s">
        <v>690</v>
      </c>
      <c r="D392" t="s">
        <v>691</v>
      </c>
      <c r="E392" t="s">
        <v>710</v>
      </c>
      <c r="F392" t="s">
        <v>711</v>
      </c>
      <c r="G392" t="s">
        <v>712</v>
      </c>
      <c r="H392" t="s">
        <v>713</v>
      </c>
      <c r="I392">
        <v>98.94</v>
      </c>
      <c r="J392">
        <v>0</v>
      </c>
      <c r="K392">
        <v>0</v>
      </c>
      <c r="L392" s="2">
        <v>1.1687663554241895E-4</v>
      </c>
      <c r="M392" s="2">
        <v>1.8516878288867662E-4</v>
      </c>
      <c r="N392" s="2">
        <v>1.2733139810830135E-4</v>
      </c>
      <c r="O392" s="2">
        <v>1.2981326951241028E-3</v>
      </c>
      <c r="P392" s="2">
        <v>2.217563535899655E-3</v>
      </c>
      <c r="Q392" s="2">
        <v>1.2153846706293766E-3</v>
      </c>
      <c r="R392" s="6">
        <f t="shared" si="60"/>
        <v>479</v>
      </c>
      <c r="S392" s="6">
        <f t="shared" si="61"/>
        <v>315</v>
      </c>
      <c r="T392" s="3">
        <f t="shared" si="62"/>
        <v>1.4312560551313231E-4</v>
      </c>
      <c r="U392" s="3">
        <f t="shared" si="63"/>
        <v>1.5770269672177116E-3</v>
      </c>
      <c r="V392" s="4">
        <f t="shared" si="64"/>
        <v>3.6783788384978161E-5</v>
      </c>
      <c r="W392" s="4">
        <f t="shared" si="65"/>
        <v>5.5626174662075552E-4</v>
      </c>
      <c r="X392" s="5">
        <f t="shared" si="66"/>
        <v>25.700354770972904</v>
      </c>
      <c r="Y392" s="5">
        <f t="shared" si="67"/>
        <v>35.272811320541138</v>
      </c>
      <c r="Z392" t="b">
        <f t="shared" si="68"/>
        <v>0</v>
      </c>
      <c r="AA392" s="2">
        <f t="shared" si="69"/>
        <v>8.6007628636542192E-4</v>
      </c>
    </row>
    <row r="393" spans="1:27">
      <c r="A393" t="s">
        <v>310</v>
      </c>
      <c r="B393" t="s">
        <v>62</v>
      </c>
      <c r="C393" t="s">
        <v>292</v>
      </c>
      <c r="D393" t="s">
        <v>293</v>
      </c>
      <c r="E393" t="s">
        <v>307</v>
      </c>
      <c r="F393" t="s">
        <v>311</v>
      </c>
      <c r="G393" t="s">
        <v>311</v>
      </c>
      <c r="H393" t="s">
        <v>312</v>
      </c>
      <c r="I393">
        <v>81.03</v>
      </c>
      <c r="J393">
        <v>2.94</v>
      </c>
      <c r="K393">
        <v>10</v>
      </c>
      <c r="L393" s="2">
        <v>1.7531495331362824E-4</v>
      </c>
      <c r="M393" s="2">
        <v>1.2344585525911789E-4</v>
      </c>
      <c r="N393" s="2">
        <v>1.2733139810830135E-4</v>
      </c>
      <c r="O393" s="2">
        <v>1.5931628531068525E-3</v>
      </c>
      <c r="P393" s="2">
        <v>1.1899121412144496E-3</v>
      </c>
      <c r="Q393" s="2">
        <v>1.9335665214558267E-3</v>
      </c>
      <c r="R393" s="6">
        <f t="shared" si="60"/>
        <v>481</v>
      </c>
      <c r="S393" s="6">
        <f t="shared" si="61"/>
        <v>316</v>
      </c>
      <c r="T393" s="3">
        <f t="shared" si="62"/>
        <v>1.4203073556034917E-4</v>
      </c>
      <c r="U393" s="3">
        <f t="shared" si="63"/>
        <v>1.5722138385923764E-3</v>
      </c>
      <c r="V393" s="4">
        <f t="shared" si="64"/>
        <v>2.8890374251538939E-5</v>
      </c>
      <c r="W393" s="4">
        <f t="shared" si="65"/>
        <v>3.7226953302666669E-4</v>
      </c>
      <c r="X393" s="5">
        <f t="shared" si="66"/>
        <v>20.340931234045012</v>
      </c>
      <c r="Y393" s="5">
        <f t="shared" si="67"/>
        <v>23.678047088045254</v>
      </c>
      <c r="Z393" t="b">
        <f t="shared" si="68"/>
        <v>0</v>
      </c>
      <c r="AA393" s="2">
        <f t="shared" si="69"/>
        <v>8.5712228707636277E-4</v>
      </c>
    </row>
    <row r="394" spans="1:27">
      <c r="A394" t="s">
        <v>557</v>
      </c>
      <c r="B394" t="s">
        <v>62</v>
      </c>
      <c r="C394" t="s">
        <v>547</v>
      </c>
      <c r="D394" t="s">
        <v>548</v>
      </c>
      <c r="E394" t="s">
        <v>549</v>
      </c>
      <c r="F394" t="s">
        <v>553</v>
      </c>
      <c r="G394" t="s">
        <v>553</v>
      </c>
      <c r="H394" t="s">
        <v>554</v>
      </c>
      <c r="I394">
        <v>84.72</v>
      </c>
      <c r="J394">
        <v>0</v>
      </c>
      <c r="K394">
        <v>0</v>
      </c>
      <c r="L394" s="2">
        <v>2.9219158885604755E-4</v>
      </c>
      <c r="M394" s="2">
        <v>2.777531743330153E-4</v>
      </c>
      <c r="N394" s="2">
        <v>1.2733139810830135E-4</v>
      </c>
      <c r="O394" s="2">
        <v>1.0621085687379003E-3</v>
      </c>
      <c r="P394" s="2">
        <v>1.1899121412144496E-3</v>
      </c>
      <c r="Q394" s="2">
        <v>1.9059441425778882E-3</v>
      </c>
      <c r="R394" s="6">
        <f t="shared" si="60"/>
        <v>458</v>
      </c>
      <c r="S394" s="6">
        <f t="shared" si="61"/>
        <v>330</v>
      </c>
      <c r="T394" s="3">
        <f t="shared" si="62"/>
        <v>2.3242538709912142E-4</v>
      </c>
      <c r="U394" s="3">
        <f t="shared" si="63"/>
        <v>1.385988284176746E-3</v>
      </c>
      <c r="V394" s="4">
        <f t="shared" si="64"/>
        <v>9.1299927957182322E-5</v>
      </c>
      <c r="W394" s="4">
        <f t="shared" si="65"/>
        <v>4.5480656250618636E-4</v>
      </c>
      <c r="X394" s="5">
        <f t="shared" si="66"/>
        <v>39.281392233734799</v>
      </c>
      <c r="Y394" s="5">
        <f t="shared" si="67"/>
        <v>32.81460368016991</v>
      </c>
      <c r="Z394" t="b">
        <f t="shared" si="68"/>
        <v>0</v>
      </c>
      <c r="AA394" s="2">
        <f t="shared" si="69"/>
        <v>8.0920683563793377E-4</v>
      </c>
    </row>
    <row r="395" spans="1:27">
      <c r="A395" t="s">
        <v>679</v>
      </c>
      <c r="B395" t="s">
        <v>62</v>
      </c>
      <c r="C395" t="s">
        <v>680</v>
      </c>
      <c r="D395" t="s">
        <v>681</v>
      </c>
      <c r="E395" t="s">
        <v>681</v>
      </c>
      <c r="F395" t="s">
        <v>682</v>
      </c>
      <c r="G395" t="s">
        <v>682</v>
      </c>
      <c r="H395" t="s">
        <v>682</v>
      </c>
      <c r="I395">
        <v>84.62</v>
      </c>
      <c r="J395">
        <v>3.62</v>
      </c>
      <c r="K395">
        <v>6.67</v>
      </c>
      <c r="L395" s="2">
        <v>0</v>
      </c>
      <c r="M395" s="2">
        <v>0</v>
      </c>
      <c r="N395" s="2">
        <v>1.2733139810830135E-4</v>
      </c>
      <c r="O395" s="2">
        <v>1.2981326951241028E-3</v>
      </c>
      <c r="P395" s="2">
        <v>2.1634766203899101E-3</v>
      </c>
      <c r="Q395" s="2">
        <v>1.1601399128734952E-3</v>
      </c>
      <c r="R395" s="6">
        <f t="shared" si="60"/>
        <v>535</v>
      </c>
      <c r="S395" s="6">
        <f t="shared" si="61"/>
        <v>320</v>
      </c>
      <c r="T395" s="3">
        <f t="shared" si="62"/>
        <v>4.2443799369433785E-5</v>
      </c>
      <c r="U395" s="3">
        <f t="shared" si="63"/>
        <v>1.5405830761291695E-3</v>
      </c>
      <c r="V395" s="4">
        <f t="shared" si="64"/>
        <v>7.3514816974119175E-5</v>
      </c>
      <c r="W395" s="4">
        <f t="shared" si="65"/>
        <v>5.4383616797671383E-4</v>
      </c>
      <c r="X395" s="5">
        <f t="shared" si="66"/>
        <v>173.2050807568877</v>
      </c>
      <c r="Y395" s="5">
        <f t="shared" si="67"/>
        <v>35.300671310965129</v>
      </c>
      <c r="Z395" t="b">
        <f t="shared" si="68"/>
        <v>0</v>
      </c>
      <c r="AA395" s="2">
        <f t="shared" si="69"/>
        <v>7.9151343774930163E-4</v>
      </c>
    </row>
    <row r="396" spans="1:27">
      <c r="A396" t="s">
        <v>836</v>
      </c>
      <c r="B396" t="s">
        <v>62</v>
      </c>
      <c r="C396" t="s">
        <v>809</v>
      </c>
      <c r="D396" t="s">
        <v>837</v>
      </c>
      <c r="E396" t="s">
        <v>838</v>
      </c>
      <c r="F396" t="s">
        <v>838</v>
      </c>
      <c r="G396" t="s">
        <v>838</v>
      </c>
      <c r="H396" t="s">
        <v>838</v>
      </c>
      <c r="I396">
        <v>85.15</v>
      </c>
      <c r="J396">
        <v>1.98</v>
      </c>
      <c r="K396">
        <v>0</v>
      </c>
      <c r="L396" s="2">
        <v>2.9219158885604755E-4</v>
      </c>
      <c r="M396" s="2">
        <v>3.0861463814779488E-4</v>
      </c>
      <c r="N396" s="2">
        <v>5.7299129148735499E-4</v>
      </c>
      <c r="O396" s="2">
        <v>1.0326055529396268E-3</v>
      </c>
      <c r="P396" s="2">
        <v>1.5955640075375557E-3</v>
      </c>
      <c r="Q396" s="2">
        <v>8.2867136633820902E-4</v>
      </c>
      <c r="R396" s="6">
        <f t="shared" si="60"/>
        <v>422</v>
      </c>
      <c r="S396" s="6">
        <f t="shared" si="61"/>
        <v>345</v>
      </c>
      <c r="T396" s="3">
        <f t="shared" si="62"/>
        <v>3.9126583949706579E-4</v>
      </c>
      <c r="U396" s="3">
        <f t="shared" si="63"/>
        <v>1.1522803089384639E-3</v>
      </c>
      <c r="V396" s="4">
        <f t="shared" si="64"/>
        <v>1.5759293785831891E-4</v>
      </c>
      <c r="W396" s="4">
        <f t="shared" si="65"/>
        <v>3.9720601228954649E-4</v>
      </c>
      <c r="X396" s="5">
        <f t="shared" si="66"/>
        <v>40.277714522916007</v>
      </c>
      <c r="Y396" s="5">
        <f t="shared" si="67"/>
        <v>34.471300881247529</v>
      </c>
      <c r="Z396" t="b">
        <f t="shared" si="68"/>
        <v>0</v>
      </c>
      <c r="AA396" s="2">
        <f t="shared" si="69"/>
        <v>7.7177307421776487E-4</v>
      </c>
    </row>
    <row r="397" spans="1:27">
      <c r="A397" t="s">
        <v>643</v>
      </c>
      <c r="B397" t="s">
        <v>62</v>
      </c>
      <c r="C397" t="s">
        <v>608</v>
      </c>
      <c r="D397" t="s">
        <v>644</v>
      </c>
      <c r="E397" t="s">
        <v>645</v>
      </c>
      <c r="F397" t="s">
        <v>646</v>
      </c>
      <c r="G397" t="s">
        <v>647</v>
      </c>
      <c r="H397" t="s">
        <v>647</v>
      </c>
      <c r="I397">
        <v>72.42</v>
      </c>
      <c r="J397">
        <v>0.15</v>
      </c>
      <c r="K397">
        <v>0</v>
      </c>
      <c r="L397" s="2">
        <v>5.8438317771209267E-5</v>
      </c>
      <c r="M397" s="2">
        <v>3.7033756577735367E-4</v>
      </c>
      <c r="N397" s="2">
        <v>0</v>
      </c>
      <c r="O397" s="2">
        <v>1.2391266635275522E-3</v>
      </c>
      <c r="P397" s="2">
        <v>1.5144336342729338E-3</v>
      </c>
      <c r="Q397" s="2">
        <v>1.3811189438970198E-3</v>
      </c>
      <c r="R397" s="6">
        <f t="shared" si="60"/>
        <v>480</v>
      </c>
      <c r="S397" s="6">
        <f t="shared" si="61"/>
        <v>331</v>
      </c>
      <c r="T397" s="3">
        <f t="shared" si="62"/>
        <v>1.4292529451618763E-4</v>
      </c>
      <c r="U397" s="3">
        <f t="shared" si="63"/>
        <v>1.3782264138991688E-3</v>
      </c>
      <c r="V397" s="4">
        <f t="shared" si="64"/>
        <v>1.9910051503224151E-4</v>
      </c>
      <c r="W397" s="4">
        <f t="shared" si="65"/>
        <v>1.3767627639717361E-4</v>
      </c>
      <c r="X397" s="5">
        <f t="shared" si="66"/>
        <v>139.30390397739674</v>
      </c>
      <c r="Y397" s="5">
        <f t="shared" si="67"/>
        <v>9.9893801924511667</v>
      </c>
      <c r="Z397" t="b">
        <f t="shared" si="68"/>
        <v>0</v>
      </c>
      <c r="AA397" s="2">
        <f t="shared" si="69"/>
        <v>7.6057585420767821E-4</v>
      </c>
    </row>
    <row r="398" spans="1:27">
      <c r="A398" t="s">
        <v>1126</v>
      </c>
      <c r="B398" t="s">
        <v>62</v>
      </c>
      <c r="C398" t="s">
        <v>1097</v>
      </c>
      <c r="D398" t="s">
        <v>1098</v>
      </c>
      <c r="E398" t="s">
        <v>1127</v>
      </c>
      <c r="F398" t="s">
        <v>1128</v>
      </c>
      <c r="G398" t="s">
        <v>1129</v>
      </c>
      <c r="H398" t="s">
        <v>1129</v>
      </c>
      <c r="I398">
        <v>94.62</v>
      </c>
      <c r="J398">
        <v>1.08</v>
      </c>
      <c r="K398">
        <v>0</v>
      </c>
      <c r="L398" s="2">
        <v>8.7657476656813913E-4</v>
      </c>
      <c r="M398" s="2">
        <v>6.7895220392514503E-4</v>
      </c>
      <c r="N398" s="2">
        <v>1.0823168839205603E-3</v>
      </c>
      <c r="O398" s="2">
        <v>5.3105428436894819E-4</v>
      </c>
      <c r="P398" s="2">
        <v>6.7608644387184499E-4</v>
      </c>
      <c r="Q398" s="2">
        <v>7.1818185082645045E-4</v>
      </c>
      <c r="R398" s="6">
        <f t="shared" si="60"/>
        <v>352</v>
      </c>
      <c r="S398" s="6">
        <f t="shared" si="61"/>
        <v>389</v>
      </c>
      <c r="T398" s="3">
        <f t="shared" si="62"/>
        <v>8.7928128480461477E-4</v>
      </c>
      <c r="U398" s="3">
        <f t="shared" si="63"/>
        <v>6.4177419302241447E-4</v>
      </c>
      <c r="V398" s="4">
        <f t="shared" si="64"/>
        <v>2.016959597951189E-4</v>
      </c>
      <c r="W398" s="4">
        <f t="shared" si="65"/>
        <v>9.8169136956797223E-5</v>
      </c>
      <c r="X398" s="5">
        <f t="shared" si="66"/>
        <v>22.938729992409399</v>
      </c>
      <c r="Y398" s="5">
        <f t="shared" si="67"/>
        <v>15.296522986453054</v>
      </c>
      <c r="Z398" t="b">
        <f t="shared" si="68"/>
        <v>0</v>
      </c>
      <c r="AA398" s="2">
        <f t="shared" si="69"/>
        <v>7.6052773891351457E-4</v>
      </c>
    </row>
    <row r="399" spans="1:27">
      <c r="A399" t="s">
        <v>1002</v>
      </c>
      <c r="B399" t="s">
        <v>62</v>
      </c>
      <c r="C399" t="s">
        <v>809</v>
      </c>
      <c r="D399" t="s">
        <v>977</v>
      </c>
      <c r="E399" t="s">
        <v>978</v>
      </c>
      <c r="F399" t="s">
        <v>1003</v>
      </c>
      <c r="G399" t="s">
        <v>1003</v>
      </c>
      <c r="H399" t="s">
        <v>1003</v>
      </c>
      <c r="I399">
        <v>78.06</v>
      </c>
      <c r="J399">
        <v>1.72</v>
      </c>
      <c r="K399">
        <v>0</v>
      </c>
      <c r="L399" s="2">
        <v>9.9345140211056079E-4</v>
      </c>
      <c r="M399" s="2">
        <v>1.2344585525911789E-3</v>
      </c>
      <c r="N399" s="2">
        <v>8.9131978675810735E-4</v>
      </c>
      <c r="O399" s="2">
        <v>2.9503015798275058E-4</v>
      </c>
      <c r="P399" s="2">
        <v>5.9495607060722287E-4</v>
      </c>
      <c r="Q399" s="2">
        <v>5.5244757755880717E-4</v>
      </c>
      <c r="R399" s="6">
        <f t="shared" si="60"/>
        <v>342</v>
      </c>
      <c r="S399" s="6">
        <f t="shared" si="61"/>
        <v>405</v>
      </c>
      <c r="T399" s="3">
        <f t="shared" si="62"/>
        <v>1.0397432471532823E-3</v>
      </c>
      <c r="U399" s="3">
        <f t="shared" si="63"/>
        <v>4.8081126871626022E-4</v>
      </c>
      <c r="V399" s="4">
        <f t="shared" si="64"/>
        <v>1.7619095987721784E-4</v>
      </c>
      <c r="W399" s="4">
        <f t="shared" si="65"/>
        <v>1.6228896704441811E-4</v>
      </c>
      <c r="X399" s="5">
        <f t="shared" si="66"/>
        <v>16.945621946534576</v>
      </c>
      <c r="Y399" s="5">
        <f t="shared" si="67"/>
        <v>33.753153805592113</v>
      </c>
      <c r="Z399" t="b">
        <f t="shared" si="68"/>
        <v>0</v>
      </c>
      <c r="AA399" s="2">
        <f t="shared" si="69"/>
        <v>7.6027725793477126E-4</v>
      </c>
    </row>
    <row r="400" spans="1:27">
      <c r="A400" t="s">
        <v>625</v>
      </c>
      <c r="B400" t="s">
        <v>62</v>
      </c>
      <c r="C400" t="s">
        <v>608</v>
      </c>
      <c r="D400" t="s">
        <v>626</v>
      </c>
      <c r="E400" t="s">
        <v>627</v>
      </c>
      <c r="F400" t="s">
        <v>628</v>
      </c>
      <c r="G400" t="s">
        <v>629</v>
      </c>
      <c r="H400" t="s">
        <v>630</v>
      </c>
      <c r="I400">
        <v>92.9</v>
      </c>
      <c r="J400">
        <v>1.55</v>
      </c>
      <c r="K400">
        <v>50</v>
      </c>
      <c r="L400" s="2">
        <v>2.9219158885604755E-4</v>
      </c>
      <c r="M400" s="2">
        <v>2.4689171051823578E-4</v>
      </c>
      <c r="N400" s="2">
        <v>3.8199419432490402E-4</v>
      </c>
      <c r="O400" s="2">
        <v>1.4161447583172003E-3</v>
      </c>
      <c r="P400" s="2">
        <v>1.2980859722339444E-3</v>
      </c>
      <c r="Q400" s="2">
        <v>8.8391612409409004E-4</v>
      </c>
      <c r="R400" s="6">
        <f t="shared" si="60"/>
        <v>437</v>
      </c>
      <c r="S400" s="6">
        <f t="shared" si="61"/>
        <v>339</v>
      </c>
      <c r="T400" s="3">
        <f t="shared" si="62"/>
        <v>3.0702583123306241E-4</v>
      </c>
      <c r="U400" s="3">
        <f t="shared" si="63"/>
        <v>1.1993822848817449E-3</v>
      </c>
      <c r="V400" s="4">
        <f t="shared" si="64"/>
        <v>6.8761990538798257E-5</v>
      </c>
      <c r="W400" s="4">
        <f t="shared" si="65"/>
        <v>2.7950607004936383E-4</v>
      </c>
      <c r="X400" s="5">
        <f t="shared" si="66"/>
        <v>22.396158089578211</v>
      </c>
      <c r="Y400" s="5">
        <f t="shared" si="67"/>
        <v>23.304168618508669</v>
      </c>
      <c r="Z400" t="b">
        <f t="shared" si="68"/>
        <v>0</v>
      </c>
      <c r="AA400" s="2">
        <f t="shared" si="69"/>
        <v>7.5320405805740366E-4</v>
      </c>
    </row>
    <row r="401" spans="1:27">
      <c r="A401" t="s">
        <v>555</v>
      </c>
      <c r="B401" t="s">
        <v>62</v>
      </c>
      <c r="C401" t="s">
        <v>547</v>
      </c>
      <c r="D401" t="s">
        <v>548</v>
      </c>
      <c r="E401" t="s">
        <v>549</v>
      </c>
      <c r="F401" t="s">
        <v>553</v>
      </c>
      <c r="G401" t="s">
        <v>553</v>
      </c>
      <c r="H401" t="s">
        <v>554</v>
      </c>
      <c r="I401">
        <v>63.69</v>
      </c>
      <c r="J401">
        <v>1.23</v>
      </c>
      <c r="K401">
        <v>25</v>
      </c>
      <c r="L401" s="2">
        <v>5.5516401882648727E-4</v>
      </c>
      <c r="M401" s="2">
        <v>7.7153659536948523E-4</v>
      </c>
      <c r="N401" s="2">
        <v>5.4115844196027819E-4</v>
      </c>
      <c r="O401" s="2">
        <v>5.6055730016722543E-4</v>
      </c>
      <c r="P401" s="2">
        <v>9.465210214205836E-4</v>
      </c>
      <c r="Q401" s="2">
        <v>1.1048951551176143E-3</v>
      </c>
      <c r="R401" s="6">
        <f t="shared" si="60"/>
        <v>385</v>
      </c>
      <c r="S401" s="6">
        <f t="shared" si="61"/>
        <v>368</v>
      </c>
      <c r="T401" s="3">
        <f t="shared" si="62"/>
        <v>6.2261968538541686E-4</v>
      </c>
      <c r="U401" s="3">
        <f t="shared" si="63"/>
        <v>8.7065782556847453E-4</v>
      </c>
      <c r="V401" s="4">
        <f t="shared" si="64"/>
        <v>1.2915581134908779E-4</v>
      </c>
      <c r="W401" s="4">
        <f t="shared" si="65"/>
        <v>2.799863272495092E-4</v>
      </c>
      <c r="X401" s="5">
        <f t="shared" si="66"/>
        <v>20.743933155460251</v>
      </c>
      <c r="Y401" s="5">
        <f t="shared" si="67"/>
        <v>32.158021099356574</v>
      </c>
      <c r="Z401" t="b">
        <f t="shared" si="68"/>
        <v>0</v>
      </c>
      <c r="AA401" s="2">
        <f t="shared" si="69"/>
        <v>7.4663875547694575E-4</v>
      </c>
    </row>
    <row r="402" spans="1:27">
      <c r="A402" t="s">
        <v>699</v>
      </c>
      <c r="B402" t="s">
        <v>62</v>
      </c>
      <c r="C402" t="s">
        <v>690</v>
      </c>
      <c r="D402" t="s">
        <v>691</v>
      </c>
      <c r="E402" t="s">
        <v>700</v>
      </c>
      <c r="F402" t="s">
        <v>701</v>
      </c>
      <c r="G402" t="s">
        <v>702</v>
      </c>
      <c r="H402" t="s">
        <v>703</v>
      </c>
      <c r="I402">
        <v>73.349999999999994</v>
      </c>
      <c r="J402">
        <v>2.16</v>
      </c>
      <c r="K402">
        <v>0</v>
      </c>
      <c r="L402" s="2">
        <v>6.428214954833036E-4</v>
      </c>
      <c r="M402" s="2">
        <v>4.3206049340691088E-4</v>
      </c>
      <c r="N402" s="2">
        <v>5.7299129148735499E-4</v>
      </c>
      <c r="O402" s="2">
        <v>1.0031025371413497E-3</v>
      </c>
      <c r="P402" s="2">
        <v>1.1358252257047002E-3</v>
      </c>
      <c r="Q402" s="2">
        <v>6.6293709307056943E-4</v>
      </c>
      <c r="R402" s="6">
        <f t="shared" si="60"/>
        <v>397</v>
      </c>
      <c r="S402" s="6">
        <f t="shared" si="61"/>
        <v>362</v>
      </c>
      <c r="T402" s="3">
        <f t="shared" si="62"/>
        <v>5.4929109345918986E-4</v>
      </c>
      <c r="U402" s="3">
        <f t="shared" si="63"/>
        <v>9.3395495197220633E-4</v>
      </c>
      <c r="V402" s="4">
        <f t="shared" si="64"/>
        <v>1.073607215837896E-4</v>
      </c>
      <c r="W402" s="4">
        <f t="shared" si="65"/>
        <v>2.4390948710042369E-4</v>
      </c>
      <c r="X402" s="5">
        <f t="shared" si="66"/>
        <v>19.545323574733345</v>
      </c>
      <c r="Y402" s="5">
        <f t="shared" si="67"/>
        <v>26.11576571068732</v>
      </c>
      <c r="Z402" t="b">
        <f t="shared" si="68"/>
        <v>0</v>
      </c>
      <c r="AA402" s="2">
        <f t="shared" si="69"/>
        <v>7.4162302271569809E-4</v>
      </c>
    </row>
    <row r="403" spans="1:27">
      <c r="A403" t="s">
        <v>580</v>
      </c>
      <c r="B403" t="s">
        <v>62</v>
      </c>
      <c r="C403" t="s">
        <v>563</v>
      </c>
      <c r="D403" t="s">
        <v>564</v>
      </c>
      <c r="E403" t="s">
        <v>575</v>
      </c>
      <c r="F403" t="s">
        <v>576</v>
      </c>
      <c r="G403" t="s">
        <v>581</v>
      </c>
      <c r="H403" t="s">
        <v>581</v>
      </c>
      <c r="I403">
        <v>97.25</v>
      </c>
      <c r="J403">
        <v>0.94</v>
      </c>
      <c r="K403">
        <v>50</v>
      </c>
      <c r="L403" s="2">
        <v>1.2272046731953965E-3</v>
      </c>
      <c r="M403" s="2">
        <v>4.9378342103646852E-4</v>
      </c>
      <c r="N403" s="2">
        <v>8.9131978675810735E-4</v>
      </c>
      <c r="O403" s="2">
        <v>6.1956333176377612E-4</v>
      </c>
      <c r="P403" s="2">
        <v>5.4086915509747753E-4</v>
      </c>
      <c r="Q403" s="2">
        <v>6.6293709307056943E-4</v>
      </c>
      <c r="R403" s="6">
        <f t="shared" si="60"/>
        <v>355</v>
      </c>
      <c r="S403" s="6">
        <f t="shared" si="61"/>
        <v>395</v>
      </c>
      <c r="T403" s="3">
        <f t="shared" si="62"/>
        <v>8.707692936633241E-4</v>
      </c>
      <c r="U403" s="3">
        <f t="shared" si="63"/>
        <v>6.0778985997727436E-4</v>
      </c>
      <c r="V403" s="4">
        <f t="shared" si="64"/>
        <v>3.6714224131039662E-4</v>
      </c>
      <c r="W403" s="4">
        <f t="shared" si="65"/>
        <v>6.187977334057808E-5</v>
      </c>
      <c r="X403" s="5">
        <f t="shared" si="66"/>
        <v>42.162975197004272</v>
      </c>
      <c r="Y403" s="5">
        <f t="shared" si="67"/>
        <v>10.18111314704918</v>
      </c>
      <c r="Z403" t="b">
        <f t="shared" si="68"/>
        <v>0</v>
      </c>
      <c r="AA403" s="2">
        <f t="shared" si="69"/>
        <v>7.3927957682029923E-4</v>
      </c>
    </row>
    <row r="404" spans="1:27">
      <c r="A404" t="s">
        <v>183</v>
      </c>
      <c r="B404" t="s">
        <v>62</v>
      </c>
      <c r="C404" t="s">
        <v>78</v>
      </c>
      <c r="D404" t="s">
        <v>132</v>
      </c>
      <c r="E404" t="s">
        <v>152</v>
      </c>
      <c r="F404" t="s">
        <v>153</v>
      </c>
      <c r="G404" t="s">
        <v>178</v>
      </c>
      <c r="H404" t="s">
        <v>181</v>
      </c>
      <c r="I404">
        <v>82.99</v>
      </c>
      <c r="J404">
        <v>0.68</v>
      </c>
      <c r="K404">
        <v>50</v>
      </c>
      <c r="L404" s="2">
        <v>7.5969813102572136E-4</v>
      </c>
      <c r="M404" s="2">
        <v>7.4067513155470647E-4</v>
      </c>
      <c r="N404" s="2">
        <v>9.2315263628518426E-4</v>
      </c>
      <c r="O404" s="2">
        <v>6.1956333176377612E-4</v>
      </c>
      <c r="P404" s="2">
        <v>7.0312990162671755E-4</v>
      </c>
      <c r="Q404" s="2">
        <v>6.6293709307056943E-4</v>
      </c>
      <c r="R404" s="6">
        <f t="shared" si="60"/>
        <v>364</v>
      </c>
      <c r="S404" s="6">
        <f t="shared" si="61"/>
        <v>386</v>
      </c>
      <c r="T404" s="3">
        <f t="shared" si="62"/>
        <v>8.0784196628853747E-4</v>
      </c>
      <c r="U404" s="3">
        <f t="shared" si="63"/>
        <v>6.6187677548702111E-4</v>
      </c>
      <c r="V404" s="4">
        <f t="shared" si="64"/>
        <v>1.0031391522877204E-4</v>
      </c>
      <c r="W404" s="4">
        <f t="shared" si="65"/>
        <v>4.1793373932932888E-5</v>
      </c>
      <c r="X404" s="5">
        <f t="shared" si="66"/>
        <v>12.417517214368491</v>
      </c>
      <c r="Y404" s="5">
        <f t="shared" si="67"/>
        <v>6.3143738352475882</v>
      </c>
      <c r="Z404" t="b">
        <f t="shared" si="68"/>
        <v>0</v>
      </c>
      <c r="AA404" s="2">
        <f t="shared" si="69"/>
        <v>7.3485937088777929E-4</v>
      </c>
    </row>
    <row r="405" spans="1:27">
      <c r="A405" t="s">
        <v>590</v>
      </c>
      <c r="B405" t="s">
        <v>62</v>
      </c>
      <c r="C405" t="s">
        <v>563</v>
      </c>
      <c r="D405" t="s">
        <v>564</v>
      </c>
      <c r="E405" t="s">
        <v>583</v>
      </c>
      <c r="F405" t="s">
        <v>584</v>
      </c>
      <c r="G405" t="s">
        <v>588</v>
      </c>
      <c r="H405" t="s">
        <v>588</v>
      </c>
      <c r="I405">
        <v>87.82</v>
      </c>
      <c r="J405">
        <v>0.42</v>
      </c>
      <c r="K405">
        <v>66.67</v>
      </c>
      <c r="L405" s="2">
        <v>5.5516401882648727E-4</v>
      </c>
      <c r="M405" s="2">
        <v>8.3325952299904298E-4</v>
      </c>
      <c r="N405" s="2">
        <v>4.4565989337905167E-4</v>
      </c>
      <c r="O405" s="2">
        <v>7.9658142655342418E-4</v>
      </c>
      <c r="P405" s="2">
        <v>1.0546948524400785E-3</v>
      </c>
      <c r="Q405" s="2">
        <v>7.1818185082645045E-4</v>
      </c>
      <c r="R405" s="6">
        <f t="shared" si="60"/>
        <v>388</v>
      </c>
      <c r="S405" s="6">
        <f t="shared" si="61"/>
        <v>371</v>
      </c>
      <c r="T405" s="3">
        <f t="shared" si="62"/>
        <v>6.1136114506819405E-4</v>
      </c>
      <c r="U405" s="3">
        <f t="shared" si="63"/>
        <v>8.5648604327331771E-4</v>
      </c>
      <c r="V405" s="4">
        <f t="shared" si="64"/>
        <v>1.9981730647958989E-4</v>
      </c>
      <c r="W405" s="4">
        <f t="shared" si="65"/>
        <v>1.7607291782673854E-4</v>
      </c>
      <c r="X405" s="5">
        <f t="shared" si="66"/>
        <v>32.684004878540549</v>
      </c>
      <c r="Y405" s="5">
        <f t="shared" si="67"/>
        <v>20.557593344291192</v>
      </c>
      <c r="Z405" t="b">
        <f t="shared" si="68"/>
        <v>0</v>
      </c>
      <c r="AA405" s="2">
        <f t="shared" si="69"/>
        <v>7.3392359417075582E-4</v>
      </c>
    </row>
    <row r="406" spans="1:27">
      <c r="A406" t="s">
        <v>917</v>
      </c>
      <c r="B406" t="s">
        <v>62</v>
      </c>
      <c r="C406" t="s">
        <v>809</v>
      </c>
      <c r="D406" t="s">
        <v>883</v>
      </c>
      <c r="E406" t="s">
        <v>896</v>
      </c>
      <c r="F406" t="s">
        <v>912</v>
      </c>
      <c r="G406" t="s">
        <v>913</v>
      </c>
      <c r="H406" t="s">
        <v>914</v>
      </c>
      <c r="I406">
        <v>79.59</v>
      </c>
      <c r="J406">
        <v>0</v>
      </c>
      <c r="K406">
        <v>0</v>
      </c>
      <c r="L406" s="2">
        <v>5.8438317771209267E-5</v>
      </c>
      <c r="M406" s="2">
        <v>0</v>
      </c>
      <c r="N406" s="2">
        <v>6.3665699054150471E-5</v>
      </c>
      <c r="O406" s="2">
        <v>1.0031025371413497E-3</v>
      </c>
      <c r="P406" s="2">
        <v>2.1093897048801605E-3</v>
      </c>
      <c r="Q406" s="2">
        <v>1.1601399128734952E-3</v>
      </c>
      <c r="R406" s="6">
        <f t="shared" si="60"/>
        <v>545</v>
      </c>
      <c r="S406" s="6">
        <f t="shared" si="61"/>
        <v>329</v>
      </c>
      <c r="T406" s="3">
        <f t="shared" si="62"/>
        <v>4.0701338941786579E-5</v>
      </c>
      <c r="U406" s="3">
        <f t="shared" si="63"/>
        <v>1.4242107182983351E-3</v>
      </c>
      <c r="V406" s="4">
        <f t="shared" si="64"/>
        <v>3.5345164061154894E-5</v>
      </c>
      <c r="W406" s="4">
        <f t="shared" si="65"/>
        <v>5.9855481543813732E-4</v>
      </c>
      <c r="X406" s="5">
        <f t="shared" si="66"/>
        <v>86.840298083823726</v>
      </c>
      <c r="Y406" s="5">
        <f t="shared" si="67"/>
        <v>42.027124760955189</v>
      </c>
      <c r="Z406" t="b">
        <f t="shared" si="68"/>
        <v>0</v>
      </c>
      <c r="AA406" s="2">
        <f t="shared" si="69"/>
        <v>7.3245602862006078E-4</v>
      </c>
    </row>
    <row r="407" spans="1:27">
      <c r="A407" t="s">
        <v>114</v>
      </c>
      <c r="B407" t="s">
        <v>62</v>
      </c>
      <c r="C407" t="s">
        <v>78</v>
      </c>
      <c r="D407" t="s">
        <v>79</v>
      </c>
      <c r="E407" t="s">
        <v>104</v>
      </c>
      <c r="F407" t="s">
        <v>105</v>
      </c>
      <c r="G407" t="s">
        <v>110</v>
      </c>
      <c r="H407" t="s">
        <v>111</v>
      </c>
      <c r="I407">
        <v>90.6</v>
      </c>
      <c r="J407">
        <v>2.96</v>
      </c>
      <c r="K407">
        <v>0</v>
      </c>
      <c r="L407" s="2">
        <v>9.9345140211056079E-4</v>
      </c>
      <c r="M407" s="2">
        <v>8.0239805918426422E-4</v>
      </c>
      <c r="N407" s="2">
        <v>9.5498548581225695E-4</v>
      </c>
      <c r="O407" s="2">
        <v>7.6707841075515073E-4</v>
      </c>
      <c r="P407" s="2">
        <v>4.3269532407797889E-4</v>
      </c>
      <c r="Q407" s="2">
        <v>4.4195806204704502E-4</v>
      </c>
      <c r="R407" s="6">
        <f t="shared" si="60"/>
        <v>347</v>
      </c>
      <c r="S407" s="6">
        <f t="shared" si="61"/>
        <v>398</v>
      </c>
      <c r="T407" s="3">
        <f t="shared" si="62"/>
        <v>9.1694498236902721E-4</v>
      </c>
      <c r="U407" s="3">
        <f t="shared" si="63"/>
        <v>5.4724393229339157E-4</v>
      </c>
      <c r="V407" s="4">
        <f t="shared" si="64"/>
        <v>1.0104778516864703E-4</v>
      </c>
      <c r="W407" s="4">
        <f t="shared" si="65"/>
        <v>1.9043856757255381E-4</v>
      </c>
      <c r="X407" s="5">
        <f t="shared" si="66"/>
        <v>11.020048870061872</v>
      </c>
      <c r="Y407" s="5">
        <f t="shared" si="67"/>
        <v>34.799575899263658</v>
      </c>
      <c r="Z407" t="b">
        <f t="shared" si="68"/>
        <v>0</v>
      </c>
      <c r="AA407" s="2">
        <f t="shared" si="69"/>
        <v>7.3209445733120933E-4</v>
      </c>
    </row>
    <row r="408" spans="1:27">
      <c r="A408" t="s">
        <v>278</v>
      </c>
      <c r="B408" t="s">
        <v>62</v>
      </c>
      <c r="C408" t="s">
        <v>269</v>
      </c>
      <c r="D408" t="s">
        <v>273</v>
      </c>
      <c r="E408" t="s">
        <v>274</v>
      </c>
      <c r="F408" t="s">
        <v>279</v>
      </c>
      <c r="G408" t="s">
        <v>279</v>
      </c>
      <c r="H408" t="s">
        <v>279</v>
      </c>
      <c r="I408">
        <v>86.57</v>
      </c>
      <c r="J408">
        <v>4.63</v>
      </c>
      <c r="K408">
        <v>9.09</v>
      </c>
      <c r="L408" s="2">
        <v>3.7984906551286144E-4</v>
      </c>
      <c r="M408" s="2">
        <v>4.0119902959213211E-4</v>
      </c>
      <c r="N408" s="2">
        <v>1.2733139810830135E-4</v>
      </c>
      <c r="O408" s="2">
        <v>1.2686296793258255E-3</v>
      </c>
      <c r="P408" s="2">
        <v>1.0006079369303329E-3</v>
      </c>
      <c r="Q408" s="2">
        <v>1.0496503973617332E-3</v>
      </c>
      <c r="R408" s="6">
        <f t="shared" si="60"/>
        <v>440</v>
      </c>
      <c r="S408" s="6">
        <f t="shared" si="61"/>
        <v>348</v>
      </c>
      <c r="T408" s="3">
        <f t="shared" si="62"/>
        <v>3.0279316440443162E-4</v>
      </c>
      <c r="U408" s="3">
        <f t="shared" si="63"/>
        <v>1.1062960045392972E-3</v>
      </c>
      <c r="V408" s="4">
        <f t="shared" si="64"/>
        <v>1.5232885089622687E-4</v>
      </c>
      <c r="W408" s="4">
        <f t="shared" si="65"/>
        <v>1.4270759338088883E-4</v>
      </c>
      <c r="X408" s="5">
        <f t="shared" si="66"/>
        <v>50.30788961033673</v>
      </c>
      <c r="Y408" s="5">
        <f t="shared" si="67"/>
        <v>12.899584993106577</v>
      </c>
      <c r="Z408" t="b">
        <f t="shared" si="68"/>
        <v>0</v>
      </c>
      <c r="AA408" s="2">
        <f t="shared" si="69"/>
        <v>7.0454458447186444E-4</v>
      </c>
    </row>
    <row r="409" spans="1:27">
      <c r="A409" t="s">
        <v>27</v>
      </c>
      <c r="B409" t="s">
        <v>12</v>
      </c>
      <c r="C409" t="s">
        <v>13</v>
      </c>
      <c r="D409" t="s">
        <v>17</v>
      </c>
      <c r="E409" t="s">
        <v>18</v>
      </c>
      <c r="F409" t="s">
        <v>19</v>
      </c>
      <c r="G409" t="s">
        <v>25</v>
      </c>
      <c r="H409" t="s">
        <v>25</v>
      </c>
      <c r="I409">
        <v>83.59</v>
      </c>
      <c r="J409">
        <v>1.96</v>
      </c>
      <c r="K409">
        <v>0</v>
      </c>
      <c r="L409" s="2">
        <v>2.6297242997044254E-4</v>
      </c>
      <c r="M409" s="2">
        <v>4.3206049340691088E-4</v>
      </c>
      <c r="N409" s="2">
        <v>4.4565989337905167E-4</v>
      </c>
      <c r="O409" s="2">
        <v>7.0807237915860015E-4</v>
      </c>
      <c r="P409" s="2">
        <v>1.4603467187631885E-3</v>
      </c>
      <c r="Q409" s="2">
        <v>8.8391612409409004E-4</v>
      </c>
      <c r="R409" s="6">
        <f t="shared" si="60"/>
        <v>425</v>
      </c>
      <c r="S409" s="6">
        <f t="shared" si="61"/>
        <v>355</v>
      </c>
      <c r="T409" s="3">
        <f t="shared" si="62"/>
        <v>3.8023093891880171E-4</v>
      </c>
      <c r="U409" s="3">
        <f t="shared" si="63"/>
        <v>1.0174450740052928E-3</v>
      </c>
      <c r="V409" s="4">
        <f t="shared" si="64"/>
        <v>1.0177624654355693E-4</v>
      </c>
      <c r="W409" s="4">
        <f t="shared" si="65"/>
        <v>3.9351195134985575E-4</v>
      </c>
      <c r="X409" s="5">
        <f t="shared" si="66"/>
        <v>26.766955585718723</v>
      </c>
      <c r="Y409" s="5">
        <f t="shared" si="67"/>
        <v>38.676481060618769</v>
      </c>
      <c r="Z409" t="b">
        <f t="shared" si="68"/>
        <v>0</v>
      </c>
      <c r="AA409" s="2">
        <f t="shared" si="69"/>
        <v>6.9883800646204728E-4</v>
      </c>
    </row>
    <row r="410" spans="1:27">
      <c r="A410" t="s">
        <v>405</v>
      </c>
      <c r="B410" t="s">
        <v>62</v>
      </c>
      <c r="C410" t="s">
        <v>292</v>
      </c>
      <c r="D410" t="s">
        <v>293</v>
      </c>
      <c r="E410" t="s">
        <v>373</v>
      </c>
      <c r="F410" t="s">
        <v>374</v>
      </c>
      <c r="G410" t="s">
        <v>398</v>
      </c>
      <c r="H410" t="s">
        <v>399</v>
      </c>
      <c r="I410">
        <v>84.01</v>
      </c>
      <c r="J410">
        <v>0.16</v>
      </c>
      <c r="K410">
        <v>0</v>
      </c>
      <c r="L410" s="2">
        <v>7.0125981325451037E-4</v>
      </c>
      <c r="M410" s="2">
        <v>3.3947610196257409E-4</v>
      </c>
      <c r="N410" s="2">
        <v>6.0482414101442779E-4</v>
      </c>
      <c r="O410" s="2">
        <v>7.375753949568736E-4</v>
      </c>
      <c r="P410" s="2">
        <v>7.8426027489133967E-4</v>
      </c>
      <c r="Q410" s="2">
        <v>9.1153850297203244E-4</v>
      </c>
      <c r="R410" s="6">
        <f t="shared" si="60"/>
        <v>398</v>
      </c>
      <c r="S410" s="6">
        <f t="shared" si="61"/>
        <v>373</v>
      </c>
      <c r="T410" s="3">
        <f t="shared" si="62"/>
        <v>5.4852001874383747E-4</v>
      </c>
      <c r="U410" s="3">
        <f t="shared" si="63"/>
        <v>8.1112472427341531E-4</v>
      </c>
      <c r="V410" s="4">
        <f t="shared" si="64"/>
        <v>1.8734854970759172E-4</v>
      </c>
      <c r="W410" s="4">
        <f t="shared" si="65"/>
        <v>9.0039239879205051E-5</v>
      </c>
      <c r="X410" s="5">
        <f t="shared" si="66"/>
        <v>34.155280264271404</v>
      </c>
      <c r="Y410" s="5">
        <f t="shared" si="67"/>
        <v>11.100541899996932</v>
      </c>
      <c r="Z410" t="b">
        <f t="shared" si="68"/>
        <v>0</v>
      </c>
      <c r="AA410" s="2">
        <f t="shared" si="69"/>
        <v>6.7982237150862644E-4</v>
      </c>
    </row>
    <row r="411" spans="1:27">
      <c r="A411" t="s">
        <v>493</v>
      </c>
      <c r="B411" t="s">
        <v>62</v>
      </c>
      <c r="C411" t="s">
        <v>488</v>
      </c>
      <c r="D411" t="s">
        <v>489</v>
      </c>
      <c r="E411" t="s">
        <v>490</v>
      </c>
      <c r="F411" t="s">
        <v>491</v>
      </c>
      <c r="G411" t="s">
        <v>491</v>
      </c>
      <c r="H411" t="s">
        <v>491</v>
      </c>
      <c r="I411">
        <v>60.22</v>
      </c>
      <c r="J411">
        <v>5.04</v>
      </c>
      <c r="K411">
        <v>0</v>
      </c>
      <c r="L411" s="2">
        <v>1.4609579442802359E-4</v>
      </c>
      <c r="M411" s="2">
        <v>2.4689171051823578E-4</v>
      </c>
      <c r="N411" s="2">
        <v>3.1832849527075317E-4</v>
      </c>
      <c r="O411" s="2">
        <v>6.4906634756204946E-4</v>
      </c>
      <c r="P411" s="2">
        <v>1.5144336342729338E-3</v>
      </c>
      <c r="Q411" s="2">
        <v>1.1601399128734952E-3</v>
      </c>
      <c r="R411" s="6">
        <f t="shared" si="60"/>
        <v>457</v>
      </c>
      <c r="S411" s="6">
        <f t="shared" si="61"/>
        <v>347</v>
      </c>
      <c r="T411" s="3">
        <f t="shared" si="62"/>
        <v>2.3710533340567084E-4</v>
      </c>
      <c r="U411" s="3">
        <f t="shared" si="63"/>
        <v>1.1078799649028262E-3</v>
      </c>
      <c r="V411" s="4">
        <f t="shared" si="64"/>
        <v>8.6532396780843293E-5</v>
      </c>
      <c r="W411" s="4">
        <f t="shared" si="65"/>
        <v>4.3504420677531409E-4</v>
      </c>
      <c r="X411" s="5">
        <f t="shared" si="66"/>
        <v>36.495339661041001</v>
      </c>
      <c r="Y411" s="5">
        <f t="shared" si="67"/>
        <v>39.268171693444465</v>
      </c>
      <c r="Z411" t="b">
        <f t="shared" si="68"/>
        <v>0</v>
      </c>
      <c r="AA411" s="2">
        <f t="shared" si="69"/>
        <v>6.724926491542486E-4</v>
      </c>
    </row>
    <row r="412" spans="1:27">
      <c r="A412" t="s">
        <v>1527</v>
      </c>
      <c r="B412" t="s">
        <v>62</v>
      </c>
      <c r="C412" t="s">
        <v>1365</v>
      </c>
      <c r="D412" t="s">
        <v>1414</v>
      </c>
      <c r="E412" t="s">
        <v>1516</v>
      </c>
      <c r="F412" t="s">
        <v>1517</v>
      </c>
      <c r="G412" t="s">
        <v>1518</v>
      </c>
      <c r="H412" t="s">
        <v>1519</v>
      </c>
      <c r="I412">
        <v>82.47</v>
      </c>
      <c r="J412">
        <v>7.45</v>
      </c>
      <c r="K412">
        <v>31.58</v>
      </c>
      <c r="L412" s="2">
        <v>3.5062990662725686E-4</v>
      </c>
      <c r="M412" s="2">
        <v>6.7895220392514503E-4</v>
      </c>
      <c r="N412" s="2">
        <v>3.1832849527075317E-4</v>
      </c>
      <c r="O412" s="2">
        <v>5.3105428436894819E-4</v>
      </c>
      <c r="P412" s="2">
        <v>1.0276513946852056E-3</v>
      </c>
      <c r="Q412" s="2">
        <v>1.0772727762396756E-3</v>
      </c>
      <c r="R412" s="6">
        <f t="shared" si="60"/>
        <v>411</v>
      </c>
      <c r="S412" s="6">
        <f t="shared" si="61"/>
        <v>367</v>
      </c>
      <c r="T412" s="3">
        <f t="shared" si="62"/>
        <v>4.49303535274385E-4</v>
      </c>
      <c r="U412" s="3">
        <f t="shared" si="63"/>
        <v>8.786594850979431E-4</v>
      </c>
      <c r="V412" s="4">
        <f t="shared" si="64"/>
        <v>1.9953628380248398E-4</v>
      </c>
      <c r="W412" s="4">
        <f t="shared" si="65"/>
        <v>3.0205562742188275E-4</v>
      </c>
      <c r="X412" s="5">
        <f t="shared" si="66"/>
        <v>44.410129931568257</v>
      </c>
      <c r="Y412" s="5">
        <f t="shared" si="67"/>
        <v>34.376869827816513</v>
      </c>
      <c r="Z412" t="b">
        <f t="shared" si="68"/>
        <v>0</v>
      </c>
      <c r="AA412" s="2">
        <f t="shared" si="69"/>
        <v>6.6398151018616405E-4</v>
      </c>
    </row>
    <row r="413" spans="1:27">
      <c r="A413" t="s">
        <v>1119</v>
      </c>
      <c r="B413" t="s">
        <v>62</v>
      </c>
      <c r="C413" t="s">
        <v>1097</v>
      </c>
      <c r="D413" t="s">
        <v>1098</v>
      </c>
      <c r="E413" t="s">
        <v>1115</v>
      </c>
      <c r="F413" t="s">
        <v>1116</v>
      </c>
      <c r="G413" t="s">
        <v>1120</v>
      </c>
      <c r="H413" t="s">
        <v>1121</v>
      </c>
      <c r="I413">
        <v>94.96</v>
      </c>
      <c r="J413">
        <v>1.01</v>
      </c>
      <c r="K413">
        <v>50</v>
      </c>
      <c r="L413" s="2">
        <v>1.4609579442802357E-3</v>
      </c>
      <c r="M413" s="2">
        <v>1.2344585525911789E-3</v>
      </c>
      <c r="N413" s="2">
        <v>1.2096482820288597E-3</v>
      </c>
      <c r="O413" s="2">
        <v>0</v>
      </c>
      <c r="P413" s="2">
        <v>5.4086915509747741E-5</v>
      </c>
      <c r="Q413" s="2">
        <v>0</v>
      </c>
      <c r="R413" s="6">
        <f t="shared" si="60"/>
        <v>326</v>
      </c>
      <c r="S413" s="6">
        <f t="shared" si="61"/>
        <v>596</v>
      </c>
      <c r="T413" s="3">
        <f t="shared" si="62"/>
        <v>1.3016882596334248E-3</v>
      </c>
      <c r="U413" s="3">
        <f t="shared" si="63"/>
        <v>1.802897183658258E-5</v>
      </c>
      <c r="V413" s="4">
        <f t="shared" si="64"/>
        <v>1.3848830895409487E-4</v>
      </c>
      <c r="W413" s="4">
        <f t="shared" si="65"/>
        <v>3.12270952291894E-5</v>
      </c>
      <c r="X413" s="5">
        <f t="shared" si="66"/>
        <v>10.639130216407981</v>
      </c>
      <c r="Y413" s="5">
        <f t="shared" si="67"/>
        <v>173.20508075688772</v>
      </c>
      <c r="Z413" t="b">
        <f t="shared" si="68"/>
        <v>0</v>
      </c>
      <c r="AA413" s="2">
        <f t="shared" si="69"/>
        <v>6.5985861573500371E-4</v>
      </c>
    </row>
    <row r="414" spans="1:27">
      <c r="A414" t="s">
        <v>359</v>
      </c>
      <c r="B414" t="s">
        <v>62</v>
      </c>
      <c r="C414" t="s">
        <v>292</v>
      </c>
      <c r="D414" t="s">
        <v>293</v>
      </c>
      <c r="E414" t="s">
        <v>307</v>
      </c>
      <c r="F414" t="s">
        <v>360</v>
      </c>
      <c r="G414" t="s">
        <v>361</v>
      </c>
      <c r="H414" t="s">
        <v>361</v>
      </c>
      <c r="I414">
        <v>98.39</v>
      </c>
      <c r="J414">
        <v>2.42</v>
      </c>
      <c r="K414">
        <v>0</v>
      </c>
      <c r="L414" s="2">
        <v>9.3501308433935001E-4</v>
      </c>
      <c r="M414" s="2">
        <v>7.4067513155470647E-4</v>
      </c>
      <c r="N414" s="2">
        <v>1.336979680137163E-3</v>
      </c>
      <c r="O414" s="2">
        <v>4.1304222117585077E-4</v>
      </c>
      <c r="P414" s="2">
        <v>3.2452149305848649E-4</v>
      </c>
      <c r="Q414" s="2">
        <v>1.6573427326764214E-4</v>
      </c>
      <c r="R414" s="6">
        <f t="shared" si="60"/>
        <v>343</v>
      </c>
      <c r="S414" s="6">
        <f t="shared" si="61"/>
        <v>441</v>
      </c>
      <c r="T414" s="3">
        <f t="shared" si="62"/>
        <v>1.0042226320104064E-3</v>
      </c>
      <c r="U414" s="3">
        <f t="shared" si="63"/>
        <v>3.0109932916732646E-4</v>
      </c>
      <c r="V414" s="4">
        <f t="shared" si="64"/>
        <v>3.0411716456269942E-4</v>
      </c>
      <c r="W414" s="4">
        <f t="shared" si="65"/>
        <v>1.2530663827447681E-4</v>
      </c>
      <c r="X414" s="5">
        <f t="shared" si="66"/>
        <v>30.283838948527897</v>
      </c>
      <c r="Y414" s="5">
        <f t="shared" si="67"/>
        <v>41.616379093572</v>
      </c>
      <c r="Z414" t="b">
        <f t="shared" si="68"/>
        <v>0</v>
      </c>
      <c r="AA414" s="2">
        <f t="shared" si="69"/>
        <v>6.526609805888664E-4</v>
      </c>
    </row>
    <row r="415" spans="1:27">
      <c r="A415" t="s">
        <v>11</v>
      </c>
      <c r="B415" t="s">
        <v>12</v>
      </c>
      <c r="C415" t="s">
        <v>13</v>
      </c>
      <c r="D415" t="s">
        <v>14</v>
      </c>
      <c r="E415" t="s">
        <v>14</v>
      </c>
      <c r="F415" t="s">
        <v>14</v>
      </c>
      <c r="G415" t="s">
        <v>14</v>
      </c>
      <c r="H415" t="s">
        <v>15</v>
      </c>
      <c r="I415">
        <v>90.31</v>
      </c>
      <c r="J415">
        <v>1.31</v>
      </c>
      <c r="K415">
        <v>0</v>
      </c>
      <c r="L415" s="2">
        <v>7.8891728991132681E-4</v>
      </c>
      <c r="M415" s="2">
        <v>7.7153659536948523E-4</v>
      </c>
      <c r="N415" s="2">
        <v>9.8681833533933376E-4</v>
      </c>
      <c r="O415" s="2">
        <v>6.1956333176377612E-4</v>
      </c>
      <c r="P415" s="2">
        <v>2.4339111979386485E-4</v>
      </c>
      <c r="Q415" s="2">
        <v>3.8671330429116389E-4</v>
      </c>
      <c r="R415" s="6">
        <f t="shared" si="60"/>
        <v>360</v>
      </c>
      <c r="S415" s="6">
        <f t="shared" si="61"/>
        <v>416</v>
      </c>
      <c r="T415" s="3">
        <f t="shared" si="62"/>
        <v>8.490907402067153E-4</v>
      </c>
      <c r="U415" s="3">
        <f t="shared" si="63"/>
        <v>4.1655591861626827E-4</v>
      </c>
      <c r="V415" s="4">
        <f t="shared" si="64"/>
        <v>1.1959176385290945E-4</v>
      </c>
      <c r="W415" s="4">
        <f t="shared" si="65"/>
        <v>1.89853415789397E-4</v>
      </c>
      <c r="X415" s="5">
        <f t="shared" si="66"/>
        <v>14.084685910459257</v>
      </c>
      <c r="Y415" s="5">
        <f t="shared" si="67"/>
        <v>45.576933925236133</v>
      </c>
      <c r="Z415" t="b">
        <f t="shared" si="68"/>
        <v>0</v>
      </c>
      <c r="AA415" s="2">
        <f t="shared" si="69"/>
        <v>6.3282332941149181E-4</v>
      </c>
    </row>
    <row r="416" spans="1:27">
      <c r="A416" t="s">
        <v>332</v>
      </c>
      <c r="B416" t="s">
        <v>62</v>
      </c>
      <c r="C416" t="s">
        <v>292</v>
      </c>
      <c r="D416" t="s">
        <v>293</v>
      </c>
      <c r="E416" t="s">
        <v>307</v>
      </c>
      <c r="F416" t="s">
        <v>328</v>
      </c>
      <c r="G416" t="s">
        <v>333</v>
      </c>
      <c r="H416" t="s">
        <v>333</v>
      </c>
      <c r="I416">
        <v>87.42</v>
      </c>
      <c r="J416">
        <v>7.54</v>
      </c>
      <c r="K416">
        <v>4.17</v>
      </c>
      <c r="L416" s="2">
        <v>1.1687663554241895E-4</v>
      </c>
      <c r="M416" s="2">
        <v>2.4689171051823578E-4</v>
      </c>
      <c r="N416" s="2">
        <v>2.2282994668952705E-4</v>
      </c>
      <c r="O416" s="2">
        <v>1.2391266635275522E-3</v>
      </c>
      <c r="P416" s="2">
        <v>8.6539064815596169E-4</v>
      </c>
      <c r="Q416" s="2">
        <v>1.1048951551176143E-3</v>
      </c>
      <c r="R416" s="6">
        <f t="shared" si="60"/>
        <v>465</v>
      </c>
      <c r="S416" s="6">
        <f t="shared" si="61"/>
        <v>351</v>
      </c>
      <c r="T416" s="3">
        <f t="shared" si="62"/>
        <v>1.9553276425006059E-4</v>
      </c>
      <c r="U416" s="3">
        <f t="shared" si="63"/>
        <v>1.0698041556003761E-3</v>
      </c>
      <c r="V416" s="4">
        <f t="shared" si="64"/>
        <v>6.9172480489656832E-5</v>
      </c>
      <c r="W416" s="4">
        <f t="shared" si="65"/>
        <v>1.8932296739116879E-4</v>
      </c>
      <c r="X416" s="5">
        <f t="shared" si="66"/>
        <v>35.376414154915928</v>
      </c>
      <c r="Y416" s="5">
        <f t="shared" si="67"/>
        <v>17.696974385458468</v>
      </c>
      <c r="Z416" t="b">
        <f t="shared" si="68"/>
        <v>0</v>
      </c>
      <c r="AA416" s="2">
        <f t="shared" si="69"/>
        <v>6.3266845992521832E-4</v>
      </c>
    </row>
    <row r="417" spans="1:27">
      <c r="A417" t="s">
        <v>246</v>
      </c>
      <c r="B417" t="s">
        <v>62</v>
      </c>
      <c r="C417" t="s">
        <v>78</v>
      </c>
      <c r="D417" t="s">
        <v>238</v>
      </c>
      <c r="E417" t="s">
        <v>247</v>
      </c>
      <c r="F417" t="s">
        <v>247</v>
      </c>
      <c r="G417" t="s">
        <v>248</v>
      </c>
      <c r="H417" t="s">
        <v>248</v>
      </c>
      <c r="I417">
        <v>93.68</v>
      </c>
      <c r="J417">
        <v>0.86</v>
      </c>
      <c r="K417">
        <v>100</v>
      </c>
      <c r="L417" s="2">
        <v>1.4317387853946303E-3</v>
      </c>
      <c r="M417" s="2">
        <v>1.5122117269241919E-3</v>
      </c>
      <c r="N417" s="2">
        <v>7.9582123817688094E-4</v>
      </c>
      <c r="O417" s="2">
        <v>0</v>
      </c>
      <c r="P417" s="2">
        <v>0</v>
      </c>
      <c r="Q417" s="2">
        <v>5.5244757755880722E-5</v>
      </c>
      <c r="R417" s="6">
        <f t="shared" si="60"/>
        <v>329</v>
      </c>
      <c r="S417" s="6">
        <f t="shared" si="61"/>
        <v>583</v>
      </c>
      <c r="T417" s="3">
        <f t="shared" si="62"/>
        <v>1.2465905834985677E-3</v>
      </c>
      <c r="U417" s="3">
        <f t="shared" si="63"/>
        <v>1.8414919251960241E-5</v>
      </c>
      <c r="V417" s="4">
        <f t="shared" si="64"/>
        <v>3.9244582503947175E-4</v>
      </c>
      <c r="W417" s="4">
        <f t="shared" si="65"/>
        <v>3.1895575761673397E-5</v>
      </c>
      <c r="X417" s="5">
        <f t="shared" si="66"/>
        <v>31.48153292944577</v>
      </c>
      <c r="Y417" s="5">
        <f t="shared" si="67"/>
        <v>173.2050807568877</v>
      </c>
      <c r="Z417" t="b">
        <f t="shared" si="68"/>
        <v>0</v>
      </c>
      <c r="AA417" s="2">
        <f t="shared" si="69"/>
        <v>6.3250275137526394E-4</v>
      </c>
    </row>
    <row r="418" spans="1:27">
      <c r="A418" t="s">
        <v>1520</v>
      </c>
      <c r="B418" t="s">
        <v>62</v>
      </c>
      <c r="C418" t="s">
        <v>1365</v>
      </c>
      <c r="D418" t="s">
        <v>1414</v>
      </c>
      <c r="E418" t="s">
        <v>1516</v>
      </c>
      <c r="F418" t="s">
        <v>1517</v>
      </c>
      <c r="G418" t="s">
        <v>1518</v>
      </c>
      <c r="H418" t="s">
        <v>1519</v>
      </c>
      <c r="I418">
        <v>62.19</v>
      </c>
      <c r="J418">
        <v>3.85</v>
      </c>
      <c r="K418">
        <v>0</v>
      </c>
      <c r="L418" s="2">
        <v>4.6750654216967501E-4</v>
      </c>
      <c r="M418" s="2">
        <v>5.8636781248080862E-4</v>
      </c>
      <c r="N418" s="2">
        <v>3.8199419432490402E-4</v>
      </c>
      <c r="O418" s="2">
        <v>5.9006031596549888E-4</v>
      </c>
      <c r="P418" s="2">
        <v>7.0312990162671755E-4</v>
      </c>
      <c r="Q418" s="2">
        <v>8.8391612409409004E-4</v>
      </c>
      <c r="R418" s="6">
        <f t="shared" si="60"/>
        <v>406</v>
      </c>
      <c r="S418" s="6">
        <f t="shared" si="61"/>
        <v>382</v>
      </c>
      <c r="T418" s="3">
        <f t="shared" si="62"/>
        <v>4.7862284965846251E-4</v>
      </c>
      <c r="U418" s="3">
        <f t="shared" si="63"/>
        <v>7.2570211389543556E-4</v>
      </c>
      <c r="V418" s="4">
        <f t="shared" si="64"/>
        <v>1.026392866726617E-4</v>
      </c>
      <c r="W418" s="4">
        <f t="shared" si="65"/>
        <v>1.4822259466004125E-4</v>
      </c>
      <c r="X418" s="5">
        <f t="shared" si="66"/>
        <v>21.444710954753504</v>
      </c>
      <c r="Y418" s="5">
        <f t="shared" si="67"/>
        <v>20.424715847168972</v>
      </c>
      <c r="Z418" t="b">
        <f t="shared" si="68"/>
        <v>0</v>
      </c>
      <c r="AA418" s="2">
        <f t="shared" si="69"/>
        <v>6.0216248177694901E-4</v>
      </c>
    </row>
    <row r="419" spans="1:27">
      <c r="A419" t="s">
        <v>1448</v>
      </c>
      <c r="B419" t="s">
        <v>62</v>
      </c>
      <c r="C419" t="s">
        <v>1365</v>
      </c>
      <c r="D419" t="s">
        <v>1414</v>
      </c>
      <c r="E419" t="s">
        <v>1415</v>
      </c>
      <c r="F419" t="s">
        <v>1442</v>
      </c>
      <c r="G419" t="s">
        <v>1443</v>
      </c>
      <c r="H419" t="s">
        <v>1443</v>
      </c>
      <c r="I419">
        <v>97.3</v>
      </c>
      <c r="J419">
        <v>1.01</v>
      </c>
      <c r="K419">
        <v>50</v>
      </c>
      <c r="L419" s="2">
        <v>9.3501308433935001E-4</v>
      </c>
      <c r="M419" s="2">
        <v>1.0801512335172809E-3</v>
      </c>
      <c r="N419" s="2">
        <v>1.1141497334476334E-3</v>
      </c>
      <c r="O419" s="2">
        <v>1.1801206319310016E-4</v>
      </c>
      <c r="P419" s="2">
        <v>2.9747803530361257E-4</v>
      </c>
      <c r="Q419" s="2">
        <v>5.5244757755880722E-5</v>
      </c>
      <c r="R419" s="6">
        <f t="shared" si="60"/>
        <v>341</v>
      </c>
      <c r="S419" s="6">
        <f t="shared" si="61"/>
        <v>472</v>
      </c>
      <c r="T419" s="3">
        <f t="shared" si="62"/>
        <v>1.0431046837680881E-3</v>
      </c>
      <c r="U419" s="3">
        <f t="shared" si="63"/>
        <v>1.5691161875086449E-4</v>
      </c>
      <c r="V419" s="4">
        <f t="shared" si="64"/>
        <v>9.5141052651710902E-5</v>
      </c>
      <c r="W419" s="4">
        <f t="shared" si="65"/>
        <v>1.2571444529099597E-4</v>
      </c>
      <c r="X419" s="5">
        <f t="shared" si="66"/>
        <v>9.1209496162959862</v>
      </c>
      <c r="Y419" s="5">
        <f t="shared" si="67"/>
        <v>80.117996545939889</v>
      </c>
      <c r="Z419" t="b">
        <f t="shared" si="68"/>
        <v>0</v>
      </c>
      <c r="AA419" s="2">
        <f t="shared" si="69"/>
        <v>6.0000815125947626E-4</v>
      </c>
    </row>
    <row r="420" spans="1:27">
      <c r="A420" t="s">
        <v>824</v>
      </c>
      <c r="B420" t="s">
        <v>62</v>
      </c>
      <c r="C420" t="s">
        <v>809</v>
      </c>
      <c r="D420" t="s">
        <v>810</v>
      </c>
      <c r="E420" t="s">
        <v>811</v>
      </c>
      <c r="F420" t="s">
        <v>818</v>
      </c>
      <c r="G420" t="s">
        <v>825</v>
      </c>
      <c r="H420" t="s">
        <v>825</v>
      </c>
      <c r="I420">
        <v>70.83</v>
      </c>
      <c r="J420">
        <v>0.93</v>
      </c>
      <c r="K420">
        <v>0</v>
      </c>
      <c r="L420" s="2">
        <v>1.7531495331362824E-4</v>
      </c>
      <c r="M420" s="2">
        <v>1.8516878288867662E-4</v>
      </c>
      <c r="N420" s="2">
        <v>6.3665699054150471E-5</v>
      </c>
      <c r="O420" s="2">
        <v>7.6707841075515073E-4</v>
      </c>
      <c r="P420" s="2">
        <v>1.1899121412144496E-3</v>
      </c>
      <c r="Q420" s="2">
        <v>1.2153846706293766E-3</v>
      </c>
      <c r="R420" s="6">
        <f t="shared" si="60"/>
        <v>482</v>
      </c>
      <c r="S420" s="6">
        <f t="shared" si="61"/>
        <v>352</v>
      </c>
      <c r="T420" s="3">
        <f t="shared" si="62"/>
        <v>1.413831450854851E-4</v>
      </c>
      <c r="U420" s="3">
        <f t="shared" si="63"/>
        <v>1.0574584075329922E-3</v>
      </c>
      <c r="V420" s="4">
        <f t="shared" si="64"/>
        <v>6.7485372878488145E-5</v>
      </c>
      <c r="W420" s="4">
        <f t="shared" si="65"/>
        <v>2.5179876754111217E-4</v>
      </c>
      <c r="X420" s="5">
        <f t="shared" si="66"/>
        <v>47.732261747101589</v>
      </c>
      <c r="Y420" s="5">
        <f t="shared" si="67"/>
        <v>23.811694696205453</v>
      </c>
      <c r="Z420" t="b">
        <f t="shared" si="68"/>
        <v>0</v>
      </c>
      <c r="AA420" s="2">
        <f t="shared" si="69"/>
        <v>5.9942077630923871E-4</v>
      </c>
    </row>
    <row r="421" spans="1:27">
      <c r="A421" t="s">
        <v>607</v>
      </c>
      <c r="B421" t="s">
        <v>62</v>
      </c>
      <c r="C421" t="s">
        <v>608</v>
      </c>
      <c r="D421" t="s">
        <v>609</v>
      </c>
      <c r="E421" t="s">
        <v>609</v>
      </c>
      <c r="F421" t="s">
        <v>610</v>
      </c>
      <c r="G421" t="s">
        <v>611</v>
      </c>
      <c r="H421" t="s">
        <v>611</v>
      </c>
      <c r="I421">
        <v>81.180000000000007</v>
      </c>
      <c r="J421">
        <v>7.1</v>
      </c>
      <c r="K421">
        <v>15.38</v>
      </c>
      <c r="L421" s="2">
        <v>3.5062990662725686E-4</v>
      </c>
      <c r="M421" s="2">
        <v>1.8516878288867662E-4</v>
      </c>
      <c r="N421" s="2">
        <v>2.546627962166027E-4</v>
      </c>
      <c r="O421" s="2">
        <v>1.1506176161327243E-3</v>
      </c>
      <c r="P421" s="2">
        <v>8.6539064815596169E-4</v>
      </c>
      <c r="Q421" s="2">
        <v>6.9055947194850815E-4</v>
      </c>
      <c r="R421" s="6">
        <f t="shared" si="60"/>
        <v>447</v>
      </c>
      <c r="S421" s="6">
        <f t="shared" si="61"/>
        <v>364</v>
      </c>
      <c r="T421" s="3">
        <f t="shared" si="62"/>
        <v>2.6348716191084537E-4</v>
      </c>
      <c r="U421" s="3">
        <f t="shared" si="63"/>
        <v>9.0218924541239816E-4</v>
      </c>
      <c r="V421" s="4">
        <f t="shared" si="64"/>
        <v>8.3082777635546927E-5</v>
      </c>
      <c r="W421" s="4">
        <f t="shared" si="65"/>
        <v>2.3222613241749367E-4</v>
      </c>
      <c r="X421" s="5">
        <f t="shared" si="66"/>
        <v>31.532002179164675</v>
      </c>
      <c r="Y421" s="5">
        <f t="shared" si="67"/>
        <v>25.740290476566386</v>
      </c>
      <c r="Z421" t="b">
        <f t="shared" si="68"/>
        <v>0</v>
      </c>
      <c r="AA421" s="2">
        <f t="shared" si="69"/>
        <v>5.8283820366162177E-4</v>
      </c>
    </row>
    <row r="422" spans="1:27">
      <c r="A422" t="s">
        <v>1133</v>
      </c>
      <c r="B422" t="s">
        <v>62</v>
      </c>
      <c r="C422" t="s">
        <v>1097</v>
      </c>
      <c r="D422" t="s">
        <v>1098</v>
      </c>
      <c r="E422" t="s">
        <v>1134</v>
      </c>
      <c r="F422" t="s">
        <v>1135</v>
      </c>
      <c r="G422" t="s">
        <v>1136</v>
      </c>
      <c r="H422" t="s">
        <v>1137</v>
      </c>
      <c r="I422">
        <v>79.52</v>
      </c>
      <c r="J422">
        <v>0.6</v>
      </c>
      <c r="K422">
        <v>0</v>
      </c>
      <c r="L422" s="2">
        <v>9.6423224322495535E-4</v>
      </c>
      <c r="M422" s="2">
        <v>9.2584391444338319E-4</v>
      </c>
      <c r="N422" s="2">
        <v>8.5948693723103043E-4</v>
      </c>
      <c r="O422" s="2">
        <v>3.5403618957930084E-4</v>
      </c>
      <c r="P422" s="2">
        <v>3.2452149305848649E-4</v>
      </c>
      <c r="Q422" s="2">
        <v>5.5244757755880722E-5</v>
      </c>
      <c r="R422" s="6">
        <f t="shared" si="60"/>
        <v>348</v>
      </c>
      <c r="S422" s="6">
        <f t="shared" si="61"/>
        <v>450</v>
      </c>
      <c r="T422" s="3">
        <f t="shared" si="62"/>
        <v>9.1652103163312288E-4</v>
      </c>
      <c r="U422" s="3">
        <f t="shared" si="63"/>
        <v>2.4460081346455601E-4</v>
      </c>
      <c r="V422" s="4">
        <f t="shared" si="64"/>
        <v>5.2991337875737996E-5</v>
      </c>
      <c r="W422" s="4">
        <f t="shared" si="65"/>
        <v>1.6464982903981149E-4</v>
      </c>
      <c r="X422" s="5">
        <f t="shared" si="66"/>
        <v>5.7817918025639008</v>
      </c>
      <c r="Y422" s="5">
        <f t="shared" si="67"/>
        <v>67.313688252991085</v>
      </c>
      <c r="Z422" t="b">
        <f t="shared" si="68"/>
        <v>0</v>
      </c>
      <c r="AA422" s="2">
        <f t="shared" si="69"/>
        <v>5.8056092254883944E-4</v>
      </c>
    </row>
    <row r="423" spans="1:27">
      <c r="A423" t="s">
        <v>1376</v>
      </c>
      <c r="B423" t="s">
        <v>62</v>
      </c>
      <c r="C423" t="s">
        <v>1365</v>
      </c>
      <c r="D423" t="s">
        <v>1366</v>
      </c>
      <c r="E423" t="s">
        <v>1373</v>
      </c>
      <c r="F423" t="s">
        <v>1374</v>
      </c>
      <c r="G423" t="s">
        <v>1375</v>
      </c>
      <c r="H423" t="s">
        <v>1375</v>
      </c>
      <c r="I423">
        <v>87.57</v>
      </c>
      <c r="J423">
        <v>7.06</v>
      </c>
      <c r="K423">
        <v>7.14</v>
      </c>
      <c r="L423" s="2">
        <v>9.3501308433935001E-4</v>
      </c>
      <c r="M423" s="2">
        <v>6.7895220392514503E-4</v>
      </c>
      <c r="N423" s="2">
        <v>7.6398838864980803E-4</v>
      </c>
      <c r="O423" s="2">
        <v>2.9503015798275058E-4</v>
      </c>
      <c r="P423" s="2">
        <v>4.3269532407797889E-4</v>
      </c>
      <c r="Q423" s="2">
        <v>3.5909092541322522E-4</v>
      </c>
      <c r="R423" s="6">
        <f t="shared" si="60"/>
        <v>365</v>
      </c>
      <c r="S423" s="6">
        <f t="shared" si="61"/>
        <v>424</v>
      </c>
      <c r="T423" s="3">
        <f t="shared" si="62"/>
        <v>7.9265122563810088E-4</v>
      </c>
      <c r="U423" s="3">
        <f t="shared" si="63"/>
        <v>3.6227213582465156E-4</v>
      </c>
      <c r="V423" s="4">
        <f t="shared" si="64"/>
        <v>1.3041457850941182E-4</v>
      </c>
      <c r="W423" s="4">
        <f t="shared" si="65"/>
        <v>6.8887695300162463E-5</v>
      </c>
      <c r="X423" s="5">
        <f t="shared" si="66"/>
        <v>16.452958664692073</v>
      </c>
      <c r="Y423" s="5">
        <f t="shared" si="67"/>
        <v>19.015455092440721</v>
      </c>
      <c r="Z423" t="b">
        <f t="shared" si="68"/>
        <v>0</v>
      </c>
      <c r="AA423" s="2">
        <f t="shared" si="69"/>
        <v>5.7746168073137625E-4</v>
      </c>
    </row>
    <row r="424" spans="1:27">
      <c r="A424" t="s">
        <v>675</v>
      </c>
      <c r="B424" t="s">
        <v>62</v>
      </c>
      <c r="C424" t="s">
        <v>669</v>
      </c>
      <c r="D424" t="s">
        <v>676</v>
      </c>
      <c r="E424" t="s">
        <v>677</v>
      </c>
      <c r="F424" t="s">
        <v>678</v>
      </c>
      <c r="G424" t="s">
        <v>678</v>
      </c>
      <c r="H424" t="s">
        <v>678</v>
      </c>
      <c r="I424">
        <v>85.16</v>
      </c>
      <c r="J424">
        <v>0</v>
      </c>
      <c r="K424">
        <v>0</v>
      </c>
      <c r="L424" s="2">
        <v>7.5969813102572136E-4</v>
      </c>
      <c r="M424" s="2">
        <v>7.0981366773992781E-4</v>
      </c>
      <c r="N424" s="2">
        <v>8.9131978675810735E-4</v>
      </c>
      <c r="O424" s="2">
        <v>2.9503015798275058E-4</v>
      </c>
      <c r="P424" s="2">
        <v>2.1634766203899096E-4</v>
      </c>
      <c r="Q424" s="2">
        <v>5.5244757755880717E-4</v>
      </c>
      <c r="R424" s="6">
        <f t="shared" si="60"/>
        <v>366</v>
      </c>
      <c r="S424" s="6">
        <f t="shared" si="61"/>
        <v>426</v>
      </c>
      <c r="T424" s="3">
        <f t="shared" si="62"/>
        <v>7.8694386184125214E-4</v>
      </c>
      <c r="U424" s="3">
        <f t="shared" si="63"/>
        <v>3.5460846586018291E-4</v>
      </c>
      <c r="V424" s="4">
        <f t="shared" si="64"/>
        <v>9.3770278852175026E-5</v>
      </c>
      <c r="W424" s="4">
        <f t="shared" si="65"/>
        <v>1.7579240421662277E-4</v>
      </c>
      <c r="X424" s="5">
        <f t="shared" si="66"/>
        <v>11.91575198677781</v>
      </c>
      <c r="Y424" s="5">
        <f t="shared" si="67"/>
        <v>49.57366254361655</v>
      </c>
      <c r="Z424" t="b">
        <f t="shared" si="68"/>
        <v>0</v>
      </c>
      <c r="AA424" s="2">
        <f t="shared" si="69"/>
        <v>5.7077616385071755E-4</v>
      </c>
    </row>
    <row r="425" spans="1:27">
      <c r="A425" t="s">
        <v>904</v>
      </c>
      <c r="B425" t="s">
        <v>62</v>
      </c>
      <c r="C425" t="s">
        <v>809</v>
      </c>
      <c r="D425" t="s">
        <v>883</v>
      </c>
      <c r="E425" t="s">
        <v>896</v>
      </c>
      <c r="F425" t="s">
        <v>897</v>
      </c>
      <c r="G425" t="s">
        <v>901</v>
      </c>
      <c r="H425" t="s">
        <v>901</v>
      </c>
      <c r="I425">
        <v>52.8</v>
      </c>
      <c r="J425">
        <v>1.72</v>
      </c>
      <c r="K425">
        <v>100</v>
      </c>
      <c r="L425" s="2">
        <v>4.6750654216967501E-4</v>
      </c>
      <c r="M425" s="2">
        <v>4.3206049340691088E-4</v>
      </c>
      <c r="N425" s="2">
        <v>5.0932559243320539E-4</v>
      </c>
      <c r="O425" s="2">
        <v>4.1304222117585077E-4</v>
      </c>
      <c r="P425" s="2">
        <v>8.1130373264621603E-4</v>
      </c>
      <c r="Q425" s="2">
        <v>7.1818185082645045E-4</v>
      </c>
      <c r="R425" s="6">
        <f t="shared" si="60"/>
        <v>408</v>
      </c>
      <c r="S425" s="6">
        <f t="shared" si="61"/>
        <v>388</v>
      </c>
      <c r="T425" s="3">
        <f t="shared" si="62"/>
        <v>4.6963087600326381E-4</v>
      </c>
      <c r="U425" s="3">
        <f t="shared" si="63"/>
        <v>6.4750926821617247E-4</v>
      </c>
      <c r="V425" s="4">
        <f t="shared" si="64"/>
        <v>3.8676329680609195E-5</v>
      </c>
      <c r="W425" s="4">
        <f t="shared" si="65"/>
        <v>2.0832431046152508E-4</v>
      </c>
      <c r="X425" s="5">
        <f t="shared" si="66"/>
        <v>8.2354742110994437</v>
      </c>
      <c r="Y425" s="5">
        <f t="shared" si="67"/>
        <v>32.173178159355018</v>
      </c>
      <c r="Z425" t="b">
        <f t="shared" si="68"/>
        <v>0</v>
      </c>
      <c r="AA425" s="2">
        <f t="shared" si="69"/>
        <v>5.5857007210971814E-4</v>
      </c>
    </row>
    <row r="426" spans="1:27">
      <c r="A426" t="s">
        <v>587</v>
      </c>
      <c r="B426" t="s">
        <v>62</v>
      </c>
      <c r="C426" t="s">
        <v>563</v>
      </c>
      <c r="D426" t="s">
        <v>564</v>
      </c>
      <c r="E426" t="s">
        <v>583</v>
      </c>
      <c r="F426" t="s">
        <v>584</v>
      </c>
      <c r="G426" t="s">
        <v>588</v>
      </c>
      <c r="H426" t="s">
        <v>588</v>
      </c>
      <c r="I426">
        <v>96.95</v>
      </c>
      <c r="J426">
        <v>0.72</v>
      </c>
      <c r="K426">
        <v>33.33</v>
      </c>
      <c r="L426" s="2">
        <v>1.7531495331362824E-4</v>
      </c>
      <c r="M426" s="2">
        <v>6.1722927629558741E-5</v>
      </c>
      <c r="N426" s="2">
        <v>0</v>
      </c>
      <c r="O426" s="2">
        <v>1.0621085687379003E-3</v>
      </c>
      <c r="P426" s="2">
        <v>9.7356447917545637E-4</v>
      </c>
      <c r="Q426" s="2">
        <v>9.9440563960585208E-4</v>
      </c>
      <c r="R426" s="6">
        <f t="shared" si="60"/>
        <v>516</v>
      </c>
      <c r="S426" s="6">
        <f t="shared" si="61"/>
        <v>356</v>
      </c>
      <c r="T426" s="3">
        <f t="shared" si="62"/>
        <v>7.9012626981062332E-5</v>
      </c>
      <c r="U426" s="3">
        <f t="shared" si="63"/>
        <v>1.0100262291730694E-3</v>
      </c>
      <c r="V426" s="4">
        <f t="shared" si="64"/>
        <v>8.8927124611048501E-5</v>
      </c>
      <c r="W426" s="4">
        <f t="shared" si="65"/>
        <v>4.6292721489788442E-5</v>
      </c>
      <c r="X426" s="5">
        <f t="shared" si="66"/>
        <v>112.54799138922753</v>
      </c>
      <c r="Y426" s="5">
        <f t="shared" si="67"/>
        <v>4.5833187448695574</v>
      </c>
      <c r="Z426" t="b">
        <f t="shared" si="68"/>
        <v>0</v>
      </c>
      <c r="AA426" s="2">
        <f t="shared" si="69"/>
        <v>5.4451942807706591E-4</v>
      </c>
    </row>
    <row r="427" spans="1:27">
      <c r="A427" t="s">
        <v>391</v>
      </c>
      <c r="B427" t="s">
        <v>62</v>
      </c>
      <c r="C427" t="s">
        <v>292</v>
      </c>
      <c r="D427" t="s">
        <v>293</v>
      </c>
      <c r="E427" t="s">
        <v>373</v>
      </c>
      <c r="F427" t="s">
        <v>374</v>
      </c>
      <c r="G427" t="s">
        <v>392</v>
      </c>
      <c r="H427" t="s">
        <v>393</v>
      </c>
      <c r="I427">
        <v>97.62</v>
      </c>
      <c r="J427">
        <v>0</v>
      </c>
      <c r="K427">
        <v>0</v>
      </c>
      <c r="L427" s="2">
        <v>6.428214954833036E-4</v>
      </c>
      <c r="M427" s="2">
        <v>2.4689171051823578E-4</v>
      </c>
      <c r="N427" s="2">
        <v>1.9099709716245179E-4</v>
      </c>
      <c r="O427" s="2">
        <v>7.0807237915860015E-4</v>
      </c>
      <c r="P427" s="2">
        <v>5.9495607060722287E-4</v>
      </c>
      <c r="Q427" s="2">
        <v>8.0104898746027019E-4</v>
      </c>
      <c r="R427" s="6">
        <f t="shared" si="60"/>
        <v>427</v>
      </c>
      <c r="S427" s="6">
        <f t="shared" si="61"/>
        <v>384</v>
      </c>
      <c r="T427" s="3">
        <f t="shared" si="62"/>
        <v>3.6023676772133041E-4</v>
      </c>
      <c r="U427" s="3">
        <f t="shared" si="63"/>
        <v>7.0135914574203111E-4</v>
      </c>
      <c r="V427" s="4">
        <f t="shared" si="64"/>
        <v>2.4631615501988403E-4</v>
      </c>
      <c r="W427" s="4">
        <f t="shared" si="65"/>
        <v>1.0321033485765015E-4</v>
      </c>
      <c r="X427" s="5">
        <f t="shared" si="66"/>
        <v>68.376183968657983</v>
      </c>
      <c r="Y427" s="5">
        <f t="shared" si="67"/>
        <v>14.715760888589344</v>
      </c>
      <c r="Z427" t="b">
        <f t="shared" si="68"/>
        <v>0</v>
      </c>
      <c r="AA427" s="2">
        <f t="shared" si="69"/>
        <v>5.3079795673168081E-4</v>
      </c>
    </row>
    <row r="428" spans="1:27">
      <c r="A428" t="s">
        <v>208</v>
      </c>
      <c r="B428" t="s">
        <v>62</v>
      </c>
      <c r="C428" t="s">
        <v>78</v>
      </c>
      <c r="D428" t="s">
        <v>132</v>
      </c>
      <c r="E428" t="s">
        <v>152</v>
      </c>
      <c r="F428" t="s">
        <v>201</v>
      </c>
      <c r="G428" t="s">
        <v>209</v>
      </c>
      <c r="H428" t="s">
        <v>210</v>
      </c>
      <c r="I428">
        <v>64.59</v>
      </c>
      <c r="J428">
        <v>0.59</v>
      </c>
      <c r="K428">
        <v>50</v>
      </c>
      <c r="L428" s="2">
        <v>7.0125981325451037E-4</v>
      </c>
      <c r="M428" s="2">
        <v>7.4067513155470647E-4</v>
      </c>
      <c r="N428" s="2">
        <v>6.3665699054150471E-4</v>
      </c>
      <c r="O428" s="2">
        <v>4.1304222117585077E-4</v>
      </c>
      <c r="P428" s="2">
        <v>2.7043457754873877E-4</v>
      </c>
      <c r="Q428" s="2">
        <v>3.8671330429116389E-4</v>
      </c>
      <c r="R428" s="6">
        <f t="shared" si="60"/>
        <v>379</v>
      </c>
      <c r="S428" s="6">
        <f t="shared" si="61"/>
        <v>425</v>
      </c>
      <c r="T428" s="3">
        <f t="shared" si="62"/>
        <v>6.9286397845024059E-4</v>
      </c>
      <c r="U428" s="3">
        <f t="shared" si="63"/>
        <v>3.5673003433858447E-4</v>
      </c>
      <c r="V428" s="4">
        <f t="shared" si="64"/>
        <v>5.2514864053009059E-5</v>
      </c>
      <c r="W428" s="4">
        <f t="shared" si="65"/>
        <v>7.5884664873782516E-5</v>
      </c>
      <c r="X428" s="5">
        <f t="shared" si="66"/>
        <v>7.5793901380861755</v>
      </c>
      <c r="Y428" s="5">
        <f t="shared" si="67"/>
        <v>21.272294892265176</v>
      </c>
      <c r="Z428" t="b">
        <f t="shared" si="68"/>
        <v>0</v>
      </c>
      <c r="AA428" s="2">
        <f t="shared" si="69"/>
        <v>5.2479700639441258E-4</v>
      </c>
    </row>
    <row r="429" spans="1:27">
      <c r="A429" t="s">
        <v>260</v>
      </c>
      <c r="B429" t="s">
        <v>62</v>
      </c>
      <c r="C429" t="s">
        <v>78</v>
      </c>
      <c r="D429" t="s">
        <v>238</v>
      </c>
      <c r="E429" t="s">
        <v>251</v>
      </c>
      <c r="F429" t="s">
        <v>252</v>
      </c>
      <c r="G429" t="s">
        <v>256</v>
      </c>
      <c r="H429" t="s">
        <v>256</v>
      </c>
      <c r="I429">
        <v>94.02</v>
      </c>
      <c r="J429">
        <v>1.71</v>
      </c>
      <c r="K429">
        <v>50</v>
      </c>
      <c r="L429" s="2">
        <v>2.9219158885604755E-4</v>
      </c>
      <c r="M429" s="2">
        <v>3.0861463814779488E-4</v>
      </c>
      <c r="N429" s="2">
        <v>1.9099709716245179E-4</v>
      </c>
      <c r="O429" s="2">
        <v>5.3105428436894819E-4</v>
      </c>
      <c r="P429" s="2">
        <v>1.243999056724195E-3</v>
      </c>
      <c r="Q429" s="2">
        <v>4.9720281980292604E-4</v>
      </c>
      <c r="R429" s="6">
        <f t="shared" si="60"/>
        <v>446</v>
      </c>
      <c r="S429" s="6">
        <f t="shared" si="61"/>
        <v>377</v>
      </c>
      <c r="T429" s="3">
        <f t="shared" si="62"/>
        <v>2.6393444138876474E-4</v>
      </c>
      <c r="U429" s="3">
        <f t="shared" si="63"/>
        <v>7.5741872029868977E-4</v>
      </c>
      <c r="V429" s="4">
        <f t="shared" si="64"/>
        <v>6.3697105696417178E-5</v>
      </c>
      <c r="W429" s="4">
        <f t="shared" si="65"/>
        <v>4.2173071771011008E-4</v>
      </c>
      <c r="X429" s="5">
        <f t="shared" si="66"/>
        <v>24.13368462306665</v>
      </c>
      <c r="Y429" s="5">
        <f t="shared" si="67"/>
        <v>55.679996600004763</v>
      </c>
      <c r="Z429" t="b">
        <f t="shared" si="68"/>
        <v>0</v>
      </c>
      <c r="AA429" s="2">
        <f t="shared" si="69"/>
        <v>5.1067658084372723E-4</v>
      </c>
    </row>
    <row r="430" spans="1:27">
      <c r="A430" t="s">
        <v>1377</v>
      </c>
      <c r="B430" t="s">
        <v>62</v>
      </c>
      <c r="C430" t="s">
        <v>1365</v>
      </c>
      <c r="D430" t="s">
        <v>1366</v>
      </c>
      <c r="E430" t="s">
        <v>1373</v>
      </c>
      <c r="F430" t="s">
        <v>1374</v>
      </c>
      <c r="G430" t="s">
        <v>1375</v>
      </c>
      <c r="H430" t="s">
        <v>1375</v>
      </c>
      <c r="I430">
        <v>93.92</v>
      </c>
      <c r="J430">
        <v>1.38</v>
      </c>
      <c r="K430">
        <v>25</v>
      </c>
      <c r="L430" s="2">
        <v>1.7531495331362824E-4</v>
      </c>
      <c r="M430" s="2">
        <v>5.5550634866602985E-4</v>
      </c>
      <c r="N430" s="2">
        <v>3.1832849527075317E-4</v>
      </c>
      <c r="O430" s="2">
        <v>5.6055730016722543E-4</v>
      </c>
      <c r="P430" s="2">
        <v>7.0312990162671755E-4</v>
      </c>
      <c r="Q430" s="2">
        <v>7.1818185082645045E-4</v>
      </c>
      <c r="R430" s="6">
        <f t="shared" si="60"/>
        <v>429</v>
      </c>
      <c r="S430" s="6">
        <f t="shared" si="61"/>
        <v>387</v>
      </c>
      <c r="T430" s="3">
        <f t="shared" si="62"/>
        <v>3.4971659908347041E-4</v>
      </c>
      <c r="U430" s="3">
        <f t="shared" si="63"/>
        <v>6.6062301754013118E-4</v>
      </c>
      <c r="V430" s="4">
        <f t="shared" si="64"/>
        <v>1.9202938335244419E-4</v>
      </c>
      <c r="W430" s="4">
        <f t="shared" si="65"/>
        <v>8.6985637542605373E-5</v>
      </c>
      <c r="X430" s="5">
        <f t="shared" si="66"/>
        <v>54.909999655638472</v>
      </c>
      <c r="Y430" s="5">
        <f t="shared" si="67"/>
        <v>13.167212651248747</v>
      </c>
      <c r="Z430" t="b">
        <f t="shared" si="68"/>
        <v>0</v>
      </c>
      <c r="AA430" s="2">
        <f t="shared" si="69"/>
        <v>5.0516980831180082E-4</v>
      </c>
    </row>
    <row r="431" spans="1:27">
      <c r="A431" t="s">
        <v>568</v>
      </c>
      <c r="B431" t="s">
        <v>62</v>
      </c>
      <c r="C431" t="s">
        <v>563</v>
      </c>
      <c r="D431" t="s">
        <v>564</v>
      </c>
      <c r="E431" t="s">
        <v>565</v>
      </c>
      <c r="F431" t="s">
        <v>569</v>
      </c>
      <c r="G431" t="s">
        <v>570</v>
      </c>
      <c r="H431" t="s">
        <v>571</v>
      </c>
      <c r="I431">
        <v>98.78</v>
      </c>
      <c r="J431">
        <v>2.4</v>
      </c>
      <c r="K431">
        <v>12.5</v>
      </c>
      <c r="L431" s="2">
        <v>5.8438317771209271E-4</v>
      </c>
      <c r="M431" s="2">
        <v>8.6412098681382566E-4</v>
      </c>
      <c r="N431" s="2">
        <v>7.0032268959565431E-4</v>
      </c>
      <c r="O431" s="2">
        <v>2.9503015798275058E-4</v>
      </c>
      <c r="P431" s="2">
        <v>2.7043457754873877E-4</v>
      </c>
      <c r="Q431" s="2">
        <v>2.2097903102352327E-4</v>
      </c>
      <c r="R431" s="6">
        <f t="shared" si="60"/>
        <v>376</v>
      </c>
      <c r="S431" s="6">
        <f t="shared" si="61"/>
        <v>447</v>
      </c>
      <c r="T431" s="3">
        <f t="shared" si="62"/>
        <v>7.1627561804052419E-4</v>
      </c>
      <c r="U431" s="3">
        <f t="shared" si="63"/>
        <v>2.621479221850042E-4</v>
      </c>
      <c r="V431" s="4">
        <f t="shared" si="64"/>
        <v>1.4054957276610536E-4</v>
      </c>
      <c r="W431" s="4">
        <f t="shared" si="65"/>
        <v>3.7714636997071625E-5</v>
      </c>
      <c r="X431" s="5">
        <f t="shared" si="66"/>
        <v>19.622275172593351</v>
      </c>
      <c r="Y431" s="5">
        <f t="shared" si="67"/>
        <v>14.386777008461459</v>
      </c>
      <c r="Z431" t="b">
        <f t="shared" si="68"/>
        <v>0</v>
      </c>
      <c r="AA431" s="2">
        <f t="shared" si="69"/>
        <v>4.8921177011276417E-4</v>
      </c>
    </row>
    <row r="432" spans="1:27">
      <c r="A432" t="s">
        <v>668</v>
      </c>
      <c r="B432" t="s">
        <v>62</v>
      </c>
      <c r="C432" t="s">
        <v>669</v>
      </c>
      <c r="D432" t="s">
        <v>670</v>
      </c>
      <c r="E432" t="s">
        <v>671</v>
      </c>
      <c r="F432" t="s">
        <v>672</v>
      </c>
      <c r="G432" t="s">
        <v>672</v>
      </c>
      <c r="H432" t="s">
        <v>673</v>
      </c>
      <c r="I432">
        <v>91.91</v>
      </c>
      <c r="J432">
        <v>1.1200000000000001</v>
      </c>
      <c r="K432">
        <v>100</v>
      </c>
      <c r="L432" s="2">
        <v>2.9219158885604755E-4</v>
      </c>
      <c r="M432" s="2">
        <v>1.2344585525911789E-4</v>
      </c>
      <c r="N432" s="2">
        <v>7.6398838864980803E-4</v>
      </c>
      <c r="O432" s="2">
        <v>3.5403618957930084E-4</v>
      </c>
      <c r="P432" s="2">
        <v>7.0312990162671755E-4</v>
      </c>
      <c r="Q432" s="2">
        <v>6.076923353146883E-4</v>
      </c>
      <c r="R432" s="6">
        <f t="shared" si="60"/>
        <v>420</v>
      </c>
      <c r="S432" s="6">
        <f t="shared" si="61"/>
        <v>397</v>
      </c>
      <c r="T432" s="3">
        <f t="shared" si="62"/>
        <v>3.9320861092165781E-4</v>
      </c>
      <c r="U432" s="3">
        <f t="shared" si="63"/>
        <v>5.5495280884023562E-4</v>
      </c>
      <c r="V432" s="4">
        <f t="shared" si="64"/>
        <v>3.3200453811792067E-4</v>
      </c>
      <c r="W432" s="4">
        <f t="shared" si="65"/>
        <v>1.8042366304707179E-4</v>
      </c>
      <c r="X432" s="5">
        <f t="shared" si="66"/>
        <v>84.434706895080865</v>
      </c>
      <c r="Y432" s="5">
        <f t="shared" si="67"/>
        <v>32.511532543484009</v>
      </c>
      <c r="Z432" t="b">
        <f t="shared" si="68"/>
        <v>0</v>
      </c>
      <c r="AA432" s="2">
        <f t="shared" si="69"/>
        <v>4.7408070988094671E-4</v>
      </c>
    </row>
    <row r="433" spans="1:27">
      <c r="A433" t="s">
        <v>1144</v>
      </c>
      <c r="B433" t="s">
        <v>62</v>
      </c>
      <c r="C433" t="s">
        <v>1097</v>
      </c>
      <c r="D433" t="s">
        <v>1098</v>
      </c>
      <c r="E433" t="s">
        <v>1140</v>
      </c>
      <c r="F433" t="s">
        <v>1141</v>
      </c>
      <c r="G433" t="s">
        <v>1145</v>
      </c>
      <c r="H433" t="s">
        <v>1146</v>
      </c>
      <c r="I433">
        <v>95.84</v>
      </c>
      <c r="J433">
        <v>0.5</v>
      </c>
      <c r="K433">
        <v>100</v>
      </c>
      <c r="L433" s="2">
        <v>1.2272046731953965E-3</v>
      </c>
      <c r="M433" s="2">
        <v>6.1722927629558738E-4</v>
      </c>
      <c r="N433" s="2">
        <v>6.3665699054150471E-4</v>
      </c>
      <c r="O433" s="2">
        <v>1.1801206319310016E-4</v>
      </c>
      <c r="P433" s="2">
        <v>0</v>
      </c>
      <c r="Q433" s="2">
        <v>2.2097903102352327E-4</v>
      </c>
      <c r="R433" s="6">
        <f t="shared" si="60"/>
        <v>362</v>
      </c>
      <c r="S433" s="6">
        <f t="shared" si="61"/>
        <v>495</v>
      </c>
      <c r="T433" s="3">
        <f t="shared" si="62"/>
        <v>8.2703031334416287E-4</v>
      </c>
      <c r="U433" s="3">
        <f t="shared" si="63"/>
        <v>1.1299703140554113E-4</v>
      </c>
      <c r="V433" s="4">
        <f t="shared" si="64"/>
        <v>3.4669727101891605E-4</v>
      </c>
      <c r="W433" s="4">
        <f t="shared" si="65"/>
        <v>1.1057484318730226E-4</v>
      </c>
      <c r="X433" s="5">
        <f t="shared" si="66"/>
        <v>41.920745276798627</v>
      </c>
      <c r="Y433" s="5">
        <f t="shared" si="67"/>
        <v>97.856414289729656</v>
      </c>
      <c r="Z433" t="b">
        <f t="shared" si="68"/>
        <v>0</v>
      </c>
      <c r="AA433" s="2">
        <f t="shared" si="69"/>
        <v>4.70013672374852E-4</v>
      </c>
    </row>
    <row r="434" spans="1:27">
      <c r="A434" t="s">
        <v>869</v>
      </c>
      <c r="B434" t="s">
        <v>62</v>
      </c>
      <c r="C434" t="s">
        <v>809</v>
      </c>
      <c r="D434" t="s">
        <v>853</v>
      </c>
      <c r="E434" t="s">
        <v>854</v>
      </c>
      <c r="F434" t="s">
        <v>855</v>
      </c>
      <c r="G434" t="s">
        <v>862</v>
      </c>
      <c r="H434" t="s">
        <v>863</v>
      </c>
      <c r="I434">
        <v>79</v>
      </c>
      <c r="J434">
        <v>1.72</v>
      </c>
      <c r="K434">
        <v>0</v>
      </c>
      <c r="L434" s="2">
        <v>8.4735560768253758E-4</v>
      </c>
      <c r="M434" s="2">
        <v>8.3325952299904298E-4</v>
      </c>
      <c r="N434" s="2">
        <v>9.2315263628518426E-4</v>
      </c>
      <c r="O434" s="2">
        <v>1.1801206319310016E-4</v>
      </c>
      <c r="P434" s="2">
        <v>8.1130373264621622E-5</v>
      </c>
      <c r="Q434" s="2">
        <v>0</v>
      </c>
      <c r="R434" s="6">
        <f t="shared" si="60"/>
        <v>358</v>
      </c>
      <c r="S434" s="6">
        <f t="shared" si="61"/>
        <v>533</v>
      </c>
      <c r="T434" s="3">
        <f t="shared" si="62"/>
        <v>8.6792258898892157E-4</v>
      </c>
      <c r="U434" s="3">
        <f t="shared" si="63"/>
        <v>6.6380812152573923E-5</v>
      </c>
      <c r="V434" s="4">
        <f t="shared" si="64"/>
        <v>4.8347114641016789E-5</v>
      </c>
      <c r="W434" s="4">
        <f t="shared" si="65"/>
        <v>6.0372791301393284E-5</v>
      </c>
      <c r="X434" s="5">
        <f t="shared" si="66"/>
        <v>5.5704408727670423</v>
      </c>
      <c r="Y434" s="5">
        <f t="shared" si="67"/>
        <v>90.949160372772454</v>
      </c>
      <c r="Z434" t="b">
        <f t="shared" si="68"/>
        <v>0</v>
      </c>
      <c r="AA434" s="2">
        <f t="shared" si="69"/>
        <v>4.6715170057074775E-4</v>
      </c>
    </row>
    <row r="435" spans="1:27">
      <c r="A435" t="s">
        <v>1437</v>
      </c>
      <c r="B435" t="s">
        <v>62</v>
      </c>
      <c r="C435" t="s">
        <v>1365</v>
      </c>
      <c r="D435" t="s">
        <v>1414</v>
      </c>
      <c r="E435" t="s">
        <v>1415</v>
      </c>
      <c r="F435" t="s">
        <v>1429</v>
      </c>
      <c r="G435" t="s">
        <v>1434</v>
      </c>
      <c r="H435" t="s">
        <v>1434</v>
      </c>
      <c r="I435">
        <v>81.99</v>
      </c>
      <c r="J435">
        <v>5.56</v>
      </c>
      <c r="K435">
        <v>0</v>
      </c>
      <c r="L435" s="2">
        <v>5.8438317771209271E-4</v>
      </c>
      <c r="M435" s="2">
        <v>6.7895220392514503E-4</v>
      </c>
      <c r="N435" s="2">
        <v>5.7299129148735499E-4</v>
      </c>
      <c r="O435" s="2">
        <v>5.3105428436894819E-4</v>
      </c>
      <c r="P435" s="2">
        <v>2.7043457754873877E-4</v>
      </c>
      <c r="Q435" s="2">
        <v>1.1048951551176144E-4</v>
      </c>
      <c r="R435" s="6">
        <f t="shared" si="60"/>
        <v>387</v>
      </c>
      <c r="S435" s="6">
        <f t="shared" si="61"/>
        <v>438</v>
      </c>
      <c r="T435" s="3">
        <f t="shared" si="62"/>
        <v>6.1210889104153091E-4</v>
      </c>
      <c r="U435" s="3">
        <f t="shared" si="63"/>
        <v>3.0399279247648276E-4</v>
      </c>
      <c r="V435" s="4">
        <f t="shared" si="64"/>
        <v>5.8167560769572346E-5</v>
      </c>
      <c r="W435" s="4">
        <f t="shared" si="65"/>
        <v>2.1228117331225402E-4</v>
      </c>
      <c r="X435" s="5">
        <f t="shared" si="66"/>
        <v>9.502812591171093</v>
      </c>
      <c r="Y435" s="5">
        <f t="shared" si="67"/>
        <v>69.830988946448898</v>
      </c>
      <c r="Z435" t="b">
        <f t="shared" si="68"/>
        <v>0</v>
      </c>
      <c r="AA435" s="2">
        <f t="shared" si="69"/>
        <v>4.5805084175900684E-4</v>
      </c>
    </row>
    <row r="436" spans="1:27">
      <c r="A436" t="s">
        <v>258</v>
      </c>
      <c r="B436" t="s">
        <v>62</v>
      </c>
      <c r="C436" t="s">
        <v>78</v>
      </c>
      <c r="D436" t="s">
        <v>238</v>
      </c>
      <c r="E436" t="s">
        <v>251</v>
      </c>
      <c r="F436" t="s">
        <v>252</v>
      </c>
      <c r="G436" t="s">
        <v>256</v>
      </c>
      <c r="H436" t="s">
        <v>256</v>
      </c>
      <c r="I436">
        <v>94.87</v>
      </c>
      <c r="J436">
        <v>0.43</v>
      </c>
      <c r="K436">
        <v>100</v>
      </c>
      <c r="L436" s="2">
        <v>8.7657476656813913E-4</v>
      </c>
      <c r="M436" s="2">
        <v>1.1727356249616172E-3</v>
      </c>
      <c r="N436" s="2">
        <v>5.7299129148735499E-4</v>
      </c>
      <c r="O436" s="2">
        <v>0</v>
      </c>
      <c r="P436" s="2">
        <v>5.4086915509747741E-5</v>
      </c>
      <c r="Q436" s="2">
        <v>0</v>
      </c>
      <c r="R436" s="6">
        <f t="shared" si="60"/>
        <v>354</v>
      </c>
      <c r="S436" s="6">
        <f t="shared" si="61"/>
        <v>596</v>
      </c>
      <c r="T436" s="3">
        <f t="shared" si="62"/>
        <v>8.7410056100570375E-4</v>
      </c>
      <c r="U436" s="3">
        <f t="shared" si="63"/>
        <v>1.802897183658258E-5</v>
      </c>
      <c r="V436" s="4">
        <f t="shared" si="64"/>
        <v>2.9987982201791377E-4</v>
      </c>
      <c r="W436" s="4">
        <f t="shared" si="65"/>
        <v>3.12270952291894E-5</v>
      </c>
      <c r="X436" s="5">
        <f t="shared" si="66"/>
        <v>34.307245115239887</v>
      </c>
      <c r="Y436" s="5">
        <f t="shared" si="67"/>
        <v>173.20508075688772</v>
      </c>
      <c r="Z436" t="b">
        <f t="shared" si="68"/>
        <v>0</v>
      </c>
      <c r="AA436" s="2">
        <f t="shared" si="69"/>
        <v>4.4606476642114316E-4</v>
      </c>
    </row>
    <row r="437" spans="1:27">
      <c r="A437" t="s">
        <v>1378</v>
      </c>
      <c r="B437" t="s">
        <v>62</v>
      </c>
      <c r="C437" t="s">
        <v>1365</v>
      </c>
      <c r="D437" t="s">
        <v>1366</v>
      </c>
      <c r="E437" t="s">
        <v>1373</v>
      </c>
      <c r="F437" t="s">
        <v>1379</v>
      </c>
      <c r="G437" t="s">
        <v>1379</v>
      </c>
      <c r="H437" t="s">
        <v>1379</v>
      </c>
      <c r="I437">
        <v>72.8</v>
      </c>
      <c r="J437">
        <v>0.79</v>
      </c>
      <c r="K437">
        <v>0</v>
      </c>
      <c r="L437" s="2">
        <v>4.0906822439846406E-4</v>
      </c>
      <c r="M437" s="2">
        <v>4.9378342103646852E-4</v>
      </c>
      <c r="N437" s="2">
        <v>6.3665699054150471E-4</v>
      </c>
      <c r="O437" s="2">
        <v>3.5403618957930084E-4</v>
      </c>
      <c r="P437" s="2">
        <v>3.2452149305848649E-4</v>
      </c>
      <c r="Q437" s="2">
        <v>4.4195806204704502E-4</v>
      </c>
      <c r="R437" s="6">
        <f t="shared" si="60"/>
        <v>402</v>
      </c>
      <c r="S437" s="6">
        <f t="shared" si="61"/>
        <v>421</v>
      </c>
      <c r="T437" s="3">
        <f t="shared" si="62"/>
        <v>5.1316954532547906E-4</v>
      </c>
      <c r="U437" s="3">
        <f t="shared" si="63"/>
        <v>3.7350524822827745E-4</v>
      </c>
      <c r="V437" s="4">
        <f t="shared" si="64"/>
        <v>1.1502620562219565E-4</v>
      </c>
      <c r="W437" s="4">
        <f t="shared" si="65"/>
        <v>6.109108050656073E-5</v>
      </c>
      <c r="X437" s="5">
        <f t="shared" si="66"/>
        <v>22.414854246512231</v>
      </c>
      <c r="Y437" s="5">
        <f t="shared" si="67"/>
        <v>16.356150494898355</v>
      </c>
      <c r="Z437" t="b">
        <f t="shared" si="68"/>
        <v>0</v>
      </c>
      <c r="AA437" s="2">
        <f t="shared" si="69"/>
        <v>4.4333739677687825E-4</v>
      </c>
    </row>
    <row r="438" spans="1:27">
      <c r="A438" t="s">
        <v>1004</v>
      </c>
      <c r="B438" t="s">
        <v>62</v>
      </c>
      <c r="C438" t="s">
        <v>809</v>
      </c>
      <c r="D438" t="s">
        <v>977</v>
      </c>
      <c r="E438" t="s">
        <v>1005</v>
      </c>
      <c r="F438" t="s">
        <v>1006</v>
      </c>
      <c r="G438" t="s">
        <v>1006</v>
      </c>
      <c r="H438" t="s">
        <v>1006</v>
      </c>
      <c r="I438">
        <v>64.81</v>
      </c>
      <c r="J438">
        <v>0</v>
      </c>
      <c r="K438">
        <v>0</v>
      </c>
      <c r="L438" s="2">
        <v>0</v>
      </c>
      <c r="M438" s="2">
        <v>0</v>
      </c>
      <c r="N438" s="2">
        <v>0</v>
      </c>
      <c r="O438" s="2">
        <v>8.8509047394825201E-4</v>
      </c>
      <c r="P438" s="2">
        <v>7.572168171364669E-4</v>
      </c>
      <c r="Q438" s="2">
        <v>9.9440563960585208E-4</v>
      </c>
      <c r="R438" s="6">
        <f t="shared" si="60"/>
        <v>628</v>
      </c>
      <c r="S438" s="6">
        <f t="shared" si="61"/>
        <v>366</v>
      </c>
      <c r="T438" s="3">
        <f t="shared" si="62"/>
        <v>0</v>
      </c>
      <c r="U438" s="3">
        <f t="shared" si="63"/>
        <v>8.7890431023019029E-4</v>
      </c>
      <c r="V438" s="4">
        <f t="shared" si="64"/>
        <v>0</v>
      </c>
      <c r="W438" s="4">
        <f t="shared" si="65"/>
        <v>1.1871535638772003E-4</v>
      </c>
      <c r="X438" s="5" t="str">
        <f t="shared" si="66"/>
        <v>NA</v>
      </c>
      <c r="Y438" s="5">
        <f t="shared" si="67"/>
        <v>13.507199248644913</v>
      </c>
      <c r="Z438" t="b">
        <f t="shared" si="68"/>
        <v>0</v>
      </c>
      <c r="AA438" s="2">
        <f t="shared" si="69"/>
        <v>4.3945215511509515E-4</v>
      </c>
    </row>
    <row r="439" spans="1:27">
      <c r="A439" t="s">
        <v>1451</v>
      </c>
      <c r="B439" t="s">
        <v>62</v>
      </c>
      <c r="C439" t="s">
        <v>1365</v>
      </c>
      <c r="D439" t="s">
        <v>1414</v>
      </c>
      <c r="E439" t="s">
        <v>1452</v>
      </c>
      <c r="F439" t="s">
        <v>1453</v>
      </c>
      <c r="G439" t="s">
        <v>1453</v>
      </c>
      <c r="H439" t="s">
        <v>1454</v>
      </c>
      <c r="I439">
        <v>71.02</v>
      </c>
      <c r="J439">
        <v>2.0299999999999998</v>
      </c>
      <c r="K439">
        <v>0</v>
      </c>
      <c r="L439" s="2">
        <v>2.9219158885604755E-4</v>
      </c>
      <c r="M439" s="2">
        <v>3.7033756577735367E-4</v>
      </c>
      <c r="N439" s="2">
        <v>1.9099709716245179E-4</v>
      </c>
      <c r="O439" s="2">
        <v>1.7701809478965042E-4</v>
      </c>
      <c r="P439" s="2">
        <v>9.7356447917545637E-4</v>
      </c>
      <c r="Q439" s="2">
        <v>6.076923353146883E-4</v>
      </c>
      <c r="R439" s="6">
        <f t="shared" si="60"/>
        <v>444</v>
      </c>
      <c r="S439" s="6">
        <f t="shared" si="61"/>
        <v>396</v>
      </c>
      <c r="T439" s="3">
        <f t="shared" si="62"/>
        <v>2.8450875059861765E-4</v>
      </c>
      <c r="U439" s="3">
        <f t="shared" si="63"/>
        <v>5.8609163642659833E-4</v>
      </c>
      <c r="V439" s="4">
        <f t="shared" si="64"/>
        <v>8.9916741619792484E-5</v>
      </c>
      <c r="W439" s="4">
        <f t="shared" si="65"/>
        <v>3.9871227503535112E-4</v>
      </c>
      <c r="X439" s="5">
        <f t="shared" si="66"/>
        <v>31.60420951222207</v>
      </c>
      <c r="Y439" s="5">
        <f t="shared" si="67"/>
        <v>68.028999264739639</v>
      </c>
      <c r="Z439" t="b">
        <f t="shared" si="68"/>
        <v>0</v>
      </c>
      <c r="AA439" s="2">
        <f t="shared" si="69"/>
        <v>4.3530019351260797E-4</v>
      </c>
    </row>
    <row r="440" spans="1:27">
      <c r="A440" t="s">
        <v>1398</v>
      </c>
      <c r="B440" t="s">
        <v>62</v>
      </c>
      <c r="C440" t="s">
        <v>1365</v>
      </c>
      <c r="D440" t="s">
        <v>1399</v>
      </c>
      <c r="E440" t="s">
        <v>1400</v>
      </c>
      <c r="F440" t="s">
        <v>1401</v>
      </c>
      <c r="G440" t="s">
        <v>1402</v>
      </c>
      <c r="H440" t="s">
        <v>1402</v>
      </c>
      <c r="I440">
        <v>64.33</v>
      </c>
      <c r="J440">
        <v>6.79</v>
      </c>
      <c r="K440">
        <v>0</v>
      </c>
      <c r="L440" s="2">
        <v>2.3375327108483791E-4</v>
      </c>
      <c r="M440" s="2">
        <v>1.2344585525911789E-4</v>
      </c>
      <c r="N440" s="2">
        <v>6.3665699054150471E-5</v>
      </c>
      <c r="O440" s="2">
        <v>7.0807237915860015E-4</v>
      </c>
      <c r="P440" s="2">
        <v>5.1382569734260096E-4</v>
      </c>
      <c r="Q440" s="2">
        <v>9.6678326072791336E-4</v>
      </c>
      <c r="R440" s="6">
        <f t="shared" si="60"/>
        <v>483</v>
      </c>
      <c r="S440" s="6">
        <f t="shared" si="61"/>
        <v>381</v>
      </c>
      <c r="T440" s="3">
        <f t="shared" si="62"/>
        <v>1.402882751327021E-4</v>
      </c>
      <c r="U440" s="3">
        <f t="shared" si="63"/>
        <v>7.2956044574303816E-4</v>
      </c>
      <c r="V440" s="4">
        <f t="shared" si="64"/>
        <v>8.628554844365394E-5</v>
      </c>
      <c r="W440" s="4">
        <f t="shared" si="65"/>
        <v>2.2724203244809874E-4</v>
      </c>
      <c r="X440" s="5">
        <f t="shared" si="66"/>
        <v>61.505887332376375</v>
      </c>
      <c r="Y440" s="5">
        <f t="shared" si="67"/>
        <v>31.147800538536419</v>
      </c>
      <c r="Z440" t="b">
        <f t="shared" si="68"/>
        <v>0</v>
      </c>
      <c r="AA440" s="2">
        <f t="shared" si="69"/>
        <v>4.3492436043787014E-4</v>
      </c>
    </row>
    <row r="441" spans="1:27">
      <c r="A441" t="s">
        <v>366</v>
      </c>
      <c r="B441" t="s">
        <v>62</v>
      </c>
      <c r="C441" t="s">
        <v>292</v>
      </c>
      <c r="D441" t="s">
        <v>293</v>
      </c>
      <c r="E441" t="s">
        <v>307</v>
      </c>
      <c r="F441" t="s">
        <v>364</v>
      </c>
      <c r="G441" t="s">
        <v>364</v>
      </c>
      <c r="H441" t="s">
        <v>364</v>
      </c>
      <c r="I441">
        <v>98.48</v>
      </c>
      <c r="J441">
        <v>1.61</v>
      </c>
      <c r="K441">
        <v>0</v>
      </c>
      <c r="L441" s="2">
        <v>5.2594485994088183E-4</v>
      </c>
      <c r="M441" s="2">
        <v>6.1722927629558738E-4</v>
      </c>
      <c r="N441" s="2">
        <v>4.4565989337905167E-4</v>
      </c>
      <c r="O441" s="2">
        <v>1.7701809478965042E-4</v>
      </c>
      <c r="P441" s="2">
        <v>6.2199952836209564E-4</v>
      </c>
      <c r="Q441" s="2">
        <v>2.2097903102352327E-4</v>
      </c>
      <c r="R441" s="6">
        <f t="shared" si="60"/>
        <v>400</v>
      </c>
      <c r="S441" s="6">
        <f t="shared" si="61"/>
        <v>430</v>
      </c>
      <c r="T441" s="3">
        <f t="shared" si="62"/>
        <v>5.2961134320517363E-4</v>
      </c>
      <c r="U441" s="3">
        <f t="shared" si="63"/>
        <v>3.3999888472508979E-4</v>
      </c>
      <c r="V441" s="4">
        <f t="shared" si="64"/>
        <v>8.5843436634583264E-5</v>
      </c>
      <c r="W441" s="4">
        <f t="shared" si="65"/>
        <v>2.4520687844635156E-4</v>
      </c>
      <c r="X441" s="5">
        <f t="shared" si="66"/>
        <v>16.208760959511238</v>
      </c>
      <c r="Y441" s="5">
        <f t="shared" si="67"/>
        <v>72.119906700463616</v>
      </c>
      <c r="Z441" t="b">
        <f t="shared" si="68"/>
        <v>0</v>
      </c>
      <c r="AA441" s="2">
        <f t="shared" si="69"/>
        <v>4.3480511396513173E-4</v>
      </c>
    </row>
    <row r="442" spans="1:27">
      <c r="A442" t="s">
        <v>1432</v>
      </c>
      <c r="B442" t="s">
        <v>62</v>
      </c>
      <c r="C442" t="s">
        <v>1365</v>
      </c>
      <c r="D442" t="s">
        <v>1414</v>
      </c>
      <c r="E442" t="s">
        <v>1415</v>
      </c>
      <c r="F442" t="s">
        <v>1429</v>
      </c>
      <c r="G442" t="s">
        <v>1430</v>
      </c>
      <c r="H442" t="s">
        <v>1431</v>
      </c>
      <c r="I442">
        <v>79.31</v>
      </c>
      <c r="J442">
        <v>3.76</v>
      </c>
      <c r="K442">
        <v>28.57</v>
      </c>
      <c r="L442" s="2">
        <v>5.8438317771209267E-5</v>
      </c>
      <c r="M442" s="2">
        <v>1.2344585525911789E-4</v>
      </c>
      <c r="N442" s="2">
        <v>6.3665699054150471E-5</v>
      </c>
      <c r="O442" s="2">
        <v>7.9658142655342418E-4</v>
      </c>
      <c r="P442" s="2">
        <v>7.0312990162671755E-4</v>
      </c>
      <c r="Q442" s="2">
        <v>8.5629374521615132E-4</v>
      </c>
      <c r="R442" s="6">
        <f t="shared" si="60"/>
        <v>511</v>
      </c>
      <c r="S442" s="6">
        <f t="shared" si="61"/>
        <v>375</v>
      </c>
      <c r="T442" s="3">
        <f t="shared" si="62"/>
        <v>8.184995736149254E-5</v>
      </c>
      <c r="U442" s="3">
        <f t="shared" si="63"/>
        <v>7.8533502446543094E-4</v>
      </c>
      <c r="V442" s="4">
        <f t="shared" si="64"/>
        <v>3.6117799215920752E-5</v>
      </c>
      <c r="W442" s="4">
        <f t="shared" si="65"/>
        <v>7.7198781827926173E-5</v>
      </c>
      <c r="X442" s="5">
        <f t="shared" si="66"/>
        <v>44.126839378065306</v>
      </c>
      <c r="Y442" s="5">
        <f t="shared" si="67"/>
        <v>9.8300444298246532</v>
      </c>
      <c r="Z442" t="b">
        <f t="shared" si="68"/>
        <v>0</v>
      </c>
      <c r="AA442" s="2">
        <f t="shared" si="69"/>
        <v>4.3359249091346174E-4</v>
      </c>
    </row>
    <row r="443" spans="1:27">
      <c r="A443" t="s">
        <v>954</v>
      </c>
      <c r="B443" t="s">
        <v>62</v>
      </c>
      <c r="C443" t="s">
        <v>809</v>
      </c>
      <c r="D443" t="s">
        <v>883</v>
      </c>
      <c r="E443" t="s">
        <v>896</v>
      </c>
      <c r="F443" t="s">
        <v>955</v>
      </c>
      <c r="G443" t="s">
        <v>956</v>
      </c>
      <c r="H443" t="s">
        <v>956</v>
      </c>
      <c r="I443">
        <v>57.66</v>
      </c>
      <c r="J443">
        <v>3.45</v>
      </c>
      <c r="K443">
        <v>0</v>
      </c>
      <c r="L443" s="2">
        <v>5.8438317771209267E-5</v>
      </c>
      <c r="M443" s="2">
        <v>5.5550634866602985E-4</v>
      </c>
      <c r="N443" s="2">
        <v>1.2733139810830135E-4</v>
      </c>
      <c r="O443" s="2">
        <v>7.0807237915860015E-4</v>
      </c>
      <c r="P443" s="2">
        <v>8.6539064815596169E-4</v>
      </c>
      <c r="Q443" s="2">
        <v>2.7622378877940396E-4</v>
      </c>
      <c r="R443" s="6">
        <f t="shared" si="60"/>
        <v>452</v>
      </c>
      <c r="S443" s="6">
        <f t="shared" si="61"/>
        <v>392</v>
      </c>
      <c r="T443" s="3">
        <f t="shared" si="62"/>
        <v>2.4709202151518018E-4</v>
      </c>
      <c r="U443" s="3">
        <f t="shared" si="63"/>
        <v>6.1656227203132192E-4</v>
      </c>
      <c r="V443" s="4">
        <f t="shared" si="64"/>
        <v>2.6930672480188228E-4</v>
      </c>
      <c r="W443" s="4">
        <f t="shared" si="65"/>
        <v>3.0505732547628418E-4</v>
      </c>
      <c r="X443" s="5">
        <f t="shared" si="66"/>
        <v>108.99045754309688</v>
      </c>
      <c r="Y443" s="5">
        <f t="shared" si="67"/>
        <v>49.477131396840804</v>
      </c>
      <c r="Z443" t="b">
        <f t="shared" si="68"/>
        <v>0</v>
      </c>
      <c r="AA443" s="2">
        <f t="shared" si="69"/>
        <v>4.3182714677325108E-4</v>
      </c>
    </row>
    <row r="444" spans="1:27">
      <c r="A444" t="s">
        <v>604</v>
      </c>
      <c r="B444" t="s">
        <v>62</v>
      </c>
      <c r="C444" t="s">
        <v>563</v>
      </c>
      <c r="D444" t="s">
        <v>596</v>
      </c>
      <c r="E444" t="s">
        <v>597</v>
      </c>
      <c r="F444" t="s">
        <v>605</v>
      </c>
      <c r="G444" t="s">
        <v>605</v>
      </c>
      <c r="H444" t="s">
        <v>605</v>
      </c>
      <c r="I444">
        <v>80.06</v>
      </c>
      <c r="J444">
        <v>5.08</v>
      </c>
      <c r="K444">
        <v>0</v>
      </c>
      <c r="L444" s="2">
        <v>2.3375327108483791E-4</v>
      </c>
      <c r="M444" s="2">
        <v>3.7033756577735367E-4</v>
      </c>
      <c r="N444" s="2">
        <v>1.2733139810830135E-4</v>
      </c>
      <c r="O444" s="2">
        <v>5.9006031596549888E-4</v>
      </c>
      <c r="P444" s="2">
        <v>1.0276513946852056E-3</v>
      </c>
      <c r="Q444" s="2">
        <v>2.2097903102352327E-4</v>
      </c>
      <c r="R444" s="6">
        <f t="shared" si="60"/>
        <v>455</v>
      </c>
      <c r="S444" s="6">
        <f t="shared" si="61"/>
        <v>393</v>
      </c>
      <c r="T444" s="3">
        <f t="shared" si="62"/>
        <v>2.4380741165683098E-4</v>
      </c>
      <c r="U444" s="3">
        <f t="shared" si="63"/>
        <v>6.128969138914092E-4</v>
      </c>
      <c r="V444" s="4">
        <f t="shared" si="64"/>
        <v>1.2181466942975686E-4</v>
      </c>
      <c r="W444" s="4">
        <f t="shared" si="65"/>
        <v>4.03820762501761E-4</v>
      </c>
      <c r="X444" s="5">
        <f t="shared" si="66"/>
        <v>49.963480848242646</v>
      </c>
      <c r="Y444" s="5">
        <f t="shared" si="67"/>
        <v>65.88722399299084</v>
      </c>
      <c r="Z444" t="b">
        <f t="shared" si="68"/>
        <v>0</v>
      </c>
      <c r="AA444" s="2">
        <f t="shared" si="69"/>
        <v>4.2835216277412009E-4</v>
      </c>
    </row>
    <row r="445" spans="1:27">
      <c r="A445" t="s">
        <v>1473</v>
      </c>
      <c r="B445" t="s">
        <v>62</v>
      </c>
      <c r="C445" t="s">
        <v>1365</v>
      </c>
      <c r="D445" t="s">
        <v>1414</v>
      </c>
      <c r="E445" t="s">
        <v>1457</v>
      </c>
      <c r="F445" t="s">
        <v>1474</v>
      </c>
      <c r="G445" t="s">
        <v>1474</v>
      </c>
      <c r="H445" t="s">
        <v>1475</v>
      </c>
      <c r="I445">
        <v>95.38</v>
      </c>
      <c r="J445">
        <v>1.72</v>
      </c>
      <c r="K445">
        <v>25</v>
      </c>
      <c r="L445" s="2">
        <v>0</v>
      </c>
      <c r="M445" s="2">
        <v>4.3206049340691088E-4</v>
      </c>
      <c r="N445" s="2">
        <v>1.2733139810830135E-4</v>
      </c>
      <c r="O445" s="2">
        <v>4.1304222117585077E-4</v>
      </c>
      <c r="P445" s="2">
        <v>9.7356447917545637E-4</v>
      </c>
      <c r="Q445" s="2">
        <v>6.076923353146883E-4</v>
      </c>
      <c r="R445" s="6">
        <f t="shared" si="60"/>
        <v>467</v>
      </c>
      <c r="S445" s="6">
        <f t="shared" si="61"/>
        <v>385</v>
      </c>
      <c r="T445" s="3">
        <f t="shared" si="62"/>
        <v>1.8646396383840407E-4</v>
      </c>
      <c r="U445" s="3">
        <f t="shared" si="63"/>
        <v>6.6476634522199846E-4</v>
      </c>
      <c r="V445" s="4">
        <f t="shared" si="64"/>
        <v>2.2201703254057898E-4</v>
      </c>
      <c r="W445" s="4">
        <f t="shared" si="65"/>
        <v>2.8458633555288439E-4</v>
      </c>
      <c r="X445" s="5">
        <f t="shared" si="66"/>
        <v>119.06699180383529</v>
      </c>
      <c r="Y445" s="5">
        <f t="shared" si="67"/>
        <v>42.809979415827208</v>
      </c>
      <c r="Z445" t="b">
        <f t="shared" si="68"/>
        <v>0</v>
      </c>
      <c r="AA445" s="2">
        <f t="shared" si="69"/>
        <v>4.2561515453020125E-4</v>
      </c>
    </row>
    <row r="446" spans="1:27">
      <c r="A446" t="s">
        <v>186</v>
      </c>
      <c r="B446" t="s">
        <v>62</v>
      </c>
      <c r="C446" t="s">
        <v>78</v>
      </c>
      <c r="D446" t="s">
        <v>132</v>
      </c>
      <c r="E446" t="s">
        <v>152</v>
      </c>
      <c r="F446" t="s">
        <v>153</v>
      </c>
      <c r="G446" t="s">
        <v>178</v>
      </c>
      <c r="H446" t="s">
        <v>181</v>
      </c>
      <c r="I446">
        <v>57.88</v>
      </c>
      <c r="J446">
        <v>4.29</v>
      </c>
      <c r="K446">
        <v>61.54</v>
      </c>
      <c r="L446" s="2">
        <v>6.7204065436890904E-4</v>
      </c>
      <c r="M446" s="2">
        <v>5.2464488485125108E-4</v>
      </c>
      <c r="N446" s="2">
        <v>7.6398838864980803E-4</v>
      </c>
      <c r="O446" s="2">
        <v>1.7701809478965042E-4</v>
      </c>
      <c r="P446" s="2">
        <v>2.4339111979386485E-4</v>
      </c>
      <c r="Q446" s="2">
        <v>1.3811189438970198E-4</v>
      </c>
      <c r="R446" s="6">
        <f t="shared" si="60"/>
        <v>383</v>
      </c>
      <c r="S446" s="6">
        <f t="shared" si="61"/>
        <v>463</v>
      </c>
      <c r="T446" s="3">
        <f t="shared" si="62"/>
        <v>6.5355797595665602E-4</v>
      </c>
      <c r="U446" s="3">
        <f t="shared" si="63"/>
        <v>1.8617370299107243E-4</v>
      </c>
      <c r="V446" s="4">
        <f t="shared" si="64"/>
        <v>1.2073746416755047E-4</v>
      </c>
      <c r="W446" s="4">
        <f t="shared" si="65"/>
        <v>5.3233426496690893E-5</v>
      </c>
      <c r="X446" s="5">
        <f t="shared" si="66"/>
        <v>18.473872037261739</v>
      </c>
      <c r="Y446" s="5">
        <f t="shared" si="67"/>
        <v>28.593418748964556</v>
      </c>
      <c r="Z446" t="b">
        <f t="shared" si="68"/>
        <v>0</v>
      </c>
      <c r="AA446" s="2">
        <f t="shared" si="69"/>
        <v>4.1986583947386423E-4</v>
      </c>
    </row>
    <row r="447" spans="1:27">
      <c r="A447" t="s">
        <v>1440</v>
      </c>
      <c r="B447" t="s">
        <v>62</v>
      </c>
      <c r="C447" t="s">
        <v>1365</v>
      </c>
      <c r="D447" t="s">
        <v>1414</v>
      </c>
      <c r="E447" t="s">
        <v>1415</v>
      </c>
      <c r="F447" t="s">
        <v>1429</v>
      </c>
      <c r="G447" t="s">
        <v>1434</v>
      </c>
      <c r="H447" t="s">
        <v>1434</v>
      </c>
      <c r="I447">
        <v>96.62</v>
      </c>
      <c r="J447">
        <v>3.38</v>
      </c>
      <c r="K447">
        <v>0</v>
      </c>
      <c r="L447" s="2">
        <v>5.8438317771209271E-4</v>
      </c>
      <c r="M447" s="2">
        <v>3.7033756577735367E-4</v>
      </c>
      <c r="N447" s="2">
        <v>6.3665699054150471E-4</v>
      </c>
      <c r="O447" s="2">
        <v>2.9503015798275058E-4</v>
      </c>
      <c r="P447" s="2">
        <v>2.1634766203899096E-4</v>
      </c>
      <c r="Q447" s="2">
        <v>4.1433568316910261E-4</v>
      </c>
      <c r="R447" s="6">
        <f t="shared" si="60"/>
        <v>399</v>
      </c>
      <c r="S447" s="6">
        <f t="shared" si="61"/>
        <v>437</v>
      </c>
      <c r="T447" s="3">
        <f t="shared" si="62"/>
        <v>5.304592446769837E-4</v>
      </c>
      <c r="U447" s="3">
        <f t="shared" si="63"/>
        <v>3.0857116773028138E-4</v>
      </c>
      <c r="V447" s="4">
        <f t="shared" si="64"/>
        <v>1.4111113321477604E-4</v>
      </c>
      <c r="W447" s="4">
        <f t="shared" si="65"/>
        <v>9.9686174249448591E-5</v>
      </c>
      <c r="X447" s="5">
        <f t="shared" si="66"/>
        <v>26.601691766292777</v>
      </c>
      <c r="Y447" s="5">
        <f t="shared" si="67"/>
        <v>32.305731926510767</v>
      </c>
      <c r="Z447" t="b">
        <f t="shared" si="68"/>
        <v>0</v>
      </c>
      <c r="AA447" s="2">
        <f t="shared" si="69"/>
        <v>4.1951520620363254E-4</v>
      </c>
    </row>
    <row r="448" spans="1:27">
      <c r="A448" t="s">
        <v>86</v>
      </c>
      <c r="B448" t="s">
        <v>62</v>
      </c>
      <c r="C448" t="s">
        <v>78</v>
      </c>
      <c r="D448" t="s">
        <v>79</v>
      </c>
      <c r="E448" t="s">
        <v>80</v>
      </c>
      <c r="F448" t="s">
        <v>81</v>
      </c>
      <c r="G448" t="s">
        <v>81</v>
      </c>
      <c r="H448" t="s">
        <v>85</v>
      </c>
      <c r="I448">
        <v>74.069999999999993</v>
      </c>
      <c r="J448">
        <v>2.12</v>
      </c>
      <c r="K448">
        <v>66.67</v>
      </c>
      <c r="L448" s="2">
        <v>7.5969813102572136E-4</v>
      </c>
      <c r="M448" s="2">
        <v>9.5670537825816196E-4</v>
      </c>
      <c r="N448" s="2">
        <v>5.7299129148735499E-4</v>
      </c>
      <c r="O448" s="2">
        <v>1.1801206319310016E-4</v>
      </c>
      <c r="P448" s="2">
        <v>1.0817383101949548E-4</v>
      </c>
      <c r="Q448" s="2">
        <v>0</v>
      </c>
      <c r="R448" s="6">
        <f t="shared" si="60"/>
        <v>369</v>
      </c>
      <c r="S448" s="6">
        <f t="shared" si="61"/>
        <v>522</v>
      </c>
      <c r="T448" s="3">
        <f t="shared" si="62"/>
        <v>7.6313160025707951E-4</v>
      </c>
      <c r="U448" s="3">
        <f t="shared" si="63"/>
        <v>7.539529807086521E-5</v>
      </c>
      <c r="V448" s="4">
        <f t="shared" si="64"/>
        <v>1.9188008398427026E-4</v>
      </c>
      <c r="W448" s="4">
        <f t="shared" si="65"/>
        <v>6.5479278641959672E-5</v>
      </c>
      <c r="X448" s="5">
        <f t="shared" si="66"/>
        <v>25.143773881153759</v>
      </c>
      <c r="Y448" s="5">
        <f t="shared" si="67"/>
        <v>86.84796043967448</v>
      </c>
      <c r="Z448" t="b">
        <f t="shared" si="68"/>
        <v>0</v>
      </c>
      <c r="AA448" s="2">
        <f t="shared" si="69"/>
        <v>4.1926344916397236E-4</v>
      </c>
    </row>
    <row r="449" spans="1:27">
      <c r="A449" t="s">
        <v>417</v>
      </c>
      <c r="B449" t="s">
        <v>62</v>
      </c>
      <c r="C449" t="s">
        <v>292</v>
      </c>
      <c r="D449" t="s">
        <v>293</v>
      </c>
      <c r="E449" t="s">
        <v>413</v>
      </c>
      <c r="F449" t="s">
        <v>418</v>
      </c>
      <c r="G449" t="s">
        <v>419</v>
      </c>
      <c r="H449" t="s">
        <v>420</v>
      </c>
      <c r="I449">
        <v>85.77</v>
      </c>
      <c r="J449">
        <v>9.7799999999999994</v>
      </c>
      <c r="K449">
        <v>0</v>
      </c>
      <c r="L449" s="2">
        <v>2.9219158885604755E-4</v>
      </c>
      <c r="M449" s="2">
        <v>8.6412098681382566E-4</v>
      </c>
      <c r="N449" s="2">
        <v>3.8199419432490402E-4</v>
      </c>
      <c r="O449" s="2">
        <v>4.7204825277239766E-4</v>
      </c>
      <c r="P449" s="2">
        <v>5.4086915509747741E-5</v>
      </c>
      <c r="Q449" s="2">
        <v>3.3146854653528471E-4</v>
      </c>
      <c r="R449" s="6">
        <f t="shared" si="60"/>
        <v>403</v>
      </c>
      <c r="S449" s="6">
        <f t="shared" si="61"/>
        <v>444</v>
      </c>
      <c r="T449" s="3">
        <f t="shared" si="62"/>
        <v>5.1276892333159243E-4</v>
      </c>
      <c r="U449" s="3">
        <f t="shared" si="63"/>
        <v>2.858679049391434E-4</v>
      </c>
      <c r="V449" s="4">
        <f t="shared" si="64"/>
        <v>3.075749199336094E-4</v>
      </c>
      <c r="W449" s="4">
        <f t="shared" si="65"/>
        <v>2.1267929788082443E-4</v>
      </c>
      <c r="X449" s="5">
        <f t="shared" si="66"/>
        <v>59.983143661518234</v>
      </c>
      <c r="Y449" s="5">
        <f t="shared" si="67"/>
        <v>74.39775302026311</v>
      </c>
      <c r="Z449" t="b">
        <f t="shared" si="68"/>
        <v>0</v>
      </c>
      <c r="AA449" s="2">
        <f t="shared" si="69"/>
        <v>3.9931841413536789E-4</v>
      </c>
    </row>
    <row r="450" spans="1:27">
      <c r="A450" t="s">
        <v>231</v>
      </c>
      <c r="B450" t="s">
        <v>62</v>
      </c>
      <c r="C450" t="s">
        <v>78</v>
      </c>
      <c r="D450" t="s">
        <v>132</v>
      </c>
      <c r="E450" t="s">
        <v>152</v>
      </c>
      <c r="F450" t="s">
        <v>229</v>
      </c>
      <c r="G450" t="s">
        <v>229</v>
      </c>
      <c r="H450" t="s">
        <v>229</v>
      </c>
      <c r="I450">
        <v>86.5</v>
      </c>
      <c r="J450">
        <v>0</v>
      </c>
      <c r="K450">
        <v>0</v>
      </c>
      <c r="L450" s="2">
        <v>5.8438317771209267E-5</v>
      </c>
      <c r="M450" s="2">
        <v>8.6412098681382566E-4</v>
      </c>
      <c r="N450" s="2">
        <v>2.546627962166027E-4</v>
      </c>
      <c r="O450" s="2">
        <v>2.3602412638620032E-4</v>
      </c>
      <c r="P450" s="2">
        <v>5.4086915509747753E-4</v>
      </c>
      <c r="Q450" s="2">
        <v>3.8671330429116389E-4</v>
      </c>
      <c r="R450" s="6">
        <f t="shared" si="60"/>
        <v>421</v>
      </c>
      <c r="S450" s="6">
        <f t="shared" si="61"/>
        <v>417</v>
      </c>
      <c r="T450" s="3">
        <f t="shared" si="62"/>
        <v>3.9240736693387917E-4</v>
      </c>
      <c r="U450" s="3">
        <f t="shared" si="63"/>
        <v>3.8786886192494719E-4</v>
      </c>
      <c r="V450" s="4">
        <f t="shared" si="64"/>
        <v>4.2013249799375629E-4</v>
      </c>
      <c r="W450" s="4">
        <f t="shared" si="65"/>
        <v>1.5242579954711933E-4</v>
      </c>
      <c r="X450" s="5">
        <f t="shared" si="66"/>
        <v>107.06539514701538</v>
      </c>
      <c r="Y450" s="5">
        <f t="shared" si="67"/>
        <v>39.2982821025251</v>
      </c>
      <c r="Z450" t="b">
        <f t="shared" si="68"/>
        <v>0</v>
      </c>
      <c r="AA450" s="2">
        <f t="shared" si="69"/>
        <v>3.9013811442941315E-4</v>
      </c>
    </row>
    <row r="451" spans="1:27">
      <c r="A451" t="s">
        <v>908</v>
      </c>
      <c r="B451" t="s">
        <v>62</v>
      </c>
      <c r="C451" t="s">
        <v>809</v>
      </c>
      <c r="D451" t="s">
        <v>883</v>
      </c>
      <c r="E451" t="s">
        <v>896</v>
      </c>
      <c r="F451" t="s">
        <v>909</v>
      </c>
      <c r="G451" t="s">
        <v>910</v>
      </c>
      <c r="H451" t="s">
        <v>910</v>
      </c>
      <c r="I451">
        <v>86.18</v>
      </c>
      <c r="J451">
        <v>0</v>
      </c>
      <c r="K451">
        <v>0</v>
      </c>
      <c r="L451" s="2">
        <v>9.3501308433935001E-4</v>
      </c>
      <c r="M451" s="2">
        <v>8.0239805918426422E-4</v>
      </c>
      <c r="N451" s="2">
        <v>5.7299129148735499E-4</v>
      </c>
      <c r="O451" s="2">
        <v>0</v>
      </c>
      <c r="P451" s="2">
        <v>0</v>
      </c>
      <c r="Q451" s="2">
        <v>0</v>
      </c>
      <c r="R451" s="6">
        <f t="shared" si="60"/>
        <v>368</v>
      </c>
      <c r="S451" s="6">
        <f t="shared" si="61"/>
        <v>617</v>
      </c>
      <c r="T451" s="3">
        <f t="shared" si="62"/>
        <v>7.7013414500365655E-4</v>
      </c>
      <c r="U451" s="3">
        <f t="shared" si="63"/>
        <v>0</v>
      </c>
      <c r="V451" s="4">
        <f t="shared" si="64"/>
        <v>1.8315475626811721E-4</v>
      </c>
      <c r="W451" s="4">
        <f t="shared" si="65"/>
        <v>0</v>
      </c>
      <c r="X451" s="5">
        <f t="shared" si="66"/>
        <v>23.782188785727403</v>
      </c>
      <c r="Y451" s="5" t="str">
        <f t="shared" si="67"/>
        <v>NA</v>
      </c>
      <c r="Z451" t="b">
        <f t="shared" si="68"/>
        <v>0</v>
      </c>
      <c r="AA451" s="2">
        <f t="shared" si="69"/>
        <v>3.8506707250182828E-4</v>
      </c>
    </row>
    <row r="452" spans="1:27">
      <c r="A452" t="s">
        <v>288</v>
      </c>
      <c r="B452" t="s">
        <v>62</v>
      </c>
      <c r="C452" t="s">
        <v>269</v>
      </c>
      <c r="D452" t="s">
        <v>289</v>
      </c>
      <c r="E452" t="s">
        <v>289</v>
      </c>
      <c r="F452" t="s">
        <v>290</v>
      </c>
      <c r="G452" t="s">
        <v>290</v>
      </c>
      <c r="H452" t="s">
        <v>290</v>
      </c>
      <c r="I452">
        <v>77.47</v>
      </c>
      <c r="J452">
        <v>1.85</v>
      </c>
      <c r="K452">
        <v>0</v>
      </c>
      <c r="L452" s="2">
        <v>3.5062990662725686E-4</v>
      </c>
      <c r="M452" s="2">
        <v>1.2344585525911789E-4</v>
      </c>
      <c r="N452" s="2">
        <v>4.4565989337905167E-4</v>
      </c>
      <c r="O452" s="2">
        <v>6.4906634756204946E-4</v>
      </c>
      <c r="P452" s="2">
        <v>2.1634766203899096E-4</v>
      </c>
      <c r="Q452" s="2">
        <v>4.9720281980292604E-4</v>
      </c>
      <c r="R452" s="6">
        <f t="shared" si="60"/>
        <v>439</v>
      </c>
      <c r="S452" s="6">
        <f t="shared" si="61"/>
        <v>407</v>
      </c>
      <c r="T452" s="3">
        <f t="shared" si="62"/>
        <v>3.0657855175514212E-4</v>
      </c>
      <c r="U452" s="3">
        <f t="shared" si="63"/>
        <v>4.5420560980132218E-4</v>
      </c>
      <c r="V452" s="4">
        <f t="shared" si="64"/>
        <v>1.6556226318198322E-4</v>
      </c>
      <c r="W452" s="4">
        <f t="shared" si="65"/>
        <v>2.1954028161397265E-4</v>
      </c>
      <c r="X452" s="5">
        <f t="shared" si="66"/>
        <v>54.00321132517265</v>
      </c>
      <c r="Y452" s="5">
        <f t="shared" si="67"/>
        <v>48.335000025649968</v>
      </c>
      <c r="Z452" t="b">
        <f t="shared" si="68"/>
        <v>0</v>
      </c>
      <c r="AA452" s="2">
        <f t="shared" si="69"/>
        <v>3.8039208077823215E-4</v>
      </c>
    </row>
    <row r="453" spans="1:27">
      <c r="A453" t="s">
        <v>981</v>
      </c>
      <c r="B453" t="s">
        <v>62</v>
      </c>
      <c r="C453" t="s">
        <v>809</v>
      </c>
      <c r="D453" t="s">
        <v>977</v>
      </c>
      <c r="E453" t="s">
        <v>978</v>
      </c>
      <c r="F453" t="s">
        <v>982</v>
      </c>
      <c r="G453" t="s">
        <v>983</v>
      </c>
      <c r="H453" t="s">
        <v>983</v>
      </c>
      <c r="I453">
        <v>64.510000000000005</v>
      </c>
      <c r="J453">
        <v>0.93</v>
      </c>
      <c r="K453">
        <v>0</v>
      </c>
      <c r="L453" s="2">
        <v>5.2594485994088183E-4</v>
      </c>
      <c r="M453" s="2">
        <v>6.7895220392514503E-4</v>
      </c>
      <c r="N453" s="2">
        <v>1.2733139810830135E-4</v>
      </c>
      <c r="O453" s="2">
        <v>1.7701809478965042E-4</v>
      </c>
      <c r="P453" s="2">
        <v>4.8678223958772819E-4</v>
      </c>
      <c r="Q453" s="2">
        <v>2.7622378877940396E-4</v>
      </c>
      <c r="R453" s="6">
        <f t="shared" ref="R453:R516" si="70">_xlfn.RANK.EQ(T453,$T$5:$T$670)</f>
        <v>413</v>
      </c>
      <c r="S453" s="6">
        <f t="shared" ref="S453:S516" si="71">_xlfn.RANK.EQ(U453,$U$5:$U$670)</f>
        <v>435</v>
      </c>
      <c r="T453" s="3">
        <f t="shared" ref="T453:T516" si="72">AVERAGE(L453:N453)</f>
        <v>4.4407615399144276E-4</v>
      </c>
      <c r="U453" s="3">
        <f t="shared" ref="U453:U516" si="73">AVERAGE(O453:Q453)</f>
        <v>3.1334137438559416E-4</v>
      </c>
      <c r="V453" s="4">
        <f t="shared" ref="V453:V516" si="74">_xlfn.STDEV.S(L453:N453)</f>
        <v>2.847775309129616E-4</v>
      </c>
      <c r="W453" s="4">
        <f t="shared" ref="W453:W516" si="75">_xlfn.STDEV.S(O453:Q453)</f>
        <v>1.581826245879925E-4</v>
      </c>
      <c r="X453" s="5">
        <f t="shared" ref="X453:X516" si="76">IF(T453=0,"NA",V453/T453*100)</f>
        <v>64.128084418252556</v>
      </c>
      <c r="Y453" s="5">
        <f t="shared" ref="Y453:Y516" si="77">IF(U453=0,"NA",W453/U453*100)</f>
        <v>50.482520828333008</v>
      </c>
      <c r="Z453" t="b">
        <f t="shared" ref="Z453:Z516" si="78">OR(IF(T453&gt;=1,TRUE,FALSE),IF(U453&gt;=1,TRUE,FALSE))</f>
        <v>0</v>
      </c>
      <c r="AA453" s="2">
        <f t="shared" ref="AA453:AA516" si="79">AVERAGE(T453:U453)</f>
        <v>3.7870876418851846E-4</v>
      </c>
    </row>
    <row r="454" spans="1:27">
      <c r="A454" t="s">
        <v>51</v>
      </c>
      <c r="B454" t="s">
        <v>12</v>
      </c>
      <c r="C454" t="s">
        <v>45</v>
      </c>
      <c r="D454" t="s">
        <v>46</v>
      </c>
      <c r="E454" t="s">
        <v>47</v>
      </c>
      <c r="F454" t="s">
        <v>52</v>
      </c>
      <c r="G454" t="s">
        <v>52</v>
      </c>
      <c r="H454" t="s">
        <v>53</v>
      </c>
      <c r="I454">
        <v>59.5</v>
      </c>
      <c r="J454">
        <v>0</v>
      </c>
      <c r="K454">
        <v>0</v>
      </c>
      <c r="L454" s="2">
        <v>0</v>
      </c>
      <c r="M454" s="2">
        <v>6.1722927629558741E-5</v>
      </c>
      <c r="N454" s="2">
        <v>0</v>
      </c>
      <c r="O454" s="2">
        <v>2.9503015798275058E-4</v>
      </c>
      <c r="P454" s="2">
        <v>1.3521728877436937E-3</v>
      </c>
      <c r="Q454" s="2">
        <v>5.5244757755880717E-4</v>
      </c>
      <c r="R454" s="6">
        <f t="shared" si="70"/>
        <v>581</v>
      </c>
      <c r="S454" s="6">
        <f t="shared" si="71"/>
        <v>380</v>
      </c>
      <c r="T454" s="3">
        <f t="shared" si="72"/>
        <v>2.0574309209852913E-5</v>
      </c>
      <c r="U454" s="3">
        <f t="shared" si="73"/>
        <v>7.3321687442841723E-4</v>
      </c>
      <c r="V454" s="4">
        <f t="shared" si="74"/>
        <v>3.5635748882097529E-5</v>
      </c>
      <c r="W454" s="4">
        <f t="shared" si="75"/>
        <v>5.5126748660668759E-4</v>
      </c>
      <c r="X454" s="5">
        <f t="shared" si="76"/>
        <v>173.20508075688775</v>
      </c>
      <c r="Y454" s="5">
        <f t="shared" si="77"/>
        <v>75.184778996859663</v>
      </c>
      <c r="Z454" t="b">
        <f t="shared" si="78"/>
        <v>0</v>
      </c>
      <c r="AA454" s="2">
        <f t="shared" si="79"/>
        <v>3.7689559181913507E-4</v>
      </c>
    </row>
    <row r="455" spans="1:27">
      <c r="A455" t="s">
        <v>866</v>
      </c>
      <c r="B455" t="s">
        <v>62</v>
      </c>
      <c r="C455" t="s">
        <v>809</v>
      </c>
      <c r="D455" t="s">
        <v>853</v>
      </c>
      <c r="E455" t="s">
        <v>854</v>
      </c>
      <c r="F455" t="s">
        <v>855</v>
      </c>
      <c r="G455" t="s">
        <v>862</v>
      </c>
      <c r="H455" t="s">
        <v>863</v>
      </c>
      <c r="I455">
        <v>73.12</v>
      </c>
      <c r="J455">
        <v>8.0500000000000007</v>
      </c>
      <c r="K455">
        <v>0</v>
      </c>
      <c r="L455" s="2">
        <v>5.8438317771209271E-4</v>
      </c>
      <c r="M455" s="2">
        <v>3.0861463814779488E-4</v>
      </c>
      <c r="N455" s="2">
        <v>6.3665699054150471E-5</v>
      </c>
      <c r="O455" s="2">
        <v>4.1304222117585077E-4</v>
      </c>
      <c r="P455" s="2">
        <v>3.2452149305848649E-4</v>
      </c>
      <c r="Q455" s="2">
        <v>5.5244757755880717E-4</v>
      </c>
      <c r="R455" s="6">
        <f t="shared" si="70"/>
        <v>436</v>
      </c>
      <c r="S455" s="6">
        <f t="shared" si="71"/>
        <v>414</v>
      </c>
      <c r="T455" s="3">
        <f t="shared" si="72"/>
        <v>3.1888783830467937E-4</v>
      </c>
      <c r="U455" s="3">
        <f t="shared" si="73"/>
        <v>4.3000376393104818E-4</v>
      </c>
      <c r="V455" s="4">
        <f t="shared" si="74"/>
        <v>2.6051070443662902E-4</v>
      </c>
      <c r="W455" s="4">
        <f t="shared" si="75"/>
        <v>1.1490581120373819E-4</v>
      </c>
      <c r="X455" s="5">
        <f t="shared" si="76"/>
        <v>81.693521402884514</v>
      </c>
      <c r="Y455" s="5">
        <f t="shared" si="77"/>
        <v>26.722047768438493</v>
      </c>
      <c r="Z455" t="b">
        <f t="shared" si="78"/>
        <v>0</v>
      </c>
      <c r="AA455" s="2">
        <f t="shared" si="79"/>
        <v>3.7444580111786378E-4</v>
      </c>
    </row>
    <row r="456" spans="1:27">
      <c r="A456" t="s">
        <v>971</v>
      </c>
      <c r="B456" t="s">
        <v>62</v>
      </c>
      <c r="C456" t="s">
        <v>809</v>
      </c>
      <c r="D456" t="s">
        <v>958</v>
      </c>
      <c r="E456" t="s">
        <v>959</v>
      </c>
      <c r="F456" t="s">
        <v>972</v>
      </c>
      <c r="G456" t="s">
        <v>973</v>
      </c>
      <c r="H456" t="s">
        <v>974</v>
      </c>
      <c r="I456">
        <v>68.06</v>
      </c>
      <c r="J456">
        <v>0</v>
      </c>
      <c r="K456">
        <v>0</v>
      </c>
      <c r="L456" s="2">
        <v>2.3375327108483791E-4</v>
      </c>
      <c r="M456" s="2">
        <v>2.4689171051823578E-4</v>
      </c>
      <c r="N456" s="2">
        <v>1.9099709716245179E-4</v>
      </c>
      <c r="O456" s="2">
        <v>5.9006031596549888E-4</v>
      </c>
      <c r="P456" s="2">
        <v>5.9495607060722287E-4</v>
      </c>
      <c r="Q456" s="2">
        <v>3.8671330429116389E-4</v>
      </c>
      <c r="R456" s="6">
        <f t="shared" si="70"/>
        <v>459</v>
      </c>
      <c r="S456" s="6">
        <f t="shared" si="71"/>
        <v>401</v>
      </c>
      <c r="T456" s="3">
        <f t="shared" si="72"/>
        <v>2.2388069292184182E-4</v>
      </c>
      <c r="U456" s="3">
        <f t="shared" si="73"/>
        <v>5.2390989695462855E-4</v>
      </c>
      <c r="V456" s="4">
        <f t="shared" si="74"/>
        <v>2.922589263369892E-5</v>
      </c>
      <c r="W456" s="4">
        <f t="shared" si="75"/>
        <v>1.188409478346015E-4</v>
      </c>
      <c r="X456" s="5">
        <f t="shared" si="76"/>
        <v>13.05422645082748</v>
      </c>
      <c r="Y456" s="5">
        <f t="shared" si="77"/>
        <v>22.683470674136419</v>
      </c>
      <c r="Z456" t="b">
        <f t="shared" si="78"/>
        <v>0</v>
      </c>
      <c r="AA456" s="2">
        <f t="shared" si="79"/>
        <v>3.738952949382352E-4</v>
      </c>
    </row>
    <row r="457" spans="1:27">
      <c r="A457" t="s">
        <v>1266</v>
      </c>
      <c r="B457" t="s">
        <v>62</v>
      </c>
      <c r="C457" t="s">
        <v>1097</v>
      </c>
      <c r="D457" t="s">
        <v>1192</v>
      </c>
      <c r="E457" t="s">
        <v>1193</v>
      </c>
      <c r="F457" t="s">
        <v>1260</v>
      </c>
      <c r="G457" t="s">
        <v>1267</v>
      </c>
      <c r="H457" t="s">
        <v>1268</v>
      </c>
      <c r="I457">
        <v>97.44</v>
      </c>
      <c r="J457">
        <v>0.85</v>
      </c>
      <c r="K457">
        <v>0</v>
      </c>
      <c r="L457" s="2">
        <v>0</v>
      </c>
      <c r="M457" s="2">
        <v>0</v>
      </c>
      <c r="N457" s="2">
        <v>0</v>
      </c>
      <c r="O457" s="2">
        <v>7.0807237915860015E-4</v>
      </c>
      <c r="P457" s="2">
        <v>8.6539064815596169E-4</v>
      </c>
      <c r="Q457" s="2">
        <v>6.6293709307056943E-4</v>
      </c>
      <c r="R457" s="6">
        <f t="shared" si="70"/>
        <v>628</v>
      </c>
      <c r="S457" s="6">
        <f t="shared" si="71"/>
        <v>379</v>
      </c>
      <c r="T457" s="3">
        <f t="shared" si="72"/>
        <v>0</v>
      </c>
      <c r="U457" s="3">
        <f t="shared" si="73"/>
        <v>7.4546670679504368E-4</v>
      </c>
      <c r="V457" s="4">
        <f t="shared" si="74"/>
        <v>0</v>
      </c>
      <c r="W457" s="4">
        <f t="shared" si="75"/>
        <v>1.0628081810098545E-4</v>
      </c>
      <c r="X457" s="5" t="str">
        <f t="shared" si="76"/>
        <v>NA</v>
      </c>
      <c r="Y457" s="5">
        <f t="shared" si="77"/>
        <v>14.256950328192991</v>
      </c>
      <c r="Z457" t="b">
        <f t="shared" si="78"/>
        <v>0</v>
      </c>
      <c r="AA457" s="2">
        <f t="shared" si="79"/>
        <v>3.7273335339752184E-4</v>
      </c>
    </row>
    <row r="458" spans="1:27">
      <c r="A458" t="s">
        <v>870</v>
      </c>
      <c r="B458" t="s">
        <v>62</v>
      </c>
      <c r="C458" t="s">
        <v>809</v>
      </c>
      <c r="D458" t="s">
        <v>853</v>
      </c>
      <c r="E458" t="s">
        <v>854</v>
      </c>
      <c r="F458" t="s">
        <v>855</v>
      </c>
      <c r="G458" t="s">
        <v>862</v>
      </c>
      <c r="H458" t="s">
        <v>863</v>
      </c>
      <c r="I458">
        <v>76.41</v>
      </c>
      <c r="J458">
        <v>1.72</v>
      </c>
      <c r="K458">
        <v>0</v>
      </c>
      <c r="L458" s="2">
        <v>8.1813644879693225E-4</v>
      </c>
      <c r="M458" s="2">
        <v>4.6292195722168964E-4</v>
      </c>
      <c r="N458" s="2">
        <v>5.7299129148735499E-4</v>
      </c>
      <c r="O458" s="2">
        <v>1.475150789913751E-4</v>
      </c>
      <c r="P458" s="2">
        <v>5.4086915509747741E-5</v>
      </c>
      <c r="Q458" s="2">
        <v>1.6573427326764214E-4</v>
      </c>
      <c r="R458" s="6">
        <f t="shared" si="70"/>
        <v>386</v>
      </c>
      <c r="S458" s="6">
        <f t="shared" si="71"/>
        <v>490</v>
      </c>
      <c r="T458" s="3">
        <f t="shared" si="72"/>
        <v>6.1801656583532563E-4</v>
      </c>
      <c r="U458" s="3">
        <f t="shared" si="73"/>
        <v>1.2244542258958832E-4</v>
      </c>
      <c r="V458" s="4">
        <f t="shared" si="74"/>
        <v>1.8183726310590754E-4</v>
      </c>
      <c r="W458" s="4">
        <f t="shared" si="75"/>
        <v>5.9896985547334115E-5</v>
      </c>
      <c r="X458" s="5">
        <f t="shared" si="76"/>
        <v>29.422716664581966</v>
      </c>
      <c r="Y458" s="5">
        <f t="shared" si="77"/>
        <v>48.917292521498659</v>
      </c>
      <c r="Z458" t="b">
        <f t="shared" si="78"/>
        <v>0</v>
      </c>
      <c r="AA458" s="2">
        <f t="shared" si="79"/>
        <v>3.7023099421245697E-4</v>
      </c>
    </row>
    <row r="459" spans="1:27">
      <c r="A459" t="s">
        <v>409</v>
      </c>
      <c r="B459" t="s">
        <v>62</v>
      </c>
      <c r="C459" t="s">
        <v>292</v>
      </c>
      <c r="D459" t="s">
        <v>293</v>
      </c>
      <c r="E459" t="s">
        <v>373</v>
      </c>
      <c r="F459" t="s">
        <v>410</v>
      </c>
      <c r="G459" t="s">
        <v>411</v>
      </c>
      <c r="H459" t="s">
        <v>411</v>
      </c>
      <c r="I459">
        <v>99.01</v>
      </c>
      <c r="J459">
        <v>1.72</v>
      </c>
      <c r="K459">
        <v>0</v>
      </c>
      <c r="L459" s="2">
        <v>5.2594485994088183E-4</v>
      </c>
      <c r="M459" s="2">
        <v>3.3947610196257409E-4</v>
      </c>
      <c r="N459" s="2">
        <v>7.9582123817688094E-4</v>
      </c>
      <c r="O459" s="2">
        <v>0</v>
      </c>
      <c r="P459" s="2">
        <v>2.7043457754873877E-4</v>
      </c>
      <c r="Q459" s="2">
        <v>1.933566521455827E-4</v>
      </c>
      <c r="R459" s="6">
        <f t="shared" si="70"/>
        <v>396</v>
      </c>
      <c r="S459" s="6">
        <f t="shared" si="71"/>
        <v>473</v>
      </c>
      <c r="T459" s="3">
        <f t="shared" si="72"/>
        <v>5.53747400026779E-4</v>
      </c>
      <c r="U459" s="3">
        <f t="shared" si="73"/>
        <v>1.5459707656477383E-4</v>
      </c>
      <c r="V459" s="4">
        <f t="shared" si="74"/>
        <v>2.2943944029533045E-4</v>
      </c>
      <c r="W459" s="4">
        <f t="shared" si="75"/>
        <v>1.3932136845399749E-4</v>
      </c>
      <c r="X459" s="5">
        <f t="shared" si="76"/>
        <v>41.433953510975371</v>
      </c>
      <c r="Y459" s="5">
        <f t="shared" si="77"/>
        <v>90.119018774345278</v>
      </c>
      <c r="Z459" t="b">
        <f t="shared" si="78"/>
        <v>0</v>
      </c>
      <c r="AA459" s="2">
        <f t="shared" si="79"/>
        <v>3.5417223829577643E-4</v>
      </c>
    </row>
    <row r="460" spans="1:27">
      <c r="A460" t="s">
        <v>741</v>
      </c>
      <c r="B460" t="s">
        <v>62</v>
      </c>
      <c r="C460" t="s">
        <v>742</v>
      </c>
      <c r="D460" t="s">
        <v>743</v>
      </c>
      <c r="E460" t="s">
        <v>744</v>
      </c>
      <c r="F460" t="s">
        <v>745</v>
      </c>
      <c r="G460" t="s">
        <v>746</v>
      </c>
      <c r="H460" t="s">
        <v>746</v>
      </c>
      <c r="I460">
        <v>76.12</v>
      </c>
      <c r="J460">
        <v>8.86</v>
      </c>
      <c r="K460">
        <v>3.7</v>
      </c>
      <c r="L460" s="2">
        <v>3.2141074774165223E-4</v>
      </c>
      <c r="M460" s="2">
        <v>4.6292195722168964E-4</v>
      </c>
      <c r="N460" s="2">
        <v>5.7299129148735499E-4</v>
      </c>
      <c r="O460" s="2">
        <v>1.1801206319310016E-4</v>
      </c>
      <c r="P460" s="2">
        <v>4.0565186632310617E-4</v>
      </c>
      <c r="Q460" s="2">
        <v>2.2097903102352327E-4</v>
      </c>
      <c r="R460" s="6">
        <f t="shared" si="70"/>
        <v>410</v>
      </c>
      <c r="S460" s="6">
        <f t="shared" si="71"/>
        <v>449</v>
      </c>
      <c r="T460" s="3">
        <f t="shared" si="72"/>
        <v>4.5244133215023227E-4</v>
      </c>
      <c r="U460" s="3">
        <f t="shared" si="73"/>
        <v>2.4821432017990984E-4</v>
      </c>
      <c r="V460" s="4">
        <f t="shared" si="74"/>
        <v>1.2611730699734359E-4</v>
      </c>
      <c r="W460" s="4">
        <f t="shared" si="75"/>
        <v>1.4574115691094657E-4</v>
      </c>
      <c r="X460" s="5">
        <f t="shared" si="76"/>
        <v>27.874842114439396</v>
      </c>
      <c r="Y460" s="5">
        <f t="shared" si="77"/>
        <v>58.715853624122481</v>
      </c>
      <c r="Z460" t="b">
        <f t="shared" si="78"/>
        <v>0</v>
      </c>
      <c r="AA460" s="2">
        <f t="shared" si="79"/>
        <v>3.5032782616507103E-4</v>
      </c>
    </row>
    <row r="461" spans="1:27">
      <c r="A461" t="s">
        <v>849</v>
      </c>
      <c r="B461" t="s">
        <v>62</v>
      </c>
      <c r="C461" t="s">
        <v>809</v>
      </c>
      <c r="D461" t="s">
        <v>845</v>
      </c>
      <c r="E461" t="s">
        <v>846</v>
      </c>
      <c r="F461" t="s">
        <v>850</v>
      </c>
      <c r="G461" t="s">
        <v>850</v>
      </c>
      <c r="H461" t="s">
        <v>850</v>
      </c>
      <c r="I461">
        <v>70.38</v>
      </c>
      <c r="J461">
        <v>0</v>
      </c>
      <c r="K461">
        <v>0</v>
      </c>
      <c r="L461" s="2">
        <v>7.5969813102572136E-4</v>
      </c>
      <c r="M461" s="2">
        <v>6.7895220392514503E-4</v>
      </c>
      <c r="N461" s="2">
        <v>6.3665699054150471E-4</v>
      </c>
      <c r="O461" s="2">
        <v>0</v>
      </c>
      <c r="P461" s="2">
        <v>0</v>
      </c>
      <c r="Q461" s="2">
        <v>0</v>
      </c>
      <c r="R461" s="6">
        <f t="shared" si="70"/>
        <v>380</v>
      </c>
      <c r="S461" s="6">
        <f t="shared" si="71"/>
        <v>617</v>
      </c>
      <c r="T461" s="3">
        <f t="shared" si="72"/>
        <v>6.9176910849745707E-4</v>
      </c>
      <c r="U461" s="3">
        <f t="shared" si="73"/>
        <v>0</v>
      </c>
      <c r="V461" s="4">
        <f t="shared" si="74"/>
        <v>6.2513881218702138E-5</v>
      </c>
      <c r="W461" s="4">
        <f t="shared" si="75"/>
        <v>0</v>
      </c>
      <c r="X461" s="5">
        <f t="shared" si="76"/>
        <v>9.0368130711248629</v>
      </c>
      <c r="Y461" s="5" t="str">
        <f t="shared" si="77"/>
        <v>NA</v>
      </c>
      <c r="Z461" t="b">
        <f t="shared" si="78"/>
        <v>0</v>
      </c>
      <c r="AA461" s="2">
        <f t="shared" si="79"/>
        <v>3.4588455424872853E-4</v>
      </c>
    </row>
    <row r="462" spans="1:27">
      <c r="A462" t="s">
        <v>137</v>
      </c>
      <c r="B462" t="s">
        <v>62</v>
      </c>
      <c r="C462" t="s">
        <v>78</v>
      </c>
      <c r="D462" t="s">
        <v>132</v>
      </c>
      <c r="E462" t="s">
        <v>133</v>
      </c>
      <c r="F462" t="s">
        <v>134</v>
      </c>
      <c r="G462" t="s">
        <v>135</v>
      </c>
      <c r="H462" t="s">
        <v>136</v>
      </c>
      <c r="I462">
        <v>70.58</v>
      </c>
      <c r="J462">
        <v>1.78</v>
      </c>
      <c r="K462">
        <v>25</v>
      </c>
      <c r="L462" s="2">
        <v>6.7204065436890904E-4</v>
      </c>
      <c r="M462" s="2">
        <v>5.2464488485125108E-4</v>
      </c>
      <c r="N462" s="2">
        <v>4.7749274290612848E-4</v>
      </c>
      <c r="O462" s="2">
        <v>1.1801206319310016E-4</v>
      </c>
      <c r="P462" s="2">
        <v>1.6226074652924324E-4</v>
      </c>
      <c r="Q462" s="2">
        <v>1.1048951551176144E-4</v>
      </c>
      <c r="R462" s="6">
        <f t="shared" si="70"/>
        <v>395</v>
      </c>
      <c r="S462" s="6">
        <f t="shared" si="71"/>
        <v>484</v>
      </c>
      <c r="T462" s="3">
        <f t="shared" si="72"/>
        <v>5.580594273754295E-4</v>
      </c>
      <c r="U462" s="3">
        <f t="shared" si="73"/>
        <v>1.3025410841136829E-4</v>
      </c>
      <c r="V462" s="4">
        <f t="shared" si="74"/>
        <v>1.0148704943345024E-4</v>
      </c>
      <c r="W462" s="4">
        <f t="shared" si="75"/>
        <v>2.7972590934894797E-5</v>
      </c>
      <c r="X462" s="5">
        <f t="shared" si="76"/>
        <v>18.185706477667964</v>
      </c>
      <c r="Y462" s="5">
        <f t="shared" si="77"/>
        <v>21.475400105271007</v>
      </c>
      <c r="Z462" t="b">
        <f t="shared" si="78"/>
        <v>0</v>
      </c>
      <c r="AA462" s="2">
        <f t="shared" si="79"/>
        <v>3.4415676789339891E-4</v>
      </c>
    </row>
    <row r="463" spans="1:27">
      <c r="A463" t="s">
        <v>1249</v>
      </c>
      <c r="B463" t="s">
        <v>62</v>
      </c>
      <c r="C463" t="s">
        <v>1097</v>
      </c>
      <c r="D463" t="s">
        <v>1192</v>
      </c>
      <c r="E463" t="s">
        <v>1193</v>
      </c>
      <c r="F463" t="s">
        <v>1250</v>
      </c>
      <c r="G463" t="s">
        <v>1251</v>
      </c>
      <c r="H463" t="s">
        <v>1252</v>
      </c>
      <c r="I463">
        <v>99.05</v>
      </c>
      <c r="J463">
        <v>1.51</v>
      </c>
      <c r="K463">
        <v>33.33</v>
      </c>
      <c r="L463" s="2">
        <v>1.1687663554241895E-4</v>
      </c>
      <c r="M463" s="2">
        <v>1.2344585525911789E-4</v>
      </c>
      <c r="N463" s="2">
        <v>1.9099709716245179E-4</v>
      </c>
      <c r="O463" s="2">
        <v>5.0155126857067485E-4</v>
      </c>
      <c r="P463" s="2">
        <v>7.3017335938159423E-4</v>
      </c>
      <c r="Q463" s="2">
        <v>3.8671330429116389E-4</v>
      </c>
      <c r="R463" s="6">
        <f t="shared" si="70"/>
        <v>477</v>
      </c>
      <c r="S463" s="6">
        <f t="shared" si="71"/>
        <v>399</v>
      </c>
      <c r="T463" s="3">
        <f t="shared" si="72"/>
        <v>1.4377319598799621E-4</v>
      </c>
      <c r="U463" s="3">
        <f t="shared" si="73"/>
        <v>5.3947931074781099E-4</v>
      </c>
      <c r="V463" s="4">
        <f t="shared" si="74"/>
        <v>4.1028786157070582E-5</v>
      </c>
      <c r="W463" s="4">
        <f t="shared" si="75"/>
        <v>1.748430857890106E-4</v>
      </c>
      <c r="X463" s="5">
        <f t="shared" si="76"/>
        <v>28.537159430257169</v>
      </c>
      <c r="Y463" s="5">
        <f t="shared" si="77"/>
        <v>32.409599831854173</v>
      </c>
      <c r="Z463" t="b">
        <f t="shared" si="78"/>
        <v>0</v>
      </c>
      <c r="AA463" s="2">
        <f t="shared" si="79"/>
        <v>3.4162625336790363E-4</v>
      </c>
    </row>
    <row r="464" spans="1:27">
      <c r="A464" t="s">
        <v>882</v>
      </c>
      <c r="B464" t="s">
        <v>62</v>
      </c>
      <c r="C464" t="s">
        <v>809</v>
      </c>
      <c r="D464" t="s">
        <v>883</v>
      </c>
      <c r="E464" t="s">
        <v>884</v>
      </c>
      <c r="F464" t="s">
        <v>885</v>
      </c>
      <c r="G464" t="s">
        <v>886</v>
      </c>
      <c r="H464" t="s">
        <v>887</v>
      </c>
      <c r="I464">
        <v>61.35</v>
      </c>
      <c r="J464">
        <v>2.81</v>
      </c>
      <c r="K464">
        <v>42.86</v>
      </c>
      <c r="L464" s="2">
        <v>0</v>
      </c>
      <c r="M464" s="2">
        <v>6.1722927629558741E-5</v>
      </c>
      <c r="N464" s="2">
        <v>0</v>
      </c>
      <c r="O464" s="2">
        <v>7.0807237915860015E-4</v>
      </c>
      <c r="P464" s="2">
        <v>4.8678223958772819E-4</v>
      </c>
      <c r="Q464" s="2">
        <v>7.1818185082645045E-4</v>
      </c>
      <c r="R464" s="6">
        <f t="shared" si="70"/>
        <v>581</v>
      </c>
      <c r="S464" s="6">
        <f t="shared" si="71"/>
        <v>390</v>
      </c>
      <c r="T464" s="3">
        <f t="shared" si="72"/>
        <v>2.0574309209852913E-5</v>
      </c>
      <c r="U464" s="3">
        <f t="shared" si="73"/>
        <v>6.3767882319092637E-4</v>
      </c>
      <c r="V464" s="4">
        <f t="shared" si="74"/>
        <v>3.5635748882097529E-5</v>
      </c>
      <c r="W464" s="4">
        <f t="shared" si="75"/>
        <v>1.3077799723840581E-4</v>
      </c>
      <c r="X464" s="5">
        <f t="shared" si="76"/>
        <v>173.20508075688775</v>
      </c>
      <c r="Y464" s="5">
        <f t="shared" si="77"/>
        <v>20.508442884146049</v>
      </c>
      <c r="Z464" t="b">
        <f t="shared" si="78"/>
        <v>0</v>
      </c>
      <c r="AA464" s="2">
        <f t="shared" si="79"/>
        <v>3.2912656620038964E-4</v>
      </c>
    </row>
    <row r="465" spans="1:27">
      <c r="A465" t="s">
        <v>428</v>
      </c>
      <c r="B465" t="s">
        <v>62</v>
      </c>
      <c r="C465" t="s">
        <v>292</v>
      </c>
      <c r="D465" t="s">
        <v>293</v>
      </c>
      <c r="E465" t="s">
        <v>422</v>
      </c>
      <c r="F465" t="s">
        <v>426</v>
      </c>
      <c r="G465" t="s">
        <v>426</v>
      </c>
      <c r="H465" t="s">
        <v>427</v>
      </c>
      <c r="I465">
        <v>92.39</v>
      </c>
      <c r="J465">
        <v>0</v>
      </c>
      <c r="K465">
        <v>0</v>
      </c>
      <c r="L465" s="2">
        <v>5.8438317771209271E-4</v>
      </c>
      <c r="M465" s="2">
        <v>6.1722927629558738E-4</v>
      </c>
      <c r="N465" s="2">
        <v>5.0932559243320539E-4</v>
      </c>
      <c r="O465" s="2">
        <v>5.9006031596549891E-5</v>
      </c>
      <c r="P465" s="2">
        <v>5.4086915509747741E-5</v>
      </c>
      <c r="Q465" s="2">
        <v>5.5244757755880722E-5</v>
      </c>
      <c r="R465" s="6">
        <f t="shared" si="70"/>
        <v>393</v>
      </c>
      <c r="S465" s="6">
        <f t="shared" si="71"/>
        <v>541</v>
      </c>
      <c r="T465" s="3">
        <f t="shared" si="72"/>
        <v>5.7031268214696176E-4</v>
      </c>
      <c r="U465" s="3">
        <f t="shared" si="73"/>
        <v>5.6112568287392785E-5</v>
      </c>
      <c r="V465" s="4">
        <f t="shared" si="74"/>
        <v>5.531080709820184E-5</v>
      </c>
      <c r="W465" s="4">
        <f t="shared" si="75"/>
        <v>2.5718178605436584E-6</v>
      </c>
      <c r="X465" s="5">
        <f t="shared" si="76"/>
        <v>9.698330201948588</v>
      </c>
      <c r="Y465" s="5">
        <f t="shared" si="77"/>
        <v>4.583318744869298</v>
      </c>
      <c r="Z465" t="b">
        <f t="shared" si="78"/>
        <v>0</v>
      </c>
      <c r="AA465" s="2">
        <f t="shared" si="79"/>
        <v>3.1321262521717729E-4</v>
      </c>
    </row>
    <row r="466" spans="1:27">
      <c r="A466" t="s">
        <v>35</v>
      </c>
      <c r="B466" t="s">
        <v>12</v>
      </c>
      <c r="C466" t="s">
        <v>36</v>
      </c>
      <c r="D466" t="s">
        <v>37</v>
      </c>
      <c r="E466" t="s">
        <v>38</v>
      </c>
      <c r="F466" t="s">
        <v>39</v>
      </c>
      <c r="G466" t="s">
        <v>39</v>
      </c>
      <c r="H466" t="s">
        <v>39</v>
      </c>
      <c r="I466">
        <v>74.22</v>
      </c>
      <c r="J466">
        <v>0</v>
      </c>
      <c r="K466">
        <v>0</v>
      </c>
      <c r="L466" s="2">
        <v>5.8438317771209267E-5</v>
      </c>
      <c r="M466" s="2">
        <v>1.2344585525911789E-4</v>
      </c>
      <c r="N466" s="2">
        <v>3.8199419432490402E-4</v>
      </c>
      <c r="O466" s="2">
        <v>5.3105428436894819E-4</v>
      </c>
      <c r="P466" s="2">
        <v>4.3269532407797889E-4</v>
      </c>
      <c r="Q466" s="2">
        <v>3.3146854653528471E-4</v>
      </c>
      <c r="R466" s="6">
        <f t="shared" si="70"/>
        <v>466</v>
      </c>
      <c r="S466" s="6">
        <f t="shared" si="71"/>
        <v>411</v>
      </c>
      <c r="T466" s="3">
        <f t="shared" si="72"/>
        <v>1.8795945578507705E-4</v>
      </c>
      <c r="U466" s="3">
        <f t="shared" si="73"/>
        <v>4.3173938499407063E-4</v>
      </c>
      <c r="V466" s="4">
        <f t="shared" si="74"/>
        <v>1.7115374609608962E-4</v>
      </c>
      <c r="W466" s="4">
        <f t="shared" si="75"/>
        <v>9.9796302793746176E-5</v>
      </c>
      <c r="X466" s="5">
        <f t="shared" si="76"/>
        <v>91.058864466917811</v>
      </c>
      <c r="Y466" s="5">
        <f t="shared" si="77"/>
        <v>23.114940693936632</v>
      </c>
      <c r="Z466" t="b">
        <f t="shared" si="78"/>
        <v>0</v>
      </c>
      <c r="AA466" s="2">
        <f t="shared" si="79"/>
        <v>3.0984942038957385E-4</v>
      </c>
    </row>
    <row r="467" spans="1:27">
      <c r="A467" t="s">
        <v>1544</v>
      </c>
      <c r="B467" t="s">
        <v>62</v>
      </c>
      <c r="C467" t="s">
        <v>1532</v>
      </c>
      <c r="D467" t="s">
        <v>1533</v>
      </c>
      <c r="E467" t="s">
        <v>1534</v>
      </c>
      <c r="F467" t="s">
        <v>1545</v>
      </c>
      <c r="G467" t="s">
        <v>1546</v>
      </c>
      <c r="H467" t="s">
        <v>1546</v>
      </c>
      <c r="I467">
        <v>81.150000000000006</v>
      </c>
      <c r="J467">
        <v>5.07</v>
      </c>
      <c r="K467">
        <v>11.11</v>
      </c>
      <c r="L467" s="2">
        <v>0</v>
      </c>
      <c r="M467" s="2">
        <v>0</v>
      </c>
      <c r="N467" s="2">
        <v>0</v>
      </c>
      <c r="O467" s="2">
        <v>6.4906634756204946E-4</v>
      </c>
      <c r="P467" s="2">
        <v>6.4904298611697222E-4</v>
      </c>
      <c r="Q467" s="2">
        <v>5.5244757755880717E-4</v>
      </c>
      <c r="R467" s="6">
        <f t="shared" si="70"/>
        <v>628</v>
      </c>
      <c r="S467" s="6">
        <f t="shared" si="71"/>
        <v>391</v>
      </c>
      <c r="T467" s="3">
        <f t="shared" si="72"/>
        <v>0</v>
      </c>
      <c r="U467" s="3">
        <f t="shared" si="73"/>
        <v>6.1685230374594298E-4</v>
      </c>
      <c r="V467" s="4">
        <f t="shared" si="74"/>
        <v>0</v>
      </c>
      <c r="W467" s="4">
        <f t="shared" si="75"/>
        <v>5.5776130224937885E-5</v>
      </c>
      <c r="X467" s="5" t="str">
        <f t="shared" si="76"/>
        <v>NA</v>
      </c>
      <c r="Y467" s="5">
        <f t="shared" si="77"/>
        <v>9.0420559161776044</v>
      </c>
      <c r="Z467" t="b">
        <f t="shared" si="78"/>
        <v>0</v>
      </c>
      <c r="AA467" s="2">
        <f t="shared" si="79"/>
        <v>3.0842615187297149E-4</v>
      </c>
    </row>
    <row r="468" spans="1:27">
      <c r="A468" t="s">
        <v>245</v>
      </c>
      <c r="B468" t="s">
        <v>62</v>
      </c>
      <c r="C468" t="s">
        <v>78</v>
      </c>
      <c r="D468" t="s">
        <v>238</v>
      </c>
      <c r="E468" t="s">
        <v>239</v>
      </c>
      <c r="F468" t="s">
        <v>243</v>
      </c>
      <c r="G468" t="s">
        <v>243</v>
      </c>
      <c r="H468" t="s">
        <v>243</v>
      </c>
      <c r="I468">
        <v>84.2</v>
      </c>
      <c r="J468">
        <v>0.86</v>
      </c>
      <c r="K468">
        <v>0</v>
      </c>
      <c r="L468" s="2">
        <v>2.9219158885604755E-4</v>
      </c>
      <c r="M468" s="2">
        <v>5.5550634866602985E-4</v>
      </c>
      <c r="N468" s="2">
        <v>5.7299129148735499E-4</v>
      </c>
      <c r="O468" s="2">
        <v>1.1801206319310016E-4</v>
      </c>
      <c r="P468" s="2">
        <v>1.0817383101949548E-4</v>
      </c>
      <c r="Q468" s="2">
        <v>1.6573427326764214E-4</v>
      </c>
      <c r="R468" s="6">
        <f t="shared" si="70"/>
        <v>407</v>
      </c>
      <c r="S468" s="6">
        <f t="shared" si="71"/>
        <v>483</v>
      </c>
      <c r="T468" s="3">
        <f t="shared" si="72"/>
        <v>4.7356307633647748E-4</v>
      </c>
      <c r="U468" s="3">
        <f t="shared" si="73"/>
        <v>1.3064005582674593E-4</v>
      </c>
      <c r="V468" s="4">
        <f t="shared" si="74"/>
        <v>1.5731542568837316E-4</v>
      </c>
      <c r="W468" s="4">
        <f t="shared" si="75"/>
        <v>3.0787997278438157E-5</v>
      </c>
      <c r="X468" s="5">
        <f t="shared" si="76"/>
        <v>33.219529466988448</v>
      </c>
      <c r="Y468" s="5">
        <f t="shared" si="77"/>
        <v>23.56704234669726</v>
      </c>
      <c r="Z468" t="b">
        <f t="shared" si="78"/>
        <v>0</v>
      </c>
      <c r="AA468" s="2">
        <f t="shared" si="79"/>
        <v>3.0210156608161169E-4</v>
      </c>
    </row>
    <row r="469" spans="1:27">
      <c r="A469" t="s">
        <v>1203</v>
      </c>
      <c r="B469" t="s">
        <v>62</v>
      </c>
      <c r="C469" t="s">
        <v>1097</v>
      </c>
      <c r="D469" t="s">
        <v>1192</v>
      </c>
      <c r="E469" t="s">
        <v>1193</v>
      </c>
      <c r="F469" t="s">
        <v>1194</v>
      </c>
      <c r="G469" t="s">
        <v>1195</v>
      </c>
      <c r="H469" t="s">
        <v>1196</v>
      </c>
      <c r="I469">
        <v>98.01</v>
      </c>
      <c r="J469">
        <v>0.28999999999999998</v>
      </c>
      <c r="K469">
        <v>0</v>
      </c>
      <c r="L469" s="2">
        <v>5.8438317771209271E-4</v>
      </c>
      <c r="M469" s="2">
        <v>6.1722927629558738E-4</v>
      </c>
      <c r="N469" s="2">
        <v>3.8199419432490402E-4</v>
      </c>
      <c r="O469" s="2">
        <v>5.9006031596549891E-5</v>
      </c>
      <c r="P469" s="2">
        <v>5.4086915509747741E-5</v>
      </c>
      <c r="Q469" s="2">
        <v>1.1048951551176144E-4</v>
      </c>
      <c r="R469" s="6">
        <f t="shared" si="70"/>
        <v>401</v>
      </c>
      <c r="S469" s="6">
        <f t="shared" si="71"/>
        <v>525</v>
      </c>
      <c r="T469" s="3">
        <f t="shared" si="72"/>
        <v>5.2786888277752807E-4</v>
      </c>
      <c r="U469" s="3">
        <f t="shared" si="73"/>
        <v>7.4527487539353019E-5</v>
      </c>
      <c r="V469" s="4">
        <f t="shared" si="74"/>
        <v>1.2739421139283273E-4</v>
      </c>
      <c r="W469" s="4">
        <f t="shared" si="75"/>
        <v>3.1240998986669313E-5</v>
      </c>
      <c r="X469" s="5">
        <f t="shared" si="76"/>
        <v>24.133684623066408</v>
      </c>
      <c r="Y469" s="5">
        <f t="shared" si="77"/>
        <v>41.918760470991344</v>
      </c>
      <c r="Z469" t="b">
        <f t="shared" si="78"/>
        <v>0</v>
      </c>
      <c r="AA469" s="2">
        <f t="shared" si="79"/>
        <v>3.0119818515844053E-4</v>
      </c>
    </row>
    <row r="470" spans="1:27">
      <c r="A470" t="s">
        <v>1066</v>
      </c>
      <c r="B470" t="s">
        <v>62</v>
      </c>
      <c r="C470" t="s">
        <v>1018</v>
      </c>
      <c r="D470" t="s">
        <v>1038</v>
      </c>
      <c r="E470" t="s">
        <v>1051</v>
      </c>
      <c r="F470" t="s">
        <v>1061</v>
      </c>
      <c r="G470" t="s">
        <v>1062</v>
      </c>
      <c r="H470" t="s">
        <v>1063</v>
      </c>
      <c r="I470">
        <v>97.63</v>
      </c>
      <c r="J470">
        <v>0</v>
      </c>
      <c r="K470">
        <v>0</v>
      </c>
      <c r="L470" s="2">
        <v>2.9219158885604755E-4</v>
      </c>
      <c r="M470" s="2">
        <v>2.777531743330153E-4</v>
      </c>
      <c r="N470" s="2">
        <v>1.9099709716245179E-4</v>
      </c>
      <c r="O470" s="2">
        <v>3.5403618957930084E-4</v>
      </c>
      <c r="P470" s="2">
        <v>4.0565186632310617E-4</v>
      </c>
      <c r="Q470" s="2">
        <v>2.7622378877940396E-4</v>
      </c>
      <c r="R470" s="6">
        <f t="shared" si="70"/>
        <v>449</v>
      </c>
      <c r="S470" s="6">
        <f t="shared" si="71"/>
        <v>429</v>
      </c>
      <c r="T470" s="3">
        <f t="shared" si="72"/>
        <v>2.5364728678383823E-4</v>
      </c>
      <c r="U470" s="3">
        <f t="shared" si="73"/>
        <v>3.4530394822727029E-4</v>
      </c>
      <c r="V470" s="4">
        <f t="shared" si="74"/>
        <v>5.4734830301933736E-5</v>
      </c>
      <c r="W470" s="4">
        <f t="shared" si="75"/>
        <v>6.5154400031288998E-5</v>
      </c>
      <c r="X470" s="5">
        <f t="shared" si="76"/>
        <v>21.579111291097515</v>
      </c>
      <c r="Y470" s="5">
        <f t="shared" si="77"/>
        <v>18.868709832534559</v>
      </c>
      <c r="Z470" t="b">
        <f t="shared" si="78"/>
        <v>0</v>
      </c>
      <c r="AA470" s="2">
        <f t="shared" si="79"/>
        <v>2.9947561750555429E-4</v>
      </c>
    </row>
    <row r="471" spans="1:27">
      <c r="A471" t="s">
        <v>402</v>
      </c>
      <c r="B471" t="s">
        <v>62</v>
      </c>
      <c r="C471" t="s">
        <v>292</v>
      </c>
      <c r="D471" t="s">
        <v>293</v>
      </c>
      <c r="E471" t="s">
        <v>373</v>
      </c>
      <c r="F471" t="s">
        <v>374</v>
      </c>
      <c r="G471" t="s">
        <v>398</v>
      </c>
      <c r="H471" t="s">
        <v>399</v>
      </c>
      <c r="I471">
        <v>88.55</v>
      </c>
      <c r="J471">
        <v>5.58</v>
      </c>
      <c r="K471">
        <v>66.67</v>
      </c>
      <c r="L471" s="2">
        <v>6.428214954833036E-4</v>
      </c>
      <c r="M471" s="2">
        <v>4.3206049340691088E-4</v>
      </c>
      <c r="N471" s="2">
        <v>4.4565989337905167E-4</v>
      </c>
      <c r="O471" s="2">
        <v>1.1801206319310016E-4</v>
      </c>
      <c r="P471" s="2">
        <v>5.4086915509747741E-5</v>
      </c>
      <c r="Q471" s="2">
        <v>5.5244757755880722E-5</v>
      </c>
      <c r="R471" s="6">
        <f t="shared" si="70"/>
        <v>405</v>
      </c>
      <c r="S471" s="6">
        <f t="shared" si="71"/>
        <v>516</v>
      </c>
      <c r="T471" s="3">
        <f t="shared" si="72"/>
        <v>5.0684729408975542E-4</v>
      </c>
      <c r="U471" s="3">
        <f t="shared" si="73"/>
        <v>7.5781245486242877E-5</v>
      </c>
      <c r="V471" s="4">
        <f t="shared" si="74"/>
        <v>1.1795326830300411E-4</v>
      </c>
      <c r="W471" s="4">
        <f t="shared" si="75"/>
        <v>3.6577542602108893E-5</v>
      </c>
      <c r="X471" s="5">
        <f t="shared" si="76"/>
        <v>23.271953836674971</v>
      </c>
      <c r="Y471" s="5">
        <f t="shared" si="77"/>
        <v>48.267275587004015</v>
      </c>
      <c r="Z471" t="b">
        <f t="shared" si="78"/>
        <v>0</v>
      </c>
      <c r="AA471" s="2">
        <f t="shared" si="79"/>
        <v>2.9131426978799916E-4</v>
      </c>
    </row>
    <row r="472" spans="1:27">
      <c r="A472" t="s">
        <v>827</v>
      </c>
      <c r="B472" t="s">
        <v>62</v>
      </c>
      <c r="C472" t="s">
        <v>809</v>
      </c>
      <c r="D472" t="s">
        <v>810</v>
      </c>
      <c r="E472" t="s">
        <v>811</v>
      </c>
      <c r="F472" t="s">
        <v>828</v>
      </c>
      <c r="G472" t="s">
        <v>829</v>
      </c>
      <c r="H472" t="s">
        <v>830</v>
      </c>
      <c r="I472">
        <v>71.78</v>
      </c>
      <c r="J472">
        <v>2.31</v>
      </c>
      <c r="K472">
        <v>0</v>
      </c>
      <c r="L472" s="2">
        <v>2.3375327108483791E-4</v>
      </c>
      <c r="M472" s="2">
        <v>5.5550634866602985E-4</v>
      </c>
      <c r="N472" s="2">
        <v>5.0932559243320539E-4</v>
      </c>
      <c r="O472" s="2">
        <v>1.1801206319310016E-4</v>
      </c>
      <c r="P472" s="2">
        <v>2.1634766203899096E-4</v>
      </c>
      <c r="Q472" s="2">
        <v>1.1048951551176144E-4</v>
      </c>
      <c r="R472" s="6">
        <f t="shared" si="70"/>
        <v>414</v>
      </c>
      <c r="S472" s="6">
        <f t="shared" si="71"/>
        <v>477</v>
      </c>
      <c r="T472" s="3">
        <f t="shared" si="72"/>
        <v>4.3286173739469103E-4</v>
      </c>
      <c r="U472" s="3">
        <f t="shared" si="73"/>
        <v>1.4828308024795087E-4</v>
      </c>
      <c r="V472" s="4">
        <f t="shared" si="74"/>
        <v>1.7397212874123064E-4</v>
      </c>
      <c r="W472" s="4">
        <f t="shared" si="75"/>
        <v>5.9065536920410663E-5</v>
      </c>
      <c r="X472" s="5">
        <f t="shared" si="76"/>
        <v>40.191154290590433</v>
      </c>
      <c r="Y472" s="5">
        <f t="shared" si="77"/>
        <v>39.832957894888956</v>
      </c>
      <c r="Z472" t="b">
        <f t="shared" si="78"/>
        <v>0</v>
      </c>
      <c r="AA472" s="2">
        <f t="shared" si="79"/>
        <v>2.9057240882132094E-4</v>
      </c>
    </row>
    <row r="473" spans="1:27">
      <c r="A473" t="s">
        <v>998</v>
      </c>
      <c r="B473" t="s">
        <v>62</v>
      </c>
      <c r="C473" t="s">
        <v>809</v>
      </c>
      <c r="D473" t="s">
        <v>977</v>
      </c>
      <c r="E473" t="s">
        <v>978</v>
      </c>
      <c r="F473" t="s">
        <v>996</v>
      </c>
      <c r="G473" t="s">
        <v>997</v>
      </c>
      <c r="H473" t="s">
        <v>997</v>
      </c>
      <c r="I473">
        <v>56.1</v>
      </c>
      <c r="J473">
        <v>5.0599999999999996</v>
      </c>
      <c r="K473">
        <v>40</v>
      </c>
      <c r="L473" s="2">
        <v>2.9219158885604755E-4</v>
      </c>
      <c r="M473" s="2">
        <v>5.5550634866602985E-4</v>
      </c>
      <c r="N473" s="2">
        <v>3.1832849527075317E-4</v>
      </c>
      <c r="O473" s="2">
        <v>0</v>
      </c>
      <c r="P473" s="2">
        <v>2.1634766203899096E-4</v>
      </c>
      <c r="Q473" s="2">
        <v>3.3146854653528471E-4</v>
      </c>
      <c r="R473" s="6">
        <f t="shared" si="70"/>
        <v>423</v>
      </c>
      <c r="S473" s="6">
        <f t="shared" si="71"/>
        <v>464</v>
      </c>
      <c r="T473" s="3">
        <f t="shared" si="72"/>
        <v>3.8867547759761017E-4</v>
      </c>
      <c r="U473" s="3">
        <f t="shared" si="73"/>
        <v>1.826054028580919E-4</v>
      </c>
      <c r="V473" s="4">
        <f t="shared" si="74"/>
        <v>1.4506960096904699E-4</v>
      </c>
      <c r="W473" s="4">
        <f t="shared" si="75"/>
        <v>1.6829068416441469E-4</v>
      </c>
      <c r="X473" s="5">
        <f t="shared" si="76"/>
        <v>37.32409409148147</v>
      </c>
      <c r="Y473" s="5">
        <f t="shared" si="77"/>
        <v>92.160846026663506</v>
      </c>
      <c r="Z473" t="b">
        <f t="shared" si="78"/>
        <v>0</v>
      </c>
      <c r="AA473" s="2">
        <f t="shared" si="79"/>
        <v>2.8564044022785101E-4</v>
      </c>
    </row>
    <row r="474" spans="1:27">
      <c r="A474" t="s">
        <v>774</v>
      </c>
      <c r="B474" t="s">
        <v>62</v>
      </c>
      <c r="C474" t="s">
        <v>775</v>
      </c>
      <c r="D474" t="s">
        <v>776</v>
      </c>
      <c r="E474" t="s">
        <v>777</v>
      </c>
      <c r="F474" t="s">
        <v>778</v>
      </c>
      <c r="G474" t="s">
        <v>779</v>
      </c>
      <c r="H474" t="s">
        <v>780</v>
      </c>
      <c r="I474">
        <v>89.9</v>
      </c>
      <c r="J474">
        <v>7.09</v>
      </c>
      <c r="K474">
        <v>44.44</v>
      </c>
      <c r="L474" s="2">
        <v>1.1687663554241895E-4</v>
      </c>
      <c r="M474" s="2">
        <v>6.1722927629558741E-5</v>
      </c>
      <c r="N474" s="2">
        <v>1.2733139810830135E-4</v>
      </c>
      <c r="O474" s="2">
        <v>4.7204825277239766E-4</v>
      </c>
      <c r="P474" s="2">
        <v>5.9495607060722287E-4</v>
      </c>
      <c r="Q474" s="2">
        <v>3.3146854653528471E-4</v>
      </c>
      <c r="R474" s="6">
        <f t="shared" si="70"/>
        <v>501</v>
      </c>
      <c r="S474" s="6">
        <f t="shared" si="71"/>
        <v>406</v>
      </c>
      <c r="T474" s="3">
        <f t="shared" si="72"/>
        <v>1.0197698709342635E-4</v>
      </c>
      <c r="U474" s="3">
        <f t="shared" si="73"/>
        <v>4.6615762330496843E-4</v>
      </c>
      <c r="V474" s="4">
        <f t="shared" si="74"/>
        <v>3.5250780027790673E-5</v>
      </c>
      <c r="W474" s="4">
        <f t="shared" si="75"/>
        <v>1.318424949401063E-4</v>
      </c>
      <c r="X474" s="5">
        <f t="shared" si="76"/>
        <v>34.567387243452899</v>
      </c>
      <c r="Y474" s="5">
        <f t="shared" si="77"/>
        <v>28.282814299027915</v>
      </c>
      <c r="Z474" t="b">
        <f t="shared" si="78"/>
        <v>0</v>
      </c>
      <c r="AA474" s="2">
        <f t="shared" si="79"/>
        <v>2.8406730519919739E-4</v>
      </c>
    </row>
    <row r="475" spans="1:27">
      <c r="A475" t="s">
        <v>1131</v>
      </c>
      <c r="B475" t="s">
        <v>62</v>
      </c>
      <c r="C475" t="s">
        <v>1097</v>
      </c>
      <c r="D475" t="s">
        <v>1098</v>
      </c>
      <c r="E475" t="s">
        <v>1127</v>
      </c>
      <c r="F475" t="s">
        <v>1132</v>
      </c>
      <c r="G475" t="s">
        <v>1132</v>
      </c>
      <c r="H475" t="s">
        <v>1132</v>
      </c>
      <c r="I475">
        <v>77.989999999999995</v>
      </c>
      <c r="J475">
        <v>3.76</v>
      </c>
      <c r="K475">
        <v>25</v>
      </c>
      <c r="L475" s="2">
        <v>4.6750654216967501E-4</v>
      </c>
      <c r="M475" s="2">
        <v>3.7033756577735367E-4</v>
      </c>
      <c r="N475" s="2">
        <v>7.0032268959565431E-4</v>
      </c>
      <c r="O475" s="2">
        <v>0</v>
      </c>
      <c r="P475" s="2">
        <v>1.6226074652924324E-4</v>
      </c>
      <c r="Q475" s="2">
        <v>0</v>
      </c>
      <c r="R475" s="6">
        <f t="shared" si="70"/>
        <v>404</v>
      </c>
      <c r="S475" s="6">
        <f t="shared" si="71"/>
        <v>552</v>
      </c>
      <c r="T475" s="3">
        <f t="shared" si="72"/>
        <v>5.1272226584756105E-4</v>
      </c>
      <c r="U475" s="3">
        <f t="shared" si="73"/>
        <v>5.4086915509747748E-5</v>
      </c>
      <c r="V475" s="4">
        <f t="shared" si="74"/>
        <v>1.6957562247012689E-4</v>
      </c>
      <c r="W475" s="4">
        <f t="shared" si="75"/>
        <v>9.368128568756822E-5</v>
      </c>
      <c r="X475" s="5">
        <f t="shared" si="76"/>
        <v>33.073582671469921</v>
      </c>
      <c r="Y475" s="5">
        <f t="shared" si="77"/>
        <v>173.20508075688772</v>
      </c>
      <c r="Z475" t="b">
        <f t="shared" si="78"/>
        <v>0</v>
      </c>
      <c r="AA475" s="2">
        <f t="shared" si="79"/>
        <v>2.8340459067865438E-4</v>
      </c>
    </row>
    <row r="476" spans="1:27">
      <c r="A476" t="s">
        <v>1160</v>
      </c>
      <c r="B476" t="s">
        <v>62</v>
      </c>
      <c r="C476" t="s">
        <v>1097</v>
      </c>
      <c r="D476" t="s">
        <v>1098</v>
      </c>
      <c r="E476" t="s">
        <v>1148</v>
      </c>
      <c r="F476" t="s">
        <v>1157</v>
      </c>
      <c r="G476" t="s">
        <v>1161</v>
      </c>
      <c r="H476" t="s">
        <v>1162</v>
      </c>
      <c r="I476">
        <v>82.65</v>
      </c>
      <c r="J476">
        <v>6.3</v>
      </c>
      <c r="K476">
        <v>2.78</v>
      </c>
      <c r="L476" s="2">
        <v>2.9219158885604755E-4</v>
      </c>
      <c r="M476" s="2">
        <v>4.9378342103646852E-4</v>
      </c>
      <c r="N476" s="2">
        <v>5.0932559243320539E-4</v>
      </c>
      <c r="O476" s="2">
        <v>2.9503015798275058E-4</v>
      </c>
      <c r="P476" s="2">
        <v>0</v>
      </c>
      <c r="Q476" s="2">
        <v>5.5244757755880722E-5</v>
      </c>
      <c r="R476" s="6">
        <f t="shared" si="70"/>
        <v>415</v>
      </c>
      <c r="S476" s="6">
        <f t="shared" si="71"/>
        <v>492</v>
      </c>
      <c r="T476" s="3">
        <f t="shared" si="72"/>
        <v>4.3176686744190719E-4</v>
      </c>
      <c r="U476" s="3">
        <f t="shared" si="73"/>
        <v>1.1675830524621044E-4</v>
      </c>
      <c r="V476" s="4">
        <f t="shared" si="74"/>
        <v>1.2112528046271607E-4</v>
      </c>
      <c r="W476" s="4">
        <f t="shared" si="75"/>
        <v>1.5683952283613171E-4</v>
      </c>
      <c r="X476" s="5">
        <f t="shared" si="76"/>
        <v>28.053398626983135</v>
      </c>
      <c r="Y476" s="5">
        <f t="shared" si="77"/>
        <v>134.32836534017966</v>
      </c>
      <c r="Z476" t="b">
        <f t="shared" si="78"/>
        <v>0</v>
      </c>
      <c r="AA476" s="2">
        <f t="shared" si="79"/>
        <v>2.7426258634405881E-4</v>
      </c>
    </row>
    <row r="477" spans="1:27">
      <c r="A477" t="s">
        <v>224</v>
      </c>
      <c r="B477" t="s">
        <v>62</v>
      </c>
      <c r="C477" t="s">
        <v>78</v>
      </c>
      <c r="D477" t="s">
        <v>132</v>
      </c>
      <c r="E477" t="s">
        <v>152</v>
      </c>
      <c r="F477" t="s">
        <v>222</v>
      </c>
      <c r="G477" t="s">
        <v>222</v>
      </c>
      <c r="H477" t="s">
        <v>223</v>
      </c>
      <c r="I477">
        <v>74.02</v>
      </c>
      <c r="J477">
        <v>3.96</v>
      </c>
      <c r="K477">
        <v>18.18</v>
      </c>
      <c r="L477" s="2">
        <v>1.1687663554241895E-4</v>
      </c>
      <c r="M477" s="2">
        <v>6.1722927629558741E-5</v>
      </c>
      <c r="N477" s="2">
        <v>1.2733139810830135E-4</v>
      </c>
      <c r="O477" s="2">
        <v>1.7701809478965042E-4</v>
      </c>
      <c r="P477" s="2">
        <v>5.9495607060722287E-4</v>
      </c>
      <c r="Q477" s="2">
        <v>5.5244757755880717E-4</v>
      </c>
      <c r="R477" s="6">
        <f t="shared" si="70"/>
        <v>501</v>
      </c>
      <c r="S477" s="6">
        <f t="shared" si="71"/>
        <v>409</v>
      </c>
      <c r="T477" s="3">
        <f t="shared" si="72"/>
        <v>1.0197698709342635E-4</v>
      </c>
      <c r="U477" s="3">
        <f t="shared" si="73"/>
        <v>4.4147391431856021E-4</v>
      </c>
      <c r="V477" s="4">
        <f t="shared" si="74"/>
        <v>3.5250780027790673E-5</v>
      </c>
      <c r="W477" s="4">
        <f t="shared" si="75"/>
        <v>2.3000957231676742E-4</v>
      </c>
      <c r="X477" s="5">
        <f t="shared" si="76"/>
        <v>34.567387243452899</v>
      </c>
      <c r="Y477" s="5">
        <f t="shared" si="77"/>
        <v>52.100376682912305</v>
      </c>
      <c r="Z477" t="b">
        <f t="shared" si="78"/>
        <v>0</v>
      </c>
      <c r="AA477" s="2">
        <f t="shared" si="79"/>
        <v>2.7172545070599326E-4</v>
      </c>
    </row>
    <row r="478" spans="1:27">
      <c r="A478" t="s">
        <v>429</v>
      </c>
      <c r="B478" t="s">
        <v>62</v>
      </c>
      <c r="C478" t="s">
        <v>292</v>
      </c>
      <c r="D478" t="s">
        <v>293</v>
      </c>
      <c r="E478" t="s">
        <v>422</v>
      </c>
      <c r="F478" t="s">
        <v>426</v>
      </c>
      <c r="G478" t="s">
        <v>427</v>
      </c>
      <c r="H478" t="s">
        <v>427</v>
      </c>
      <c r="I478">
        <v>82.3</v>
      </c>
      <c r="J478">
        <v>9.52</v>
      </c>
      <c r="K478">
        <v>0</v>
      </c>
      <c r="L478" s="2">
        <v>1.1687663554241895E-4</v>
      </c>
      <c r="M478" s="2">
        <v>2.4689171051823578E-4</v>
      </c>
      <c r="N478" s="2">
        <v>3.8199419432490402E-4</v>
      </c>
      <c r="O478" s="2">
        <v>2.9503015798275058E-4</v>
      </c>
      <c r="P478" s="2">
        <v>5.4086915509747753E-4</v>
      </c>
      <c r="Q478" s="2">
        <v>0</v>
      </c>
      <c r="R478" s="6">
        <f t="shared" si="70"/>
        <v>451</v>
      </c>
      <c r="S478" s="6">
        <f t="shared" si="71"/>
        <v>446</v>
      </c>
      <c r="T478" s="3">
        <f t="shared" si="72"/>
        <v>2.4858751346185293E-4</v>
      </c>
      <c r="U478" s="3">
        <f t="shared" si="73"/>
        <v>2.7863310436007606E-4</v>
      </c>
      <c r="V478" s="4">
        <f t="shared" si="74"/>
        <v>1.3256691444102407E-4</v>
      </c>
      <c r="W478" s="4">
        <f t="shared" si="75"/>
        <v>2.7080714218719092E-4</v>
      </c>
      <c r="X478" s="5">
        <f t="shared" si="76"/>
        <v>53.328066480445791</v>
      </c>
      <c r="Y478" s="5">
        <f t="shared" si="77"/>
        <v>97.191302092097544</v>
      </c>
      <c r="Z478" t="b">
        <f t="shared" si="78"/>
        <v>0</v>
      </c>
      <c r="AA478" s="2">
        <f t="shared" si="79"/>
        <v>2.6361030891096447E-4</v>
      </c>
    </row>
    <row r="479" spans="1:27">
      <c r="A479" t="s">
        <v>995</v>
      </c>
      <c r="B479" t="s">
        <v>62</v>
      </c>
      <c r="C479" t="s">
        <v>809</v>
      </c>
      <c r="D479" t="s">
        <v>977</v>
      </c>
      <c r="E479" t="s">
        <v>978</v>
      </c>
      <c r="F479" t="s">
        <v>996</v>
      </c>
      <c r="G479" t="s">
        <v>997</v>
      </c>
      <c r="H479" t="s">
        <v>997</v>
      </c>
      <c r="I479">
        <v>67.239999999999995</v>
      </c>
      <c r="J479">
        <v>3.63</v>
      </c>
      <c r="K479">
        <v>22.22</v>
      </c>
      <c r="L479" s="2">
        <v>0</v>
      </c>
      <c r="M479" s="2">
        <v>6.1722927629558741E-5</v>
      </c>
      <c r="N479" s="2">
        <v>0</v>
      </c>
      <c r="O479" s="2">
        <v>2.9503015798275058E-4</v>
      </c>
      <c r="P479" s="2">
        <v>7.0312990162671755E-4</v>
      </c>
      <c r="Q479" s="2">
        <v>4.9720281980292604E-4</v>
      </c>
      <c r="R479" s="6">
        <f t="shared" si="70"/>
        <v>581</v>
      </c>
      <c r="S479" s="6">
        <f t="shared" si="71"/>
        <v>403</v>
      </c>
      <c r="T479" s="3">
        <f t="shared" si="72"/>
        <v>2.0574309209852913E-5</v>
      </c>
      <c r="U479" s="3">
        <f t="shared" si="73"/>
        <v>4.9845429313746467E-4</v>
      </c>
      <c r="V479" s="4">
        <f t="shared" si="74"/>
        <v>3.5635748882097529E-5</v>
      </c>
      <c r="W479" s="4">
        <f t="shared" si="75"/>
        <v>2.0405275011549877E-4</v>
      </c>
      <c r="X479" s="5">
        <f t="shared" si="76"/>
        <v>173.20508075688775</v>
      </c>
      <c r="Y479" s="5">
        <f t="shared" si="77"/>
        <v>40.937103546869189</v>
      </c>
      <c r="Z479" t="b">
        <f t="shared" si="78"/>
        <v>0</v>
      </c>
      <c r="AA479" s="2">
        <f t="shared" si="79"/>
        <v>2.5951430117365879E-4</v>
      </c>
    </row>
    <row r="480" spans="1:27">
      <c r="A480" t="s">
        <v>280</v>
      </c>
      <c r="B480" t="s">
        <v>62</v>
      </c>
      <c r="C480" t="s">
        <v>269</v>
      </c>
      <c r="D480" t="s">
        <v>281</v>
      </c>
      <c r="E480" t="s">
        <v>282</v>
      </c>
      <c r="F480" t="s">
        <v>282</v>
      </c>
      <c r="G480" t="s">
        <v>282</v>
      </c>
      <c r="H480" t="s">
        <v>282</v>
      </c>
      <c r="I480">
        <v>71.349999999999994</v>
      </c>
      <c r="J480">
        <v>6.53</v>
      </c>
      <c r="K480">
        <v>68.42</v>
      </c>
      <c r="L480" s="2">
        <v>5.8438317771209267E-5</v>
      </c>
      <c r="M480" s="2">
        <v>1.2344585525911789E-4</v>
      </c>
      <c r="N480" s="2">
        <v>3.1832849527075317E-5</v>
      </c>
      <c r="O480" s="2">
        <v>5.0155126857067485E-4</v>
      </c>
      <c r="P480" s="2">
        <v>5.1382569734260096E-4</v>
      </c>
      <c r="Q480" s="2">
        <v>2.7622378877940396E-4</v>
      </c>
      <c r="R480" s="6">
        <f t="shared" si="70"/>
        <v>521</v>
      </c>
      <c r="S480" s="6">
        <f t="shared" si="71"/>
        <v>412</v>
      </c>
      <c r="T480" s="3">
        <f t="shared" si="72"/>
        <v>7.123900751913416E-5</v>
      </c>
      <c r="U480" s="3">
        <f t="shared" si="73"/>
        <v>4.3053358489755989E-4</v>
      </c>
      <c r="V480" s="4">
        <f t="shared" si="74"/>
        <v>4.7128854731807223E-5</v>
      </c>
      <c r="W480" s="4">
        <f t="shared" si="75"/>
        <v>1.3377705439999573E-4</v>
      </c>
      <c r="X480" s="5">
        <f t="shared" si="76"/>
        <v>66.155967598438025</v>
      </c>
      <c r="Y480" s="5">
        <f t="shared" si="77"/>
        <v>31.072385312710576</v>
      </c>
      <c r="Z480" t="b">
        <f t="shared" si="78"/>
        <v>0</v>
      </c>
      <c r="AA480" s="2">
        <f t="shared" si="79"/>
        <v>2.5088629620834704E-4</v>
      </c>
    </row>
    <row r="481" spans="1:27">
      <c r="A481" t="s">
        <v>362</v>
      </c>
      <c r="B481" t="s">
        <v>62</v>
      </c>
      <c r="C481" t="s">
        <v>292</v>
      </c>
      <c r="D481" t="s">
        <v>293</v>
      </c>
      <c r="E481" t="s">
        <v>307</v>
      </c>
      <c r="F481" t="s">
        <v>360</v>
      </c>
      <c r="G481" t="s">
        <v>361</v>
      </c>
      <c r="H481" t="s">
        <v>361</v>
      </c>
      <c r="I481">
        <v>97.31</v>
      </c>
      <c r="J481">
        <v>1.61</v>
      </c>
      <c r="K481">
        <v>0</v>
      </c>
      <c r="L481" s="2">
        <v>6.428214954833036E-4</v>
      </c>
      <c r="M481" s="2">
        <v>3.0861463814779488E-4</v>
      </c>
      <c r="N481" s="2">
        <v>3.1832849527075317E-4</v>
      </c>
      <c r="O481" s="2">
        <v>1.7701809478965042E-4</v>
      </c>
      <c r="P481" s="2">
        <v>5.4086915509747741E-5</v>
      </c>
      <c r="Q481" s="2">
        <v>0</v>
      </c>
      <c r="R481" s="6">
        <f t="shared" si="70"/>
        <v>417</v>
      </c>
      <c r="S481" s="6">
        <f t="shared" si="71"/>
        <v>515</v>
      </c>
      <c r="T481" s="3">
        <f t="shared" si="72"/>
        <v>4.2325487630061722E-4</v>
      </c>
      <c r="U481" s="3">
        <f t="shared" si="73"/>
        <v>7.7035003433132722E-5</v>
      </c>
      <c r="V481" s="4">
        <f t="shared" si="74"/>
        <v>1.9021228916538867E-4</v>
      </c>
      <c r="W481" s="4">
        <f t="shared" si="75"/>
        <v>9.0712802432975083E-5</v>
      </c>
      <c r="X481" s="5">
        <f t="shared" si="76"/>
        <v>44.940365679399804</v>
      </c>
      <c r="Y481" s="5">
        <f t="shared" si="77"/>
        <v>117.75530394013009</v>
      </c>
      <c r="Z481" t="b">
        <f t="shared" si="78"/>
        <v>0</v>
      </c>
      <c r="AA481" s="2">
        <f t="shared" si="79"/>
        <v>2.5014493986687497E-4</v>
      </c>
    </row>
    <row r="482" spans="1:27">
      <c r="A482" t="s">
        <v>259</v>
      </c>
      <c r="B482" t="s">
        <v>62</v>
      </c>
      <c r="C482" t="s">
        <v>78</v>
      </c>
      <c r="D482" t="s">
        <v>238</v>
      </c>
      <c r="E482" t="s">
        <v>251</v>
      </c>
      <c r="F482" t="s">
        <v>252</v>
      </c>
      <c r="G482" t="s">
        <v>256</v>
      </c>
      <c r="H482" t="s">
        <v>256</v>
      </c>
      <c r="I482">
        <v>91.45</v>
      </c>
      <c r="J482">
        <v>0</v>
      </c>
      <c r="K482">
        <v>0</v>
      </c>
      <c r="L482" s="2">
        <v>1.1687663554241895E-4</v>
      </c>
      <c r="M482" s="2">
        <v>1.8516878288867662E-4</v>
      </c>
      <c r="N482" s="2">
        <v>6.3665699054150471E-5</v>
      </c>
      <c r="O482" s="2">
        <v>3.5403618957930084E-4</v>
      </c>
      <c r="P482" s="2">
        <v>3.7860840856823426E-4</v>
      </c>
      <c r="Q482" s="2">
        <v>3.8671330429116389E-4</v>
      </c>
      <c r="R482" s="6">
        <f t="shared" si="70"/>
        <v>490</v>
      </c>
      <c r="S482" s="6">
        <f t="shared" si="71"/>
        <v>422</v>
      </c>
      <c r="T482" s="3">
        <f t="shared" si="72"/>
        <v>1.2190370582841534E-4</v>
      </c>
      <c r="U482" s="3">
        <f t="shared" si="73"/>
        <v>3.7311930081289964E-4</v>
      </c>
      <c r="V482" s="4">
        <f t="shared" si="74"/>
        <v>6.0907334714878411E-5</v>
      </c>
      <c r="W482" s="4">
        <f t="shared" si="75"/>
        <v>1.7016056665259434E-5</v>
      </c>
      <c r="X482" s="5">
        <f t="shared" si="76"/>
        <v>49.963480848242689</v>
      </c>
      <c r="Y482" s="5">
        <f t="shared" si="77"/>
        <v>4.5604868545227362</v>
      </c>
      <c r="Z482" t="b">
        <f t="shared" si="78"/>
        <v>0</v>
      </c>
      <c r="AA482" s="2">
        <f t="shared" si="79"/>
        <v>2.4751150332065751E-4</v>
      </c>
    </row>
    <row r="483" spans="1:27">
      <c r="A483" t="s">
        <v>591</v>
      </c>
      <c r="B483" t="s">
        <v>62</v>
      </c>
      <c r="C483" t="s">
        <v>563</v>
      </c>
      <c r="D483" t="s">
        <v>564</v>
      </c>
      <c r="E483" t="s">
        <v>583</v>
      </c>
      <c r="F483" t="s">
        <v>584</v>
      </c>
      <c r="G483" t="s">
        <v>588</v>
      </c>
      <c r="H483" t="s">
        <v>588</v>
      </c>
      <c r="I483">
        <v>99.46</v>
      </c>
      <c r="J483">
        <v>0.27</v>
      </c>
      <c r="K483">
        <v>0</v>
      </c>
      <c r="L483" s="2">
        <v>2.3375327108483791E-4</v>
      </c>
      <c r="M483" s="2">
        <v>3.0861463814779493E-5</v>
      </c>
      <c r="N483" s="2">
        <v>6.3665699054150471E-5</v>
      </c>
      <c r="O483" s="2">
        <v>5.0155126857067485E-4</v>
      </c>
      <c r="P483" s="2">
        <v>4.3269532407797889E-4</v>
      </c>
      <c r="Q483" s="2">
        <v>2.2097903102352327E-4</v>
      </c>
      <c r="R483" s="6">
        <f t="shared" si="70"/>
        <v>494</v>
      </c>
      <c r="S483" s="6">
        <f t="shared" si="71"/>
        <v>418</v>
      </c>
      <c r="T483" s="3">
        <f t="shared" si="72"/>
        <v>1.0942681131792261E-4</v>
      </c>
      <c r="U483" s="3">
        <f t="shared" si="73"/>
        <v>3.8507520789072565E-4</v>
      </c>
      <c r="V483" s="4">
        <f t="shared" si="74"/>
        <v>1.089120329028928E-4</v>
      </c>
      <c r="W483" s="4">
        <f t="shared" si="75"/>
        <v>1.462222682077509E-4</v>
      </c>
      <c r="X483" s="5">
        <f t="shared" si="76"/>
        <v>99.529568294250851</v>
      </c>
      <c r="Y483" s="5">
        <f t="shared" si="77"/>
        <v>37.972392200654213</v>
      </c>
      <c r="Z483" t="b">
        <f t="shared" si="78"/>
        <v>0</v>
      </c>
      <c r="AA483" s="2">
        <f t="shared" si="79"/>
        <v>2.4725100960432415E-4</v>
      </c>
    </row>
    <row r="484" spans="1:27">
      <c r="A484" t="s">
        <v>532</v>
      </c>
      <c r="B484" t="s">
        <v>62</v>
      </c>
      <c r="C484" t="s">
        <v>503</v>
      </c>
      <c r="D484" t="s">
        <v>533</v>
      </c>
      <c r="E484" t="s">
        <v>534</v>
      </c>
      <c r="F484" t="s">
        <v>535</v>
      </c>
      <c r="G484" t="s">
        <v>536</v>
      </c>
      <c r="H484" t="s">
        <v>537</v>
      </c>
      <c r="I484">
        <v>66.17</v>
      </c>
      <c r="J484">
        <v>1.98</v>
      </c>
      <c r="K484">
        <v>50</v>
      </c>
      <c r="L484" s="2">
        <v>5.8438317771209267E-5</v>
      </c>
      <c r="M484" s="2">
        <v>6.1722927629558741E-5</v>
      </c>
      <c r="N484" s="2">
        <v>0</v>
      </c>
      <c r="O484" s="2">
        <v>4.1304222117585077E-4</v>
      </c>
      <c r="P484" s="2">
        <v>3.7860840856823426E-4</v>
      </c>
      <c r="Q484" s="2">
        <v>5.5244757755880717E-4</v>
      </c>
      <c r="R484" s="6">
        <f t="shared" si="70"/>
        <v>552</v>
      </c>
      <c r="S484" s="6">
        <f t="shared" si="71"/>
        <v>408</v>
      </c>
      <c r="T484" s="3">
        <f t="shared" si="72"/>
        <v>4.0053748466922674E-5</v>
      </c>
      <c r="U484" s="3">
        <f t="shared" si="73"/>
        <v>4.4803273576763075E-4</v>
      </c>
      <c r="V484" s="4">
        <f t="shared" si="74"/>
        <v>3.4726419915807969E-5</v>
      </c>
      <c r="W484" s="4">
        <f t="shared" si="75"/>
        <v>9.2050346291480166E-5</v>
      </c>
      <c r="X484" s="5">
        <f t="shared" si="76"/>
        <v>86.699550591340696</v>
      </c>
      <c r="Y484" s="5">
        <f t="shared" si="77"/>
        <v>20.545451022405086</v>
      </c>
      <c r="Z484" t="b">
        <f t="shared" si="78"/>
        <v>0</v>
      </c>
      <c r="AA484" s="2">
        <f t="shared" si="79"/>
        <v>2.4404324211727672E-4</v>
      </c>
    </row>
    <row r="485" spans="1:27">
      <c r="A485" t="s">
        <v>412</v>
      </c>
      <c r="B485" t="s">
        <v>62</v>
      </c>
      <c r="C485" t="s">
        <v>292</v>
      </c>
      <c r="D485" t="s">
        <v>293</v>
      </c>
      <c r="E485" t="s">
        <v>413</v>
      </c>
      <c r="F485" t="s">
        <v>414</v>
      </c>
      <c r="G485" t="s">
        <v>415</v>
      </c>
      <c r="H485" t="s">
        <v>416</v>
      </c>
      <c r="I485">
        <v>88.31</v>
      </c>
      <c r="J485">
        <v>1.54</v>
      </c>
      <c r="K485">
        <v>25</v>
      </c>
      <c r="L485" s="2">
        <v>5.8438317771209271E-4</v>
      </c>
      <c r="M485" s="2">
        <v>2.4689171051823578E-4</v>
      </c>
      <c r="N485" s="2">
        <v>3.1832849527075317E-4</v>
      </c>
      <c r="O485" s="2">
        <v>8.8509047394825209E-5</v>
      </c>
      <c r="P485" s="2">
        <v>1.6226074652924324E-4</v>
      </c>
      <c r="Q485" s="2">
        <v>5.5244757755880722E-5</v>
      </c>
      <c r="R485" s="6">
        <f t="shared" si="70"/>
        <v>424</v>
      </c>
      <c r="S485" s="6">
        <f t="shared" si="71"/>
        <v>504</v>
      </c>
      <c r="T485" s="3">
        <f t="shared" si="72"/>
        <v>3.8320112783369389E-4</v>
      </c>
      <c r="U485" s="3">
        <f t="shared" si="73"/>
        <v>1.0200485055998306E-4</v>
      </c>
      <c r="V485" s="4">
        <f t="shared" si="74"/>
        <v>1.7785237262656997E-4</v>
      </c>
      <c r="W485" s="4">
        <f t="shared" si="75"/>
        <v>5.4769590016628996E-5</v>
      </c>
      <c r="X485" s="5">
        <f t="shared" si="76"/>
        <v>46.412277967969978</v>
      </c>
      <c r="Y485" s="5">
        <f t="shared" si="77"/>
        <v>53.693123136749477</v>
      </c>
      <c r="Z485" t="b">
        <f t="shared" si="78"/>
        <v>0</v>
      </c>
      <c r="AA485" s="2">
        <f t="shared" si="79"/>
        <v>2.4260298919683847E-4</v>
      </c>
    </row>
    <row r="486" spans="1:27">
      <c r="A486" t="s">
        <v>877</v>
      </c>
      <c r="B486" t="s">
        <v>62</v>
      </c>
      <c r="C486" t="s">
        <v>809</v>
      </c>
      <c r="D486" t="s">
        <v>878</v>
      </c>
      <c r="E486" t="s">
        <v>879</v>
      </c>
      <c r="F486" t="s">
        <v>880</v>
      </c>
      <c r="G486" t="s">
        <v>881</v>
      </c>
      <c r="H486" t="s">
        <v>881</v>
      </c>
      <c r="I486">
        <v>75.55</v>
      </c>
      <c r="J486">
        <v>0</v>
      </c>
      <c r="K486">
        <v>0</v>
      </c>
      <c r="L486" s="2">
        <v>2.3375327108483791E-4</v>
      </c>
      <c r="M486" s="2">
        <v>3.7033756577735367E-4</v>
      </c>
      <c r="N486" s="2">
        <v>5.0932559243320539E-4</v>
      </c>
      <c r="O486" s="2">
        <v>1.7701809478965042E-4</v>
      </c>
      <c r="P486" s="2">
        <v>5.4086915509747741E-5</v>
      </c>
      <c r="Q486" s="2">
        <v>1.1048951551176144E-4</v>
      </c>
      <c r="R486" s="6">
        <f t="shared" si="70"/>
        <v>426</v>
      </c>
      <c r="S486" s="6">
        <f t="shared" si="71"/>
        <v>494</v>
      </c>
      <c r="T486" s="3">
        <f t="shared" si="72"/>
        <v>3.711388097651323E-4</v>
      </c>
      <c r="U486" s="3">
        <f t="shared" si="73"/>
        <v>1.138648419370532E-4</v>
      </c>
      <c r="V486" s="4">
        <f t="shared" si="74"/>
        <v>1.3778790791385849E-4</v>
      </c>
      <c r="W486" s="4">
        <f t="shared" si="75"/>
        <v>6.1535057740647712E-5</v>
      </c>
      <c r="X486" s="5">
        <f t="shared" si="76"/>
        <v>37.125707225567375</v>
      </c>
      <c r="Y486" s="5">
        <f t="shared" si="77"/>
        <v>54.042193089474921</v>
      </c>
      <c r="Z486" t="b">
        <f t="shared" si="78"/>
        <v>0</v>
      </c>
      <c r="AA486" s="2">
        <f t="shared" si="79"/>
        <v>2.4250182585109275E-4</v>
      </c>
    </row>
    <row r="487" spans="1:27">
      <c r="A487" t="s">
        <v>1191</v>
      </c>
      <c r="B487" t="s">
        <v>62</v>
      </c>
      <c r="C487" t="s">
        <v>1097</v>
      </c>
      <c r="D487" t="s">
        <v>1192</v>
      </c>
      <c r="E487" t="s">
        <v>1193</v>
      </c>
      <c r="F487" t="s">
        <v>1194</v>
      </c>
      <c r="G487" t="s">
        <v>1195</v>
      </c>
      <c r="H487" t="s">
        <v>1196</v>
      </c>
      <c r="I487">
        <v>95.18</v>
      </c>
      <c r="J487">
        <v>0.7</v>
      </c>
      <c r="K487">
        <v>33.33</v>
      </c>
      <c r="L487" s="2">
        <v>3.5062990662725686E-4</v>
      </c>
      <c r="M487" s="2">
        <v>3.0861463814779488E-4</v>
      </c>
      <c r="N487" s="2">
        <v>3.501613447978284E-4</v>
      </c>
      <c r="O487" s="2">
        <v>1.1801206319310016E-4</v>
      </c>
      <c r="P487" s="2">
        <v>2.7043457754873877E-4</v>
      </c>
      <c r="Q487" s="2">
        <v>5.5244757755880722E-5</v>
      </c>
      <c r="R487" s="6">
        <f t="shared" si="70"/>
        <v>434</v>
      </c>
      <c r="S487" s="6">
        <f t="shared" si="71"/>
        <v>478</v>
      </c>
      <c r="T487" s="3">
        <f t="shared" si="72"/>
        <v>3.364686298576267E-4</v>
      </c>
      <c r="U487" s="3">
        <f t="shared" si="73"/>
        <v>1.478971328325732E-4</v>
      </c>
      <c r="V487" s="4">
        <f t="shared" si="74"/>
        <v>2.4123402085434273E-5</v>
      </c>
      <c r="W487" s="4">
        <f t="shared" si="75"/>
        <v>1.1066391767933121E-4</v>
      </c>
      <c r="X487" s="5">
        <f t="shared" si="76"/>
        <v>7.1695843073518759</v>
      </c>
      <c r="Y487" s="5">
        <f t="shared" si="77"/>
        <v>74.824924296949149</v>
      </c>
      <c r="Z487" t="b">
        <f t="shared" si="78"/>
        <v>0</v>
      </c>
      <c r="AA487" s="2">
        <f t="shared" si="79"/>
        <v>2.4218288134509995E-4</v>
      </c>
    </row>
    <row r="488" spans="1:27">
      <c r="A488" t="s">
        <v>1388</v>
      </c>
      <c r="B488" t="s">
        <v>62</v>
      </c>
      <c r="C488" t="s">
        <v>1365</v>
      </c>
      <c r="D488" t="s">
        <v>1366</v>
      </c>
      <c r="E488" t="s">
        <v>1383</v>
      </c>
      <c r="F488" t="s">
        <v>1384</v>
      </c>
      <c r="G488" t="s">
        <v>1384</v>
      </c>
      <c r="H488" t="s">
        <v>1384</v>
      </c>
      <c r="I488">
        <v>86.72</v>
      </c>
      <c r="J488">
        <v>0.68</v>
      </c>
      <c r="K488">
        <v>0</v>
      </c>
      <c r="L488" s="2">
        <v>0</v>
      </c>
      <c r="M488" s="2">
        <v>0</v>
      </c>
      <c r="N488" s="2">
        <v>9.5498548581225706E-5</v>
      </c>
      <c r="O488" s="2">
        <v>4.1304222117585077E-4</v>
      </c>
      <c r="P488" s="2">
        <v>2.4339111979386485E-4</v>
      </c>
      <c r="Q488" s="2">
        <v>6.6293709307056943E-4</v>
      </c>
      <c r="R488" s="6">
        <f t="shared" si="70"/>
        <v>560</v>
      </c>
      <c r="S488" s="6">
        <f t="shared" si="71"/>
        <v>410</v>
      </c>
      <c r="T488" s="3">
        <f t="shared" si="72"/>
        <v>3.1832849527075235E-5</v>
      </c>
      <c r="U488" s="3">
        <f t="shared" si="73"/>
        <v>4.3979014468009501E-4</v>
      </c>
      <c r="V488" s="4">
        <f t="shared" si="74"/>
        <v>5.5136112730589216E-5</v>
      </c>
      <c r="W488" s="4">
        <f t="shared" si="75"/>
        <v>2.1104808571038026E-4</v>
      </c>
      <c r="X488" s="5">
        <f t="shared" si="76"/>
        <v>173.20508075688775</v>
      </c>
      <c r="Y488" s="5">
        <f t="shared" si="77"/>
        <v>47.988361781935204</v>
      </c>
      <c r="Z488" t="b">
        <f t="shared" si="78"/>
        <v>0</v>
      </c>
      <c r="AA488" s="2">
        <f t="shared" si="79"/>
        <v>2.3581149710358512E-4</v>
      </c>
    </row>
    <row r="489" spans="1:27">
      <c r="A489" t="s">
        <v>139</v>
      </c>
      <c r="B489" t="s">
        <v>62</v>
      </c>
      <c r="C489" t="s">
        <v>78</v>
      </c>
      <c r="D489" t="s">
        <v>132</v>
      </c>
      <c r="E489" t="s">
        <v>140</v>
      </c>
      <c r="F489" t="s">
        <v>141</v>
      </c>
      <c r="G489" t="s">
        <v>142</v>
      </c>
      <c r="H489" t="s">
        <v>143</v>
      </c>
      <c r="I489">
        <v>85.44</v>
      </c>
      <c r="J489">
        <v>7.01</v>
      </c>
      <c r="K489">
        <v>3.92</v>
      </c>
      <c r="L489" s="2">
        <v>5.8438317771209267E-5</v>
      </c>
      <c r="M489" s="2">
        <v>6.1722927629558741E-5</v>
      </c>
      <c r="N489" s="2">
        <v>0</v>
      </c>
      <c r="O489" s="2">
        <v>4.7204825277239766E-4</v>
      </c>
      <c r="P489" s="2">
        <v>4.3269532407797889E-4</v>
      </c>
      <c r="Q489" s="2">
        <v>3.8671330429116389E-4</v>
      </c>
      <c r="R489" s="6">
        <f t="shared" si="70"/>
        <v>552</v>
      </c>
      <c r="S489" s="6">
        <f t="shared" si="71"/>
        <v>413</v>
      </c>
      <c r="T489" s="3">
        <f t="shared" si="72"/>
        <v>4.0053748466922674E-5</v>
      </c>
      <c r="U489" s="3">
        <f t="shared" si="73"/>
        <v>4.3048562704718017E-4</v>
      </c>
      <c r="V489" s="4">
        <f t="shared" si="74"/>
        <v>3.4726419915807969E-5</v>
      </c>
      <c r="W489" s="4">
        <f t="shared" si="75"/>
        <v>4.2710366760303594E-5</v>
      </c>
      <c r="X489" s="5">
        <f t="shared" si="76"/>
        <v>86.699550591340696</v>
      </c>
      <c r="Y489" s="5">
        <f t="shared" si="77"/>
        <v>9.9214385049893057</v>
      </c>
      <c r="Z489" t="b">
        <f t="shared" si="78"/>
        <v>0</v>
      </c>
      <c r="AA489" s="2">
        <f t="shared" si="79"/>
        <v>2.3526968775705142E-4</v>
      </c>
    </row>
    <row r="490" spans="1:27">
      <c r="A490" t="s">
        <v>1219</v>
      </c>
      <c r="B490" t="s">
        <v>62</v>
      </c>
      <c r="C490" t="s">
        <v>1097</v>
      </c>
      <c r="D490" t="s">
        <v>1192</v>
      </c>
      <c r="E490" t="s">
        <v>1193</v>
      </c>
      <c r="F490" t="s">
        <v>1194</v>
      </c>
      <c r="G490" t="s">
        <v>1220</v>
      </c>
      <c r="H490" t="s">
        <v>1221</v>
      </c>
      <c r="I490">
        <v>78.25</v>
      </c>
      <c r="J490">
        <v>2.2400000000000002</v>
      </c>
      <c r="K490">
        <v>12.5</v>
      </c>
      <c r="L490" s="2">
        <v>4.0906822439846406E-4</v>
      </c>
      <c r="M490" s="2">
        <v>0</v>
      </c>
      <c r="N490" s="2">
        <v>1.2733139810830135E-4</v>
      </c>
      <c r="O490" s="2">
        <v>2.3602412638620032E-4</v>
      </c>
      <c r="P490" s="2">
        <v>3.2452149305848649E-4</v>
      </c>
      <c r="Q490" s="2">
        <v>3.0384616765734447E-4</v>
      </c>
      <c r="R490" s="6">
        <f t="shared" si="70"/>
        <v>473</v>
      </c>
      <c r="S490" s="6">
        <f t="shared" si="71"/>
        <v>443</v>
      </c>
      <c r="T490" s="3">
        <f t="shared" si="72"/>
        <v>1.7879987416892181E-4</v>
      </c>
      <c r="U490" s="3">
        <f t="shared" si="73"/>
        <v>2.8813059570067709E-4</v>
      </c>
      <c r="V490" s="4">
        <f t="shared" si="74"/>
        <v>2.0933455537519368E-4</v>
      </c>
      <c r="W490" s="4">
        <f t="shared" si="75"/>
        <v>4.6294496200154933E-5</v>
      </c>
      <c r="X490" s="5">
        <f t="shared" si="76"/>
        <v>117.07757421429956</v>
      </c>
      <c r="Y490" s="5">
        <f t="shared" si="77"/>
        <v>16.067192061841194</v>
      </c>
      <c r="Z490" t="b">
        <f t="shared" si="78"/>
        <v>0</v>
      </c>
      <c r="AA490" s="2">
        <f t="shared" si="79"/>
        <v>2.3346523493479945E-4</v>
      </c>
    </row>
    <row r="491" spans="1:27">
      <c r="A491" t="s">
        <v>1201</v>
      </c>
      <c r="B491" t="s">
        <v>62</v>
      </c>
      <c r="C491" t="s">
        <v>1097</v>
      </c>
      <c r="D491" t="s">
        <v>1192</v>
      </c>
      <c r="E491" t="s">
        <v>1193</v>
      </c>
      <c r="F491" t="s">
        <v>1194</v>
      </c>
      <c r="G491" t="s">
        <v>1195</v>
      </c>
      <c r="H491" t="s">
        <v>1196</v>
      </c>
      <c r="I491">
        <v>96.57</v>
      </c>
      <c r="J491">
        <v>0.5</v>
      </c>
      <c r="K491">
        <v>25</v>
      </c>
      <c r="L491" s="2">
        <v>2.3375327108483791E-4</v>
      </c>
      <c r="M491" s="2">
        <v>3.7033756577735367E-4</v>
      </c>
      <c r="N491" s="2">
        <v>7.9582123817688094E-4</v>
      </c>
      <c r="O491" s="2">
        <v>0</v>
      </c>
      <c r="P491" s="2">
        <v>0</v>
      </c>
      <c r="Q491" s="2">
        <v>0</v>
      </c>
      <c r="R491" s="6">
        <f t="shared" si="70"/>
        <v>409</v>
      </c>
      <c r="S491" s="6">
        <f t="shared" si="71"/>
        <v>617</v>
      </c>
      <c r="T491" s="3">
        <f t="shared" si="72"/>
        <v>4.6663735834635752E-4</v>
      </c>
      <c r="U491" s="3">
        <f t="shared" si="73"/>
        <v>0</v>
      </c>
      <c r="V491" s="4">
        <f t="shared" si="74"/>
        <v>2.9314729649848446E-4</v>
      </c>
      <c r="W491" s="4">
        <f t="shared" si="75"/>
        <v>0</v>
      </c>
      <c r="X491" s="5">
        <f t="shared" si="76"/>
        <v>62.821223216530043</v>
      </c>
      <c r="Y491" s="5" t="str">
        <f t="shared" si="77"/>
        <v>NA</v>
      </c>
      <c r="Z491" t="b">
        <f t="shared" si="78"/>
        <v>0</v>
      </c>
      <c r="AA491" s="2">
        <f t="shared" si="79"/>
        <v>2.3331867917317876E-4</v>
      </c>
    </row>
    <row r="492" spans="1:27">
      <c r="A492" t="s">
        <v>965</v>
      </c>
      <c r="B492" t="s">
        <v>62</v>
      </c>
      <c r="C492" t="s">
        <v>809</v>
      </c>
      <c r="D492" t="s">
        <v>958</v>
      </c>
      <c r="E492" t="s">
        <v>959</v>
      </c>
      <c r="F492" t="s">
        <v>960</v>
      </c>
      <c r="G492" t="s">
        <v>964</v>
      </c>
      <c r="H492" t="s">
        <v>964</v>
      </c>
      <c r="I492">
        <v>64.36</v>
      </c>
      <c r="J492">
        <v>0</v>
      </c>
      <c r="K492">
        <v>0</v>
      </c>
      <c r="L492" s="2">
        <v>3.7984906551286144E-4</v>
      </c>
      <c r="M492" s="2">
        <v>4.6292195722168964E-4</v>
      </c>
      <c r="N492" s="2">
        <v>3.501613447978284E-4</v>
      </c>
      <c r="O492" s="2">
        <v>5.9006031596549891E-5</v>
      </c>
      <c r="P492" s="2">
        <v>1.0817383101949548E-4</v>
      </c>
      <c r="Q492" s="2">
        <v>0</v>
      </c>
      <c r="R492" s="6">
        <f t="shared" si="70"/>
        <v>419</v>
      </c>
      <c r="S492" s="6">
        <f t="shared" si="71"/>
        <v>546</v>
      </c>
      <c r="T492" s="3">
        <f t="shared" si="72"/>
        <v>3.9764412251079313E-4</v>
      </c>
      <c r="U492" s="3">
        <f t="shared" si="73"/>
        <v>5.5726620872015124E-5</v>
      </c>
      <c r="V492" s="4">
        <f t="shared" si="74"/>
        <v>5.8448583975326484E-5</v>
      </c>
      <c r="W492" s="4">
        <f t="shared" si="75"/>
        <v>5.4161428437438168E-5</v>
      </c>
      <c r="X492" s="5">
        <f t="shared" si="76"/>
        <v>14.69871693469832</v>
      </c>
      <c r="Y492" s="5">
        <f t="shared" si="77"/>
        <v>97.191302092097658</v>
      </c>
      <c r="Z492" t="b">
        <f t="shared" si="78"/>
        <v>0</v>
      </c>
      <c r="AA492" s="2">
        <f t="shared" si="79"/>
        <v>2.2668537169140413E-4</v>
      </c>
    </row>
    <row r="493" spans="1:27">
      <c r="A493" t="s">
        <v>1168</v>
      </c>
      <c r="B493" t="s">
        <v>62</v>
      </c>
      <c r="C493" t="s">
        <v>1097</v>
      </c>
      <c r="D493" t="s">
        <v>1098</v>
      </c>
      <c r="E493" t="s">
        <v>1164</v>
      </c>
      <c r="F493" t="s">
        <v>1165</v>
      </c>
      <c r="G493" t="s">
        <v>1166</v>
      </c>
      <c r="H493" t="s">
        <v>1167</v>
      </c>
      <c r="I493">
        <v>93.76</v>
      </c>
      <c r="J493">
        <v>1.54</v>
      </c>
      <c r="K493">
        <v>25</v>
      </c>
      <c r="L493" s="2">
        <v>0</v>
      </c>
      <c r="M493" s="2">
        <v>2.4689171051823578E-4</v>
      </c>
      <c r="N493" s="2">
        <v>6.3665699054150471E-5</v>
      </c>
      <c r="O493" s="2">
        <v>5.0155126857067485E-4</v>
      </c>
      <c r="P493" s="2">
        <v>2.7043457754873877E-4</v>
      </c>
      <c r="Q493" s="2">
        <v>2.7622378877940396E-4</v>
      </c>
      <c r="R493" s="6">
        <f t="shared" si="70"/>
        <v>496</v>
      </c>
      <c r="S493" s="6">
        <f t="shared" si="71"/>
        <v>428</v>
      </c>
      <c r="T493" s="3">
        <f t="shared" si="72"/>
        <v>1.0351913652412875E-4</v>
      </c>
      <c r="U493" s="3">
        <f t="shared" si="73"/>
        <v>3.4940321163293918E-4</v>
      </c>
      <c r="V493" s="4">
        <f t="shared" si="74"/>
        <v>1.2817995763490166E-4</v>
      </c>
      <c r="W493" s="4">
        <f t="shared" si="75"/>
        <v>1.3179587309212172E-4</v>
      </c>
      <c r="X493" s="5">
        <f t="shared" si="76"/>
        <v>123.82247566856863</v>
      </c>
      <c r="Y493" s="5">
        <f t="shared" si="77"/>
        <v>37.720280954537444</v>
      </c>
      <c r="Z493" t="b">
        <f t="shared" si="78"/>
        <v>0</v>
      </c>
      <c r="AA493" s="2">
        <f t="shared" si="79"/>
        <v>2.2646117407853396E-4</v>
      </c>
    </row>
    <row r="494" spans="1:27">
      <c r="A494" t="s">
        <v>1231</v>
      </c>
      <c r="B494" t="s">
        <v>62</v>
      </c>
      <c r="C494" t="s">
        <v>1097</v>
      </c>
      <c r="D494" t="s">
        <v>1192</v>
      </c>
      <c r="E494" t="s">
        <v>1193</v>
      </c>
      <c r="F494" t="s">
        <v>1194</v>
      </c>
      <c r="G494" t="s">
        <v>1220</v>
      </c>
      <c r="H494" t="s">
        <v>1221</v>
      </c>
      <c r="I494">
        <v>76.63</v>
      </c>
      <c r="J494">
        <v>4.8</v>
      </c>
      <c r="K494">
        <v>52.17</v>
      </c>
      <c r="L494" s="2">
        <v>2.9219158885604755E-4</v>
      </c>
      <c r="M494" s="2">
        <v>4.3206049340691088E-4</v>
      </c>
      <c r="N494" s="2">
        <v>3.1832849527075317E-4</v>
      </c>
      <c r="O494" s="2">
        <v>8.8509047394825209E-5</v>
      </c>
      <c r="P494" s="2">
        <v>1.0817383101949548E-4</v>
      </c>
      <c r="Q494" s="2">
        <v>1.1048951551176144E-4</v>
      </c>
      <c r="R494" s="6">
        <f t="shared" si="70"/>
        <v>430</v>
      </c>
      <c r="S494" s="6">
        <f t="shared" si="71"/>
        <v>502</v>
      </c>
      <c r="T494" s="3">
        <f t="shared" si="72"/>
        <v>3.4752685917790386E-4</v>
      </c>
      <c r="U494" s="3">
        <f t="shared" si="73"/>
        <v>1.0239079797536072E-4</v>
      </c>
      <c r="V494" s="4">
        <f t="shared" si="74"/>
        <v>7.4365556248880639E-5</v>
      </c>
      <c r="W494" s="4">
        <f t="shared" si="75"/>
        <v>1.2077576249069124E-5</v>
      </c>
      <c r="X494" s="5">
        <f t="shared" si="76"/>
        <v>21.398506125482484</v>
      </c>
      <c r="Y494" s="5">
        <f t="shared" si="77"/>
        <v>11.795568047018705</v>
      </c>
      <c r="Z494" t="b">
        <f t="shared" si="78"/>
        <v>0</v>
      </c>
      <c r="AA494" s="2">
        <f t="shared" si="79"/>
        <v>2.2495882857663228E-4</v>
      </c>
    </row>
    <row r="495" spans="1:27">
      <c r="A495" t="s">
        <v>888</v>
      </c>
      <c r="B495" t="s">
        <v>62</v>
      </c>
      <c r="C495" t="s">
        <v>809</v>
      </c>
      <c r="D495" t="s">
        <v>883</v>
      </c>
      <c r="E495" t="s">
        <v>889</v>
      </c>
      <c r="F495" t="s">
        <v>890</v>
      </c>
      <c r="G495" t="s">
        <v>890</v>
      </c>
      <c r="H495" t="s">
        <v>890</v>
      </c>
      <c r="I495">
        <v>55.62</v>
      </c>
      <c r="J495">
        <v>1.71</v>
      </c>
      <c r="K495">
        <v>33.33</v>
      </c>
      <c r="L495" s="2">
        <v>3.5062990662725686E-4</v>
      </c>
      <c r="M495" s="2">
        <v>6.7895220392514503E-4</v>
      </c>
      <c r="N495" s="2">
        <v>3.1832849527075317E-4</v>
      </c>
      <c r="O495" s="2">
        <v>0</v>
      </c>
      <c r="P495" s="2">
        <v>0</v>
      </c>
      <c r="Q495" s="2">
        <v>0</v>
      </c>
      <c r="R495" s="6">
        <f t="shared" si="70"/>
        <v>411</v>
      </c>
      <c r="S495" s="6">
        <f t="shared" si="71"/>
        <v>617</v>
      </c>
      <c r="T495" s="3">
        <f t="shared" si="72"/>
        <v>4.49303535274385E-4</v>
      </c>
      <c r="U495" s="3">
        <f t="shared" si="73"/>
        <v>0</v>
      </c>
      <c r="V495" s="4">
        <f t="shared" si="74"/>
        <v>1.9953628380248398E-4</v>
      </c>
      <c r="W495" s="4">
        <f t="shared" si="75"/>
        <v>0</v>
      </c>
      <c r="X495" s="5">
        <f t="shared" si="76"/>
        <v>44.410129931568257</v>
      </c>
      <c r="Y495" s="5" t="str">
        <f t="shared" si="77"/>
        <v>NA</v>
      </c>
      <c r="Z495" t="b">
        <f t="shared" si="78"/>
        <v>0</v>
      </c>
      <c r="AA495" s="2">
        <f t="shared" si="79"/>
        <v>2.246517676371925E-4</v>
      </c>
    </row>
    <row r="496" spans="1:27">
      <c r="A496" t="s">
        <v>957</v>
      </c>
      <c r="B496" t="s">
        <v>62</v>
      </c>
      <c r="C496" t="s">
        <v>809</v>
      </c>
      <c r="D496" t="s">
        <v>958</v>
      </c>
      <c r="E496" t="s">
        <v>959</v>
      </c>
      <c r="F496" t="s">
        <v>960</v>
      </c>
      <c r="G496" t="s">
        <v>961</v>
      </c>
      <c r="H496" t="s">
        <v>962</v>
      </c>
      <c r="I496">
        <v>68.06</v>
      </c>
      <c r="J496">
        <v>0</v>
      </c>
      <c r="K496">
        <v>0</v>
      </c>
      <c r="L496" s="2">
        <v>0</v>
      </c>
      <c r="M496" s="2">
        <v>1.2344585525911789E-4</v>
      </c>
      <c r="N496" s="2">
        <v>6.3665699054150471E-5</v>
      </c>
      <c r="O496" s="2">
        <v>5.3105428436894819E-4</v>
      </c>
      <c r="P496" s="2">
        <v>3.2452149305848649E-4</v>
      </c>
      <c r="Q496" s="2">
        <v>2.7622378877940396E-4</v>
      </c>
      <c r="R496" s="6">
        <f t="shared" si="70"/>
        <v>522</v>
      </c>
      <c r="S496" s="6">
        <f t="shared" si="71"/>
        <v>419</v>
      </c>
      <c r="T496" s="3">
        <f t="shared" si="72"/>
        <v>6.2370518104422782E-5</v>
      </c>
      <c r="U496" s="3">
        <f t="shared" si="73"/>
        <v>3.772665220689462E-4</v>
      </c>
      <c r="V496" s="4">
        <f t="shared" si="74"/>
        <v>6.1733118465157538E-5</v>
      </c>
      <c r="W496" s="4">
        <f t="shared" si="75"/>
        <v>1.3535573107404376E-4</v>
      </c>
      <c r="X496" s="5">
        <f t="shared" si="76"/>
        <v>98.978043379088035</v>
      </c>
      <c r="Y496" s="5">
        <f t="shared" si="77"/>
        <v>35.878012798948333</v>
      </c>
      <c r="Z496" t="b">
        <f t="shared" si="78"/>
        <v>0</v>
      </c>
      <c r="AA496" s="2">
        <f t="shared" si="79"/>
        <v>2.1981852008668448E-4</v>
      </c>
    </row>
    <row r="497" spans="1:27">
      <c r="A497" t="s">
        <v>864</v>
      </c>
      <c r="B497" t="s">
        <v>62</v>
      </c>
      <c r="C497" t="s">
        <v>809</v>
      </c>
      <c r="D497" t="s">
        <v>853</v>
      </c>
      <c r="E497" t="s">
        <v>854</v>
      </c>
      <c r="F497" t="s">
        <v>855</v>
      </c>
      <c r="G497" t="s">
        <v>862</v>
      </c>
      <c r="H497" t="s">
        <v>863</v>
      </c>
      <c r="I497">
        <v>74.69</v>
      </c>
      <c r="J497">
        <v>0.86</v>
      </c>
      <c r="K497">
        <v>0</v>
      </c>
      <c r="L497" s="2">
        <v>2.9219158885604755E-4</v>
      </c>
      <c r="M497" s="2">
        <v>7.4067513155470647E-4</v>
      </c>
      <c r="N497" s="2">
        <v>1.9099709716245179E-4</v>
      </c>
      <c r="O497" s="2">
        <v>0</v>
      </c>
      <c r="P497" s="2">
        <v>5.4086915509747741E-5</v>
      </c>
      <c r="Q497" s="2">
        <v>0</v>
      </c>
      <c r="R497" s="6">
        <f t="shared" si="70"/>
        <v>418</v>
      </c>
      <c r="S497" s="6">
        <f t="shared" si="71"/>
        <v>596</v>
      </c>
      <c r="T497" s="3">
        <f t="shared" si="72"/>
        <v>4.0795460585773521E-4</v>
      </c>
      <c r="U497" s="3">
        <f t="shared" si="73"/>
        <v>1.802897183658258E-5</v>
      </c>
      <c r="V497" s="4">
        <f t="shared" si="74"/>
        <v>2.9255305920863818E-4</v>
      </c>
      <c r="W497" s="4">
        <f t="shared" si="75"/>
        <v>3.12270952291894E-5</v>
      </c>
      <c r="X497" s="5">
        <f t="shared" si="76"/>
        <v>71.71215988444051</v>
      </c>
      <c r="Y497" s="5">
        <f t="shared" si="77"/>
        <v>173.20508075688772</v>
      </c>
      <c r="Z497" t="b">
        <f t="shared" si="78"/>
        <v>0</v>
      </c>
      <c r="AA497" s="2">
        <f t="shared" si="79"/>
        <v>2.1299178884715889E-4</v>
      </c>
    </row>
    <row r="498" spans="1:27">
      <c r="A498" t="s">
        <v>674</v>
      </c>
      <c r="B498" t="s">
        <v>62</v>
      </c>
      <c r="C498" t="s">
        <v>669</v>
      </c>
      <c r="D498" t="s">
        <v>670</v>
      </c>
      <c r="E498" t="s">
        <v>671</v>
      </c>
      <c r="F498" t="s">
        <v>672</v>
      </c>
      <c r="G498" t="s">
        <v>673</v>
      </c>
      <c r="H498" t="s">
        <v>673</v>
      </c>
      <c r="I498">
        <v>95.51</v>
      </c>
      <c r="J498">
        <v>7.3</v>
      </c>
      <c r="K498">
        <v>44.44</v>
      </c>
      <c r="L498" s="2">
        <v>5.8438317771209267E-5</v>
      </c>
      <c r="M498" s="2">
        <v>6.1722927629558741E-5</v>
      </c>
      <c r="N498" s="2">
        <v>1.9099709716245179E-4</v>
      </c>
      <c r="O498" s="2">
        <v>2.3602412638620032E-4</v>
      </c>
      <c r="P498" s="2">
        <v>4.8678223958772819E-4</v>
      </c>
      <c r="Q498" s="2">
        <v>2.2097903102352327E-4</v>
      </c>
      <c r="R498" s="6">
        <f t="shared" si="70"/>
        <v>495</v>
      </c>
      <c r="S498" s="6">
        <f t="shared" si="71"/>
        <v>434</v>
      </c>
      <c r="T498" s="3">
        <f t="shared" si="72"/>
        <v>1.0371944752107327E-4</v>
      </c>
      <c r="U498" s="3">
        <f t="shared" si="73"/>
        <v>3.1459513233248393E-4</v>
      </c>
      <c r="V498" s="4">
        <f t="shared" si="74"/>
        <v>7.560250168263486E-5</v>
      </c>
      <c r="W498" s="4">
        <f t="shared" si="75"/>
        <v>1.4930803277893241E-4</v>
      </c>
      <c r="X498" s="5">
        <f t="shared" si="76"/>
        <v>72.891346309258225</v>
      </c>
      <c r="Y498" s="5">
        <f t="shared" si="77"/>
        <v>47.460376030591057</v>
      </c>
      <c r="Z498" t="b">
        <f t="shared" si="78"/>
        <v>0</v>
      </c>
      <c r="AA498" s="2">
        <f t="shared" si="79"/>
        <v>2.0915728992677859E-4</v>
      </c>
    </row>
    <row r="499" spans="1:27">
      <c r="A499" t="s">
        <v>552</v>
      </c>
      <c r="B499" t="s">
        <v>62</v>
      </c>
      <c r="C499" t="s">
        <v>547</v>
      </c>
      <c r="D499" t="s">
        <v>548</v>
      </c>
      <c r="E499" t="s">
        <v>549</v>
      </c>
      <c r="F499" t="s">
        <v>553</v>
      </c>
      <c r="G499" t="s">
        <v>553</v>
      </c>
      <c r="H499" t="s">
        <v>554</v>
      </c>
      <c r="I499">
        <v>77.08</v>
      </c>
      <c r="J499">
        <v>4.63</v>
      </c>
      <c r="K499">
        <v>12.5</v>
      </c>
      <c r="L499" s="2">
        <v>1.1687663554241895E-4</v>
      </c>
      <c r="M499" s="2">
        <v>9.2584391444338308E-5</v>
      </c>
      <c r="N499" s="2">
        <v>6.3665699054150471E-5</v>
      </c>
      <c r="O499" s="2">
        <v>3.2453317378102549E-4</v>
      </c>
      <c r="P499" s="2">
        <v>3.2452149305848649E-4</v>
      </c>
      <c r="Q499" s="2">
        <v>3.3146854653528471E-4</v>
      </c>
      <c r="R499" s="6">
        <f t="shared" si="70"/>
        <v>506</v>
      </c>
      <c r="S499" s="6">
        <f t="shared" si="71"/>
        <v>431</v>
      </c>
      <c r="T499" s="3">
        <f t="shared" si="72"/>
        <v>9.1042242013635911E-5</v>
      </c>
      <c r="U499" s="3">
        <f t="shared" si="73"/>
        <v>3.2684107112493219E-4</v>
      </c>
      <c r="V499" s="4">
        <f t="shared" si="74"/>
        <v>2.6638967869262453E-5</v>
      </c>
      <c r="W499" s="4">
        <f t="shared" si="75"/>
        <v>4.0075155164867942E-6</v>
      </c>
      <c r="X499" s="5">
        <f t="shared" si="76"/>
        <v>29.260008629041213</v>
      </c>
      <c r="Y499" s="5">
        <f t="shared" si="77"/>
        <v>1.2261358410965908</v>
      </c>
      <c r="Z499" t="b">
        <f t="shared" si="78"/>
        <v>0</v>
      </c>
      <c r="AA499" s="2">
        <f t="shared" si="79"/>
        <v>2.0894165656928405E-4</v>
      </c>
    </row>
    <row r="500" spans="1:27">
      <c r="A500" t="s">
        <v>99</v>
      </c>
      <c r="B500" t="s">
        <v>62</v>
      </c>
      <c r="C500" t="s">
        <v>78</v>
      </c>
      <c r="D500" t="s">
        <v>79</v>
      </c>
      <c r="E500" t="s">
        <v>100</v>
      </c>
      <c r="F500" t="s">
        <v>101</v>
      </c>
      <c r="G500" t="s">
        <v>102</v>
      </c>
      <c r="H500" t="s">
        <v>102</v>
      </c>
      <c r="I500">
        <v>96.58</v>
      </c>
      <c r="J500">
        <v>2.99</v>
      </c>
      <c r="K500">
        <v>0</v>
      </c>
      <c r="L500" s="2">
        <v>5.8438317771209267E-5</v>
      </c>
      <c r="M500" s="2">
        <v>0</v>
      </c>
      <c r="N500" s="2">
        <v>0</v>
      </c>
      <c r="O500" s="2">
        <v>4.1304222117585077E-4</v>
      </c>
      <c r="P500" s="2">
        <v>3.2452149305848649E-4</v>
      </c>
      <c r="Q500" s="2">
        <v>3.8671330429116389E-4</v>
      </c>
      <c r="R500" s="6">
        <f t="shared" si="70"/>
        <v>602</v>
      </c>
      <c r="S500" s="6">
        <f t="shared" si="71"/>
        <v>420</v>
      </c>
      <c r="T500" s="3">
        <f t="shared" si="72"/>
        <v>1.9479439257069755E-5</v>
      </c>
      <c r="U500" s="3">
        <f t="shared" si="73"/>
        <v>3.7475900617516705E-4</v>
      </c>
      <c r="V500" s="4">
        <f t="shared" si="74"/>
        <v>3.373937849619656E-5</v>
      </c>
      <c r="W500" s="4">
        <f t="shared" si="75"/>
        <v>4.5455019075913678E-5</v>
      </c>
      <c r="X500" s="5">
        <f t="shared" si="76"/>
        <v>173.20508075688775</v>
      </c>
      <c r="Y500" s="5">
        <f t="shared" si="77"/>
        <v>12.129133210121555</v>
      </c>
      <c r="Z500" t="b">
        <f t="shared" si="78"/>
        <v>0</v>
      </c>
      <c r="AA500" s="2">
        <f t="shared" si="79"/>
        <v>1.9711922271611841E-4</v>
      </c>
    </row>
    <row r="501" spans="1:27">
      <c r="A501" t="s">
        <v>916</v>
      </c>
      <c r="B501" t="s">
        <v>62</v>
      </c>
      <c r="C501" t="s">
        <v>809</v>
      </c>
      <c r="D501" t="s">
        <v>883</v>
      </c>
      <c r="E501" t="s">
        <v>896</v>
      </c>
      <c r="F501" t="s">
        <v>912</v>
      </c>
      <c r="G501" t="s">
        <v>913</v>
      </c>
      <c r="H501" t="s">
        <v>914</v>
      </c>
      <c r="I501">
        <v>60.51</v>
      </c>
      <c r="J501">
        <v>3.5</v>
      </c>
      <c r="K501">
        <v>0</v>
      </c>
      <c r="L501" s="2">
        <v>5.8438317771209267E-5</v>
      </c>
      <c r="M501" s="2">
        <v>1.2344585525911789E-4</v>
      </c>
      <c r="N501" s="2">
        <v>0</v>
      </c>
      <c r="O501" s="2">
        <v>4.7204825277239766E-4</v>
      </c>
      <c r="P501" s="2">
        <v>2.7043457754873877E-4</v>
      </c>
      <c r="Q501" s="2">
        <v>2.2097903102352327E-4</v>
      </c>
      <c r="R501" s="6">
        <f t="shared" si="70"/>
        <v>526</v>
      </c>
      <c r="S501" s="6">
        <f t="shared" si="71"/>
        <v>433</v>
      </c>
      <c r="T501" s="3">
        <f t="shared" si="72"/>
        <v>6.0628057676775719E-5</v>
      </c>
      <c r="U501" s="3">
        <f t="shared" si="73"/>
        <v>3.2115395378155327E-4</v>
      </c>
      <c r="V501" s="4">
        <f t="shared" si="74"/>
        <v>6.1752052725430048E-5</v>
      </c>
      <c r="W501" s="4">
        <f t="shared" si="75"/>
        <v>1.3299729272237351E-4</v>
      </c>
      <c r="X501" s="5">
        <f t="shared" si="76"/>
        <v>101.85391894730759</v>
      </c>
      <c r="Y501" s="5">
        <f t="shared" si="77"/>
        <v>41.412316789609683</v>
      </c>
      <c r="Z501" t="b">
        <f t="shared" si="78"/>
        <v>0</v>
      </c>
      <c r="AA501" s="2">
        <f t="shared" si="79"/>
        <v>1.9089100572916448E-4</v>
      </c>
    </row>
    <row r="502" spans="1:27">
      <c r="A502" t="s">
        <v>1152</v>
      </c>
      <c r="B502" t="s">
        <v>62</v>
      </c>
      <c r="C502" t="s">
        <v>1097</v>
      </c>
      <c r="D502" t="s">
        <v>1098</v>
      </c>
      <c r="E502" t="s">
        <v>1148</v>
      </c>
      <c r="F502" t="s">
        <v>1149</v>
      </c>
      <c r="G502" t="s">
        <v>1150</v>
      </c>
      <c r="H502" t="s">
        <v>1151</v>
      </c>
      <c r="I502">
        <v>97.78</v>
      </c>
      <c r="J502">
        <v>0.67</v>
      </c>
      <c r="K502">
        <v>33.33</v>
      </c>
      <c r="L502" s="2">
        <v>2.3375327108483791E-4</v>
      </c>
      <c r="M502" s="2">
        <v>2.4689171051823578E-4</v>
      </c>
      <c r="N502" s="2">
        <v>3.8199419432490402E-4</v>
      </c>
      <c r="O502" s="2">
        <v>0</v>
      </c>
      <c r="P502" s="2">
        <v>1.0817383101949548E-4</v>
      </c>
      <c r="Q502" s="2">
        <v>1.6573427326764214E-4</v>
      </c>
      <c r="R502" s="6">
        <f t="shared" si="70"/>
        <v>443</v>
      </c>
      <c r="S502" s="6">
        <f t="shared" si="71"/>
        <v>510</v>
      </c>
      <c r="T502" s="3">
        <f t="shared" si="72"/>
        <v>2.8754639197599259E-4</v>
      </c>
      <c r="U502" s="3">
        <f t="shared" si="73"/>
        <v>9.1302701429045883E-5</v>
      </c>
      <c r="V502" s="4">
        <f t="shared" si="74"/>
        <v>8.2057572314141422E-5</v>
      </c>
      <c r="W502" s="4">
        <f t="shared" si="75"/>
        <v>8.4145342082207248E-5</v>
      </c>
      <c r="X502" s="5">
        <f t="shared" si="76"/>
        <v>28.53715943025724</v>
      </c>
      <c r="Y502" s="5">
        <f t="shared" si="77"/>
        <v>92.160846026663478</v>
      </c>
      <c r="Z502" t="b">
        <f t="shared" si="78"/>
        <v>0</v>
      </c>
      <c r="AA502" s="2">
        <f t="shared" si="79"/>
        <v>1.8942454670251924E-4</v>
      </c>
    </row>
    <row r="503" spans="1:27">
      <c r="A503" t="s">
        <v>301</v>
      </c>
      <c r="B503" t="s">
        <v>62</v>
      </c>
      <c r="C503" t="s">
        <v>292</v>
      </c>
      <c r="D503" t="s">
        <v>293</v>
      </c>
      <c r="E503" t="s">
        <v>294</v>
      </c>
      <c r="F503" t="s">
        <v>298</v>
      </c>
      <c r="G503" t="s">
        <v>302</v>
      </c>
      <c r="H503" t="s">
        <v>302</v>
      </c>
      <c r="I503">
        <v>81.93</v>
      </c>
      <c r="J503">
        <v>4.7</v>
      </c>
      <c r="K503">
        <v>0</v>
      </c>
      <c r="L503" s="2">
        <v>2.0453411219923328E-4</v>
      </c>
      <c r="M503" s="2">
        <v>3.3947610196257409E-4</v>
      </c>
      <c r="N503" s="2">
        <v>2.8649564574367793E-4</v>
      </c>
      <c r="O503" s="2">
        <v>5.9006031596549891E-5</v>
      </c>
      <c r="P503" s="2">
        <v>8.1130373264621622E-5</v>
      </c>
      <c r="Q503" s="2">
        <v>1.3811189438970198E-4</v>
      </c>
      <c r="R503" s="6">
        <f t="shared" si="70"/>
        <v>445</v>
      </c>
      <c r="S503" s="6">
        <f t="shared" si="71"/>
        <v>508</v>
      </c>
      <c r="T503" s="3">
        <f t="shared" si="72"/>
        <v>2.7683528663516175E-4</v>
      </c>
      <c r="U503" s="3">
        <f t="shared" si="73"/>
        <v>9.2749433083624494E-5</v>
      </c>
      <c r="V503" s="4">
        <f t="shared" si="74"/>
        <v>6.7987697812924304E-5</v>
      </c>
      <c r="W503" s="4">
        <f t="shared" si="75"/>
        <v>4.0812820232990837E-5</v>
      </c>
      <c r="X503" s="5">
        <f t="shared" si="76"/>
        <v>24.558898773090498</v>
      </c>
      <c r="Y503" s="5">
        <f t="shared" si="77"/>
        <v>44.003309644160623</v>
      </c>
      <c r="Z503" t="b">
        <f t="shared" si="78"/>
        <v>0</v>
      </c>
      <c r="AA503" s="2">
        <f t="shared" si="79"/>
        <v>1.8479235985939313E-4</v>
      </c>
    </row>
    <row r="504" spans="1:27">
      <c r="A504" t="s">
        <v>582</v>
      </c>
      <c r="B504" t="s">
        <v>62</v>
      </c>
      <c r="C504" t="s">
        <v>563</v>
      </c>
      <c r="D504" t="s">
        <v>564</v>
      </c>
      <c r="E504" t="s">
        <v>583</v>
      </c>
      <c r="F504" t="s">
        <v>584</v>
      </c>
      <c r="G504" t="s">
        <v>585</v>
      </c>
      <c r="H504" t="s">
        <v>586</v>
      </c>
      <c r="I504">
        <v>65.81</v>
      </c>
      <c r="J504">
        <v>2.17</v>
      </c>
      <c r="K504">
        <v>62.5</v>
      </c>
      <c r="L504" s="2">
        <v>0</v>
      </c>
      <c r="M504" s="2">
        <v>0</v>
      </c>
      <c r="N504" s="2">
        <v>1.2733139810830135E-4</v>
      </c>
      <c r="O504" s="2">
        <v>6.4906634756204946E-4</v>
      </c>
      <c r="P504" s="2">
        <v>1.6226074652924324E-4</v>
      </c>
      <c r="Q504" s="2">
        <v>1.6573427326764214E-4</v>
      </c>
      <c r="R504" s="6">
        <f t="shared" si="70"/>
        <v>535</v>
      </c>
      <c r="S504" s="6">
        <f t="shared" si="71"/>
        <v>432</v>
      </c>
      <c r="T504" s="3">
        <f t="shared" si="72"/>
        <v>4.2443799369433785E-5</v>
      </c>
      <c r="U504" s="3">
        <f t="shared" si="73"/>
        <v>3.2568712245297833E-4</v>
      </c>
      <c r="V504" s="4">
        <f t="shared" si="74"/>
        <v>7.3514816974119175E-5</v>
      </c>
      <c r="W504" s="4">
        <f t="shared" si="75"/>
        <v>2.8006000923214315E-4</v>
      </c>
      <c r="X504" s="5">
        <f t="shared" si="76"/>
        <v>173.2050807568877</v>
      </c>
      <c r="Y504" s="5">
        <f t="shared" si="77"/>
        <v>85.990507430203138</v>
      </c>
      <c r="Z504" t="b">
        <f t="shared" si="78"/>
        <v>0</v>
      </c>
      <c r="AA504" s="2">
        <f t="shared" si="79"/>
        <v>1.8406546091120606E-4</v>
      </c>
    </row>
    <row r="505" spans="1:27">
      <c r="A505" t="s">
        <v>494</v>
      </c>
      <c r="B505" t="s">
        <v>62</v>
      </c>
      <c r="C505" t="s">
        <v>495</v>
      </c>
      <c r="D505" t="s">
        <v>496</v>
      </c>
      <c r="E505" t="s">
        <v>497</v>
      </c>
      <c r="F505" t="s">
        <v>497</v>
      </c>
      <c r="G505" t="s">
        <v>498</v>
      </c>
      <c r="H505" t="s">
        <v>498</v>
      </c>
      <c r="I505">
        <v>87.54</v>
      </c>
      <c r="J505">
        <v>0.94</v>
      </c>
      <c r="K505">
        <v>0</v>
      </c>
      <c r="L505" s="2">
        <v>0</v>
      </c>
      <c r="M505" s="2">
        <v>1.2344585525911789E-4</v>
      </c>
      <c r="N505" s="2">
        <v>6.3665699054150471E-5</v>
      </c>
      <c r="O505" s="2">
        <v>4.1304222117585077E-4</v>
      </c>
      <c r="P505" s="2">
        <v>1.6226074652924324E-4</v>
      </c>
      <c r="Q505" s="2">
        <v>3.3146854653528471E-4</v>
      </c>
      <c r="R505" s="6">
        <f t="shared" si="70"/>
        <v>522</v>
      </c>
      <c r="S505" s="6">
        <f t="shared" si="71"/>
        <v>440</v>
      </c>
      <c r="T505" s="3">
        <f t="shared" si="72"/>
        <v>6.2370518104422782E-5</v>
      </c>
      <c r="U505" s="3">
        <f t="shared" si="73"/>
        <v>3.0225717141345955E-4</v>
      </c>
      <c r="V505" s="4">
        <f t="shared" si="74"/>
        <v>6.1733118465157538E-5</v>
      </c>
      <c r="W505" s="4">
        <f t="shared" si="75"/>
        <v>1.2791722063062015E-4</v>
      </c>
      <c r="X505" s="5">
        <f t="shared" si="76"/>
        <v>98.978043379088035</v>
      </c>
      <c r="Y505" s="5">
        <f t="shared" si="77"/>
        <v>42.320656953294041</v>
      </c>
      <c r="Z505" t="b">
        <f t="shared" si="78"/>
        <v>0</v>
      </c>
      <c r="AA505" s="2">
        <f t="shared" si="79"/>
        <v>1.8231384475894116E-4</v>
      </c>
    </row>
    <row r="506" spans="1:27">
      <c r="A506" t="s">
        <v>991</v>
      </c>
      <c r="B506" t="s">
        <v>62</v>
      </c>
      <c r="C506" t="s">
        <v>809</v>
      </c>
      <c r="D506" t="s">
        <v>977</v>
      </c>
      <c r="E506" t="s">
        <v>978</v>
      </c>
      <c r="F506" t="s">
        <v>985</v>
      </c>
      <c r="G506" t="s">
        <v>986</v>
      </c>
      <c r="H506" t="s">
        <v>987</v>
      </c>
      <c r="I506">
        <v>56.55</v>
      </c>
      <c r="J506">
        <v>2.56</v>
      </c>
      <c r="K506">
        <v>0</v>
      </c>
      <c r="L506" s="2">
        <v>1.1687663554241895E-4</v>
      </c>
      <c r="M506" s="2">
        <v>1.2344585525911789E-4</v>
      </c>
      <c r="N506" s="2">
        <v>1.5916424763537658E-4</v>
      </c>
      <c r="O506" s="2">
        <v>3.5403618957930084E-4</v>
      </c>
      <c r="P506" s="2">
        <v>1.6226074652924324E-4</v>
      </c>
      <c r="Q506" s="2">
        <v>1.6573427326764214E-4</v>
      </c>
      <c r="R506" s="6">
        <f t="shared" si="70"/>
        <v>485</v>
      </c>
      <c r="S506" s="6">
        <f t="shared" si="71"/>
        <v>454</v>
      </c>
      <c r="T506" s="3">
        <f t="shared" si="72"/>
        <v>1.3316224614563779E-4</v>
      </c>
      <c r="U506" s="3">
        <f t="shared" si="73"/>
        <v>2.2734373645872871E-4</v>
      </c>
      <c r="V506" s="4">
        <f t="shared" si="74"/>
        <v>2.2756685238097605E-5</v>
      </c>
      <c r="W506" s="4">
        <f t="shared" si="75"/>
        <v>1.0973262780632688E-4</v>
      </c>
      <c r="X506" s="5">
        <f t="shared" si="76"/>
        <v>17.089442313258157</v>
      </c>
      <c r="Y506" s="5">
        <f t="shared" si="77"/>
        <v>48.267275587004086</v>
      </c>
      <c r="Z506" t="b">
        <f t="shared" si="78"/>
        <v>0</v>
      </c>
      <c r="AA506" s="2">
        <f t="shared" si="79"/>
        <v>1.8025299130218324E-4</v>
      </c>
    </row>
    <row r="507" spans="1:27">
      <c r="A507" t="s">
        <v>1390</v>
      </c>
      <c r="B507" t="s">
        <v>62</v>
      </c>
      <c r="C507" t="s">
        <v>1365</v>
      </c>
      <c r="D507" t="s">
        <v>1366</v>
      </c>
      <c r="E507" t="s">
        <v>1383</v>
      </c>
      <c r="F507" t="s">
        <v>1384</v>
      </c>
      <c r="G507" t="s">
        <v>1384</v>
      </c>
      <c r="H507" t="s">
        <v>1384</v>
      </c>
      <c r="I507">
        <v>84.36</v>
      </c>
      <c r="J507">
        <v>4.3899999999999997</v>
      </c>
      <c r="K507">
        <v>0</v>
      </c>
      <c r="L507" s="2">
        <v>0</v>
      </c>
      <c r="M507" s="2">
        <v>2.4689171051823578E-4</v>
      </c>
      <c r="N507" s="2">
        <v>6.3665699054150471E-5</v>
      </c>
      <c r="O507" s="2">
        <v>2.3602412638620032E-4</v>
      </c>
      <c r="P507" s="2">
        <v>2.1634766203899096E-4</v>
      </c>
      <c r="Q507" s="2">
        <v>2.7622378877940396E-4</v>
      </c>
      <c r="R507" s="6">
        <f t="shared" si="70"/>
        <v>496</v>
      </c>
      <c r="S507" s="6">
        <f t="shared" si="71"/>
        <v>452</v>
      </c>
      <c r="T507" s="3">
        <f t="shared" si="72"/>
        <v>1.0351913652412875E-4</v>
      </c>
      <c r="U507" s="3">
        <f t="shared" si="73"/>
        <v>2.4286519240153173E-4</v>
      </c>
      <c r="V507" s="4">
        <f t="shared" si="74"/>
        <v>1.2817995763490166E-4</v>
      </c>
      <c r="W507" s="4">
        <f t="shared" si="75"/>
        <v>3.0518646374439549E-5</v>
      </c>
      <c r="X507" s="5">
        <f t="shared" si="76"/>
        <v>123.82247566856863</v>
      </c>
      <c r="Y507" s="5">
        <f t="shared" si="77"/>
        <v>12.566084943116399</v>
      </c>
      <c r="Z507" t="b">
        <f t="shared" si="78"/>
        <v>0</v>
      </c>
      <c r="AA507" s="2">
        <f t="shared" si="79"/>
        <v>1.7319216446283025E-4</v>
      </c>
    </row>
    <row r="508" spans="1:27">
      <c r="A508" t="s">
        <v>250</v>
      </c>
      <c r="B508" t="s">
        <v>62</v>
      </c>
      <c r="C508" t="s">
        <v>78</v>
      </c>
      <c r="D508" t="s">
        <v>238</v>
      </c>
      <c r="E508" t="s">
        <v>251</v>
      </c>
      <c r="F508" t="s">
        <v>252</v>
      </c>
      <c r="G508" t="s">
        <v>253</v>
      </c>
      <c r="H508" t="s">
        <v>254</v>
      </c>
      <c r="I508">
        <v>88.89</v>
      </c>
      <c r="J508">
        <v>0.85</v>
      </c>
      <c r="K508">
        <v>0</v>
      </c>
      <c r="L508" s="2">
        <v>4.0906822439846406E-4</v>
      </c>
      <c r="M508" s="2">
        <v>3.7033756577735367E-4</v>
      </c>
      <c r="N508" s="2">
        <v>2.546627962166027E-4</v>
      </c>
      <c r="O508" s="2">
        <v>0</v>
      </c>
      <c r="P508" s="2">
        <v>0</v>
      </c>
      <c r="Q508" s="2">
        <v>0</v>
      </c>
      <c r="R508" s="6">
        <f t="shared" si="70"/>
        <v>432</v>
      </c>
      <c r="S508" s="6">
        <f t="shared" si="71"/>
        <v>617</v>
      </c>
      <c r="T508" s="3">
        <f t="shared" si="72"/>
        <v>3.4468952879747349E-4</v>
      </c>
      <c r="U508" s="3">
        <f t="shared" si="73"/>
        <v>0</v>
      </c>
      <c r="V508" s="4">
        <f t="shared" si="74"/>
        <v>8.0334459690079222E-5</v>
      </c>
      <c r="W508" s="4">
        <f t="shared" si="75"/>
        <v>0</v>
      </c>
      <c r="X508" s="5">
        <f t="shared" si="76"/>
        <v>23.306324381348034</v>
      </c>
      <c r="Y508" s="5" t="str">
        <f t="shared" si="77"/>
        <v>NA</v>
      </c>
      <c r="Z508" t="b">
        <f t="shared" si="78"/>
        <v>0</v>
      </c>
      <c r="AA508" s="2">
        <f t="shared" si="79"/>
        <v>1.7234476439873675E-4</v>
      </c>
    </row>
    <row r="509" spans="1:27">
      <c r="A509" t="s">
        <v>257</v>
      </c>
      <c r="B509" t="s">
        <v>62</v>
      </c>
      <c r="C509" t="s">
        <v>78</v>
      </c>
      <c r="D509" t="s">
        <v>238</v>
      </c>
      <c r="E509" t="s">
        <v>251</v>
      </c>
      <c r="F509" t="s">
        <v>252</v>
      </c>
      <c r="G509" t="s">
        <v>256</v>
      </c>
      <c r="H509" t="s">
        <v>256</v>
      </c>
      <c r="I509">
        <v>81.040000000000006</v>
      </c>
      <c r="J509">
        <v>1.71</v>
      </c>
      <c r="K509">
        <v>33.33</v>
      </c>
      <c r="L509" s="2">
        <v>5.5516401882648727E-4</v>
      </c>
      <c r="M509" s="2">
        <v>2.4689171051823578E-4</v>
      </c>
      <c r="N509" s="2">
        <v>2.2282994668952705E-4</v>
      </c>
      <c r="O509" s="2">
        <v>0</v>
      </c>
      <c r="P509" s="2">
        <v>0</v>
      </c>
      <c r="Q509" s="2">
        <v>0</v>
      </c>
      <c r="R509" s="6">
        <f t="shared" si="70"/>
        <v>433</v>
      </c>
      <c r="S509" s="6">
        <f t="shared" si="71"/>
        <v>617</v>
      </c>
      <c r="T509" s="3">
        <f t="shared" si="72"/>
        <v>3.4162855867808341E-4</v>
      </c>
      <c r="U509" s="3">
        <f t="shared" si="73"/>
        <v>0</v>
      </c>
      <c r="V509" s="4">
        <f t="shared" si="74"/>
        <v>1.8531806893886543E-4</v>
      </c>
      <c r="W509" s="4">
        <f t="shared" si="75"/>
        <v>0</v>
      </c>
      <c r="X509" s="5">
        <f t="shared" si="76"/>
        <v>54.245485112821214</v>
      </c>
      <c r="Y509" s="5" t="str">
        <f t="shared" si="77"/>
        <v>NA</v>
      </c>
      <c r="Z509" t="b">
        <f t="shared" si="78"/>
        <v>0</v>
      </c>
      <c r="AA509" s="2">
        <f t="shared" si="79"/>
        <v>1.7081427933904171E-4</v>
      </c>
    </row>
    <row r="510" spans="1:27">
      <c r="A510" t="s">
        <v>325</v>
      </c>
      <c r="B510" t="s">
        <v>62</v>
      </c>
      <c r="C510" t="s">
        <v>292</v>
      </c>
      <c r="D510" t="s">
        <v>293</v>
      </c>
      <c r="E510" t="s">
        <v>307</v>
      </c>
      <c r="F510" t="s">
        <v>311</v>
      </c>
      <c r="G510" t="s">
        <v>312</v>
      </c>
      <c r="H510" t="s">
        <v>312</v>
      </c>
      <c r="I510">
        <v>96.03</v>
      </c>
      <c r="J510">
        <v>2.62</v>
      </c>
      <c r="K510">
        <v>0</v>
      </c>
      <c r="L510" s="2">
        <v>1.7531495331362824E-4</v>
      </c>
      <c r="M510" s="2">
        <v>1.8516878288867662E-4</v>
      </c>
      <c r="N510" s="2">
        <v>2.546627962166027E-4</v>
      </c>
      <c r="O510" s="2">
        <v>5.9006031596549891E-5</v>
      </c>
      <c r="P510" s="2">
        <v>0</v>
      </c>
      <c r="Q510" s="2">
        <v>3.3146854653528471E-4</v>
      </c>
      <c r="R510" s="6">
        <f t="shared" si="70"/>
        <v>461</v>
      </c>
      <c r="S510" s="6">
        <f t="shared" si="71"/>
        <v>485</v>
      </c>
      <c r="T510" s="3">
        <f t="shared" si="72"/>
        <v>2.0504884413963587E-4</v>
      </c>
      <c r="U510" s="3">
        <f t="shared" si="73"/>
        <v>1.3015819271061153E-4</v>
      </c>
      <c r="V510" s="4">
        <f t="shared" si="74"/>
        <v>4.3248499047310254E-5</v>
      </c>
      <c r="W510" s="4">
        <f t="shared" si="75"/>
        <v>1.7681861287476098E-4</v>
      </c>
      <c r="X510" s="5">
        <f t="shared" si="76"/>
        <v>21.091803384104193</v>
      </c>
      <c r="Y510" s="5">
        <f t="shared" si="77"/>
        <v>135.84900742121729</v>
      </c>
      <c r="Z510" t="b">
        <f t="shared" si="78"/>
        <v>0</v>
      </c>
      <c r="AA510" s="2">
        <f t="shared" si="79"/>
        <v>1.6760351842512369E-4</v>
      </c>
    </row>
    <row r="511" spans="1:27">
      <c r="A511" t="s">
        <v>940</v>
      </c>
      <c r="B511" t="s">
        <v>62</v>
      </c>
      <c r="C511" t="s">
        <v>809</v>
      </c>
      <c r="D511" t="s">
        <v>883</v>
      </c>
      <c r="E511" t="s">
        <v>896</v>
      </c>
      <c r="F511" t="s">
        <v>937</v>
      </c>
      <c r="G511" t="s">
        <v>941</v>
      </c>
      <c r="H511" t="s">
        <v>942</v>
      </c>
      <c r="I511">
        <v>80.510000000000005</v>
      </c>
      <c r="J511">
        <v>0</v>
      </c>
      <c r="K511">
        <v>0</v>
      </c>
      <c r="L511" s="2">
        <v>3.5062990662725686E-4</v>
      </c>
      <c r="M511" s="2">
        <v>2.4689171051823578E-4</v>
      </c>
      <c r="N511" s="2">
        <v>3.8199419432490402E-4</v>
      </c>
      <c r="O511" s="2">
        <v>0</v>
      </c>
      <c r="P511" s="2">
        <v>0</v>
      </c>
      <c r="Q511" s="2">
        <v>0</v>
      </c>
      <c r="R511" s="6">
        <f t="shared" si="70"/>
        <v>435</v>
      </c>
      <c r="S511" s="6">
        <f t="shared" si="71"/>
        <v>617</v>
      </c>
      <c r="T511" s="3">
        <f t="shared" si="72"/>
        <v>3.2650527049013224E-4</v>
      </c>
      <c r="U511" s="3">
        <f t="shared" si="73"/>
        <v>0</v>
      </c>
      <c r="V511" s="4">
        <f t="shared" si="74"/>
        <v>7.0708336384363182E-5</v>
      </c>
      <c r="W511" s="4">
        <f t="shared" si="75"/>
        <v>0</v>
      </c>
      <c r="X511" s="5">
        <f t="shared" si="76"/>
        <v>21.656108729338307</v>
      </c>
      <c r="Y511" s="5" t="str">
        <f t="shared" si="77"/>
        <v>NA</v>
      </c>
      <c r="Z511" t="b">
        <f t="shared" si="78"/>
        <v>0</v>
      </c>
      <c r="AA511" s="2">
        <f t="shared" si="79"/>
        <v>1.6325263524506612E-4</v>
      </c>
    </row>
    <row r="512" spans="1:27">
      <c r="A512" t="s">
        <v>472</v>
      </c>
      <c r="B512" t="s">
        <v>62</v>
      </c>
      <c r="C512" t="s">
        <v>467</v>
      </c>
      <c r="D512" t="s">
        <v>473</v>
      </c>
      <c r="E512" t="s">
        <v>474</v>
      </c>
      <c r="F512" t="s">
        <v>475</v>
      </c>
      <c r="G512" t="s">
        <v>476</v>
      </c>
      <c r="H512" t="s">
        <v>476</v>
      </c>
      <c r="I512">
        <v>64.47</v>
      </c>
      <c r="J512">
        <v>0.45</v>
      </c>
      <c r="K512">
        <v>0</v>
      </c>
      <c r="L512" s="2">
        <v>2.3375327108483791E-4</v>
      </c>
      <c r="M512" s="2">
        <v>1.2344585525911789E-4</v>
      </c>
      <c r="N512" s="2">
        <v>2.546627962166027E-4</v>
      </c>
      <c r="O512" s="2">
        <v>5.9006031596549891E-5</v>
      </c>
      <c r="P512" s="2">
        <v>1.0817383101949548E-4</v>
      </c>
      <c r="Q512" s="2">
        <v>1.6573427326764214E-4</v>
      </c>
      <c r="R512" s="6">
        <f t="shared" si="70"/>
        <v>462</v>
      </c>
      <c r="S512" s="6">
        <f t="shared" si="71"/>
        <v>496</v>
      </c>
      <c r="T512" s="3">
        <f t="shared" si="72"/>
        <v>2.0395397418685284E-4</v>
      </c>
      <c r="U512" s="3">
        <f t="shared" si="73"/>
        <v>1.1097137862789583E-4</v>
      </c>
      <c r="V512" s="4">
        <f t="shared" si="74"/>
        <v>7.0501560055581116E-5</v>
      </c>
      <c r="W512" s="4">
        <f t="shared" si="75"/>
        <v>5.3419089256713441E-5</v>
      </c>
      <c r="X512" s="5">
        <f t="shared" si="76"/>
        <v>34.567387243452771</v>
      </c>
      <c r="Y512" s="5">
        <f t="shared" si="77"/>
        <v>48.137717956839928</v>
      </c>
      <c r="Z512" t="b">
        <f t="shared" si="78"/>
        <v>0</v>
      </c>
      <c r="AA512" s="2">
        <f t="shared" si="79"/>
        <v>1.5746267640737434E-4</v>
      </c>
    </row>
    <row r="513" spans="1:27">
      <c r="A513" t="s">
        <v>150</v>
      </c>
      <c r="B513" t="s">
        <v>62</v>
      </c>
      <c r="C513" t="s">
        <v>78</v>
      </c>
      <c r="D513" t="s">
        <v>132</v>
      </c>
      <c r="E513" t="s">
        <v>140</v>
      </c>
      <c r="F513" t="s">
        <v>141</v>
      </c>
      <c r="G513" t="s">
        <v>145</v>
      </c>
      <c r="H513" t="s">
        <v>146</v>
      </c>
      <c r="I513">
        <v>87.24</v>
      </c>
      <c r="J513">
        <v>1.82</v>
      </c>
      <c r="K513">
        <v>61.54</v>
      </c>
      <c r="L513" s="2">
        <v>2.9219158885604755E-4</v>
      </c>
      <c r="M513" s="2">
        <v>1.8516878288867662E-4</v>
      </c>
      <c r="N513" s="2">
        <v>6.3665699054150471E-5</v>
      </c>
      <c r="O513" s="2">
        <v>2.3602412638620032E-4</v>
      </c>
      <c r="P513" s="2">
        <v>1.0817383101949548E-4</v>
      </c>
      <c r="Q513" s="2">
        <v>5.5244757755880722E-5</v>
      </c>
      <c r="R513" s="6">
        <f t="shared" si="70"/>
        <v>472</v>
      </c>
      <c r="S513" s="6">
        <f t="shared" si="71"/>
        <v>480</v>
      </c>
      <c r="T513" s="3">
        <f t="shared" si="72"/>
        <v>1.8034202359962486E-4</v>
      </c>
      <c r="U513" s="3">
        <f t="shared" si="73"/>
        <v>1.3314757172052551E-4</v>
      </c>
      <c r="V513" s="4">
        <f t="shared" si="74"/>
        <v>1.1433937983635839E-4</v>
      </c>
      <c r="W513" s="4">
        <f t="shared" si="75"/>
        <v>9.2941168617819512E-5</v>
      </c>
      <c r="X513" s="5">
        <f t="shared" si="76"/>
        <v>63.401406701635921</v>
      </c>
      <c r="Y513" s="5">
        <f t="shared" si="77"/>
        <v>69.803127024277572</v>
      </c>
      <c r="Z513" t="b">
        <f t="shared" si="78"/>
        <v>0</v>
      </c>
      <c r="AA513" s="2">
        <f t="shared" si="79"/>
        <v>1.567447976600752E-4</v>
      </c>
    </row>
    <row r="514" spans="1:27">
      <c r="A514" t="s">
        <v>457</v>
      </c>
      <c r="B514" t="s">
        <v>62</v>
      </c>
      <c r="C514" t="s">
        <v>292</v>
      </c>
      <c r="D514" t="s">
        <v>458</v>
      </c>
      <c r="E514" t="s">
        <v>459</v>
      </c>
      <c r="F514" t="s">
        <v>460</v>
      </c>
      <c r="G514" t="s">
        <v>461</v>
      </c>
      <c r="H514" t="s">
        <v>461</v>
      </c>
      <c r="I514">
        <v>96.89</v>
      </c>
      <c r="J514">
        <v>3.39</v>
      </c>
      <c r="K514">
        <v>0</v>
      </c>
      <c r="L514" s="2">
        <v>2.9219158885604755E-4</v>
      </c>
      <c r="M514" s="2">
        <v>4.0119902959213211E-4</v>
      </c>
      <c r="N514" s="2">
        <v>6.3665699054150471E-5</v>
      </c>
      <c r="O514" s="2">
        <v>1.1801206319310016E-4</v>
      </c>
      <c r="P514" s="2">
        <v>0</v>
      </c>
      <c r="Q514" s="2">
        <v>5.5244757755880722E-5</v>
      </c>
      <c r="R514" s="6">
        <f t="shared" si="70"/>
        <v>450</v>
      </c>
      <c r="S514" s="6">
        <f t="shared" si="71"/>
        <v>535</v>
      </c>
      <c r="T514" s="3">
        <f t="shared" si="72"/>
        <v>2.5235210583411004E-4</v>
      </c>
      <c r="U514" s="3">
        <f t="shared" si="73"/>
        <v>5.7752273649660297E-5</v>
      </c>
      <c r="V514" s="4">
        <f t="shared" si="74"/>
        <v>1.7225729479939891E-4</v>
      </c>
      <c r="W514" s="4">
        <f t="shared" si="75"/>
        <v>5.90459777778405E-5</v>
      </c>
      <c r="X514" s="5">
        <f t="shared" si="76"/>
        <v>68.260692428156929</v>
      </c>
      <c r="Y514" s="5">
        <f t="shared" si="77"/>
        <v>102.24009211486312</v>
      </c>
      <c r="Z514" t="b">
        <f t="shared" si="78"/>
        <v>0</v>
      </c>
      <c r="AA514" s="2">
        <f t="shared" si="79"/>
        <v>1.5505218974188516E-4</v>
      </c>
    </row>
    <row r="515" spans="1:27">
      <c r="A515" t="s">
        <v>1237</v>
      </c>
      <c r="B515" t="s">
        <v>62</v>
      </c>
      <c r="C515" t="s">
        <v>1097</v>
      </c>
      <c r="D515" t="s">
        <v>1192</v>
      </c>
      <c r="E515" t="s">
        <v>1193</v>
      </c>
      <c r="F515" t="s">
        <v>1194</v>
      </c>
      <c r="G515" t="s">
        <v>1235</v>
      </c>
      <c r="H515" t="s">
        <v>1236</v>
      </c>
      <c r="I515">
        <v>93.69</v>
      </c>
      <c r="J515">
        <v>4.0999999999999996</v>
      </c>
      <c r="K515">
        <v>50</v>
      </c>
      <c r="L515" s="2">
        <v>5.8438317771209267E-5</v>
      </c>
      <c r="M515" s="2">
        <v>0</v>
      </c>
      <c r="N515" s="2">
        <v>1.2733139810830135E-4</v>
      </c>
      <c r="O515" s="2">
        <v>2.9503015798275058E-4</v>
      </c>
      <c r="P515" s="2">
        <v>2.1634766203899096E-4</v>
      </c>
      <c r="Q515" s="2">
        <v>2.2097903102352327E-4</v>
      </c>
      <c r="R515" s="6">
        <f t="shared" si="70"/>
        <v>524</v>
      </c>
      <c r="S515" s="6">
        <f t="shared" si="71"/>
        <v>451</v>
      </c>
      <c r="T515" s="3">
        <f t="shared" si="72"/>
        <v>6.1923238626503536E-5</v>
      </c>
      <c r="U515" s="3">
        <f t="shared" si="73"/>
        <v>2.441189503484216E-4</v>
      </c>
      <c r="V515" s="4">
        <f t="shared" si="74"/>
        <v>6.3737192761208352E-5</v>
      </c>
      <c r="W515" s="4">
        <f t="shared" si="75"/>
        <v>4.4151168634103444E-5</v>
      </c>
      <c r="X515" s="5">
        <f t="shared" si="76"/>
        <v>102.92935927599956</v>
      </c>
      <c r="Y515" s="5">
        <f t="shared" si="77"/>
        <v>18.085924329548433</v>
      </c>
      <c r="Z515" t="b">
        <f t="shared" si="78"/>
        <v>0</v>
      </c>
      <c r="AA515" s="2">
        <f t="shared" si="79"/>
        <v>1.5302109448746257E-4</v>
      </c>
    </row>
    <row r="516" spans="1:27">
      <c r="A516" t="s">
        <v>949</v>
      </c>
      <c r="B516" t="s">
        <v>62</v>
      </c>
      <c r="C516" t="s">
        <v>809</v>
      </c>
      <c r="D516" t="s">
        <v>883</v>
      </c>
      <c r="E516" t="s">
        <v>896</v>
      </c>
      <c r="F516" t="s">
        <v>937</v>
      </c>
      <c r="G516" t="s">
        <v>944</v>
      </c>
      <c r="H516" t="s">
        <v>944</v>
      </c>
      <c r="I516">
        <v>73.680000000000007</v>
      </c>
      <c r="J516">
        <v>1.28</v>
      </c>
      <c r="K516">
        <v>0</v>
      </c>
      <c r="L516" s="2">
        <v>0</v>
      </c>
      <c r="M516" s="2">
        <v>0</v>
      </c>
      <c r="N516" s="2">
        <v>0</v>
      </c>
      <c r="O516" s="2">
        <v>1.1801206319310016E-4</v>
      </c>
      <c r="P516" s="2">
        <v>4.3269532407797889E-4</v>
      </c>
      <c r="Q516" s="2">
        <v>3.5909092541322522E-4</v>
      </c>
      <c r="R516" s="6">
        <f t="shared" si="70"/>
        <v>628</v>
      </c>
      <c r="S516" s="6">
        <f t="shared" si="71"/>
        <v>439</v>
      </c>
      <c r="T516" s="3">
        <f t="shared" si="72"/>
        <v>0</v>
      </c>
      <c r="U516" s="3">
        <f t="shared" si="73"/>
        <v>3.0326610422810142E-4</v>
      </c>
      <c r="V516" s="4">
        <f t="shared" si="74"/>
        <v>0</v>
      </c>
      <c r="W516" s="4">
        <f t="shared" si="75"/>
        <v>1.6460163020319224E-4</v>
      </c>
      <c r="X516" s="5" t="str">
        <f t="shared" si="76"/>
        <v>NA</v>
      </c>
      <c r="Y516" s="5">
        <f t="shared" si="77"/>
        <v>54.276303189949381</v>
      </c>
      <c r="Z516" t="b">
        <f t="shared" si="78"/>
        <v>0</v>
      </c>
      <c r="AA516" s="2">
        <f t="shared" si="79"/>
        <v>1.5163305211405071E-4</v>
      </c>
    </row>
    <row r="517" spans="1:27">
      <c r="A517" t="s">
        <v>54</v>
      </c>
      <c r="B517" t="s">
        <v>12</v>
      </c>
      <c r="C517" t="s">
        <v>45</v>
      </c>
      <c r="D517" t="s">
        <v>46</v>
      </c>
      <c r="E517" t="s">
        <v>47</v>
      </c>
      <c r="F517" t="s">
        <v>52</v>
      </c>
      <c r="G517" t="s">
        <v>52</v>
      </c>
      <c r="H517" t="s">
        <v>53</v>
      </c>
      <c r="I517">
        <v>65.58</v>
      </c>
      <c r="J517">
        <v>0.69</v>
      </c>
      <c r="K517">
        <v>0</v>
      </c>
      <c r="L517" s="2">
        <v>1.7531495331362824E-4</v>
      </c>
      <c r="M517" s="2">
        <v>3.0861463814779488E-4</v>
      </c>
      <c r="N517" s="2">
        <v>1.2733139810830135E-4</v>
      </c>
      <c r="O517" s="2">
        <v>1.7701809478965042E-4</v>
      </c>
      <c r="P517" s="2">
        <v>5.4086915509747741E-5</v>
      </c>
      <c r="Q517" s="2">
        <v>5.5244757755880722E-5</v>
      </c>
      <c r="R517" s="6">
        <f t="shared" ref="R517:R580" si="80">_xlfn.RANK.EQ(T517,$T$5:$T$670)</f>
        <v>464</v>
      </c>
      <c r="S517" s="6">
        <f t="shared" ref="S517:S580" si="81">_xlfn.RANK.EQ(U517,$U$5:$U$670)</f>
        <v>505</v>
      </c>
      <c r="T517" s="3">
        <f t="shared" ref="T517:T580" si="82">AVERAGE(L517:N517)</f>
        <v>2.0375366318990817E-4</v>
      </c>
      <c r="U517" s="3">
        <f t="shared" ref="U517:U580" si="83">AVERAGE(O517:Q517)</f>
        <v>9.5449922685092949E-5</v>
      </c>
      <c r="V517" s="4">
        <f t="shared" ref="V517:V580" si="84">_xlfn.STDEV.S(L517:N517)</f>
        <v>9.392802267893524E-5</v>
      </c>
      <c r="W517" s="4">
        <f t="shared" ref="W517:W580" si="85">_xlfn.STDEV.S(O517:Q517)</f>
        <v>7.0642481376476026E-5</v>
      </c>
      <c r="X517" s="5">
        <f t="shared" ref="X517:X580" si="86">IF(T517=0,"NA",V517/T517*100)</f>
        <v>46.098814229116378</v>
      </c>
      <c r="Y517" s="5">
        <f t="shared" ref="Y517:Y580" si="87">IF(U517=0,"NA",W517/U517*100)</f>
        <v>74.009993292020482</v>
      </c>
      <c r="Z517" t="b">
        <f t="shared" ref="Z517:Z580" si="88">OR(IF(T517&gt;=1,TRUE,FALSE),IF(U517&gt;=1,TRUE,FALSE))</f>
        <v>0</v>
      </c>
      <c r="AA517" s="2">
        <f t="shared" ref="AA517:AA580" si="89">AVERAGE(T517:U517)</f>
        <v>1.4960179293750056E-4</v>
      </c>
    </row>
    <row r="518" spans="1:27">
      <c r="A518" t="s">
        <v>951</v>
      </c>
      <c r="B518" t="s">
        <v>62</v>
      </c>
      <c r="C518" t="s">
        <v>809</v>
      </c>
      <c r="D518" t="s">
        <v>883</v>
      </c>
      <c r="E518" t="s">
        <v>896</v>
      </c>
      <c r="F518" t="s">
        <v>952</v>
      </c>
      <c r="G518" t="s">
        <v>953</v>
      </c>
      <c r="H518" t="s">
        <v>953</v>
      </c>
      <c r="I518">
        <v>62.45</v>
      </c>
      <c r="J518">
        <v>2.59</v>
      </c>
      <c r="K518">
        <v>0</v>
      </c>
      <c r="L518" s="2">
        <v>2.3375327108483791E-4</v>
      </c>
      <c r="M518" s="2">
        <v>6.1722927629558741E-5</v>
      </c>
      <c r="N518" s="2">
        <v>6.3665699054150471E-5</v>
      </c>
      <c r="O518" s="2">
        <v>2.3602412638620032E-4</v>
      </c>
      <c r="P518" s="2">
        <v>5.4086915509747741E-5</v>
      </c>
      <c r="Q518" s="2">
        <v>2.2097903102352327E-4</v>
      </c>
      <c r="R518" s="6">
        <f t="shared" si="80"/>
        <v>492</v>
      </c>
      <c r="S518" s="6">
        <f t="shared" si="81"/>
        <v>466</v>
      </c>
      <c r="T518" s="3">
        <f t="shared" si="82"/>
        <v>1.1971396592284904E-4</v>
      </c>
      <c r="U518" s="3">
        <f t="shared" si="83"/>
        <v>1.7036335763982377E-4</v>
      </c>
      <c r="V518" s="4">
        <f t="shared" si="84"/>
        <v>9.8765712327578386E-5</v>
      </c>
      <c r="W518" s="4">
        <f t="shared" si="85"/>
        <v>1.009789431982713E-4</v>
      </c>
      <c r="X518" s="5">
        <f t="shared" si="86"/>
        <v>82.50141206685025</v>
      </c>
      <c r="Y518" s="5">
        <f t="shared" si="87"/>
        <v>59.272689031967438</v>
      </c>
      <c r="Z518" t="b">
        <f t="shared" si="88"/>
        <v>0</v>
      </c>
      <c r="AA518" s="2">
        <f t="shared" si="89"/>
        <v>1.4503866178133641E-4</v>
      </c>
    </row>
    <row r="519" spans="1:27">
      <c r="A519" t="s">
        <v>125</v>
      </c>
      <c r="B519" t="s">
        <v>62</v>
      </c>
      <c r="C519" t="s">
        <v>78</v>
      </c>
      <c r="D519" t="s">
        <v>79</v>
      </c>
      <c r="E519" t="s">
        <v>104</v>
      </c>
      <c r="F519" t="s">
        <v>126</v>
      </c>
      <c r="G519" t="s">
        <v>127</v>
      </c>
      <c r="H519" t="s">
        <v>127</v>
      </c>
      <c r="I519">
        <v>99.15</v>
      </c>
      <c r="J519">
        <v>2.14</v>
      </c>
      <c r="K519">
        <v>0</v>
      </c>
      <c r="L519" s="2">
        <v>5.8438317771209267E-5</v>
      </c>
      <c r="M519" s="2">
        <v>3.7033756577735367E-4</v>
      </c>
      <c r="N519" s="2">
        <v>1.2733139810830135E-4</v>
      </c>
      <c r="O519" s="2">
        <v>0</v>
      </c>
      <c r="P519" s="2">
        <v>1.0817383101949548E-4</v>
      </c>
      <c r="Q519" s="2">
        <v>1.6573427326764214E-4</v>
      </c>
      <c r="R519" s="6">
        <f t="shared" si="80"/>
        <v>468</v>
      </c>
      <c r="S519" s="6">
        <f t="shared" si="81"/>
        <v>510</v>
      </c>
      <c r="T519" s="3">
        <f t="shared" si="82"/>
        <v>1.8536909388562142E-4</v>
      </c>
      <c r="U519" s="3">
        <f t="shared" si="83"/>
        <v>9.1302701429045883E-5</v>
      </c>
      <c r="V519" s="4">
        <f t="shared" si="84"/>
        <v>1.6384921673616619E-4</v>
      </c>
      <c r="W519" s="4">
        <f t="shared" si="85"/>
        <v>8.4145342082207248E-5</v>
      </c>
      <c r="X519" s="5">
        <f t="shared" si="86"/>
        <v>88.390795521321536</v>
      </c>
      <c r="Y519" s="5">
        <f t="shared" si="87"/>
        <v>92.160846026663478</v>
      </c>
      <c r="Z519" t="b">
        <f t="shared" si="88"/>
        <v>0</v>
      </c>
      <c r="AA519" s="2">
        <f t="shared" si="89"/>
        <v>1.3833589765733365E-4</v>
      </c>
    </row>
    <row r="520" spans="1:27">
      <c r="A520" t="s">
        <v>149</v>
      </c>
      <c r="B520" t="s">
        <v>62</v>
      </c>
      <c r="C520" t="s">
        <v>78</v>
      </c>
      <c r="D520" t="s">
        <v>132</v>
      </c>
      <c r="E520" t="s">
        <v>140</v>
      </c>
      <c r="F520" t="s">
        <v>141</v>
      </c>
      <c r="G520" t="s">
        <v>145</v>
      </c>
      <c r="H520" t="s">
        <v>146</v>
      </c>
      <c r="I520">
        <v>86.92</v>
      </c>
      <c r="J520">
        <v>0.76</v>
      </c>
      <c r="K520">
        <v>40</v>
      </c>
      <c r="L520" s="2">
        <v>8.7657476656813918E-5</v>
      </c>
      <c r="M520" s="2">
        <v>3.0861463814779493E-5</v>
      </c>
      <c r="N520" s="2">
        <v>9.5498548581225706E-5</v>
      </c>
      <c r="O520" s="2">
        <v>1.7701809478965042E-4</v>
      </c>
      <c r="P520" s="2">
        <v>1.8930420428411713E-4</v>
      </c>
      <c r="Q520" s="2">
        <v>1.933566521455827E-4</v>
      </c>
      <c r="R520" s="6">
        <f t="shared" si="80"/>
        <v>520</v>
      </c>
      <c r="S520" s="6">
        <f t="shared" si="81"/>
        <v>461</v>
      </c>
      <c r="T520" s="3">
        <f t="shared" si="82"/>
        <v>7.1339163017606374E-5</v>
      </c>
      <c r="U520" s="3">
        <f t="shared" si="83"/>
        <v>1.8655965040645012E-4</v>
      </c>
      <c r="V520" s="4">
        <f t="shared" si="84"/>
        <v>3.5273271776188393E-5</v>
      </c>
      <c r="W520" s="4">
        <f t="shared" si="85"/>
        <v>8.5080283326300201E-6</v>
      </c>
      <c r="X520" s="5">
        <f t="shared" si="86"/>
        <v>49.444471008838455</v>
      </c>
      <c r="Y520" s="5">
        <f t="shared" si="87"/>
        <v>4.5604868545228916</v>
      </c>
      <c r="Z520" t="b">
        <f t="shared" si="88"/>
        <v>0</v>
      </c>
      <c r="AA520" s="2">
        <f t="shared" si="89"/>
        <v>1.2894940671202826E-4</v>
      </c>
    </row>
    <row r="521" spans="1:27">
      <c r="A521" t="s">
        <v>1147</v>
      </c>
      <c r="B521" t="s">
        <v>62</v>
      </c>
      <c r="C521" t="s">
        <v>1097</v>
      </c>
      <c r="D521" t="s">
        <v>1098</v>
      </c>
      <c r="E521" t="s">
        <v>1148</v>
      </c>
      <c r="F521" t="s">
        <v>1149</v>
      </c>
      <c r="G521" t="s">
        <v>1150</v>
      </c>
      <c r="H521" t="s">
        <v>1151</v>
      </c>
      <c r="I521">
        <v>96.79</v>
      </c>
      <c r="J521">
        <v>2.14</v>
      </c>
      <c r="K521">
        <v>30</v>
      </c>
      <c r="L521" s="2">
        <v>5.8438317771209267E-5</v>
      </c>
      <c r="M521" s="2">
        <v>1.8516878288867662E-4</v>
      </c>
      <c r="N521" s="2">
        <v>1.2733139810830135E-4</v>
      </c>
      <c r="O521" s="2">
        <v>5.9006031596549891E-5</v>
      </c>
      <c r="P521" s="2">
        <v>5.4086915509747741E-5</v>
      </c>
      <c r="Q521" s="2">
        <v>2.7622378877940396E-4</v>
      </c>
      <c r="R521" s="6">
        <f t="shared" si="80"/>
        <v>487</v>
      </c>
      <c r="S521" s="6">
        <f t="shared" si="81"/>
        <v>489</v>
      </c>
      <c r="T521" s="3">
        <f t="shared" si="82"/>
        <v>1.2364616625606243E-4</v>
      </c>
      <c r="U521" s="3">
        <f t="shared" si="83"/>
        <v>1.2977224529523386E-4</v>
      </c>
      <c r="V521" s="4">
        <f t="shared" si="84"/>
        <v>6.3445554592705473E-5</v>
      </c>
      <c r="W521" s="4">
        <f t="shared" si="85"/>
        <v>1.2685460325680218E-4</v>
      </c>
      <c r="X521" s="5">
        <f t="shared" si="86"/>
        <v>51.312189058344302</v>
      </c>
      <c r="Y521" s="5">
        <f t="shared" si="87"/>
        <v>97.75172107734285</v>
      </c>
      <c r="Z521" t="b">
        <f t="shared" si="88"/>
        <v>0</v>
      </c>
      <c r="AA521" s="2">
        <f t="shared" si="89"/>
        <v>1.2670920577564814E-4</v>
      </c>
    </row>
    <row r="522" spans="1:27">
      <c r="A522" t="s">
        <v>902</v>
      </c>
      <c r="B522" t="s">
        <v>62</v>
      </c>
      <c r="C522" t="s">
        <v>809</v>
      </c>
      <c r="D522" t="s">
        <v>883</v>
      </c>
      <c r="E522" t="s">
        <v>896</v>
      </c>
      <c r="F522" t="s">
        <v>897</v>
      </c>
      <c r="G522" t="s">
        <v>901</v>
      </c>
      <c r="H522" t="s">
        <v>901</v>
      </c>
      <c r="I522">
        <v>54.83</v>
      </c>
      <c r="J522">
        <v>1.5</v>
      </c>
      <c r="K522">
        <v>0</v>
      </c>
      <c r="L522" s="2">
        <v>0</v>
      </c>
      <c r="M522" s="2">
        <v>0</v>
      </c>
      <c r="N522" s="2">
        <v>0</v>
      </c>
      <c r="O522" s="2">
        <v>5.3105428436894819E-4</v>
      </c>
      <c r="P522" s="2">
        <v>1.0817383101949548E-4</v>
      </c>
      <c r="Q522" s="2">
        <v>1.1048951551176144E-4</v>
      </c>
      <c r="R522" s="6">
        <f t="shared" si="80"/>
        <v>628</v>
      </c>
      <c r="S522" s="6">
        <f t="shared" si="81"/>
        <v>448</v>
      </c>
      <c r="T522" s="3">
        <f t="shared" si="82"/>
        <v>0</v>
      </c>
      <c r="U522" s="3">
        <f t="shared" si="83"/>
        <v>2.4990587696673504E-4</v>
      </c>
      <c r="V522" s="4">
        <f t="shared" si="84"/>
        <v>0</v>
      </c>
      <c r="W522" s="4">
        <f t="shared" si="85"/>
        <v>2.4348441600494179E-4</v>
      </c>
      <c r="X522" s="5" t="str">
        <f t="shared" si="86"/>
        <v>NA</v>
      </c>
      <c r="Y522" s="5">
        <f t="shared" si="87"/>
        <v>97.430448199244225</v>
      </c>
      <c r="Z522" t="b">
        <f t="shared" si="88"/>
        <v>0</v>
      </c>
      <c r="AA522" s="2">
        <f t="shared" si="89"/>
        <v>1.2495293848336752E-4</v>
      </c>
    </row>
    <row r="523" spans="1:27">
      <c r="A523" t="s">
        <v>999</v>
      </c>
      <c r="B523" t="s">
        <v>62</v>
      </c>
      <c r="C523" t="s">
        <v>809</v>
      </c>
      <c r="D523" t="s">
        <v>977</v>
      </c>
      <c r="E523" t="s">
        <v>978</v>
      </c>
      <c r="F523" t="s">
        <v>996</v>
      </c>
      <c r="G523" t="s">
        <v>997</v>
      </c>
      <c r="H523" t="s">
        <v>997</v>
      </c>
      <c r="I523">
        <v>81.92</v>
      </c>
      <c r="J523">
        <v>1.63</v>
      </c>
      <c r="K523">
        <v>0</v>
      </c>
      <c r="L523" s="2">
        <v>0</v>
      </c>
      <c r="M523" s="2">
        <v>6.1722927629558741E-5</v>
      </c>
      <c r="N523" s="2">
        <v>6.3665699054150471E-5</v>
      </c>
      <c r="O523" s="2">
        <v>1.7701809478965042E-4</v>
      </c>
      <c r="P523" s="2">
        <v>2.7043457754873877E-4</v>
      </c>
      <c r="Q523" s="2">
        <v>1.6573427326764214E-4</v>
      </c>
      <c r="R523" s="6">
        <f t="shared" si="80"/>
        <v>540</v>
      </c>
      <c r="S523" s="6">
        <f t="shared" si="81"/>
        <v>457</v>
      </c>
      <c r="T523" s="3">
        <f t="shared" si="82"/>
        <v>4.179620889456973E-5</v>
      </c>
      <c r="U523" s="3">
        <f t="shared" si="83"/>
        <v>2.0439564853534379E-4</v>
      </c>
      <c r="V523" s="4">
        <f t="shared" si="84"/>
        <v>3.6209610584359167E-5</v>
      </c>
      <c r="W523" s="4">
        <f t="shared" si="85"/>
        <v>5.7469002653276499E-5</v>
      </c>
      <c r="X523" s="5">
        <f t="shared" si="86"/>
        <v>86.633720000053899</v>
      </c>
      <c r="Y523" s="5">
        <f t="shared" si="87"/>
        <v>28.116548989710534</v>
      </c>
      <c r="Z523" t="b">
        <f t="shared" si="88"/>
        <v>0</v>
      </c>
      <c r="AA523" s="2">
        <f t="shared" si="89"/>
        <v>1.2309592871495676E-4</v>
      </c>
    </row>
    <row r="524" spans="1:27">
      <c r="A524" t="s">
        <v>1456</v>
      </c>
      <c r="B524" t="s">
        <v>62</v>
      </c>
      <c r="C524" t="s">
        <v>1365</v>
      </c>
      <c r="D524" t="s">
        <v>1414</v>
      </c>
      <c r="E524" t="s">
        <v>1457</v>
      </c>
      <c r="F524" t="s">
        <v>1458</v>
      </c>
      <c r="G524" t="s">
        <v>1459</v>
      </c>
      <c r="H524" t="s">
        <v>1460</v>
      </c>
      <c r="I524">
        <v>95.27</v>
      </c>
      <c r="J524">
        <v>4.05</v>
      </c>
      <c r="K524">
        <v>28.57</v>
      </c>
      <c r="L524" s="2">
        <v>1.1687663554241895E-4</v>
      </c>
      <c r="M524" s="2">
        <v>3.7033756577735367E-4</v>
      </c>
      <c r="N524" s="2">
        <v>0</v>
      </c>
      <c r="O524" s="2">
        <v>1.1801206319310016E-4</v>
      </c>
      <c r="P524" s="2">
        <v>5.4086915509747741E-5</v>
      </c>
      <c r="Q524" s="2">
        <v>5.5244757755880722E-5</v>
      </c>
      <c r="R524" s="6">
        <f t="shared" si="80"/>
        <v>474</v>
      </c>
      <c r="S524" s="6">
        <f t="shared" si="81"/>
        <v>516</v>
      </c>
      <c r="T524" s="3">
        <f t="shared" si="82"/>
        <v>1.6240473377325754E-4</v>
      </c>
      <c r="U524" s="3">
        <f t="shared" si="83"/>
        <v>7.5781245486242877E-5</v>
      </c>
      <c r="V524" s="4">
        <f t="shared" si="84"/>
        <v>1.8932005692176833E-4</v>
      </c>
      <c r="W524" s="4">
        <f t="shared" si="85"/>
        <v>3.6577542602108893E-5</v>
      </c>
      <c r="X524" s="5">
        <f t="shared" si="86"/>
        <v>116.5729917614894</v>
      </c>
      <c r="Y524" s="5">
        <f t="shared" si="87"/>
        <v>48.267275587004015</v>
      </c>
      <c r="Z524" t="b">
        <f t="shared" si="88"/>
        <v>0</v>
      </c>
      <c r="AA524" s="2">
        <f t="shared" si="89"/>
        <v>1.1909298962975021E-4</v>
      </c>
    </row>
    <row r="525" spans="1:27">
      <c r="A525" t="s">
        <v>1139</v>
      </c>
      <c r="B525" t="s">
        <v>62</v>
      </c>
      <c r="C525" t="s">
        <v>1097</v>
      </c>
      <c r="D525" t="s">
        <v>1098</v>
      </c>
      <c r="E525" t="s">
        <v>1140</v>
      </c>
      <c r="F525" t="s">
        <v>1141</v>
      </c>
      <c r="G525" t="s">
        <v>1142</v>
      </c>
      <c r="H525" t="s">
        <v>1143</v>
      </c>
      <c r="I525">
        <v>72.22</v>
      </c>
      <c r="J525">
        <v>2.94</v>
      </c>
      <c r="K525">
        <v>0</v>
      </c>
      <c r="L525" s="2">
        <v>8.7657476656813918E-5</v>
      </c>
      <c r="M525" s="2">
        <v>6.1722927629558741E-5</v>
      </c>
      <c r="N525" s="2">
        <v>1.9099709716245179E-4</v>
      </c>
      <c r="O525" s="2">
        <v>2.9503015798275058E-4</v>
      </c>
      <c r="P525" s="2">
        <v>0</v>
      </c>
      <c r="Q525" s="2">
        <v>5.5244757755880722E-5</v>
      </c>
      <c r="R525" s="6">
        <f t="shared" si="80"/>
        <v>493</v>
      </c>
      <c r="S525" s="6">
        <f t="shared" si="81"/>
        <v>492</v>
      </c>
      <c r="T525" s="3">
        <f t="shared" si="82"/>
        <v>1.1345916714960816E-4</v>
      </c>
      <c r="U525" s="3">
        <f t="shared" si="83"/>
        <v>1.1675830524621044E-4</v>
      </c>
      <c r="V525" s="4">
        <f t="shared" si="84"/>
        <v>6.8390409790549246E-5</v>
      </c>
      <c r="W525" s="4">
        <f t="shared" si="85"/>
        <v>1.5683952283613171E-4</v>
      </c>
      <c r="X525" s="5">
        <f t="shared" si="86"/>
        <v>60.277553157400767</v>
      </c>
      <c r="Y525" s="5">
        <f t="shared" si="87"/>
        <v>134.32836534017966</v>
      </c>
      <c r="Z525" t="b">
        <f t="shared" si="88"/>
        <v>0</v>
      </c>
      <c r="AA525" s="2">
        <f t="shared" si="89"/>
        <v>1.151087361979093E-4</v>
      </c>
    </row>
    <row r="526" spans="1:27">
      <c r="A526" t="s">
        <v>1419</v>
      </c>
      <c r="B526" t="s">
        <v>62</v>
      </c>
      <c r="C526" t="s">
        <v>1365</v>
      </c>
      <c r="D526" t="s">
        <v>1414</v>
      </c>
      <c r="E526" t="s">
        <v>1415</v>
      </c>
      <c r="F526" t="s">
        <v>1416</v>
      </c>
      <c r="G526" t="s">
        <v>1417</v>
      </c>
      <c r="H526" t="s">
        <v>1418</v>
      </c>
      <c r="I526">
        <v>79.81</v>
      </c>
      <c r="J526">
        <v>2.36</v>
      </c>
      <c r="K526">
        <v>0</v>
      </c>
      <c r="L526" s="2">
        <v>1.1687663554241895E-4</v>
      </c>
      <c r="M526" s="2">
        <v>2.4689171051823578E-4</v>
      </c>
      <c r="N526" s="2">
        <v>1.9099709716245179E-4</v>
      </c>
      <c r="O526" s="2">
        <v>8.8509047394825209E-5</v>
      </c>
      <c r="P526" s="2">
        <v>2.7043457754873871E-5</v>
      </c>
      <c r="Q526" s="2">
        <v>0</v>
      </c>
      <c r="R526" s="6">
        <f t="shared" si="80"/>
        <v>469</v>
      </c>
      <c r="S526" s="6">
        <f t="shared" si="81"/>
        <v>556</v>
      </c>
      <c r="T526" s="3">
        <f t="shared" si="82"/>
        <v>1.8492181440770217E-4</v>
      </c>
      <c r="U526" s="3">
        <f t="shared" si="83"/>
        <v>3.8517501716566361E-5</v>
      </c>
      <c r="V526" s="4">
        <f t="shared" si="84"/>
        <v>6.5220102159184299E-5</v>
      </c>
      <c r="W526" s="4">
        <f t="shared" si="85"/>
        <v>4.5356401216487541E-5</v>
      </c>
      <c r="X526" s="5">
        <f t="shared" si="86"/>
        <v>35.269014836395542</v>
      </c>
      <c r="Y526" s="5">
        <f t="shared" si="87"/>
        <v>117.75530394013009</v>
      </c>
      <c r="Z526" t="b">
        <f t="shared" si="88"/>
        <v>0</v>
      </c>
      <c r="AA526" s="2">
        <f t="shared" si="89"/>
        <v>1.1171965806213426E-4</v>
      </c>
    </row>
    <row r="527" spans="1:27">
      <c r="A527" t="s">
        <v>851</v>
      </c>
      <c r="B527" t="s">
        <v>62</v>
      </c>
      <c r="C527" t="s">
        <v>809</v>
      </c>
      <c r="D527" t="s">
        <v>845</v>
      </c>
      <c r="E527" t="s">
        <v>846</v>
      </c>
      <c r="F527" t="s">
        <v>850</v>
      </c>
      <c r="G527" t="s">
        <v>850</v>
      </c>
      <c r="H527" t="s">
        <v>850</v>
      </c>
      <c r="I527">
        <v>67.569999999999993</v>
      </c>
      <c r="J527">
        <v>1.1200000000000001</v>
      </c>
      <c r="K527">
        <v>0</v>
      </c>
      <c r="L527" s="2">
        <v>2.3375327108483791E-4</v>
      </c>
      <c r="M527" s="2">
        <v>3.7033756577735367E-4</v>
      </c>
      <c r="N527" s="2">
        <v>6.3665699054150471E-5</v>
      </c>
      <c r="O527" s="2">
        <v>0</v>
      </c>
      <c r="P527" s="2">
        <v>0</v>
      </c>
      <c r="Q527" s="2">
        <v>0</v>
      </c>
      <c r="R527" s="6">
        <f t="shared" si="80"/>
        <v>460</v>
      </c>
      <c r="S527" s="6">
        <f t="shared" si="81"/>
        <v>617</v>
      </c>
      <c r="T527" s="3">
        <f t="shared" si="82"/>
        <v>2.2258551197211401E-4</v>
      </c>
      <c r="U527" s="3">
        <f t="shared" si="83"/>
        <v>0</v>
      </c>
      <c r="V527" s="4">
        <f t="shared" si="84"/>
        <v>1.5364064433792706E-4</v>
      </c>
      <c r="W527" s="4">
        <f t="shared" si="85"/>
        <v>0</v>
      </c>
      <c r="X527" s="5">
        <f t="shared" si="86"/>
        <v>69.025446884061125</v>
      </c>
      <c r="Y527" s="5" t="str">
        <f t="shared" si="87"/>
        <v>NA</v>
      </c>
      <c r="Z527" t="b">
        <f t="shared" si="88"/>
        <v>0</v>
      </c>
      <c r="AA527" s="2">
        <f t="shared" si="89"/>
        <v>1.11292755986057E-4</v>
      </c>
    </row>
    <row r="528" spans="1:27">
      <c r="A528" t="s">
        <v>406</v>
      </c>
      <c r="B528" t="s">
        <v>62</v>
      </c>
      <c r="C528" t="s">
        <v>292</v>
      </c>
      <c r="D528" t="s">
        <v>293</v>
      </c>
      <c r="E528" t="s">
        <v>373</v>
      </c>
      <c r="F528" t="s">
        <v>407</v>
      </c>
      <c r="G528" t="s">
        <v>408</v>
      </c>
      <c r="H528" t="s">
        <v>408</v>
      </c>
      <c r="I528">
        <v>92.82</v>
      </c>
      <c r="J528">
        <v>0.55000000000000004</v>
      </c>
      <c r="K528">
        <v>0</v>
      </c>
      <c r="L528" s="2">
        <v>0</v>
      </c>
      <c r="M528" s="2">
        <v>6.1722927629558741E-5</v>
      </c>
      <c r="N528" s="2">
        <v>0</v>
      </c>
      <c r="O528" s="2">
        <v>0</v>
      </c>
      <c r="P528" s="2">
        <v>4.8678223958772819E-4</v>
      </c>
      <c r="Q528" s="2">
        <v>1.1048951551176144E-4</v>
      </c>
      <c r="R528" s="6">
        <f t="shared" si="80"/>
        <v>581</v>
      </c>
      <c r="S528" s="6">
        <f t="shared" si="81"/>
        <v>458</v>
      </c>
      <c r="T528" s="3">
        <f t="shared" si="82"/>
        <v>2.0574309209852913E-5</v>
      </c>
      <c r="U528" s="3">
        <f t="shared" si="83"/>
        <v>1.9909058503316318E-4</v>
      </c>
      <c r="V528" s="4">
        <f t="shared" si="84"/>
        <v>3.5635748882097529E-5</v>
      </c>
      <c r="W528" s="4">
        <f t="shared" si="85"/>
        <v>2.5519962643930988E-4</v>
      </c>
      <c r="X528" s="5">
        <f t="shared" si="86"/>
        <v>173.20508075688775</v>
      </c>
      <c r="Y528" s="5">
        <f t="shared" si="87"/>
        <v>128.18266940990728</v>
      </c>
      <c r="Z528" t="b">
        <f t="shared" si="88"/>
        <v>0</v>
      </c>
      <c r="AA528" s="2">
        <f t="shared" si="89"/>
        <v>1.0983244712150805E-4</v>
      </c>
    </row>
    <row r="529" spans="1:27">
      <c r="A529" t="s">
        <v>242</v>
      </c>
      <c r="B529" t="s">
        <v>62</v>
      </c>
      <c r="C529" t="s">
        <v>78</v>
      </c>
      <c r="D529" t="s">
        <v>238</v>
      </c>
      <c r="E529" t="s">
        <v>239</v>
      </c>
      <c r="F529" t="s">
        <v>243</v>
      </c>
      <c r="G529" t="s">
        <v>243</v>
      </c>
      <c r="H529" t="s">
        <v>243</v>
      </c>
      <c r="I529">
        <v>59.99</v>
      </c>
      <c r="J529">
        <v>0</v>
      </c>
      <c r="K529">
        <v>0</v>
      </c>
      <c r="L529" s="2">
        <v>1.7531495331362824E-4</v>
      </c>
      <c r="M529" s="2">
        <v>9.2584391444338308E-5</v>
      </c>
      <c r="N529" s="2">
        <v>1.2733139810830135E-4</v>
      </c>
      <c r="O529" s="2">
        <v>1.1801206319310016E-4</v>
      </c>
      <c r="P529" s="2">
        <v>5.4086915509747741E-5</v>
      </c>
      <c r="Q529" s="2">
        <v>8.286713663382088E-5</v>
      </c>
      <c r="R529" s="6">
        <f t="shared" si="80"/>
        <v>486</v>
      </c>
      <c r="S529" s="6">
        <f t="shared" si="81"/>
        <v>513</v>
      </c>
      <c r="T529" s="3">
        <f t="shared" si="82"/>
        <v>1.3174358095542266E-4</v>
      </c>
      <c r="U529" s="3">
        <f t="shared" si="83"/>
        <v>8.498870511222293E-5</v>
      </c>
      <c r="V529" s="4">
        <f t="shared" si="84"/>
        <v>4.1541388817773362E-5</v>
      </c>
      <c r="W529" s="4">
        <f t="shared" si="85"/>
        <v>3.2015338764270736E-5</v>
      </c>
      <c r="X529" s="5">
        <f t="shared" si="86"/>
        <v>31.532002179164607</v>
      </c>
      <c r="Y529" s="5">
        <f t="shared" si="87"/>
        <v>37.67011007168098</v>
      </c>
      <c r="Z529" t="b">
        <f t="shared" si="88"/>
        <v>0</v>
      </c>
      <c r="AA529" s="2">
        <f t="shared" si="89"/>
        <v>1.0836614303382279E-4</v>
      </c>
    </row>
    <row r="530" spans="1:27">
      <c r="A530" t="s">
        <v>232</v>
      </c>
      <c r="B530" t="s">
        <v>62</v>
      </c>
      <c r="C530" t="s">
        <v>78</v>
      </c>
      <c r="D530" t="s">
        <v>233</v>
      </c>
      <c r="E530" t="s">
        <v>234</v>
      </c>
      <c r="F530" t="s">
        <v>235</v>
      </c>
      <c r="G530" t="s">
        <v>236</v>
      </c>
      <c r="H530" t="s">
        <v>236</v>
      </c>
      <c r="I530">
        <v>89.29</v>
      </c>
      <c r="J530">
        <v>4.03</v>
      </c>
      <c r="K530">
        <v>9.09</v>
      </c>
      <c r="L530" s="2">
        <v>5.8438317771209267E-5</v>
      </c>
      <c r="M530" s="2">
        <v>0</v>
      </c>
      <c r="N530" s="2">
        <v>6.3665699054150471E-5</v>
      </c>
      <c r="O530" s="2">
        <v>1.7701809478965042E-4</v>
      </c>
      <c r="P530" s="2">
        <v>5.4086915509747741E-5</v>
      </c>
      <c r="Q530" s="2">
        <v>2.7622378877940396E-4</v>
      </c>
      <c r="R530" s="6">
        <f t="shared" si="80"/>
        <v>545</v>
      </c>
      <c r="S530" s="6">
        <f t="shared" si="81"/>
        <v>467</v>
      </c>
      <c r="T530" s="3">
        <f t="shared" si="82"/>
        <v>4.0701338941786579E-5</v>
      </c>
      <c r="U530" s="3">
        <f t="shared" si="83"/>
        <v>1.6910959969293403E-4</v>
      </c>
      <c r="V530" s="4">
        <f t="shared" si="84"/>
        <v>3.5345164061154894E-5</v>
      </c>
      <c r="W530" s="4">
        <f t="shared" si="85"/>
        <v>1.1127940437262377E-4</v>
      </c>
      <c r="X530" s="5">
        <f t="shared" si="86"/>
        <v>86.840298083823726</v>
      </c>
      <c r="Y530" s="5">
        <f t="shared" si="87"/>
        <v>65.803126832943121</v>
      </c>
      <c r="Z530" t="b">
        <f t="shared" si="88"/>
        <v>0</v>
      </c>
      <c r="AA530" s="2">
        <f t="shared" si="89"/>
        <v>1.0490546931736031E-4</v>
      </c>
    </row>
    <row r="531" spans="1:27">
      <c r="A531" t="s">
        <v>921</v>
      </c>
      <c r="B531" t="s">
        <v>62</v>
      </c>
      <c r="C531" t="s">
        <v>809</v>
      </c>
      <c r="D531" t="s">
        <v>883</v>
      </c>
      <c r="E531" t="s">
        <v>896</v>
      </c>
      <c r="F531" t="s">
        <v>912</v>
      </c>
      <c r="G531" t="s">
        <v>919</v>
      </c>
      <c r="H531" t="s">
        <v>919</v>
      </c>
      <c r="I531">
        <v>87.2</v>
      </c>
      <c r="J531">
        <v>0</v>
      </c>
      <c r="K531">
        <v>0</v>
      </c>
      <c r="L531" s="2">
        <v>2.3375327108483791E-4</v>
      </c>
      <c r="M531" s="2">
        <v>0</v>
      </c>
      <c r="N531" s="2">
        <v>0</v>
      </c>
      <c r="O531" s="2">
        <v>1.1801206319310016E-4</v>
      </c>
      <c r="P531" s="2">
        <v>2.1634766203899096E-4</v>
      </c>
      <c r="Q531" s="2">
        <v>5.5244757755880722E-5</v>
      </c>
      <c r="R531" s="6">
        <f t="shared" si="80"/>
        <v>517</v>
      </c>
      <c r="S531" s="6">
        <f t="shared" si="81"/>
        <v>486</v>
      </c>
      <c r="T531" s="3">
        <f t="shared" si="82"/>
        <v>7.7917757028279303E-5</v>
      </c>
      <c r="U531" s="3">
        <f t="shared" si="83"/>
        <v>1.2986816099599062E-4</v>
      </c>
      <c r="V531" s="4">
        <f t="shared" si="84"/>
        <v>1.3495751398478673E-4</v>
      </c>
      <c r="W531" s="4">
        <f t="shared" si="85"/>
        <v>8.1203212580827265E-5</v>
      </c>
      <c r="X531" s="5">
        <f t="shared" si="86"/>
        <v>173.20508075688772</v>
      </c>
      <c r="Y531" s="5">
        <f t="shared" si="87"/>
        <v>62.527421623637395</v>
      </c>
      <c r="Z531" t="b">
        <f t="shared" si="88"/>
        <v>0</v>
      </c>
      <c r="AA531" s="2">
        <f t="shared" si="89"/>
        <v>1.0389295901213496E-4</v>
      </c>
    </row>
    <row r="532" spans="1:27">
      <c r="A532" t="s">
        <v>1294</v>
      </c>
      <c r="B532" t="s">
        <v>62</v>
      </c>
      <c r="C532" t="s">
        <v>1097</v>
      </c>
      <c r="D532" t="s">
        <v>1192</v>
      </c>
      <c r="E532" t="s">
        <v>1193</v>
      </c>
      <c r="F532" t="s">
        <v>1295</v>
      </c>
      <c r="G532" t="s">
        <v>1295</v>
      </c>
      <c r="H532" t="s">
        <v>1296</v>
      </c>
      <c r="I532">
        <v>57.14</v>
      </c>
      <c r="J532">
        <v>2.4900000000000002</v>
      </c>
      <c r="K532">
        <v>0</v>
      </c>
      <c r="L532" s="2">
        <v>2.3375327108483791E-4</v>
      </c>
      <c r="M532" s="2">
        <v>1.2344585525911789E-4</v>
      </c>
      <c r="N532" s="2">
        <v>2.546627962166027E-4</v>
      </c>
      <c r="O532" s="2">
        <v>0</v>
      </c>
      <c r="P532" s="2">
        <v>0</v>
      </c>
      <c r="Q532" s="2">
        <v>0</v>
      </c>
      <c r="R532" s="6">
        <f t="shared" si="80"/>
        <v>462</v>
      </c>
      <c r="S532" s="6">
        <f t="shared" si="81"/>
        <v>617</v>
      </c>
      <c r="T532" s="3">
        <f t="shared" si="82"/>
        <v>2.0395397418685284E-4</v>
      </c>
      <c r="U532" s="3">
        <f t="shared" si="83"/>
        <v>0</v>
      </c>
      <c r="V532" s="4">
        <f t="shared" si="84"/>
        <v>7.0501560055581116E-5</v>
      </c>
      <c r="W532" s="4">
        <f t="shared" si="85"/>
        <v>0</v>
      </c>
      <c r="X532" s="5">
        <f t="shared" si="86"/>
        <v>34.567387243452771</v>
      </c>
      <c r="Y532" s="5" t="str">
        <f t="shared" si="87"/>
        <v>NA</v>
      </c>
      <c r="Z532" t="b">
        <f t="shared" si="88"/>
        <v>0</v>
      </c>
      <c r="AA532" s="2">
        <f t="shared" si="89"/>
        <v>1.0197698709342642E-4</v>
      </c>
    </row>
    <row r="533" spans="1:27">
      <c r="A533" t="s">
        <v>1528</v>
      </c>
      <c r="B533" t="s">
        <v>62</v>
      </c>
      <c r="C533" t="s">
        <v>1365</v>
      </c>
      <c r="D533" t="s">
        <v>1414</v>
      </c>
      <c r="E533" t="s">
        <v>1516</v>
      </c>
      <c r="F533" t="s">
        <v>1529</v>
      </c>
      <c r="G533" t="s">
        <v>1530</v>
      </c>
      <c r="H533" t="s">
        <v>1530</v>
      </c>
      <c r="I533">
        <v>67.06</v>
      </c>
      <c r="J533">
        <v>4.08</v>
      </c>
      <c r="K533">
        <v>6.25</v>
      </c>
      <c r="L533" s="2">
        <v>0</v>
      </c>
      <c r="M533" s="2">
        <v>0</v>
      </c>
      <c r="N533" s="2">
        <v>1.5916424763537658E-4</v>
      </c>
      <c r="O533" s="2">
        <v>1.1801206319310016E-4</v>
      </c>
      <c r="P533" s="2">
        <v>1.6226074652924324E-4</v>
      </c>
      <c r="Q533" s="2">
        <v>1.6573427326764214E-4</v>
      </c>
      <c r="R533" s="6">
        <f t="shared" si="80"/>
        <v>534</v>
      </c>
      <c r="S533" s="6">
        <f t="shared" si="81"/>
        <v>476</v>
      </c>
      <c r="T533" s="3">
        <f t="shared" si="82"/>
        <v>5.3054749211792192E-5</v>
      </c>
      <c r="U533" s="3">
        <f t="shared" si="83"/>
        <v>1.4866902766332851E-4</v>
      </c>
      <c r="V533" s="4">
        <f t="shared" si="84"/>
        <v>9.1893521217648939E-5</v>
      </c>
      <c r="W533" s="4">
        <f t="shared" si="85"/>
        <v>2.6606455041910896E-5</v>
      </c>
      <c r="X533" s="5">
        <f t="shared" si="86"/>
        <v>173.20508075688775</v>
      </c>
      <c r="Y533" s="5">
        <f t="shared" si="87"/>
        <v>17.896434422214082</v>
      </c>
      <c r="Z533" t="b">
        <f t="shared" si="88"/>
        <v>0</v>
      </c>
      <c r="AA533" s="2">
        <f t="shared" si="89"/>
        <v>1.0086188843756035E-4</v>
      </c>
    </row>
    <row r="534" spans="1:27">
      <c r="A534" t="s">
        <v>650</v>
      </c>
      <c r="B534" t="s">
        <v>62</v>
      </c>
      <c r="C534" t="s">
        <v>651</v>
      </c>
      <c r="D534" t="s">
        <v>652</v>
      </c>
      <c r="E534" t="s">
        <v>653</v>
      </c>
      <c r="F534" t="s">
        <v>654</v>
      </c>
      <c r="G534" t="s">
        <v>655</v>
      </c>
      <c r="H534" t="s">
        <v>655</v>
      </c>
      <c r="I534">
        <v>68.03</v>
      </c>
      <c r="J534">
        <v>1.1299999999999999</v>
      </c>
      <c r="K534">
        <v>0</v>
      </c>
      <c r="L534" s="2">
        <v>5.8438317771209267E-5</v>
      </c>
      <c r="M534" s="2">
        <v>3.0861463814779488E-4</v>
      </c>
      <c r="N534" s="2">
        <v>6.3665699054150471E-5</v>
      </c>
      <c r="O534" s="2">
        <v>1.1801206319310016E-4</v>
      </c>
      <c r="P534" s="2">
        <v>5.4086915509747741E-5</v>
      </c>
      <c r="Q534" s="2">
        <v>0</v>
      </c>
      <c r="R534" s="6">
        <f t="shared" si="80"/>
        <v>478</v>
      </c>
      <c r="S534" s="6">
        <f t="shared" si="81"/>
        <v>537</v>
      </c>
      <c r="T534" s="3">
        <f t="shared" si="82"/>
        <v>1.4357288499105154E-4</v>
      </c>
      <c r="U534" s="3">
        <f t="shared" si="83"/>
        <v>5.7366326234282636E-5</v>
      </c>
      <c r="V534" s="4">
        <f t="shared" si="84"/>
        <v>1.4295424650061244E-4</v>
      </c>
      <c r="W534" s="4">
        <f t="shared" si="85"/>
        <v>5.9074340163883441E-5</v>
      </c>
      <c r="X534" s="5">
        <f t="shared" si="86"/>
        <v>99.569111890119316</v>
      </c>
      <c r="Y534" s="5">
        <f t="shared" si="87"/>
        <v>102.97738070697665</v>
      </c>
      <c r="Z534" t="b">
        <f t="shared" si="88"/>
        <v>0</v>
      </c>
      <c r="AA534" s="2">
        <f t="shared" si="89"/>
        <v>1.0046960561266709E-4</v>
      </c>
    </row>
    <row r="535" spans="1:27">
      <c r="A535" t="s">
        <v>989</v>
      </c>
      <c r="B535" t="s">
        <v>62</v>
      </c>
      <c r="C535" t="s">
        <v>809</v>
      </c>
      <c r="D535" t="s">
        <v>977</v>
      </c>
      <c r="E535" t="s">
        <v>978</v>
      </c>
      <c r="F535" t="s">
        <v>985</v>
      </c>
      <c r="G535" t="s">
        <v>986</v>
      </c>
      <c r="H535" t="s">
        <v>987</v>
      </c>
      <c r="I535">
        <v>60.97</v>
      </c>
      <c r="J535">
        <v>0.51</v>
      </c>
      <c r="K535">
        <v>66.67</v>
      </c>
      <c r="L535" s="2">
        <v>2.9219158885604755E-4</v>
      </c>
      <c r="M535" s="2">
        <v>6.1722927629558741E-5</v>
      </c>
      <c r="N535" s="2">
        <v>1.9099709716245179E-4</v>
      </c>
      <c r="O535" s="2">
        <v>0</v>
      </c>
      <c r="P535" s="2">
        <v>5.4086915509747741E-5</v>
      </c>
      <c r="Q535" s="2">
        <v>0</v>
      </c>
      <c r="R535" s="6">
        <f t="shared" si="80"/>
        <v>470</v>
      </c>
      <c r="S535" s="6">
        <f t="shared" si="81"/>
        <v>596</v>
      </c>
      <c r="T535" s="3">
        <f t="shared" si="82"/>
        <v>1.816372045493527E-4</v>
      </c>
      <c r="U535" s="3">
        <f t="shared" si="83"/>
        <v>1.802897183658258E-5</v>
      </c>
      <c r="V535" s="4">
        <f t="shared" si="84"/>
        <v>1.1551907480662696E-4</v>
      </c>
      <c r="W535" s="4">
        <f t="shared" si="85"/>
        <v>3.12270952291894E-5</v>
      </c>
      <c r="X535" s="5">
        <f t="shared" si="86"/>
        <v>63.598795793644378</v>
      </c>
      <c r="Y535" s="5">
        <f t="shared" si="87"/>
        <v>173.20508075688772</v>
      </c>
      <c r="Z535" t="b">
        <f t="shared" si="88"/>
        <v>0</v>
      </c>
      <c r="AA535" s="2">
        <f t="shared" si="89"/>
        <v>9.9833088192967636E-5</v>
      </c>
    </row>
    <row r="536" spans="1:27">
      <c r="A536" t="s">
        <v>839</v>
      </c>
      <c r="B536" t="s">
        <v>62</v>
      </c>
      <c r="C536" t="s">
        <v>809</v>
      </c>
      <c r="D536" t="s">
        <v>840</v>
      </c>
      <c r="E536" t="s">
        <v>841</v>
      </c>
      <c r="F536" t="s">
        <v>842</v>
      </c>
      <c r="G536" t="s">
        <v>842</v>
      </c>
      <c r="H536" t="s">
        <v>842</v>
      </c>
      <c r="I536">
        <v>88.76</v>
      </c>
      <c r="J536">
        <v>2.25</v>
      </c>
      <c r="K536">
        <v>0</v>
      </c>
      <c r="L536" s="2">
        <v>8.7657476656813918E-5</v>
      </c>
      <c r="M536" s="2">
        <v>0</v>
      </c>
      <c r="N536" s="2">
        <v>0</v>
      </c>
      <c r="O536" s="2">
        <v>1.7701809478965042E-4</v>
      </c>
      <c r="P536" s="2">
        <v>2.1634766203899096E-4</v>
      </c>
      <c r="Q536" s="2">
        <v>1.1048951551176144E-4</v>
      </c>
      <c r="R536" s="6">
        <f t="shared" si="80"/>
        <v>565</v>
      </c>
      <c r="S536" s="6">
        <f t="shared" si="81"/>
        <v>469</v>
      </c>
      <c r="T536" s="3">
        <f t="shared" si="82"/>
        <v>2.921915888560464E-5</v>
      </c>
      <c r="U536" s="3">
        <f t="shared" si="83"/>
        <v>1.6795175744680095E-4</v>
      </c>
      <c r="V536" s="4">
        <f t="shared" si="84"/>
        <v>5.060906774429485E-5</v>
      </c>
      <c r="W536" s="4">
        <f t="shared" si="85"/>
        <v>5.3508276473419127E-5</v>
      </c>
      <c r="X536" s="5">
        <f t="shared" si="86"/>
        <v>173.20508075688772</v>
      </c>
      <c r="Y536" s="5">
        <f t="shared" si="87"/>
        <v>31.859313225923209</v>
      </c>
      <c r="Z536" t="b">
        <f t="shared" si="88"/>
        <v>0</v>
      </c>
      <c r="AA536" s="2">
        <f t="shared" si="89"/>
        <v>9.8585458166202791E-5</v>
      </c>
    </row>
    <row r="537" spans="1:27">
      <c r="A537" t="s">
        <v>1073</v>
      </c>
      <c r="B537" t="s">
        <v>62</v>
      </c>
      <c r="C537" t="s">
        <v>1018</v>
      </c>
      <c r="D537" t="s">
        <v>1038</v>
      </c>
      <c r="E537" t="s">
        <v>1051</v>
      </c>
      <c r="F537" t="s">
        <v>1061</v>
      </c>
      <c r="G537" t="s">
        <v>1062</v>
      </c>
      <c r="H537" t="s">
        <v>1063</v>
      </c>
      <c r="I537">
        <v>97.63</v>
      </c>
      <c r="J537">
        <v>0</v>
      </c>
      <c r="K537">
        <v>0</v>
      </c>
      <c r="L537" s="2">
        <v>1.1687663554241895E-4</v>
      </c>
      <c r="M537" s="2">
        <v>3.0861463814779493E-5</v>
      </c>
      <c r="N537" s="2">
        <v>1.5916424763537658E-4</v>
      </c>
      <c r="O537" s="2">
        <v>1.1801206319310016E-4</v>
      </c>
      <c r="P537" s="2">
        <v>5.4086915509747741E-5</v>
      </c>
      <c r="Q537" s="2">
        <v>1.1048951551176144E-4</v>
      </c>
      <c r="R537" s="6">
        <f t="shared" si="80"/>
        <v>500</v>
      </c>
      <c r="S537" s="6">
        <f t="shared" si="81"/>
        <v>506</v>
      </c>
      <c r="T537" s="3">
        <f t="shared" si="82"/>
        <v>1.0230078233085835E-4</v>
      </c>
      <c r="U537" s="3">
        <f t="shared" si="83"/>
        <v>9.4196164738203118E-5</v>
      </c>
      <c r="V537" s="4">
        <f t="shared" si="84"/>
        <v>6.5381516552175806E-5</v>
      </c>
      <c r="W537" s="4">
        <f t="shared" si="85"/>
        <v>3.4938676079056925E-5</v>
      </c>
      <c r="X537" s="5">
        <f t="shared" si="86"/>
        <v>63.911062127287281</v>
      </c>
      <c r="Y537" s="5">
        <f t="shared" si="87"/>
        <v>37.091399820959857</v>
      </c>
      <c r="Z537" t="b">
        <f t="shared" si="88"/>
        <v>0</v>
      </c>
      <c r="AA537" s="2">
        <f t="shared" si="89"/>
        <v>9.8248473534530732E-5</v>
      </c>
    </row>
    <row r="538" spans="1:27">
      <c r="A538" t="s">
        <v>1000</v>
      </c>
      <c r="B538" t="s">
        <v>62</v>
      </c>
      <c r="C538" t="s">
        <v>809</v>
      </c>
      <c r="D538" t="s">
        <v>977</v>
      </c>
      <c r="E538" t="s">
        <v>978</v>
      </c>
      <c r="F538" t="s">
        <v>996</v>
      </c>
      <c r="G538" t="s">
        <v>997</v>
      </c>
      <c r="H538" t="s">
        <v>997</v>
      </c>
      <c r="I538">
        <v>68.540000000000006</v>
      </c>
      <c r="J538">
        <v>0</v>
      </c>
      <c r="K538">
        <v>0</v>
      </c>
      <c r="L538" s="2">
        <v>0</v>
      </c>
      <c r="M538" s="2">
        <v>6.1722927629558741E-5</v>
      </c>
      <c r="N538" s="2">
        <v>6.3665699054150471E-5</v>
      </c>
      <c r="O538" s="2">
        <v>2.6552714218447561E-4</v>
      </c>
      <c r="P538" s="2">
        <v>8.1130373264621622E-5</v>
      </c>
      <c r="Q538" s="2">
        <v>1.1048951551176144E-4</v>
      </c>
      <c r="R538" s="6">
        <f t="shared" si="80"/>
        <v>540</v>
      </c>
      <c r="S538" s="6">
        <f t="shared" si="81"/>
        <v>474</v>
      </c>
      <c r="T538" s="3">
        <f t="shared" si="82"/>
        <v>4.179620889456973E-5</v>
      </c>
      <c r="U538" s="3">
        <f t="shared" si="83"/>
        <v>1.5238234365361956E-4</v>
      </c>
      <c r="V538" s="4">
        <f t="shared" si="84"/>
        <v>3.6209610584359167E-5</v>
      </c>
      <c r="W538" s="4">
        <f t="shared" si="85"/>
        <v>9.9079760215257652E-5</v>
      </c>
      <c r="X538" s="5">
        <f t="shared" si="86"/>
        <v>86.633720000053899</v>
      </c>
      <c r="Y538" s="5">
        <f t="shared" si="87"/>
        <v>65.020498989355318</v>
      </c>
      <c r="Z538" t="b">
        <f t="shared" si="88"/>
        <v>0</v>
      </c>
      <c r="AA538" s="2">
        <f t="shared" si="89"/>
        <v>9.7089276274094644E-5</v>
      </c>
    </row>
    <row r="539" spans="1:27">
      <c r="A539" t="s">
        <v>871</v>
      </c>
      <c r="B539" t="s">
        <v>62</v>
      </c>
      <c r="C539" t="s">
        <v>809</v>
      </c>
      <c r="D539" t="s">
        <v>853</v>
      </c>
      <c r="E539" t="s">
        <v>854</v>
      </c>
      <c r="F539" t="s">
        <v>855</v>
      </c>
      <c r="G539" t="s">
        <v>872</v>
      </c>
      <c r="H539" t="s">
        <v>872</v>
      </c>
      <c r="I539">
        <v>78.290000000000006</v>
      </c>
      <c r="J539">
        <v>0</v>
      </c>
      <c r="K539">
        <v>0</v>
      </c>
      <c r="L539" s="2">
        <v>0</v>
      </c>
      <c r="M539" s="2">
        <v>1.8516878288867662E-4</v>
      </c>
      <c r="N539" s="2">
        <v>6.3665699054150471E-5</v>
      </c>
      <c r="O539" s="2">
        <v>5.9006031596549891E-5</v>
      </c>
      <c r="P539" s="2">
        <v>1.6226074652924324E-4</v>
      </c>
      <c r="Q539" s="2">
        <v>1.1048951551176144E-4</v>
      </c>
      <c r="R539" s="6">
        <f t="shared" si="80"/>
        <v>509</v>
      </c>
      <c r="S539" s="6">
        <f t="shared" si="81"/>
        <v>497</v>
      </c>
      <c r="T539" s="3">
        <f t="shared" si="82"/>
        <v>8.2944827314275691E-5</v>
      </c>
      <c r="U539" s="3">
        <f t="shared" si="83"/>
        <v>1.1058543121251819E-4</v>
      </c>
      <c r="V539" s="4">
        <f t="shared" si="84"/>
        <v>9.4077803593468502E-5</v>
      </c>
      <c r="W539" s="4">
        <f t="shared" si="85"/>
        <v>5.1627424290043568E-5</v>
      </c>
      <c r="X539" s="5">
        <f t="shared" si="86"/>
        <v>113.42214655171958</v>
      </c>
      <c r="Y539" s="5">
        <f t="shared" si="87"/>
        <v>46.685556789870688</v>
      </c>
      <c r="Z539" t="b">
        <f t="shared" si="88"/>
        <v>0</v>
      </c>
      <c r="AA539" s="2">
        <f t="shared" si="89"/>
        <v>9.6765129263396942E-5</v>
      </c>
    </row>
    <row r="540" spans="1:27">
      <c r="A540" t="s">
        <v>40</v>
      </c>
      <c r="B540" t="s">
        <v>12</v>
      </c>
      <c r="C540" t="s">
        <v>36</v>
      </c>
      <c r="D540" t="s">
        <v>37</v>
      </c>
      <c r="E540" t="s">
        <v>41</v>
      </c>
      <c r="F540" t="s">
        <v>42</v>
      </c>
      <c r="G540" t="s">
        <v>43</v>
      </c>
      <c r="H540" t="s">
        <v>43</v>
      </c>
      <c r="I540">
        <v>72.66</v>
      </c>
      <c r="J540">
        <v>5.3</v>
      </c>
      <c r="K540">
        <v>0</v>
      </c>
      <c r="L540" s="2">
        <v>1.1687663554241895E-4</v>
      </c>
      <c r="M540" s="2">
        <v>0</v>
      </c>
      <c r="N540" s="2">
        <v>1.9099709716245179E-4</v>
      </c>
      <c r="O540" s="2">
        <v>1.7701809478965042E-4</v>
      </c>
      <c r="P540" s="2">
        <v>2.7043457754873871E-5</v>
      </c>
      <c r="Q540" s="2">
        <v>5.5244757755880722E-5</v>
      </c>
      <c r="R540" s="6">
        <f t="shared" si="80"/>
        <v>498</v>
      </c>
      <c r="S540" s="6">
        <f t="shared" si="81"/>
        <v>512</v>
      </c>
      <c r="T540" s="3">
        <f t="shared" si="82"/>
        <v>1.0262457756829024E-4</v>
      </c>
      <c r="U540" s="3">
        <f t="shared" si="83"/>
        <v>8.6435436766801662E-5</v>
      </c>
      <c r="V540" s="4">
        <f t="shared" si="84"/>
        <v>9.6292853569173071E-5</v>
      </c>
      <c r="W540" s="4">
        <f t="shared" si="85"/>
        <v>7.9704088861864354E-5</v>
      </c>
      <c r="X540" s="5">
        <f t="shared" si="86"/>
        <v>93.830207003869219</v>
      </c>
      <c r="Y540" s="5">
        <f t="shared" si="87"/>
        <v>92.212282188035758</v>
      </c>
      <c r="Z540" t="b">
        <f t="shared" si="88"/>
        <v>0</v>
      </c>
      <c r="AA540" s="2">
        <f t="shared" si="89"/>
        <v>9.4530007167545953E-5</v>
      </c>
    </row>
    <row r="541" spans="1:27">
      <c r="A541" t="s">
        <v>900</v>
      </c>
      <c r="B541" t="s">
        <v>62</v>
      </c>
      <c r="C541" t="s">
        <v>809</v>
      </c>
      <c r="D541" t="s">
        <v>883</v>
      </c>
      <c r="E541" t="s">
        <v>896</v>
      </c>
      <c r="F541" t="s">
        <v>897</v>
      </c>
      <c r="G541" t="s">
        <v>901</v>
      </c>
      <c r="H541" t="s">
        <v>901</v>
      </c>
      <c r="I541">
        <v>82.86</v>
      </c>
      <c r="J541">
        <v>1.1200000000000001</v>
      </c>
      <c r="K541">
        <v>0</v>
      </c>
      <c r="L541" s="2">
        <v>5.8438317771209267E-5</v>
      </c>
      <c r="M541" s="2">
        <v>0</v>
      </c>
      <c r="N541" s="2">
        <v>0</v>
      </c>
      <c r="O541" s="2">
        <v>1.1801206319310016E-4</v>
      </c>
      <c r="P541" s="2">
        <v>2.1634766203899096E-4</v>
      </c>
      <c r="Q541" s="2">
        <v>1.6573427326764214E-4</v>
      </c>
      <c r="R541" s="6">
        <f t="shared" si="80"/>
        <v>602</v>
      </c>
      <c r="S541" s="6">
        <f t="shared" si="81"/>
        <v>471</v>
      </c>
      <c r="T541" s="3">
        <f t="shared" si="82"/>
        <v>1.9479439257069755E-5</v>
      </c>
      <c r="U541" s="3">
        <f t="shared" si="83"/>
        <v>1.6669799949991108E-4</v>
      </c>
      <c r="V541" s="4">
        <f t="shared" si="84"/>
        <v>3.373937849619656E-5</v>
      </c>
      <c r="W541" s="4">
        <f t="shared" si="85"/>
        <v>4.9174882575183266E-5</v>
      </c>
      <c r="X541" s="5">
        <f t="shared" si="86"/>
        <v>173.20508075688775</v>
      </c>
      <c r="Y541" s="5">
        <f t="shared" si="87"/>
        <v>29.499383749478948</v>
      </c>
      <c r="Z541" t="b">
        <f t="shared" si="88"/>
        <v>0</v>
      </c>
      <c r="AA541" s="2">
        <f t="shared" si="89"/>
        <v>9.3088719378490412E-5</v>
      </c>
    </row>
    <row r="542" spans="1:27">
      <c r="A542" t="s">
        <v>112</v>
      </c>
      <c r="B542" t="s">
        <v>62</v>
      </c>
      <c r="C542" t="s">
        <v>78</v>
      </c>
      <c r="D542" t="s">
        <v>79</v>
      </c>
      <c r="E542" t="s">
        <v>104</v>
      </c>
      <c r="F542" t="s">
        <v>105</v>
      </c>
      <c r="G542" t="s">
        <v>110</v>
      </c>
      <c r="H542" t="s">
        <v>111</v>
      </c>
      <c r="I542">
        <v>87.18</v>
      </c>
      <c r="J542">
        <v>0.43</v>
      </c>
      <c r="K542">
        <v>100</v>
      </c>
      <c r="L542" s="2">
        <v>2.6297242997044254E-4</v>
      </c>
      <c r="M542" s="2">
        <v>1.5430731907389744E-4</v>
      </c>
      <c r="N542" s="2">
        <v>1.2733139810830135E-4</v>
      </c>
      <c r="O542" s="2">
        <v>0</v>
      </c>
      <c r="P542" s="2">
        <v>0</v>
      </c>
      <c r="Q542" s="2">
        <v>0</v>
      </c>
      <c r="R542" s="6">
        <f t="shared" si="80"/>
        <v>471</v>
      </c>
      <c r="S542" s="6">
        <f t="shared" si="81"/>
        <v>617</v>
      </c>
      <c r="T542" s="3">
        <f t="shared" si="82"/>
        <v>1.8153704905088047E-4</v>
      </c>
      <c r="U542" s="3">
        <f t="shared" si="83"/>
        <v>0</v>
      </c>
      <c r="V542" s="4">
        <f t="shared" si="84"/>
        <v>7.18033148755763E-5</v>
      </c>
      <c r="W542" s="4">
        <f t="shared" si="85"/>
        <v>0</v>
      </c>
      <c r="X542" s="5">
        <f t="shared" si="86"/>
        <v>39.552981196390142</v>
      </c>
      <c r="Y542" s="5" t="str">
        <f t="shared" si="87"/>
        <v>NA</v>
      </c>
      <c r="Z542" t="b">
        <f t="shared" si="88"/>
        <v>0</v>
      </c>
      <c r="AA542" s="2">
        <f t="shared" si="89"/>
        <v>9.0768524525440235E-5</v>
      </c>
    </row>
    <row r="543" spans="1:27">
      <c r="A543" t="s">
        <v>1071</v>
      </c>
      <c r="B543" t="s">
        <v>62</v>
      </c>
      <c r="C543" t="s">
        <v>1018</v>
      </c>
      <c r="D543" t="s">
        <v>1038</v>
      </c>
      <c r="E543" t="s">
        <v>1051</v>
      </c>
      <c r="F543" t="s">
        <v>1061</v>
      </c>
      <c r="G543" t="s">
        <v>1062</v>
      </c>
      <c r="H543" t="s">
        <v>1063</v>
      </c>
      <c r="I543">
        <v>92.87</v>
      </c>
      <c r="J543">
        <v>0</v>
      </c>
      <c r="K543">
        <v>0</v>
      </c>
      <c r="L543" s="2">
        <v>1.1687663554241895E-4</v>
      </c>
      <c r="M543" s="2">
        <v>0</v>
      </c>
      <c r="N543" s="2">
        <v>6.3665699054150471E-5</v>
      </c>
      <c r="O543" s="2">
        <v>5.9006031596549891E-5</v>
      </c>
      <c r="P543" s="2">
        <v>1.6226074652924324E-4</v>
      </c>
      <c r="Q543" s="2">
        <v>1.1048951551176144E-4</v>
      </c>
      <c r="R543" s="6">
        <f t="shared" si="80"/>
        <v>529</v>
      </c>
      <c r="S543" s="6">
        <f t="shared" si="81"/>
        <v>497</v>
      </c>
      <c r="T543" s="3">
        <f t="shared" si="82"/>
        <v>6.0180778198856473E-5</v>
      </c>
      <c r="U543" s="3">
        <f t="shared" si="83"/>
        <v>1.1058543121251819E-4</v>
      </c>
      <c r="V543" s="4">
        <f t="shared" si="84"/>
        <v>5.851619851762933E-5</v>
      </c>
      <c r="W543" s="4">
        <f t="shared" si="85"/>
        <v>5.1627424290043568E-5</v>
      </c>
      <c r="X543" s="5">
        <f t="shared" si="86"/>
        <v>97.234034302901762</v>
      </c>
      <c r="Y543" s="5">
        <f t="shared" si="87"/>
        <v>46.685556789870688</v>
      </c>
      <c r="Z543" t="b">
        <f t="shared" si="88"/>
        <v>0</v>
      </c>
      <c r="AA543" s="2">
        <f t="shared" si="89"/>
        <v>8.5383104705687336E-5</v>
      </c>
    </row>
    <row r="544" spans="1:27">
      <c r="A544" t="s">
        <v>1036</v>
      </c>
      <c r="B544" t="s">
        <v>62</v>
      </c>
      <c r="C544" t="s">
        <v>1018</v>
      </c>
      <c r="D544" t="s">
        <v>1019</v>
      </c>
      <c r="E544" t="s">
        <v>1034</v>
      </c>
      <c r="F544" t="s">
        <v>1035</v>
      </c>
      <c r="G544" t="s">
        <v>1035</v>
      </c>
      <c r="H544" t="s">
        <v>1035</v>
      </c>
      <c r="I544">
        <v>87.27</v>
      </c>
      <c r="J544">
        <v>0</v>
      </c>
      <c r="K544">
        <v>0</v>
      </c>
      <c r="L544" s="2">
        <v>0</v>
      </c>
      <c r="M544" s="2">
        <v>0</v>
      </c>
      <c r="N544" s="2">
        <v>0</v>
      </c>
      <c r="O544" s="2">
        <v>1.7701809478965042E-4</v>
      </c>
      <c r="P544" s="2">
        <v>5.4086915509747741E-5</v>
      </c>
      <c r="Q544" s="2">
        <v>2.7622378877940396E-4</v>
      </c>
      <c r="R544" s="6">
        <f t="shared" si="80"/>
        <v>628</v>
      </c>
      <c r="S544" s="6">
        <f t="shared" si="81"/>
        <v>467</v>
      </c>
      <c r="T544" s="3">
        <f t="shared" si="82"/>
        <v>0</v>
      </c>
      <c r="U544" s="3">
        <f t="shared" si="83"/>
        <v>1.6910959969293403E-4</v>
      </c>
      <c r="V544" s="4">
        <f t="shared" si="84"/>
        <v>0</v>
      </c>
      <c r="W544" s="4">
        <f t="shared" si="85"/>
        <v>1.1127940437262377E-4</v>
      </c>
      <c r="X544" s="5" t="str">
        <f t="shared" si="86"/>
        <v>NA</v>
      </c>
      <c r="Y544" s="5">
        <f t="shared" si="87"/>
        <v>65.803126832943121</v>
      </c>
      <c r="Z544" t="b">
        <f t="shared" si="88"/>
        <v>0</v>
      </c>
      <c r="AA544" s="2">
        <f t="shared" si="89"/>
        <v>8.4554799846467017E-5</v>
      </c>
    </row>
    <row r="545" spans="1:27">
      <c r="A545" t="s">
        <v>975</v>
      </c>
      <c r="B545" t="s">
        <v>62</v>
      </c>
      <c r="C545" t="s">
        <v>809</v>
      </c>
      <c r="D545" t="s">
        <v>958</v>
      </c>
      <c r="E545" t="s">
        <v>959</v>
      </c>
      <c r="F545" t="s">
        <v>972</v>
      </c>
      <c r="G545" t="s">
        <v>973</v>
      </c>
      <c r="H545" t="s">
        <v>974</v>
      </c>
      <c r="I545">
        <v>58.18</v>
      </c>
      <c r="J545">
        <v>0</v>
      </c>
      <c r="K545">
        <v>0</v>
      </c>
      <c r="L545" s="2">
        <v>0</v>
      </c>
      <c r="M545" s="2">
        <v>0</v>
      </c>
      <c r="N545" s="2">
        <v>0</v>
      </c>
      <c r="O545" s="2">
        <v>1.7701809478965042E-4</v>
      </c>
      <c r="P545" s="2">
        <v>2.7043457754873877E-4</v>
      </c>
      <c r="Q545" s="2">
        <v>5.5244757755880722E-5</v>
      </c>
      <c r="R545" s="6">
        <f t="shared" si="80"/>
        <v>628</v>
      </c>
      <c r="S545" s="6">
        <f t="shared" si="81"/>
        <v>470</v>
      </c>
      <c r="T545" s="3">
        <f t="shared" si="82"/>
        <v>0</v>
      </c>
      <c r="U545" s="3">
        <f t="shared" si="83"/>
        <v>1.6756581003142328E-4</v>
      </c>
      <c r="V545" s="4">
        <f t="shared" si="84"/>
        <v>0</v>
      </c>
      <c r="W545" s="4">
        <f t="shared" si="85"/>
        <v>1.0790585665747544E-4</v>
      </c>
      <c r="X545" s="5" t="str">
        <f t="shared" si="86"/>
        <v>NA</v>
      </c>
      <c r="Y545" s="5">
        <f t="shared" si="87"/>
        <v>64.396106005897067</v>
      </c>
      <c r="Z545" t="b">
        <f t="shared" si="88"/>
        <v>0</v>
      </c>
      <c r="AA545" s="2">
        <f t="shared" si="89"/>
        <v>8.3782905015711642E-5</v>
      </c>
    </row>
    <row r="546" spans="1:27">
      <c r="A546" t="s">
        <v>538</v>
      </c>
      <c r="B546" t="s">
        <v>62</v>
      </c>
      <c r="C546" t="s">
        <v>503</v>
      </c>
      <c r="D546" t="s">
        <v>533</v>
      </c>
      <c r="E546" t="s">
        <v>539</v>
      </c>
      <c r="F546" t="s">
        <v>539</v>
      </c>
      <c r="G546" t="s">
        <v>540</v>
      </c>
      <c r="H546" t="s">
        <v>540</v>
      </c>
      <c r="I546">
        <v>74.36</v>
      </c>
      <c r="J546">
        <v>2.0699999999999998</v>
      </c>
      <c r="K546">
        <v>33.33</v>
      </c>
      <c r="L546" s="2">
        <v>1.4609579442802359E-4</v>
      </c>
      <c r="M546" s="2">
        <v>6.1722927629558741E-5</v>
      </c>
      <c r="N546" s="2">
        <v>6.3665699054150471E-5</v>
      </c>
      <c r="O546" s="2">
        <v>5.9006031596549891E-5</v>
      </c>
      <c r="P546" s="2">
        <v>1.6226074652924324E-4</v>
      </c>
      <c r="Q546" s="2">
        <v>0</v>
      </c>
      <c r="R546" s="6">
        <f t="shared" si="80"/>
        <v>507</v>
      </c>
      <c r="S546" s="6">
        <f t="shared" si="81"/>
        <v>527</v>
      </c>
      <c r="T546" s="3">
        <f t="shared" si="82"/>
        <v>9.0494807037244261E-5</v>
      </c>
      <c r="U546" s="3">
        <f t="shared" si="83"/>
        <v>7.3755592708597711E-5</v>
      </c>
      <c r="V546" s="4">
        <f t="shared" si="84"/>
        <v>4.8161664623684398E-5</v>
      </c>
      <c r="W546" s="4">
        <f t="shared" si="85"/>
        <v>8.2129773108205749E-5</v>
      </c>
      <c r="X546" s="5">
        <f t="shared" si="86"/>
        <v>53.220362803650012</v>
      </c>
      <c r="Y546" s="5">
        <f t="shared" si="87"/>
        <v>111.35395987216012</v>
      </c>
      <c r="Z546" t="b">
        <f t="shared" si="88"/>
        <v>0</v>
      </c>
      <c r="AA546" s="2">
        <f t="shared" si="89"/>
        <v>8.2125199872920979E-5</v>
      </c>
    </row>
    <row r="547" spans="1:27">
      <c r="A547" t="s">
        <v>1478</v>
      </c>
      <c r="B547" t="s">
        <v>62</v>
      </c>
      <c r="C547" t="s">
        <v>1365</v>
      </c>
      <c r="D547" t="s">
        <v>1414</v>
      </c>
      <c r="E547" t="s">
        <v>1457</v>
      </c>
      <c r="F547" t="s">
        <v>1474</v>
      </c>
      <c r="G547" t="s">
        <v>1474</v>
      </c>
      <c r="H547" t="s">
        <v>1475</v>
      </c>
      <c r="I547">
        <v>53.44</v>
      </c>
      <c r="J547">
        <v>2.74</v>
      </c>
      <c r="K547">
        <v>0</v>
      </c>
      <c r="L547" s="2">
        <v>5.8438317771209267E-5</v>
      </c>
      <c r="M547" s="2">
        <v>0</v>
      </c>
      <c r="N547" s="2">
        <v>6.3665699054150471E-5</v>
      </c>
      <c r="O547" s="2">
        <v>8.8509047394825209E-5</v>
      </c>
      <c r="P547" s="2">
        <v>2.1634766203899096E-4</v>
      </c>
      <c r="Q547" s="2">
        <v>5.5244757755880722E-5</v>
      </c>
      <c r="R547" s="6">
        <f t="shared" si="80"/>
        <v>545</v>
      </c>
      <c r="S547" s="6">
        <f t="shared" si="81"/>
        <v>491</v>
      </c>
      <c r="T547" s="3">
        <f t="shared" si="82"/>
        <v>4.0701338941786579E-5</v>
      </c>
      <c r="U547" s="3">
        <f t="shared" si="83"/>
        <v>1.2003382239656564E-4</v>
      </c>
      <c r="V547" s="4">
        <f t="shared" si="84"/>
        <v>3.5345164061154894E-5</v>
      </c>
      <c r="W547" s="4">
        <f t="shared" si="85"/>
        <v>8.5052307560089238E-5</v>
      </c>
      <c r="X547" s="5">
        <f t="shared" si="86"/>
        <v>86.840298083823726</v>
      </c>
      <c r="Y547" s="5">
        <f t="shared" si="87"/>
        <v>70.856951700742243</v>
      </c>
      <c r="Z547" t="b">
        <f t="shared" si="88"/>
        <v>0</v>
      </c>
      <c r="AA547" s="2">
        <f t="shared" si="89"/>
        <v>8.0367580669176111E-5</v>
      </c>
    </row>
    <row r="548" spans="1:27">
      <c r="A548" t="s">
        <v>1420</v>
      </c>
      <c r="B548" t="s">
        <v>62</v>
      </c>
      <c r="C548" t="s">
        <v>1365</v>
      </c>
      <c r="D548" t="s">
        <v>1414</v>
      </c>
      <c r="E548" t="s">
        <v>1415</v>
      </c>
      <c r="F548" t="s">
        <v>1416</v>
      </c>
      <c r="G548" t="s">
        <v>1417</v>
      </c>
      <c r="H548" t="s">
        <v>1418</v>
      </c>
      <c r="I548">
        <v>97.97</v>
      </c>
      <c r="J548">
        <v>1.35</v>
      </c>
      <c r="K548">
        <v>0</v>
      </c>
      <c r="L548" s="2">
        <v>1.7531495331362824E-4</v>
      </c>
      <c r="M548" s="2">
        <v>1.2344585525911789E-4</v>
      </c>
      <c r="N548" s="2">
        <v>6.3665699054150471E-5</v>
      </c>
      <c r="O548" s="2">
        <v>5.9006031596549891E-5</v>
      </c>
      <c r="P548" s="2">
        <v>0</v>
      </c>
      <c r="Q548" s="2">
        <v>5.5244757755880722E-5</v>
      </c>
      <c r="R548" s="6">
        <f t="shared" si="80"/>
        <v>491</v>
      </c>
      <c r="S548" s="6">
        <f t="shared" si="81"/>
        <v>557</v>
      </c>
      <c r="T548" s="3">
        <f t="shared" si="82"/>
        <v>1.2080883587563219E-4</v>
      </c>
      <c r="U548" s="3">
        <f t="shared" si="83"/>
        <v>3.8083596450810204E-5</v>
      </c>
      <c r="V548" s="4">
        <f t="shared" si="84"/>
        <v>5.587131999153088E-5</v>
      </c>
      <c r="W548" s="4">
        <f t="shared" si="85"/>
        <v>3.3034936570201678E-5</v>
      </c>
      <c r="X548" s="5">
        <f t="shared" si="86"/>
        <v>46.247709934932359</v>
      </c>
      <c r="Y548" s="5">
        <f t="shared" si="87"/>
        <v>86.74321663099883</v>
      </c>
      <c r="Z548" t="b">
        <f t="shared" si="88"/>
        <v>0</v>
      </c>
      <c r="AA548" s="2">
        <f t="shared" si="89"/>
        <v>7.9446216163221191E-5</v>
      </c>
    </row>
    <row r="549" spans="1:27">
      <c r="A549" t="s">
        <v>44</v>
      </c>
      <c r="B549" t="s">
        <v>12</v>
      </c>
      <c r="C549" t="s">
        <v>45</v>
      </c>
      <c r="D549" t="s">
        <v>46</v>
      </c>
      <c r="E549" t="s">
        <v>47</v>
      </c>
      <c r="F549" t="s">
        <v>48</v>
      </c>
      <c r="G549" t="s">
        <v>49</v>
      </c>
      <c r="H549" t="s">
        <v>50</v>
      </c>
      <c r="I549">
        <v>63.55</v>
      </c>
      <c r="J549">
        <v>0</v>
      </c>
      <c r="K549">
        <v>0</v>
      </c>
      <c r="L549" s="2">
        <v>0</v>
      </c>
      <c r="M549" s="2">
        <v>3.0861463814779493E-5</v>
      </c>
      <c r="N549" s="2">
        <v>0</v>
      </c>
      <c r="O549" s="2">
        <v>5.9006031596549891E-5</v>
      </c>
      <c r="P549" s="2">
        <v>2.7043457754873877E-4</v>
      </c>
      <c r="Q549" s="2">
        <v>1.1048951551176144E-4</v>
      </c>
      <c r="R549" s="6">
        <f t="shared" si="80"/>
        <v>623</v>
      </c>
      <c r="S549" s="6">
        <f t="shared" si="81"/>
        <v>479</v>
      </c>
      <c r="T549" s="3">
        <f t="shared" si="82"/>
        <v>1.0287154604926497E-5</v>
      </c>
      <c r="U549" s="3">
        <f t="shared" si="83"/>
        <v>1.4664337488568335E-4</v>
      </c>
      <c r="V549" s="4">
        <f t="shared" si="84"/>
        <v>1.7817874441048836E-5</v>
      </c>
      <c r="W549" s="4">
        <f t="shared" si="85"/>
        <v>1.1025349732133762E-4</v>
      </c>
      <c r="X549" s="5">
        <f t="shared" si="86"/>
        <v>173.20508075688775</v>
      </c>
      <c r="Y549" s="5">
        <f t="shared" si="87"/>
        <v>75.184778996859791</v>
      </c>
      <c r="Z549" t="b">
        <f t="shared" si="88"/>
        <v>0</v>
      </c>
      <c r="AA549" s="2">
        <f t="shared" si="89"/>
        <v>7.8465264745304931E-5</v>
      </c>
    </row>
    <row r="550" spans="1:27">
      <c r="A550" t="s">
        <v>387</v>
      </c>
      <c r="B550" t="s">
        <v>62</v>
      </c>
      <c r="C550" t="s">
        <v>292</v>
      </c>
      <c r="D550" t="s">
        <v>293</v>
      </c>
      <c r="E550" t="s">
        <v>373</v>
      </c>
      <c r="F550" t="s">
        <v>374</v>
      </c>
      <c r="G550" t="s">
        <v>383</v>
      </c>
      <c r="H550" t="s">
        <v>384</v>
      </c>
      <c r="I550">
        <v>92.62</v>
      </c>
      <c r="J550">
        <v>0.49</v>
      </c>
      <c r="K550">
        <v>0</v>
      </c>
      <c r="L550" s="2">
        <v>8.7657476656813918E-5</v>
      </c>
      <c r="M550" s="2">
        <v>2.4689171051823578E-4</v>
      </c>
      <c r="N550" s="2">
        <v>1.2733139810830135E-4</v>
      </c>
      <c r="O550" s="2">
        <v>0</v>
      </c>
      <c r="P550" s="2">
        <v>0</v>
      </c>
      <c r="Q550" s="2">
        <v>0</v>
      </c>
      <c r="R550" s="6">
        <f t="shared" si="80"/>
        <v>476</v>
      </c>
      <c r="S550" s="6">
        <f t="shared" si="81"/>
        <v>617</v>
      </c>
      <c r="T550" s="3">
        <f t="shared" si="82"/>
        <v>1.5396019509445036E-4</v>
      </c>
      <c r="U550" s="3">
        <f t="shared" si="83"/>
        <v>0</v>
      </c>
      <c r="V550" s="4">
        <f t="shared" si="84"/>
        <v>8.2889715466127951E-5</v>
      </c>
      <c r="W550" s="4">
        <f t="shared" si="85"/>
        <v>0</v>
      </c>
      <c r="X550" s="5">
        <f t="shared" si="86"/>
        <v>53.838406359044541</v>
      </c>
      <c r="Y550" s="5" t="str">
        <f t="shared" si="87"/>
        <v>NA</v>
      </c>
      <c r="Z550" t="b">
        <f t="shared" si="88"/>
        <v>0</v>
      </c>
      <c r="AA550" s="2">
        <f t="shared" si="89"/>
        <v>7.6980097547225178E-5</v>
      </c>
    </row>
    <row r="551" spans="1:27">
      <c r="A551" t="s">
        <v>1096</v>
      </c>
      <c r="B551" t="s">
        <v>62</v>
      </c>
      <c r="C551" t="s">
        <v>1097</v>
      </c>
      <c r="D551" t="s">
        <v>1098</v>
      </c>
      <c r="E551" t="s">
        <v>1099</v>
      </c>
      <c r="F551" t="s">
        <v>1100</v>
      </c>
      <c r="G551" t="s">
        <v>1101</v>
      </c>
      <c r="H551" t="s">
        <v>1102</v>
      </c>
      <c r="I551">
        <v>76.819999999999993</v>
      </c>
      <c r="J551">
        <v>2.0699999999999998</v>
      </c>
      <c r="K551">
        <v>0</v>
      </c>
      <c r="L551" s="2">
        <v>2.3375327108483791E-4</v>
      </c>
      <c r="M551" s="2">
        <v>0</v>
      </c>
      <c r="N551" s="2">
        <v>0</v>
      </c>
      <c r="O551" s="2">
        <v>1.1801206319310016E-4</v>
      </c>
      <c r="P551" s="2">
        <v>1.0817383101949548E-4</v>
      </c>
      <c r="Q551" s="2">
        <v>0</v>
      </c>
      <c r="R551" s="6">
        <f t="shared" si="80"/>
        <v>517</v>
      </c>
      <c r="S551" s="6">
        <f t="shared" si="81"/>
        <v>522</v>
      </c>
      <c r="T551" s="3">
        <f t="shared" si="82"/>
        <v>7.7917757028279303E-5</v>
      </c>
      <c r="U551" s="3">
        <f t="shared" si="83"/>
        <v>7.539529807086521E-5</v>
      </c>
      <c r="V551" s="4">
        <f t="shared" si="84"/>
        <v>1.3495751398478673E-4</v>
      </c>
      <c r="W551" s="4">
        <f t="shared" si="85"/>
        <v>6.5479278641959672E-5</v>
      </c>
      <c r="X551" s="5">
        <f t="shared" si="86"/>
        <v>173.20508075688772</v>
      </c>
      <c r="Y551" s="5">
        <f t="shared" si="87"/>
        <v>86.84796043967448</v>
      </c>
      <c r="Z551" t="b">
        <f t="shared" si="88"/>
        <v>0</v>
      </c>
      <c r="AA551" s="2">
        <f t="shared" si="89"/>
        <v>7.6656527549572257E-5</v>
      </c>
    </row>
    <row r="552" spans="1:27">
      <c r="A552" t="s">
        <v>124</v>
      </c>
      <c r="B552" t="s">
        <v>62</v>
      </c>
      <c r="C552" t="s">
        <v>78</v>
      </c>
      <c r="D552" t="s">
        <v>79</v>
      </c>
      <c r="E552" t="s">
        <v>104</v>
      </c>
      <c r="F552" t="s">
        <v>105</v>
      </c>
      <c r="G552" t="s">
        <v>120</v>
      </c>
      <c r="H552" t="s">
        <v>120</v>
      </c>
      <c r="I552">
        <v>92.72</v>
      </c>
      <c r="J552">
        <v>3.85</v>
      </c>
      <c r="K552">
        <v>0</v>
      </c>
      <c r="L552" s="2">
        <v>0</v>
      </c>
      <c r="M552" s="2">
        <v>6.1722927629558741E-5</v>
      </c>
      <c r="N552" s="2">
        <v>0</v>
      </c>
      <c r="O552" s="2">
        <v>2.0652111058792538E-4</v>
      </c>
      <c r="P552" s="2">
        <v>8.1130373264621622E-5</v>
      </c>
      <c r="Q552" s="2">
        <v>1.1048951551176144E-4</v>
      </c>
      <c r="R552" s="6">
        <f t="shared" si="80"/>
        <v>581</v>
      </c>
      <c r="S552" s="6">
        <f t="shared" si="81"/>
        <v>481</v>
      </c>
      <c r="T552" s="3">
        <f t="shared" si="82"/>
        <v>2.0574309209852913E-5</v>
      </c>
      <c r="U552" s="3">
        <f t="shared" si="83"/>
        <v>1.3271366645476948E-4</v>
      </c>
      <c r="V552" s="4">
        <f t="shared" si="84"/>
        <v>3.5635748882097529E-5</v>
      </c>
      <c r="W552" s="4">
        <f t="shared" si="85"/>
        <v>6.5583106936722998E-5</v>
      </c>
      <c r="X552" s="5">
        <f t="shared" si="86"/>
        <v>173.20508075688775</v>
      </c>
      <c r="Y552" s="5">
        <f t="shared" si="87"/>
        <v>49.416995768913189</v>
      </c>
      <c r="Z552" t="b">
        <f t="shared" si="88"/>
        <v>0</v>
      </c>
      <c r="AA552" s="2">
        <f t="shared" si="89"/>
        <v>7.6643987832311194E-5</v>
      </c>
    </row>
    <row r="553" spans="1:27">
      <c r="A553" t="s">
        <v>762</v>
      </c>
      <c r="B553" t="s">
        <v>62</v>
      </c>
      <c r="C553" t="s">
        <v>748</v>
      </c>
      <c r="D553" t="s">
        <v>763</v>
      </c>
      <c r="E553" t="s">
        <v>763</v>
      </c>
      <c r="F553" t="s">
        <v>764</v>
      </c>
      <c r="G553" t="s">
        <v>765</v>
      </c>
      <c r="H553" t="s">
        <v>765</v>
      </c>
      <c r="I553">
        <v>67.209999999999994</v>
      </c>
      <c r="J553">
        <v>2.2599999999999998</v>
      </c>
      <c r="K553">
        <v>0</v>
      </c>
      <c r="L553" s="2">
        <v>0</v>
      </c>
      <c r="M553" s="2">
        <v>0</v>
      </c>
      <c r="N553" s="2">
        <v>6.3665699054150471E-5</v>
      </c>
      <c r="O553" s="2">
        <v>1.7701809478965042E-4</v>
      </c>
      <c r="P553" s="2">
        <v>1.6226074652924324E-4</v>
      </c>
      <c r="Q553" s="2">
        <v>5.5244757755880722E-5</v>
      </c>
      <c r="R553" s="6">
        <f t="shared" si="80"/>
        <v>567</v>
      </c>
      <c r="S553" s="6">
        <f t="shared" si="81"/>
        <v>482</v>
      </c>
      <c r="T553" s="3">
        <f t="shared" si="82"/>
        <v>2.1221899684716825E-5</v>
      </c>
      <c r="U553" s="3">
        <f t="shared" si="83"/>
        <v>1.3150786635825814E-4</v>
      </c>
      <c r="V553" s="4">
        <f t="shared" si="84"/>
        <v>3.6757408487059472E-5</v>
      </c>
      <c r="W553" s="4">
        <f t="shared" si="85"/>
        <v>6.6456686136108557E-5</v>
      </c>
      <c r="X553" s="5">
        <f t="shared" si="86"/>
        <v>173.2050807568877</v>
      </c>
      <c r="Y553" s="5">
        <f t="shared" si="87"/>
        <v>50.534380928259473</v>
      </c>
      <c r="Z553" t="b">
        <f t="shared" si="88"/>
        <v>0</v>
      </c>
      <c r="AA553" s="2">
        <f t="shared" si="89"/>
        <v>7.6364883021487476E-5</v>
      </c>
    </row>
    <row r="554" spans="1:27">
      <c r="A554" t="s">
        <v>207</v>
      </c>
      <c r="B554" t="s">
        <v>62</v>
      </c>
      <c r="C554" t="s">
        <v>78</v>
      </c>
      <c r="D554" t="s">
        <v>132</v>
      </c>
      <c r="E554" t="s">
        <v>152</v>
      </c>
      <c r="F554" t="s">
        <v>201</v>
      </c>
      <c r="G554" t="s">
        <v>205</v>
      </c>
      <c r="H554" t="s">
        <v>206</v>
      </c>
      <c r="I554">
        <v>98.32</v>
      </c>
      <c r="J554">
        <v>0.18</v>
      </c>
      <c r="K554">
        <v>0</v>
      </c>
      <c r="L554" s="2">
        <v>0</v>
      </c>
      <c r="M554" s="2">
        <v>0</v>
      </c>
      <c r="N554" s="2">
        <v>1.2733139810830135E-4</v>
      </c>
      <c r="O554" s="2">
        <v>5.9006031596549891E-5</v>
      </c>
      <c r="P554" s="2">
        <v>2.1634766203899096E-4</v>
      </c>
      <c r="Q554" s="2">
        <v>5.5244757755880722E-5</v>
      </c>
      <c r="R554" s="6">
        <f t="shared" si="80"/>
        <v>535</v>
      </c>
      <c r="S554" s="6">
        <f t="shared" si="81"/>
        <v>500</v>
      </c>
      <c r="T554" s="3">
        <f t="shared" si="82"/>
        <v>4.2443799369433785E-5</v>
      </c>
      <c r="U554" s="3">
        <f t="shared" si="83"/>
        <v>1.1019948379714054E-4</v>
      </c>
      <c r="V554" s="4">
        <f t="shared" si="84"/>
        <v>7.3514816974119175E-5</v>
      </c>
      <c r="W554" s="4">
        <f t="shared" si="85"/>
        <v>9.1946253883852516E-5</v>
      </c>
      <c r="X554" s="5">
        <f t="shared" si="86"/>
        <v>173.2050807568877</v>
      </c>
      <c r="Y554" s="5">
        <f t="shared" si="87"/>
        <v>83.436192907319537</v>
      </c>
      <c r="Z554" t="b">
        <f t="shared" si="88"/>
        <v>0</v>
      </c>
      <c r="AA554" s="2">
        <f t="shared" si="89"/>
        <v>7.6321641583287165E-5</v>
      </c>
    </row>
    <row r="555" spans="1:27">
      <c r="A555" t="s">
        <v>844</v>
      </c>
      <c r="B555" t="s">
        <v>62</v>
      </c>
      <c r="C555" t="s">
        <v>809</v>
      </c>
      <c r="D555" t="s">
        <v>845</v>
      </c>
      <c r="E555" t="s">
        <v>846</v>
      </c>
      <c r="F555" t="s">
        <v>847</v>
      </c>
      <c r="G555" t="s">
        <v>848</v>
      </c>
      <c r="H555" t="s">
        <v>848</v>
      </c>
      <c r="I555">
        <v>71.25</v>
      </c>
      <c r="J555">
        <v>2.25</v>
      </c>
      <c r="K555">
        <v>0</v>
      </c>
      <c r="L555" s="2">
        <v>0</v>
      </c>
      <c r="M555" s="2">
        <v>0</v>
      </c>
      <c r="N555" s="2">
        <v>6.3665699054150471E-5</v>
      </c>
      <c r="O555" s="2">
        <v>1.1801206319310016E-4</v>
      </c>
      <c r="P555" s="2">
        <v>2.1634766203899096E-4</v>
      </c>
      <c r="Q555" s="2">
        <v>5.5244757755880722E-5</v>
      </c>
      <c r="R555" s="6">
        <f t="shared" si="80"/>
        <v>567</v>
      </c>
      <c r="S555" s="6">
        <f t="shared" si="81"/>
        <v>486</v>
      </c>
      <c r="T555" s="3">
        <f t="shared" si="82"/>
        <v>2.1221899684716825E-5</v>
      </c>
      <c r="U555" s="3">
        <f t="shared" si="83"/>
        <v>1.2986816099599062E-4</v>
      </c>
      <c r="V555" s="4">
        <f t="shared" si="84"/>
        <v>3.6757408487059472E-5</v>
      </c>
      <c r="W555" s="4">
        <f t="shared" si="85"/>
        <v>8.1203212580827265E-5</v>
      </c>
      <c r="X555" s="5">
        <f t="shared" si="86"/>
        <v>173.2050807568877</v>
      </c>
      <c r="Y555" s="5">
        <f t="shared" si="87"/>
        <v>62.527421623637395</v>
      </c>
      <c r="Z555" t="b">
        <f t="shared" si="88"/>
        <v>0</v>
      </c>
      <c r="AA555" s="2">
        <f t="shared" si="89"/>
        <v>7.554503034035372E-5</v>
      </c>
    </row>
    <row r="556" spans="1:27">
      <c r="A556" t="s">
        <v>781</v>
      </c>
      <c r="B556" t="s">
        <v>62</v>
      </c>
      <c r="C556" t="s">
        <v>775</v>
      </c>
      <c r="D556" t="s">
        <v>782</v>
      </c>
      <c r="E556" t="s">
        <v>783</v>
      </c>
      <c r="F556" t="s">
        <v>784</v>
      </c>
      <c r="G556" t="s">
        <v>784</v>
      </c>
      <c r="H556" t="s">
        <v>784</v>
      </c>
      <c r="I556">
        <v>51.67</v>
      </c>
      <c r="J556">
        <v>0</v>
      </c>
      <c r="K556">
        <v>0</v>
      </c>
      <c r="L556" s="2">
        <v>0</v>
      </c>
      <c r="M556" s="2">
        <v>0</v>
      </c>
      <c r="N556" s="2">
        <v>0</v>
      </c>
      <c r="O556" s="2">
        <v>1.1801206319310016E-4</v>
      </c>
      <c r="P556" s="2">
        <v>1.0817383101949548E-4</v>
      </c>
      <c r="Q556" s="2">
        <v>2.2097903102352327E-4</v>
      </c>
      <c r="R556" s="6">
        <f t="shared" si="80"/>
        <v>628</v>
      </c>
      <c r="S556" s="6">
        <f t="shared" si="81"/>
        <v>475</v>
      </c>
      <c r="T556" s="3">
        <f t="shared" si="82"/>
        <v>0</v>
      </c>
      <c r="U556" s="3">
        <f t="shared" si="83"/>
        <v>1.4905497507870631E-4</v>
      </c>
      <c r="V556" s="4">
        <f t="shared" si="84"/>
        <v>0</v>
      </c>
      <c r="W556" s="4">
        <f t="shared" si="85"/>
        <v>6.2481997973338747E-5</v>
      </c>
      <c r="X556" s="5" t="str">
        <f t="shared" si="86"/>
        <v>NA</v>
      </c>
      <c r="Y556" s="5">
        <f t="shared" si="87"/>
        <v>41.918760470991351</v>
      </c>
      <c r="Z556" t="b">
        <f t="shared" si="88"/>
        <v>0</v>
      </c>
      <c r="AA556" s="2">
        <f t="shared" si="89"/>
        <v>7.4527487539353154E-5</v>
      </c>
    </row>
    <row r="557" spans="1:27">
      <c r="A557" t="s">
        <v>1413</v>
      </c>
      <c r="B557" t="s">
        <v>62</v>
      </c>
      <c r="C557" t="s">
        <v>1365</v>
      </c>
      <c r="D557" t="s">
        <v>1414</v>
      </c>
      <c r="E557" t="s">
        <v>1415</v>
      </c>
      <c r="F557" t="s">
        <v>1416</v>
      </c>
      <c r="G557" t="s">
        <v>1417</v>
      </c>
      <c r="H557" t="s">
        <v>1418</v>
      </c>
      <c r="I557">
        <v>98.65</v>
      </c>
      <c r="J557">
        <v>0</v>
      </c>
      <c r="K557">
        <v>0</v>
      </c>
      <c r="L557" s="2">
        <v>3.5062990662725686E-4</v>
      </c>
      <c r="M557" s="2">
        <v>6.1722927629558741E-5</v>
      </c>
      <c r="N557" s="2">
        <v>0</v>
      </c>
      <c r="O557" s="2">
        <v>0</v>
      </c>
      <c r="P557" s="2">
        <v>0</v>
      </c>
      <c r="Q557" s="2">
        <v>0</v>
      </c>
      <c r="R557" s="6">
        <f t="shared" si="80"/>
        <v>484</v>
      </c>
      <c r="S557" s="6">
        <f t="shared" si="81"/>
        <v>617</v>
      </c>
      <c r="T557" s="3">
        <f t="shared" si="82"/>
        <v>1.3745094475227186E-4</v>
      </c>
      <c r="U557" s="3">
        <f t="shared" si="83"/>
        <v>0</v>
      </c>
      <c r="V557" s="4">
        <f t="shared" si="84"/>
        <v>1.8718007983854258E-4</v>
      </c>
      <c r="W557" s="4">
        <f t="shared" si="85"/>
        <v>0</v>
      </c>
      <c r="X557" s="5">
        <f t="shared" si="86"/>
        <v>136.17955131257747</v>
      </c>
      <c r="Y557" s="5" t="str">
        <f t="shared" si="87"/>
        <v>NA</v>
      </c>
      <c r="Z557" t="b">
        <f t="shared" si="88"/>
        <v>0</v>
      </c>
      <c r="AA557" s="2">
        <f t="shared" si="89"/>
        <v>6.8725472376135932E-5</v>
      </c>
    </row>
    <row r="558" spans="1:27">
      <c r="A558" t="s">
        <v>936</v>
      </c>
      <c r="B558" t="s">
        <v>62</v>
      </c>
      <c r="C558" t="s">
        <v>809</v>
      </c>
      <c r="D558" t="s">
        <v>883</v>
      </c>
      <c r="E558" t="s">
        <v>896</v>
      </c>
      <c r="F558" t="s">
        <v>937</v>
      </c>
      <c r="G558" t="s">
        <v>938</v>
      </c>
      <c r="H558" t="s">
        <v>939</v>
      </c>
      <c r="I558">
        <v>75.61</v>
      </c>
      <c r="J558">
        <v>1.4</v>
      </c>
      <c r="K558">
        <v>0</v>
      </c>
      <c r="L558" s="2">
        <v>5.8438317771209267E-5</v>
      </c>
      <c r="M558" s="2">
        <v>0</v>
      </c>
      <c r="N558" s="2">
        <v>0</v>
      </c>
      <c r="O558" s="2">
        <v>5.9006031596549891E-5</v>
      </c>
      <c r="P558" s="2">
        <v>1.6226074652924324E-4</v>
      </c>
      <c r="Q558" s="2">
        <v>1.1048951551176144E-4</v>
      </c>
      <c r="R558" s="6">
        <f t="shared" si="80"/>
        <v>602</v>
      </c>
      <c r="S558" s="6">
        <f t="shared" si="81"/>
        <v>497</v>
      </c>
      <c r="T558" s="3">
        <f t="shared" si="82"/>
        <v>1.9479439257069755E-5</v>
      </c>
      <c r="U558" s="3">
        <f t="shared" si="83"/>
        <v>1.1058543121251819E-4</v>
      </c>
      <c r="V558" s="4">
        <f t="shared" si="84"/>
        <v>3.373937849619656E-5</v>
      </c>
      <c r="W558" s="4">
        <f t="shared" si="85"/>
        <v>5.1627424290043568E-5</v>
      </c>
      <c r="X558" s="5">
        <f t="shared" si="86"/>
        <v>173.20508075688775</v>
      </c>
      <c r="Y558" s="5">
        <f t="shared" si="87"/>
        <v>46.685556789870688</v>
      </c>
      <c r="Z558" t="b">
        <f t="shared" si="88"/>
        <v>0</v>
      </c>
      <c r="AA558" s="2">
        <f t="shared" si="89"/>
        <v>6.5032435234793975E-5</v>
      </c>
    </row>
    <row r="559" spans="1:27">
      <c r="A559" t="s">
        <v>695</v>
      </c>
      <c r="B559" t="s">
        <v>62</v>
      </c>
      <c r="C559" t="s">
        <v>690</v>
      </c>
      <c r="D559" t="s">
        <v>691</v>
      </c>
      <c r="E559" t="s">
        <v>696</v>
      </c>
      <c r="F559" t="s">
        <v>697</v>
      </c>
      <c r="G559" t="s">
        <v>698</v>
      </c>
      <c r="H559" t="s">
        <v>698</v>
      </c>
      <c r="I559">
        <v>60.03</v>
      </c>
      <c r="J559">
        <v>0.81</v>
      </c>
      <c r="K559">
        <v>0</v>
      </c>
      <c r="L559" s="2">
        <v>0</v>
      </c>
      <c r="M559" s="2">
        <v>0</v>
      </c>
      <c r="N559" s="2">
        <v>6.3665699054150471E-5</v>
      </c>
      <c r="O559" s="2">
        <v>8.8509047394825209E-5</v>
      </c>
      <c r="P559" s="2">
        <v>1.0817383101949548E-4</v>
      </c>
      <c r="Q559" s="2">
        <v>1.1048951551176144E-4</v>
      </c>
      <c r="R559" s="6">
        <f t="shared" si="80"/>
        <v>567</v>
      </c>
      <c r="S559" s="6">
        <f t="shared" si="81"/>
        <v>502</v>
      </c>
      <c r="T559" s="3">
        <f t="shared" si="82"/>
        <v>2.1221899684716825E-5</v>
      </c>
      <c r="U559" s="3">
        <f t="shared" si="83"/>
        <v>1.0239079797536072E-4</v>
      </c>
      <c r="V559" s="4">
        <f t="shared" si="84"/>
        <v>3.6757408487059472E-5</v>
      </c>
      <c r="W559" s="4">
        <f t="shared" si="85"/>
        <v>1.2077576249069124E-5</v>
      </c>
      <c r="X559" s="5">
        <f t="shared" si="86"/>
        <v>173.2050807568877</v>
      </c>
      <c r="Y559" s="5">
        <f t="shared" si="87"/>
        <v>11.795568047018705</v>
      </c>
      <c r="Z559" t="b">
        <f t="shared" si="88"/>
        <v>0</v>
      </c>
      <c r="AA559" s="2">
        <f t="shared" si="89"/>
        <v>6.1806348830038772E-5</v>
      </c>
    </row>
    <row r="560" spans="1:27">
      <c r="A560" t="s">
        <v>922</v>
      </c>
      <c r="B560" t="s">
        <v>62</v>
      </c>
      <c r="C560" t="s">
        <v>809</v>
      </c>
      <c r="D560" t="s">
        <v>883</v>
      </c>
      <c r="E560" t="s">
        <v>896</v>
      </c>
      <c r="F560" t="s">
        <v>912</v>
      </c>
      <c r="G560" t="s">
        <v>919</v>
      </c>
      <c r="H560" t="s">
        <v>919</v>
      </c>
      <c r="I560">
        <v>78.36</v>
      </c>
      <c r="J560">
        <v>1.1200000000000001</v>
      </c>
      <c r="K560">
        <v>0</v>
      </c>
      <c r="L560" s="2">
        <v>1.1687663554241895E-4</v>
      </c>
      <c r="M560" s="2">
        <v>1.2344585525911789E-4</v>
      </c>
      <c r="N560" s="2">
        <v>1.2733139810830135E-4</v>
      </c>
      <c r="O560" s="2">
        <v>0</v>
      </c>
      <c r="P560" s="2">
        <v>0</v>
      </c>
      <c r="Q560" s="2">
        <v>0</v>
      </c>
      <c r="R560" s="6">
        <f t="shared" si="80"/>
        <v>489</v>
      </c>
      <c r="S560" s="6">
        <f t="shared" si="81"/>
        <v>617</v>
      </c>
      <c r="T560" s="3">
        <f t="shared" si="82"/>
        <v>1.225512963032794E-4</v>
      </c>
      <c r="U560" s="3">
        <f t="shared" si="83"/>
        <v>0</v>
      </c>
      <c r="V560" s="4">
        <f t="shared" si="84"/>
        <v>5.2844764992709628E-6</v>
      </c>
      <c r="W560" s="4">
        <f t="shared" si="85"/>
        <v>0</v>
      </c>
      <c r="X560" s="5">
        <f t="shared" si="86"/>
        <v>4.3120527148022942</v>
      </c>
      <c r="Y560" s="5" t="str">
        <f t="shared" si="87"/>
        <v>NA</v>
      </c>
      <c r="Z560" t="b">
        <f t="shared" si="88"/>
        <v>0</v>
      </c>
      <c r="AA560" s="2">
        <f t="shared" si="89"/>
        <v>6.1275648151639699E-5</v>
      </c>
    </row>
    <row r="561" spans="1:27">
      <c r="A561" t="s">
        <v>131</v>
      </c>
      <c r="B561" t="s">
        <v>62</v>
      </c>
      <c r="C561" t="s">
        <v>78</v>
      </c>
      <c r="D561" t="s">
        <v>132</v>
      </c>
      <c r="E561" t="s">
        <v>133</v>
      </c>
      <c r="F561" t="s">
        <v>134</v>
      </c>
      <c r="G561" t="s">
        <v>135</v>
      </c>
      <c r="H561" t="s">
        <v>136</v>
      </c>
      <c r="I561">
        <v>66.819999999999993</v>
      </c>
      <c r="J561">
        <v>2.4</v>
      </c>
      <c r="K561">
        <v>20</v>
      </c>
      <c r="L561" s="2">
        <v>1.1687663554241895E-4</v>
      </c>
      <c r="M561" s="2">
        <v>1.2344585525911789E-4</v>
      </c>
      <c r="N561" s="2">
        <v>6.3665699054150471E-5</v>
      </c>
      <c r="O561" s="2">
        <v>0</v>
      </c>
      <c r="P561" s="2">
        <v>5.4086915509747741E-5</v>
      </c>
      <c r="Q561" s="2">
        <v>0</v>
      </c>
      <c r="R561" s="6">
        <f t="shared" si="80"/>
        <v>503</v>
      </c>
      <c r="S561" s="6">
        <f t="shared" si="81"/>
        <v>596</v>
      </c>
      <c r="T561" s="3">
        <f t="shared" si="82"/>
        <v>1.0132939661856243E-4</v>
      </c>
      <c r="U561" s="3">
        <f t="shared" si="83"/>
        <v>1.802897183658258E-5</v>
      </c>
      <c r="V561" s="4">
        <f t="shared" si="84"/>
        <v>3.2782682129276511E-5</v>
      </c>
      <c r="W561" s="4">
        <f t="shared" si="85"/>
        <v>3.12270952291894E-5</v>
      </c>
      <c r="X561" s="5">
        <f t="shared" si="86"/>
        <v>32.352587919457797</v>
      </c>
      <c r="Y561" s="5">
        <f t="shared" si="87"/>
        <v>173.20508075688772</v>
      </c>
      <c r="Z561" t="b">
        <f t="shared" si="88"/>
        <v>0</v>
      </c>
      <c r="AA561" s="2">
        <f t="shared" si="89"/>
        <v>5.967918422757251E-5</v>
      </c>
    </row>
    <row r="562" spans="1:27">
      <c r="A562" t="s">
        <v>397</v>
      </c>
      <c r="B562" t="s">
        <v>62</v>
      </c>
      <c r="C562" t="s">
        <v>292</v>
      </c>
      <c r="D562" t="s">
        <v>293</v>
      </c>
      <c r="E562" t="s">
        <v>373</v>
      </c>
      <c r="F562" t="s">
        <v>374</v>
      </c>
      <c r="G562" t="s">
        <v>398</v>
      </c>
      <c r="H562" t="s">
        <v>399</v>
      </c>
      <c r="I562">
        <v>97.51</v>
      </c>
      <c r="J562">
        <v>0.99</v>
      </c>
      <c r="K562">
        <v>0</v>
      </c>
      <c r="L562" s="2">
        <v>5.8438317771209267E-5</v>
      </c>
      <c r="M562" s="2">
        <v>6.1722927629558741E-5</v>
      </c>
      <c r="N562" s="2">
        <v>0</v>
      </c>
      <c r="O562" s="2">
        <v>1.1801206319310016E-4</v>
      </c>
      <c r="P562" s="2">
        <v>5.4086915509747741E-5</v>
      </c>
      <c r="Q562" s="2">
        <v>5.5244757755880722E-5</v>
      </c>
      <c r="R562" s="6">
        <f t="shared" si="80"/>
        <v>552</v>
      </c>
      <c r="S562" s="6">
        <f t="shared" si="81"/>
        <v>516</v>
      </c>
      <c r="T562" s="3">
        <f t="shared" si="82"/>
        <v>4.0053748466922674E-5</v>
      </c>
      <c r="U562" s="3">
        <f t="shared" si="83"/>
        <v>7.5781245486242877E-5</v>
      </c>
      <c r="V562" s="4">
        <f t="shared" si="84"/>
        <v>3.4726419915807969E-5</v>
      </c>
      <c r="W562" s="4">
        <f t="shared" si="85"/>
        <v>3.6577542602108893E-5</v>
      </c>
      <c r="X562" s="5">
        <f t="shared" si="86"/>
        <v>86.699550591340696</v>
      </c>
      <c r="Y562" s="5">
        <f t="shared" si="87"/>
        <v>48.267275587004015</v>
      </c>
      <c r="Z562" t="b">
        <f t="shared" si="88"/>
        <v>0</v>
      </c>
      <c r="AA562" s="2">
        <f t="shared" si="89"/>
        <v>5.7917496976582779E-5</v>
      </c>
    </row>
    <row r="563" spans="1:27">
      <c r="A563" t="s">
        <v>1360</v>
      </c>
      <c r="B563" t="s">
        <v>62</v>
      </c>
      <c r="C563" t="s">
        <v>1361</v>
      </c>
      <c r="D563" t="s">
        <v>1362</v>
      </c>
      <c r="E563" t="s">
        <v>1362</v>
      </c>
      <c r="F563" t="s">
        <v>1362</v>
      </c>
      <c r="G563" t="s">
        <v>1362</v>
      </c>
      <c r="H563" t="s">
        <v>1363</v>
      </c>
      <c r="I563">
        <v>89.19</v>
      </c>
      <c r="J563">
        <v>2.39</v>
      </c>
      <c r="K563">
        <v>0</v>
      </c>
      <c r="L563" s="2">
        <v>5.8438317771209267E-5</v>
      </c>
      <c r="M563" s="2">
        <v>0</v>
      </c>
      <c r="N563" s="2">
        <v>6.3665699054150471E-5</v>
      </c>
      <c r="O563" s="2">
        <v>0</v>
      </c>
      <c r="P563" s="2">
        <v>5.4086915509747741E-5</v>
      </c>
      <c r="Q563" s="2">
        <v>1.6573427326764214E-4</v>
      </c>
      <c r="R563" s="6">
        <f t="shared" si="80"/>
        <v>545</v>
      </c>
      <c r="S563" s="6">
        <f t="shared" si="81"/>
        <v>528</v>
      </c>
      <c r="T563" s="3">
        <f t="shared" si="82"/>
        <v>4.0701338941786579E-5</v>
      </c>
      <c r="U563" s="3">
        <f t="shared" si="83"/>
        <v>7.3273729592463296E-5</v>
      </c>
      <c r="V563" s="4">
        <f t="shared" si="84"/>
        <v>3.5345164061154894E-5</v>
      </c>
      <c r="W563" s="4">
        <f t="shared" si="85"/>
        <v>8.4516641614961778E-5</v>
      </c>
      <c r="X563" s="5">
        <f t="shared" si="86"/>
        <v>86.840298083823726</v>
      </c>
      <c r="Y563" s="5">
        <f t="shared" si="87"/>
        <v>115.34371470516072</v>
      </c>
      <c r="Z563" t="b">
        <f t="shared" si="88"/>
        <v>0</v>
      </c>
      <c r="AA563" s="2">
        <f t="shared" si="89"/>
        <v>5.6987534267124941E-5</v>
      </c>
    </row>
    <row r="564" spans="1:27">
      <c r="A564" t="s">
        <v>97</v>
      </c>
      <c r="B564" t="s">
        <v>62</v>
      </c>
      <c r="C564" t="s">
        <v>78</v>
      </c>
      <c r="D564" t="s">
        <v>79</v>
      </c>
      <c r="E564" t="s">
        <v>80</v>
      </c>
      <c r="F564" t="s">
        <v>81</v>
      </c>
      <c r="G564" t="s">
        <v>85</v>
      </c>
      <c r="H564" t="s">
        <v>85</v>
      </c>
      <c r="I564">
        <v>76.73</v>
      </c>
      <c r="J564">
        <v>3.38</v>
      </c>
      <c r="K564">
        <v>12.5</v>
      </c>
      <c r="L564" s="2">
        <v>5.8438317771209267E-5</v>
      </c>
      <c r="M564" s="2">
        <v>0</v>
      </c>
      <c r="N564" s="2">
        <v>6.3665699054150471E-5</v>
      </c>
      <c r="O564" s="2">
        <v>0</v>
      </c>
      <c r="P564" s="2">
        <v>0</v>
      </c>
      <c r="Q564" s="2">
        <v>1.933566521455827E-4</v>
      </c>
      <c r="R564" s="6">
        <f t="shared" si="80"/>
        <v>545</v>
      </c>
      <c r="S564" s="6">
        <f t="shared" si="81"/>
        <v>534</v>
      </c>
      <c r="T564" s="3">
        <f t="shared" si="82"/>
        <v>4.0701338941786579E-5</v>
      </c>
      <c r="U564" s="3">
        <f t="shared" si="83"/>
        <v>6.4452217381860897E-5</v>
      </c>
      <c r="V564" s="4">
        <f t="shared" si="84"/>
        <v>3.5345164061154894E-5</v>
      </c>
      <c r="W564" s="4">
        <f t="shared" si="85"/>
        <v>1.1163451516585702E-4</v>
      </c>
      <c r="X564" s="5">
        <f t="shared" si="86"/>
        <v>86.840298083823726</v>
      </c>
      <c r="Y564" s="5">
        <f t="shared" si="87"/>
        <v>173.20508075688775</v>
      </c>
      <c r="Z564" t="b">
        <f t="shared" si="88"/>
        <v>0</v>
      </c>
      <c r="AA564" s="2">
        <f t="shared" si="89"/>
        <v>5.2576778161823735E-5</v>
      </c>
    </row>
    <row r="565" spans="1:27">
      <c r="A565" t="s">
        <v>1540</v>
      </c>
      <c r="B565" t="s">
        <v>62</v>
      </c>
      <c r="C565" t="s">
        <v>1532</v>
      </c>
      <c r="D565" t="s">
        <v>1533</v>
      </c>
      <c r="E565" t="s">
        <v>1534</v>
      </c>
      <c r="F565" t="s">
        <v>1538</v>
      </c>
      <c r="G565" t="s">
        <v>1539</v>
      </c>
      <c r="H565" t="s">
        <v>1539</v>
      </c>
      <c r="I565">
        <v>90.51</v>
      </c>
      <c r="J565">
        <v>2.36</v>
      </c>
      <c r="K565">
        <v>0</v>
      </c>
      <c r="L565" s="2">
        <v>0</v>
      </c>
      <c r="M565" s="2">
        <v>0</v>
      </c>
      <c r="N565" s="2">
        <v>0</v>
      </c>
      <c r="O565" s="2">
        <v>1.7701809478965042E-4</v>
      </c>
      <c r="P565" s="2">
        <v>5.4086915509747741E-5</v>
      </c>
      <c r="Q565" s="2">
        <v>8.286713663382088E-5</v>
      </c>
      <c r="R565" s="6">
        <f t="shared" si="80"/>
        <v>628</v>
      </c>
      <c r="S565" s="6">
        <f t="shared" si="81"/>
        <v>501</v>
      </c>
      <c r="T565" s="3">
        <f t="shared" si="82"/>
        <v>0</v>
      </c>
      <c r="U565" s="3">
        <f t="shared" si="83"/>
        <v>1.0465738231107302E-4</v>
      </c>
      <c r="V565" s="4">
        <f t="shared" si="84"/>
        <v>0</v>
      </c>
      <c r="W565" s="4">
        <f t="shared" si="85"/>
        <v>6.429719912090375E-5</v>
      </c>
      <c r="X565" s="5" t="str">
        <f t="shared" si="86"/>
        <v>NA</v>
      </c>
      <c r="Y565" s="5">
        <f t="shared" si="87"/>
        <v>61.435894631678501</v>
      </c>
      <c r="Z565" t="b">
        <f t="shared" si="88"/>
        <v>0</v>
      </c>
      <c r="AA565" s="2">
        <f t="shared" si="89"/>
        <v>5.2328691155536508E-5</v>
      </c>
    </row>
    <row r="566" spans="1:27">
      <c r="A566" t="s">
        <v>1477</v>
      </c>
      <c r="B566" t="s">
        <v>62</v>
      </c>
      <c r="C566" t="s">
        <v>1365</v>
      </c>
      <c r="D566" t="s">
        <v>1414</v>
      </c>
      <c r="E566" t="s">
        <v>1457</v>
      </c>
      <c r="F566" t="s">
        <v>1474</v>
      </c>
      <c r="G566" t="s">
        <v>1474</v>
      </c>
      <c r="H566" t="s">
        <v>1475</v>
      </c>
      <c r="I566">
        <v>83.9</v>
      </c>
      <c r="J566">
        <v>0</v>
      </c>
      <c r="K566">
        <v>0</v>
      </c>
      <c r="L566" s="2">
        <v>0</v>
      </c>
      <c r="M566" s="2">
        <v>9.2584391444338308E-5</v>
      </c>
      <c r="N566" s="2">
        <v>0</v>
      </c>
      <c r="O566" s="2">
        <v>0</v>
      </c>
      <c r="P566" s="2">
        <v>5.4086915509747741E-5</v>
      </c>
      <c r="Q566" s="2">
        <v>1.6573427326764214E-4</v>
      </c>
      <c r="R566" s="6">
        <f t="shared" si="80"/>
        <v>561</v>
      </c>
      <c r="S566" s="6">
        <f t="shared" si="81"/>
        <v>528</v>
      </c>
      <c r="T566" s="3">
        <f t="shared" si="82"/>
        <v>3.0861463814779438E-5</v>
      </c>
      <c r="U566" s="3">
        <f t="shared" si="83"/>
        <v>7.3273729592463296E-5</v>
      </c>
      <c r="V566" s="4">
        <f t="shared" si="84"/>
        <v>5.3453623323146399E-5</v>
      </c>
      <c r="W566" s="4">
        <f t="shared" si="85"/>
        <v>8.4516641614961778E-5</v>
      </c>
      <c r="X566" s="5">
        <f t="shared" si="86"/>
        <v>173.2050807568877</v>
      </c>
      <c r="Y566" s="5">
        <f t="shared" si="87"/>
        <v>115.34371470516072</v>
      </c>
      <c r="Z566" t="b">
        <f t="shared" si="88"/>
        <v>0</v>
      </c>
      <c r="AA566" s="2">
        <f t="shared" si="89"/>
        <v>5.206759670362137E-5</v>
      </c>
    </row>
    <row r="567" spans="1:27">
      <c r="A567" t="s">
        <v>1479</v>
      </c>
      <c r="B567" t="s">
        <v>62</v>
      </c>
      <c r="C567" t="s">
        <v>1365</v>
      </c>
      <c r="D567" t="s">
        <v>1414</v>
      </c>
      <c r="E567" t="s">
        <v>1457</v>
      </c>
      <c r="F567" t="s">
        <v>1474</v>
      </c>
      <c r="G567" t="s">
        <v>1474</v>
      </c>
      <c r="H567" t="s">
        <v>1475</v>
      </c>
      <c r="I567">
        <v>94.59</v>
      </c>
      <c r="J567">
        <v>0.68</v>
      </c>
      <c r="K567">
        <v>0</v>
      </c>
      <c r="L567" s="2">
        <v>0</v>
      </c>
      <c r="M567" s="2">
        <v>3.0861463814779493E-5</v>
      </c>
      <c r="N567" s="2">
        <v>3.1832849527075317E-5</v>
      </c>
      <c r="O567" s="2">
        <v>0</v>
      </c>
      <c r="P567" s="2">
        <v>1.3521728877436938E-4</v>
      </c>
      <c r="Q567" s="2">
        <v>1.1048951551176144E-4</v>
      </c>
      <c r="R567" s="6">
        <f t="shared" si="80"/>
        <v>580</v>
      </c>
      <c r="S567" s="6">
        <f t="shared" si="81"/>
        <v>514</v>
      </c>
      <c r="T567" s="3">
        <f t="shared" si="82"/>
        <v>2.089810444728494E-5</v>
      </c>
      <c r="U567" s="3">
        <f t="shared" si="83"/>
        <v>8.1902268095376929E-5</v>
      </c>
      <c r="V567" s="4">
        <f t="shared" si="84"/>
        <v>1.8104805292179641E-5</v>
      </c>
      <c r="W567" s="4">
        <f t="shared" si="85"/>
        <v>7.1998971048251706E-5</v>
      </c>
      <c r="X567" s="5">
        <f t="shared" si="86"/>
        <v>86.63372000005387</v>
      </c>
      <c r="Y567" s="5">
        <f t="shared" si="87"/>
        <v>87.908397071992411</v>
      </c>
      <c r="Z567" t="b">
        <f t="shared" si="88"/>
        <v>0</v>
      </c>
      <c r="AA567" s="2">
        <f t="shared" si="89"/>
        <v>5.1400186271330936E-5</v>
      </c>
    </row>
    <row r="568" spans="1:27">
      <c r="A568" t="s">
        <v>821</v>
      </c>
      <c r="B568" t="s">
        <v>62</v>
      </c>
      <c r="C568" t="s">
        <v>809</v>
      </c>
      <c r="D568" t="s">
        <v>810</v>
      </c>
      <c r="E568" t="s">
        <v>811</v>
      </c>
      <c r="F568" t="s">
        <v>818</v>
      </c>
      <c r="G568" t="s">
        <v>822</v>
      </c>
      <c r="H568" t="s">
        <v>823</v>
      </c>
      <c r="I568">
        <v>71.78</v>
      </c>
      <c r="J568">
        <v>1.98</v>
      </c>
      <c r="K568">
        <v>50</v>
      </c>
      <c r="L568" s="2">
        <v>5.8438317771209267E-5</v>
      </c>
      <c r="M568" s="2">
        <v>1.8516878288867662E-4</v>
      </c>
      <c r="N568" s="2">
        <v>6.3665699054150471E-5</v>
      </c>
      <c r="O568" s="2">
        <v>0</v>
      </c>
      <c r="P568" s="2">
        <v>0</v>
      </c>
      <c r="Q568" s="2">
        <v>0</v>
      </c>
      <c r="R568" s="6">
        <f t="shared" si="80"/>
        <v>499</v>
      </c>
      <c r="S568" s="6">
        <f t="shared" si="81"/>
        <v>617</v>
      </c>
      <c r="T568" s="3">
        <f t="shared" si="82"/>
        <v>1.0242426657134545E-4</v>
      </c>
      <c r="U568" s="3">
        <f t="shared" si="83"/>
        <v>0</v>
      </c>
      <c r="V568" s="4">
        <f t="shared" si="84"/>
        <v>7.1706503290922807E-5</v>
      </c>
      <c r="W568" s="4">
        <f t="shared" si="85"/>
        <v>0</v>
      </c>
      <c r="X568" s="5">
        <f t="shared" si="86"/>
        <v>70.009291441666676</v>
      </c>
      <c r="Y568" s="5" t="str">
        <f t="shared" si="87"/>
        <v>NA</v>
      </c>
      <c r="Z568" t="b">
        <f t="shared" si="88"/>
        <v>0</v>
      </c>
      <c r="AA568" s="2">
        <f t="shared" si="89"/>
        <v>5.1212133285672725E-5</v>
      </c>
    </row>
    <row r="569" spans="1:27">
      <c r="A569" t="s">
        <v>1423</v>
      </c>
      <c r="B569" t="s">
        <v>62</v>
      </c>
      <c r="C569" t="s">
        <v>1365</v>
      </c>
      <c r="D569" t="s">
        <v>1414</v>
      </c>
      <c r="E569" t="s">
        <v>1415</v>
      </c>
      <c r="F569" t="s">
        <v>1416</v>
      </c>
      <c r="G569" t="s">
        <v>1422</v>
      </c>
      <c r="H569" t="s">
        <v>1422</v>
      </c>
      <c r="I569">
        <v>97.3</v>
      </c>
      <c r="J569">
        <v>1.52</v>
      </c>
      <c r="K569">
        <v>0</v>
      </c>
      <c r="L569" s="2">
        <v>0</v>
      </c>
      <c r="M569" s="2">
        <v>1.2344585525911789E-4</v>
      </c>
      <c r="N569" s="2">
        <v>1.2733139810830135E-4</v>
      </c>
      <c r="O569" s="2">
        <v>0</v>
      </c>
      <c r="P569" s="2">
        <v>0</v>
      </c>
      <c r="Q569" s="2">
        <v>5.5244757755880722E-5</v>
      </c>
      <c r="R569" s="6">
        <f t="shared" si="80"/>
        <v>508</v>
      </c>
      <c r="S569" s="6">
        <f t="shared" si="81"/>
        <v>583</v>
      </c>
      <c r="T569" s="3">
        <f t="shared" si="82"/>
        <v>8.3592417789139759E-5</v>
      </c>
      <c r="U569" s="3">
        <f t="shared" si="83"/>
        <v>1.8414919251960241E-5</v>
      </c>
      <c r="V569" s="4">
        <f t="shared" si="84"/>
        <v>7.2419221168718565E-5</v>
      </c>
      <c r="W569" s="4">
        <f t="shared" si="85"/>
        <v>3.1895575761673397E-5</v>
      </c>
      <c r="X569" s="5">
        <f t="shared" si="86"/>
        <v>86.63372000005387</v>
      </c>
      <c r="Y569" s="5">
        <f t="shared" si="87"/>
        <v>173.2050807568877</v>
      </c>
      <c r="Z569" t="b">
        <f t="shared" si="88"/>
        <v>0</v>
      </c>
      <c r="AA569" s="2">
        <f t="shared" si="89"/>
        <v>5.100366852055E-5</v>
      </c>
    </row>
    <row r="570" spans="1:27">
      <c r="A570" t="s">
        <v>1184</v>
      </c>
      <c r="B570" t="s">
        <v>62</v>
      </c>
      <c r="C570" t="s">
        <v>1097</v>
      </c>
      <c r="D570" t="s">
        <v>1098</v>
      </c>
      <c r="E570" t="s">
        <v>1185</v>
      </c>
      <c r="F570" t="s">
        <v>1186</v>
      </c>
      <c r="G570" t="s">
        <v>1187</v>
      </c>
      <c r="H570" t="s">
        <v>1187</v>
      </c>
      <c r="I570">
        <v>94.62</v>
      </c>
      <c r="J570">
        <v>0</v>
      </c>
      <c r="K570">
        <v>0</v>
      </c>
      <c r="L570" s="2">
        <v>1.7531495331362824E-4</v>
      </c>
      <c r="M570" s="2">
        <v>6.1722927629558741E-5</v>
      </c>
      <c r="N570" s="2">
        <v>6.3665699054150471E-5</v>
      </c>
      <c r="O570" s="2">
        <v>0</v>
      </c>
      <c r="P570" s="2">
        <v>0</v>
      </c>
      <c r="Q570" s="2">
        <v>0</v>
      </c>
      <c r="R570" s="6">
        <f t="shared" si="80"/>
        <v>504</v>
      </c>
      <c r="S570" s="6">
        <f t="shared" si="81"/>
        <v>617</v>
      </c>
      <c r="T570" s="3">
        <f t="shared" si="82"/>
        <v>1.0023452666577916E-4</v>
      </c>
      <c r="U570" s="3">
        <f t="shared" si="83"/>
        <v>0</v>
      </c>
      <c r="V570" s="4">
        <f t="shared" si="84"/>
        <v>6.5028812378970438E-5</v>
      </c>
      <c r="W570" s="4">
        <f t="shared" si="85"/>
        <v>0</v>
      </c>
      <c r="X570" s="5">
        <f t="shared" si="86"/>
        <v>64.876659313014713</v>
      </c>
      <c r="Y570" s="5" t="str">
        <f t="shared" si="87"/>
        <v>NA</v>
      </c>
      <c r="Z570" t="b">
        <f t="shared" si="88"/>
        <v>0</v>
      </c>
      <c r="AA570" s="2">
        <f t="shared" si="89"/>
        <v>5.011726333288958E-5</v>
      </c>
    </row>
    <row r="571" spans="1:27">
      <c r="A571" t="s">
        <v>895</v>
      </c>
      <c r="B571" t="s">
        <v>62</v>
      </c>
      <c r="C571" t="s">
        <v>809</v>
      </c>
      <c r="D571" t="s">
        <v>883</v>
      </c>
      <c r="E571" t="s">
        <v>896</v>
      </c>
      <c r="F571" t="s">
        <v>897</v>
      </c>
      <c r="G571" t="s">
        <v>898</v>
      </c>
      <c r="H571" t="s">
        <v>899</v>
      </c>
      <c r="I571">
        <v>65.37</v>
      </c>
      <c r="J571">
        <v>0.19</v>
      </c>
      <c r="K571">
        <v>100</v>
      </c>
      <c r="L571" s="2">
        <v>1.1687663554241895E-4</v>
      </c>
      <c r="M571" s="2">
        <v>6.1722927629558741E-5</v>
      </c>
      <c r="N571" s="2">
        <v>0</v>
      </c>
      <c r="O571" s="2">
        <v>5.9006031596549891E-5</v>
      </c>
      <c r="P571" s="2">
        <v>0</v>
      </c>
      <c r="Q571" s="2">
        <v>5.5244757755880722E-5</v>
      </c>
      <c r="R571" s="6">
        <f t="shared" si="80"/>
        <v>532</v>
      </c>
      <c r="S571" s="6">
        <f t="shared" si="81"/>
        <v>557</v>
      </c>
      <c r="T571" s="3">
        <f t="shared" si="82"/>
        <v>5.9533187723992561E-5</v>
      </c>
      <c r="U571" s="3">
        <f t="shared" si="83"/>
        <v>3.8083596450810204E-5</v>
      </c>
      <c r="V571" s="4">
        <f t="shared" si="84"/>
        <v>5.8469079046701082E-5</v>
      </c>
      <c r="W571" s="4">
        <f t="shared" si="85"/>
        <v>3.3034936570201678E-5</v>
      </c>
      <c r="X571" s="5">
        <f t="shared" si="86"/>
        <v>98.212579037049224</v>
      </c>
      <c r="Y571" s="5">
        <f t="shared" si="87"/>
        <v>86.74321663099883</v>
      </c>
      <c r="Z571" t="b">
        <f t="shared" si="88"/>
        <v>0</v>
      </c>
      <c r="AA571" s="2">
        <f t="shared" si="89"/>
        <v>4.8808392087401383E-5</v>
      </c>
    </row>
    <row r="572" spans="1:27">
      <c r="A572" t="s">
        <v>1008</v>
      </c>
      <c r="B572" t="s">
        <v>62</v>
      </c>
      <c r="C572" t="s">
        <v>809</v>
      </c>
      <c r="D572" t="s">
        <v>1009</v>
      </c>
      <c r="E572" t="s">
        <v>1010</v>
      </c>
      <c r="F572" t="s">
        <v>1011</v>
      </c>
      <c r="G572" t="s">
        <v>1011</v>
      </c>
      <c r="H572" t="s">
        <v>1011</v>
      </c>
      <c r="I572">
        <v>74.33</v>
      </c>
      <c r="J572">
        <v>0</v>
      </c>
      <c r="K572">
        <v>0</v>
      </c>
      <c r="L572" s="2">
        <v>1.1687663554241895E-4</v>
      </c>
      <c r="M572" s="2">
        <v>0</v>
      </c>
      <c r="N572" s="2">
        <v>6.3665699054150471E-5</v>
      </c>
      <c r="O572" s="2">
        <v>0</v>
      </c>
      <c r="P572" s="2">
        <v>0</v>
      </c>
      <c r="Q572" s="2">
        <v>1.1048951551176144E-4</v>
      </c>
      <c r="R572" s="6">
        <f t="shared" si="80"/>
        <v>529</v>
      </c>
      <c r="S572" s="6">
        <f t="shared" si="81"/>
        <v>571</v>
      </c>
      <c r="T572" s="3">
        <f t="shared" si="82"/>
        <v>6.0180778198856473E-5</v>
      </c>
      <c r="U572" s="3">
        <f t="shared" si="83"/>
        <v>3.6829838503920481E-5</v>
      </c>
      <c r="V572" s="4">
        <f t="shared" si="84"/>
        <v>5.851619851762933E-5</v>
      </c>
      <c r="W572" s="4">
        <f t="shared" si="85"/>
        <v>6.3791151523346794E-5</v>
      </c>
      <c r="X572" s="5">
        <f t="shared" si="86"/>
        <v>97.234034302901762</v>
      </c>
      <c r="Y572" s="5">
        <f t="shared" si="87"/>
        <v>173.2050807568877</v>
      </c>
      <c r="Z572" t="b">
        <f t="shared" si="88"/>
        <v>0</v>
      </c>
      <c r="AA572" s="2">
        <f t="shared" si="89"/>
        <v>4.8505308351388474E-5</v>
      </c>
    </row>
    <row r="573" spans="1:27">
      <c r="A573" t="s">
        <v>466</v>
      </c>
      <c r="B573" t="s">
        <v>62</v>
      </c>
      <c r="C573" t="s">
        <v>467</v>
      </c>
      <c r="D573" t="s">
        <v>468</v>
      </c>
      <c r="E573" t="s">
        <v>469</v>
      </c>
      <c r="F573" t="s">
        <v>470</v>
      </c>
      <c r="G573" t="s">
        <v>471</v>
      </c>
      <c r="H573" t="s">
        <v>471</v>
      </c>
      <c r="I573">
        <v>56.7</v>
      </c>
      <c r="J573">
        <v>0.89</v>
      </c>
      <c r="K573">
        <v>0</v>
      </c>
      <c r="L573" s="2">
        <v>0</v>
      </c>
      <c r="M573" s="2">
        <v>6.1722927629558741E-5</v>
      </c>
      <c r="N573" s="2">
        <v>0</v>
      </c>
      <c r="O573" s="2">
        <v>1.1801206319310016E-4</v>
      </c>
      <c r="P573" s="2">
        <v>5.4086915509747741E-5</v>
      </c>
      <c r="Q573" s="2">
        <v>5.5244757755880722E-5</v>
      </c>
      <c r="R573" s="6">
        <f t="shared" si="80"/>
        <v>581</v>
      </c>
      <c r="S573" s="6">
        <f t="shared" si="81"/>
        <v>516</v>
      </c>
      <c r="T573" s="3">
        <f t="shared" si="82"/>
        <v>2.0574309209852913E-5</v>
      </c>
      <c r="U573" s="3">
        <f t="shared" si="83"/>
        <v>7.5781245486242877E-5</v>
      </c>
      <c r="V573" s="4">
        <f t="shared" si="84"/>
        <v>3.5635748882097529E-5</v>
      </c>
      <c r="W573" s="4">
        <f t="shared" si="85"/>
        <v>3.6577542602108893E-5</v>
      </c>
      <c r="X573" s="5">
        <f t="shared" si="86"/>
        <v>173.20508075688775</v>
      </c>
      <c r="Y573" s="5">
        <f t="shared" si="87"/>
        <v>48.267275587004015</v>
      </c>
      <c r="Z573" t="b">
        <f t="shared" si="88"/>
        <v>0</v>
      </c>
      <c r="AA573" s="2">
        <f t="shared" si="89"/>
        <v>4.8177777348047893E-5</v>
      </c>
    </row>
    <row r="574" spans="1:27">
      <c r="A574" t="s">
        <v>1001</v>
      </c>
      <c r="B574" t="s">
        <v>62</v>
      </c>
      <c r="C574" t="s">
        <v>809</v>
      </c>
      <c r="D574" t="s">
        <v>977</v>
      </c>
      <c r="E574" t="s">
        <v>978</v>
      </c>
      <c r="F574" t="s">
        <v>996</v>
      </c>
      <c r="G574" t="s">
        <v>997</v>
      </c>
      <c r="H574" t="s">
        <v>997</v>
      </c>
      <c r="I574">
        <v>64.040000000000006</v>
      </c>
      <c r="J574">
        <v>0</v>
      </c>
      <c r="K574">
        <v>0</v>
      </c>
      <c r="L574" s="2">
        <v>0</v>
      </c>
      <c r="M574" s="2">
        <v>6.1722927629558741E-5</v>
      </c>
      <c r="N574" s="2">
        <v>0</v>
      </c>
      <c r="O574" s="2">
        <v>1.1801206319310016E-4</v>
      </c>
      <c r="P574" s="2">
        <v>5.4086915509747741E-5</v>
      </c>
      <c r="Q574" s="2">
        <v>5.5244757755880722E-5</v>
      </c>
      <c r="R574" s="6">
        <f t="shared" si="80"/>
        <v>581</v>
      </c>
      <c r="S574" s="6">
        <f t="shared" si="81"/>
        <v>516</v>
      </c>
      <c r="T574" s="3">
        <f t="shared" si="82"/>
        <v>2.0574309209852913E-5</v>
      </c>
      <c r="U574" s="3">
        <f t="shared" si="83"/>
        <v>7.5781245486242877E-5</v>
      </c>
      <c r="V574" s="4">
        <f t="shared" si="84"/>
        <v>3.5635748882097529E-5</v>
      </c>
      <c r="W574" s="4">
        <f t="shared" si="85"/>
        <v>3.6577542602108893E-5</v>
      </c>
      <c r="X574" s="5">
        <f t="shared" si="86"/>
        <v>173.20508075688775</v>
      </c>
      <c r="Y574" s="5">
        <f t="shared" si="87"/>
        <v>48.267275587004015</v>
      </c>
      <c r="Z574" t="b">
        <f t="shared" si="88"/>
        <v>0</v>
      </c>
      <c r="AA574" s="2">
        <f t="shared" si="89"/>
        <v>4.8177777348047893E-5</v>
      </c>
    </row>
    <row r="575" spans="1:27">
      <c r="A575" t="s">
        <v>1055</v>
      </c>
      <c r="B575" t="s">
        <v>62</v>
      </c>
      <c r="C575" t="s">
        <v>1018</v>
      </c>
      <c r="D575" t="s">
        <v>1038</v>
      </c>
      <c r="E575" t="s">
        <v>1051</v>
      </c>
      <c r="F575" t="s">
        <v>1052</v>
      </c>
      <c r="G575" t="s">
        <v>1053</v>
      </c>
      <c r="H575" t="s">
        <v>1054</v>
      </c>
      <c r="I575">
        <v>97.58</v>
      </c>
      <c r="J575">
        <v>1.57</v>
      </c>
      <c r="K575">
        <v>0</v>
      </c>
      <c r="L575" s="2">
        <v>5.8438317771209267E-5</v>
      </c>
      <c r="M575" s="2">
        <v>0</v>
      </c>
      <c r="N575" s="2">
        <v>6.3665699054150471E-5</v>
      </c>
      <c r="O575" s="2">
        <v>0</v>
      </c>
      <c r="P575" s="2">
        <v>5.4086915509747741E-5</v>
      </c>
      <c r="Q575" s="2">
        <v>1.1048951551176144E-4</v>
      </c>
      <c r="R575" s="6">
        <f t="shared" si="80"/>
        <v>545</v>
      </c>
      <c r="S575" s="6">
        <f t="shared" si="81"/>
        <v>548</v>
      </c>
      <c r="T575" s="3">
        <f t="shared" si="82"/>
        <v>4.0701338941786579E-5</v>
      </c>
      <c r="U575" s="3">
        <f t="shared" si="83"/>
        <v>5.4858810340503062E-5</v>
      </c>
      <c r="V575" s="4">
        <f t="shared" si="84"/>
        <v>3.5345164061154894E-5</v>
      </c>
      <c r="W575" s="4">
        <f t="shared" si="85"/>
        <v>5.5248802029801998E-5</v>
      </c>
      <c r="X575" s="5">
        <f t="shared" si="86"/>
        <v>86.840298083823726</v>
      </c>
      <c r="Y575" s="5">
        <f t="shared" si="87"/>
        <v>100.71090074115405</v>
      </c>
      <c r="Z575" t="b">
        <f t="shared" si="88"/>
        <v>0</v>
      </c>
      <c r="AA575" s="2">
        <f t="shared" si="89"/>
        <v>4.7780074641144821E-5</v>
      </c>
    </row>
    <row r="576" spans="1:27">
      <c r="A576" t="s">
        <v>1455</v>
      </c>
      <c r="B576" t="s">
        <v>62</v>
      </c>
      <c r="C576" t="s">
        <v>1365</v>
      </c>
      <c r="D576" t="s">
        <v>1414</v>
      </c>
      <c r="E576" t="s">
        <v>1452</v>
      </c>
      <c r="F576" t="s">
        <v>1453</v>
      </c>
      <c r="G576" t="s">
        <v>1453</v>
      </c>
      <c r="H576" t="s">
        <v>1454</v>
      </c>
      <c r="I576">
        <v>60.64</v>
      </c>
      <c r="J576">
        <v>0.04</v>
      </c>
      <c r="K576">
        <v>0</v>
      </c>
      <c r="L576" s="2">
        <v>5.8438317771209267E-5</v>
      </c>
      <c r="M576" s="2">
        <v>0</v>
      </c>
      <c r="N576" s="2">
        <v>0</v>
      </c>
      <c r="O576" s="2">
        <v>1.1801206319310016E-4</v>
      </c>
      <c r="P576" s="2">
        <v>1.0817383101949548E-4</v>
      </c>
      <c r="Q576" s="2">
        <v>0</v>
      </c>
      <c r="R576" s="6">
        <f t="shared" si="80"/>
        <v>602</v>
      </c>
      <c r="S576" s="6">
        <f t="shared" si="81"/>
        <v>522</v>
      </c>
      <c r="T576" s="3">
        <f t="shared" si="82"/>
        <v>1.9479439257069755E-5</v>
      </c>
      <c r="U576" s="3">
        <f t="shared" si="83"/>
        <v>7.539529807086521E-5</v>
      </c>
      <c r="V576" s="4">
        <f t="shared" si="84"/>
        <v>3.373937849619656E-5</v>
      </c>
      <c r="W576" s="4">
        <f t="shared" si="85"/>
        <v>6.5479278641959672E-5</v>
      </c>
      <c r="X576" s="5">
        <f t="shared" si="86"/>
        <v>173.20508075688775</v>
      </c>
      <c r="Y576" s="5">
        <f t="shared" si="87"/>
        <v>86.84796043967448</v>
      </c>
      <c r="Z576" t="b">
        <f t="shared" si="88"/>
        <v>0</v>
      </c>
      <c r="AA576" s="2">
        <f t="shared" si="89"/>
        <v>4.7437368663967484E-5</v>
      </c>
    </row>
    <row r="577" spans="1:27">
      <c r="A577" t="s">
        <v>767</v>
      </c>
      <c r="B577" t="s">
        <v>62</v>
      </c>
      <c r="C577" t="s">
        <v>768</v>
      </c>
      <c r="D577" t="s">
        <v>769</v>
      </c>
      <c r="E577" t="s">
        <v>770</v>
      </c>
      <c r="F577" t="s">
        <v>771</v>
      </c>
      <c r="G577" t="s">
        <v>772</v>
      </c>
      <c r="H577" t="s">
        <v>773</v>
      </c>
      <c r="I577">
        <v>95.85</v>
      </c>
      <c r="J577">
        <v>3.18</v>
      </c>
      <c r="K577">
        <v>0</v>
      </c>
      <c r="L577" s="2">
        <v>0</v>
      </c>
      <c r="M577" s="2">
        <v>0</v>
      </c>
      <c r="N577" s="2">
        <v>0</v>
      </c>
      <c r="O577" s="2">
        <v>1.1801206319310016E-4</v>
      </c>
      <c r="P577" s="2">
        <v>1.0817383101949548E-4</v>
      </c>
      <c r="Q577" s="2">
        <v>5.5244757755880722E-5</v>
      </c>
      <c r="R577" s="6">
        <f t="shared" si="80"/>
        <v>628</v>
      </c>
      <c r="S577" s="6">
        <f t="shared" si="81"/>
        <v>507</v>
      </c>
      <c r="T577" s="3">
        <f t="shared" si="82"/>
        <v>0</v>
      </c>
      <c r="U577" s="3">
        <f t="shared" si="83"/>
        <v>9.3810217322825437E-5</v>
      </c>
      <c r="V577" s="4">
        <f t="shared" si="84"/>
        <v>0</v>
      </c>
      <c r="W577" s="4">
        <f t="shared" si="85"/>
        <v>3.3758979646646225E-5</v>
      </c>
      <c r="X577" s="5" t="str">
        <f t="shared" si="86"/>
        <v>NA</v>
      </c>
      <c r="Y577" s="5">
        <f t="shared" si="87"/>
        <v>35.986463532509219</v>
      </c>
      <c r="Z577" t="b">
        <f t="shared" si="88"/>
        <v>0</v>
      </c>
      <c r="AA577" s="2">
        <f t="shared" si="89"/>
        <v>4.6905108661412719E-5</v>
      </c>
    </row>
    <row r="578" spans="1:27">
      <c r="A578" t="s">
        <v>1080</v>
      </c>
      <c r="B578" t="s">
        <v>62</v>
      </c>
      <c r="C578" t="s">
        <v>1018</v>
      </c>
      <c r="D578" t="s">
        <v>1038</v>
      </c>
      <c r="E578" t="s">
        <v>1081</v>
      </c>
      <c r="F578" t="s">
        <v>1082</v>
      </c>
      <c r="G578" t="s">
        <v>1083</v>
      </c>
      <c r="H578" t="s">
        <v>1084</v>
      </c>
      <c r="I578">
        <v>91.01</v>
      </c>
      <c r="J578">
        <v>0</v>
      </c>
      <c r="K578">
        <v>0</v>
      </c>
      <c r="L578" s="2">
        <v>0</v>
      </c>
      <c r="M578" s="2">
        <v>0</v>
      </c>
      <c r="N578" s="2">
        <v>6.3665699054150471E-5</v>
      </c>
      <c r="O578" s="2">
        <v>0</v>
      </c>
      <c r="P578" s="2">
        <v>2.1634766203899096E-4</v>
      </c>
      <c r="Q578" s="2">
        <v>0</v>
      </c>
      <c r="R578" s="6">
        <f t="shared" si="80"/>
        <v>567</v>
      </c>
      <c r="S578" s="6">
        <f t="shared" si="81"/>
        <v>531</v>
      </c>
      <c r="T578" s="3">
        <f t="shared" si="82"/>
        <v>2.1221899684716825E-5</v>
      </c>
      <c r="U578" s="3">
        <f t="shared" si="83"/>
        <v>7.2115887346330321E-5</v>
      </c>
      <c r="V578" s="4">
        <f t="shared" si="84"/>
        <v>3.6757408487059472E-5</v>
      </c>
      <c r="W578" s="4">
        <f t="shared" si="85"/>
        <v>1.249083809167576E-4</v>
      </c>
      <c r="X578" s="5">
        <f t="shared" si="86"/>
        <v>173.2050807568877</v>
      </c>
      <c r="Y578" s="5">
        <f t="shared" si="87"/>
        <v>173.20508075688772</v>
      </c>
      <c r="Z578" t="b">
        <f t="shared" si="88"/>
        <v>0</v>
      </c>
      <c r="AA578" s="2">
        <f t="shared" si="89"/>
        <v>4.6668893515523575E-5</v>
      </c>
    </row>
    <row r="579" spans="1:27">
      <c r="A579" t="s">
        <v>122</v>
      </c>
      <c r="B579" t="s">
        <v>62</v>
      </c>
      <c r="C579" t="s">
        <v>78</v>
      </c>
      <c r="D579" t="s">
        <v>79</v>
      </c>
      <c r="E579" t="s">
        <v>104</v>
      </c>
      <c r="F579" t="s">
        <v>105</v>
      </c>
      <c r="G579" t="s">
        <v>120</v>
      </c>
      <c r="H579" t="s">
        <v>120</v>
      </c>
      <c r="I579">
        <v>87.18</v>
      </c>
      <c r="J579">
        <v>1.28</v>
      </c>
      <c r="K579">
        <v>0</v>
      </c>
      <c r="L579" s="2">
        <v>5.8438317771209267E-5</v>
      </c>
      <c r="M579" s="2">
        <v>0</v>
      </c>
      <c r="N579" s="2">
        <v>0</v>
      </c>
      <c r="O579" s="2">
        <v>0</v>
      </c>
      <c r="P579" s="2">
        <v>1.6226074652924324E-4</v>
      </c>
      <c r="Q579" s="2">
        <v>5.5244757755880722E-5</v>
      </c>
      <c r="R579" s="6">
        <f t="shared" si="80"/>
        <v>602</v>
      </c>
      <c r="S579" s="6">
        <f t="shared" si="81"/>
        <v>530</v>
      </c>
      <c r="T579" s="3">
        <f t="shared" si="82"/>
        <v>1.9479439257069755E-5</v>
      </c>
      <c r="U579" s="3">
        <f t="shared" si="83"/>
        <v>7.2501834761707989E-5</v>
      </c>
      <c r="V579" s="4">
        <f t="shared" si="84"/>
        <v>3.373937849619656E-5</v>
      </c>
      <c r="W579" s="4">
        <f t="shared" si="85"/>
        <v>8.2495408939804764E-5</v>
      </c>
      <c r="X579" s="5">
        <f t="shared" si="86"/>
        <v>173.20508075688775</v>
      </c>
      <c r="Y579" s="5">
        <f t="shared" si="87"/>
        <v>113.78389141591063</v>
      </c>
      <c r="Z579" t="b">
        <f t="shared" si="88"/>
        <v>0</v>
      </c>
      <c r="AA579" s="2">
        <f t="shared" si="89"/>
        <v>4.5990637009388873E-5</v>
      </c>
    </row>
    <row r="580" spans="1:27">
      <c r="A580" t="s">
        <v>277</v>
      </c>
      <c r="B580" t="s">
        <v>62</v>
      </c>
      <c r="C580" t="s">
        <v>269</v>
      </c>
      <c r="D580" t="s">
        <v>273</v>
      </c>
      <c r="E580" t="s">
        <v>274</v>
      </c>
      <c r="F580" t="s">
        <v>275</v>
      </c>
      <c r="G580" t="s">
        <v>276</v>
      </c>
      <c r="H580" t="s">
        <v>276</v>
      </c>
      <c r="I580">
        <v>93.06</v>
      </c>
      <c r="J580">
        <v>0.93</v>
      </c>
      <c r="K580">
        <v>0</v>
      </c>
      <c r="L580" s="2">
        <v>0</v>
      </c>
      <c r="M580" s="2">
        <v>1.8516878288867662E-4</v>
      </c>
      <c r="N580" s="2">
        <v>6.3665699054150471E-5</v>
      </c>
      <c r="O580" s="2">
        <v>0</v>
      </c>
      <c r="P580" s="2">
        <v>0</v>
      </c>
      <c r="Q580" s="2">
        <v>0</v>
      </c>
      <c r="R580" s="6">
        <f t="shared" si="80"/>
        <v>509</v>
      </c>
      <c r="S580" s="6">
        <f t="shared" si="81"/>
        <v>617</v>
      </c>
      <c r="T580" s="3">
        <f t="shared" si="82"/>
        <v>8.2944827314275691E-5</v>
      </c>
      <c r="U580" s="3">
        <f t="shared" si="83"/>
        <v>0</v>
      </c>
      <c r="V580" s="4">
        <f t="shared" si="84"/>
        <v>9.4077803593468502E-5</v>
      </c>
      <c r="W580" s="4">
        <f t="shared" si="85"/>
        <v>0</v>
      </c>
      <c r="X580" s="5">
        <f t="shared" si="86"/>
        <v>113.42214655171958</v>
      </c>
      <c r="Y580" s="5" t="str">
        <f t="shared" si="87"/>
        <v>NA</v>
      </c>
      <c r="Z580" t="b">
        <f t="shared" si="88"/>
        <v>0</v>
      </c>
      <c r="AA580" s="2">
        <f t="shared" si="89"/>
        <v>4.1472413657137846E-5</v>
      </c>
    </row>
    <row r="581" spans="1:27">
      <c r="A581" t="s">
        <v>113</v>
      </c>
      <c r="B581" t="s">
        <v>62</v>
      </c>
      <c r="C581" t="s">
        <v>78</v>
      </c>
      <c r="D581" t="s">
        <v>79</v>
      </c>
      <c r="E581" t="s">
        <v>104</v>
      </c>
      <c r="F581" t="s">
        <v>105</v>
      </c>
      <c r="G581" t="s">
        <v>110</v>
      </c>
      <c r="H581" t="s">
        <v>111</v>
      </c>
      <c r="I581">
        <v>83.05</v>
      </c>
      <c r="J581">
        <v>2.14</v>
      </c>
      <c r="K581">
        <v>33.33</v>
      </c>
      <c r="L581" s="2">
        <v>5.8438317771209267E-5</v>
      </c>
      <c r="M581" s="2">
        <v>1.5430731907389744E-4</v>
      </c>
      <c r="N581" s="2">
        <v>3.1832849527075317E-5</v>
      </c>
      <c r="O581" s="2">
        <v>0</v>
      </c>
      <c r="P581" s="2">
        <v>0</v>
      </c>
      <c r="Q581" s="2">
        <v>0</v>
      </c>
      <c r="R581" s="6">
        <f t="shared" ref="R581:R644" si="90">_xlfn.RANK.EQ(T581,$T$5:$T$670)</f>
        <v>512</v>
      </c>
      <c r="S581" s="6">
        <f t="shared" ref="S581:S644" si="91">_xlfn.RANK.EQ(U581,$U$5:$U$670)</f>
        <v>617</v>
      </c>
      <c r="T581" s="3">
        <f t="shared" ref="T581:T644" si="92">AVERAGE(L581:N581)</f>
        <v>8.1526162124060669E-5</v>
      </c>
      <c r="U581" s="3">
        <f t="shared" ref="U581:U644" si="93">AVERAGE(O581:Q581)</f>
        <v>0</v>
      </c>
      <c r="V581" s="4">
        <f t="shared" ref="V581:V644" si="94">_xlfn.STDEV.S(L581:N581)</f>
        <v>6.4418827530000761E-5</v>
      </c>
      <c r="W581" s="4">
        <f t="shared" ref="W581:W644" si="95">_xlfn.STDEV.S(O581:Q581)</f>
        <v>0</v>
      </c>
      <c r="X581" s="5">
        <f t="shared" ref="X581:X644" si="96">IF(T581=0,"NA",V581/T581*100)</f>
        <v>79.016141385354075</v>
      </c>
      <c r="Y581" s="5" t="str">
        <f t="shared" ref="Y581:Y644" si="97">IF(U581=0,"NA",W581/U581*100)</f>
        <v>NA</v>
      </c>
      <c r="Z581" t="b">
        <f t="shared" ref="Z581:Z644" si="98">OR(IF(T581&gt;=1,TRUE,FALSE),IF(U581&gt;=1,TRUE,FALSE))</f>
        <v>0</v>
      </c>
      <c r="AA581" s="2">
        <f t="shared" ref="AA581:AA644" si="99">AVERAGE(T581:U581)</f>
        <v>4.0763081062030334E-5</v>
      </c>
    </row>
    <row r="582" spans="1:27">
      <c r="A582" t="s">
        <v>1092</v>
      </c>
      <c r="B582" t="s">
        <v>62</v>
      </c>
      <c r="C582" t="s">
        <v>1018</v>
      </c>
      <c r="D582" t="s">
        <v>1093</v>
      </c>
      <c r="E582" t="s">
        <v>1094</v>
      </c>
      <c r="F582" t="s">
        <v>1094</v>
      </c>
      <c r="G582" t="s">
        <v>1095</v>
      </c>
      <c r="H582" t="s">
        <v>1095</v>
      </c>
      <c r="I582">
        <v>66.83</v>
      </c>
      <c r="J582">
        <v>4.72</v>
      </c>
      <c r="K582">
        <v>28.57</v>
      </c>
      <c r="L582" s="2">
        <v>0</v>
      </c>
      <c r="M582" s="2">
        <v>0</v>
      </c>
      <c r="N582" s="2">
        <v>1.2733139810830135E-4</v>
      </c>
      <c r="O582" s="2">
        <v>5.9006031596549891E-5</v>
      </c>
      <c r="P582" s="2">
        <v>5.4086915509747741E-5</v>
      </c>
      <c r="Q582" s="2">
        <v>0</v>
      </c>
      <c r="R582" s="6">
        <f t="shared" si="90"/>
        <v>535</v>
      </c>
      <c r="S582" s="6">
        <f t="shared" si="91"/>
        <v>566</v>
      </c>
      <c r="T582" s="3">
        <f t="shared" si="92"/>
        <v>4.2443799369433785E-5</v>
      </c>
      <c r="U582" s="3">
        <f t="shared" si="93"/>
        <v>3.7697649035432544E-5</v>
      </c>
      <c r="V582" s="4">
        <f t="shared" si="94"/>
        <v>7.3514816974119175E-5</v>
      </c>
      <c r="W582" s="4">
        <f t="shared" si="95"/>
        <v>3.2739639320979775E-5</v>
      </c>
      <c r="X582" s="5">
        <f t="shared" si="96"/>
        <v>173.2050807568877</v>
      </c>
      <c r="Y582" s="5">
        <f t="shared" si="97"/>
        <v>86.847960439674452</v>
      </c>
      <c r="Z582" t="b">
        <f t="shared" si="98"/>
        <v>0</v>
      </c>
      <c r="AA582" s="2">
        <f t="shared" si="99"/>
        <v>4.0070724202433164E-5</v>
      </c>
    </row>
    <row r="583" spans="1:27">
      <c r="A583" t="s">
        <v>1017</v>
      </c>
      <c r="B583" t="s">
        <v>62</v>
      </c>
      <c r="C583" t="s">
        <v>1018</v>
      </c>
      <c r="D583" t="s">
        <v>1019</v>
      </c>
      <c r="E583" t="s">
        <v>1020</v>
      </c>
      <c r="F583" t="s">
        <v>1021</v>
      </c>
      <c r="G583" t="s">
        <v>1022</v>
      </c>
      <c r="H583" t="s">
        <v>1023</v>
      </c>
      <c r="I583">
        <v>98.86</v>
      </c>
      <c r="J583">
        <v>0</v>
      </c>
      <c r="K583">
        <v>0</v>
      </c>
      <c r="L583" s="2">
        <v>0</v>
      </c>
      <c r="M583" s="2">
        <v>6.1722927629558741E-5</v>
      </c>
      <c r="N583" s="2">
        <v>6.3665699054150471E-5</v>
      </c>
      <c r="O583" s="2">
        <v>5.9006031596549891E-5</v>
      </c>
      <c r="P583" s="2">
        <v>0</v>
      </c>
      <c r="Q583" s="2">
        <v>5.5244757755880722E-5</v>
      </c>
      <c r="R583" s="6">
        <f t="shared" si="90"/>
        <v>540</v>
      </c>
      <c r="S583" s="6">
        <f t="shared" si="91"/>
        <v>557</v>
      </c>
      <c r="T583" s="3">
        <f t="shared" si="92"/>
        <v>4.179620889456973E-5</v>
      </c>
      <c r="U583" s="3">
        <f t="shared" si="93"/>
        <v>3.8083596450810204E-5</v>
      </c>
      <c r="V583" s="4">
        <f t="shared" si="94"/>
        <v>3.6209610584359167E-5</v>
      </c>
      <c r="W583" s="4">
        <f t="shared" si="95"/>
        <v>3.3034936570201678E-5</v>
      </c>
      <c r="X583" s="5">
        <f t="shared" si="96"/>
        <v>86.633720000053899</v>
      </c>
      <c r="Y583" s="5">
        <f t="shared" si="97"/>
        <v>86.74321663099883</v>
      </c>
      <c r="Z583" t="b">
        <f t="shared" si="98"/>
        <v>0</v>
      </c>
      <c r="AA583" s="2">
        <f t="shared" si="99"/>
        <v>3.9939902672689971E-5</v>
      </c>
    </row>
    <row r="584" spans="1:27">
      <c r="A584" t="s">
        <v>449</v>
      </c>
      <c r="B584" t="s">
        <v>62</v>
      </c>
      <c r="C584" t="s">
        <v>292</v>
      </c>
      <c r="D584" t="s">
        <v>450</v>
      </c>
      <c r="E584" t="s">
        <v>451</v>
      </c>
      <c r="F584" t="s">
        <v>452</v>
      </c>
      <c r="G584" t="s">
        <v>452</v>
      </c>
      <c r="H584" t="s">
        <v>452</v>
      </c>
      <c r="I584">
        <v>99.44</v>
      </c>
      <c r="J584">
        <v>0.56000000000000005</v>
      </c>
      <c r="K584">
        <v>0</v>
      </c>
      <c r="L584" s="2">
        <v>5.8438317771209267E-5</v>
      </c>
      <c r="M584" s="2">
        <v>6.1722927629558741E-5</v>
      </c>
      <c r="N584" s="2">
        <v>6.3665699054150471E-5</v>
      </c>
      <c r="O584" s="2">
        <v>0</v>
      </c>
      <c r="P584" s="2">
        <v>5.4086915509747741E-5</v>
      </c>
      <c r="Q584" s="2">
        <v>0</v>
      </c>
      <c r="R584" s="6">
        <f t="shared" si="90"/>
        <v>525</v>
      </c>
      <c r="S584" s="6">
        <f t="shared" si="91"/>
        <v>596</v>
      </c>
      <c r="T584" s="3">
        <f t="shared" si="92"/>
        <v>6.1275648151639495E-5</v>
      </c>
      <c r="U584" s="3">
        <f t="shared" si="93"/>
        <v>1.802897183658258E-5</v>
      </c>
      <c r="V584" s="4">
        <f t="shared" si="94"/>
        <v>2.6422382496354852E-6</v>
      </c>
      <c r="W584" s="4">
        <f t="shared" si="95"/>
        <v>3.12270952291894E-5</v>
      </c>
      <c r="X584" s="5">
        <f t="shared" si="96"/>
        <v>4.3120527148023147</v>
      </c>
      <c r="Y584" s="5">
        <f t="shared" si="97"/>
        <v>173.20508075688772</v>
      </c>
      <c r="Z584" t="b">
        <f t="shared" si="98"/>
        <v>0</v>
      </c>
      <c r="AA584" s="2">
        <f t="shared" si="99"/>
        <v>3.9652309994111034E-5</v>
      </c>
    </row>
    <row r="585" spans="1:27">
      <c r="A585" t="s">
        <v>1177</v>
      </c>
      <c r="B585" t="s">
        <v>62</v>
      </c>
      <c r="C585" t="s">
        <v>1097</v>
      </c>
      <c r="D585" t="s">
        <v>1098</v>
      </c>
      <c r="E585" t="s">
        <v>1173</v>
      </c>
      <c r="F585" t="s">
        <v>1174</v>
      </c>
      <c r="G585" t="s">
        <v>1178</v>
      </c>
      <c r="H585" t="s">
        <v>1179</v>
      </c>
      <c r="I585">
        <v>73.39</v>
      </c>
      <c r="J585">
        <v>1.34</v>
      </c>
      <c r="K585">
        <v>25</v>
      </c>
      <c r="L585" s="2">
        <v>1.1687663554241895E-4</v>
      </c>
      <c r="M585" s="2">
        <v>6.1722927629558741E-5</v>
      </c>
      <c r="N585" s="2">
        <v>0</v>
      </c>
      <c r="O585" s="2">
        <v>5.9006031596549891E-5</v>
      </c>
      <c r="P585" s="2">
        <v>0</v>
      </c>
      <c r="Q585" s="2">
        <v>0</v>
      </c>
      <c r="R585" s="6">
        <f t="shared" si="90"/>
        <v>532</v>
      </c>
      <c r="S585" s="6">
        <f t="shared" si="91"/>
        <v>578</v>
      </c>
      <c r="T585" s="3">
        <f t="shared" si="92"/>
        <v>5.9533187723992561E-5</v>
      </c>
      <c r="U585" s="3">
        <f t="shared" si="93"/>
        <v>1.9668677198849964E-5</v>
      </c>
      <c r="V585" s="4">
        <f t="shared" si="94"/>
        <v>5.8469079046701082E-5</v>
      </c>
      <c r="W585" s="4">
        <f t="shared" si="95"/>
        <v>3.4067148226079642E-5</v>
      </c>
      <c r="X585" s="5">
        <f t="shared" si="96"/>
        <v>98.212579037049224</v>
      </c>
      <c r="Y585" s="5">
        <f t="shared" si="97"/>
        <v>173.20508075688772</v>
      </c>
      <c r="Z585" t="b">
        <f t="shared" si="98"/>
        <v>0</v>
      </c>
      <c r="AA585" s="2">
        <f t="shared" si="99"/>
        <v>3.9600932461421262E-5</v>
      </c>
    </row>
    <row r="586" spans="1:27">
      <c r="A586" t="s">
        <v>1188</v>
      </c>
      <c r="B586" t="s">
        <v>62</v>
      </c>
      <c r="C586" t="s">
        <v>1097</v>
      </c>
      <c r="D586" t="s">
        <v>1098</v>
      </c>
      <c r="E586" t="s">
        <v>1189</v>
      </c>
      <c r="F586" t="s">
        <v>1189</v>
      </c>
      <c r="G586" t="s">
        <v>1189</v>
      </c>
      <c r="H586" t="s">
        <v>1189</v>
      </c>
      <c r="I586">
        <v>62.84</v>
      </c>
      <c r="J586">
        <v>3.52</v>
      </c>
      <c r="K586">
        <v>0</v>
      </c>
      <c r="L586" s="2">
        <v>1.1687663554241895E-4</v>
      </c>
      <c r="M586" s="2">
        <v>0</v>
      </c>
      <c r="N586" s="2">
        <v>6.3665699054150471E-5</v>
      </c>
      <c r="O586" s="2">
        <v>0</v>
      </c>
      <c r="P586" s="2">
        <v>0</v>
      </c>
      <c r="Q586" s="2">
        <v>5.5244757755880722E-5</v>
      </c>
      <c r="R586" s="6">
        <f t="shared" si="90"/>
        <v>529</v>
      </c>
      <c r="S586" s="6">
        <f t="shared" si="91"/>
        <v>583</v>
      </c>
      <c r="T586" s="3">
        <f t="shared" si="92"/>
        <v>6.0180778198856473E-5</v>
      </c>
      <c r="U586" s="3">
        <f t="shared" si="93"/>
        <v>1.8414919251960241E-5</v>
      </c>
      <c r="V586" s="4">
        <f t="shared" si="94"/>
        <v>5.851619851762933E-5</v>
      </c>
      <c r="W586" s="4">
        <f t="shared" si="95"/>
        <v>3.1895575761673397E-5</v>
      </c>
      <c r="X586" s="5">
        <f t="shared" si="96"/>
        <v>97.234034302901762</v>
      </c>
      <c r="Y586" s="5">
        <f t="shared" si="97"/>
        <v>173.2050807568877</v>
      </c>
      <c r="Z586" t="b">
        <f t="shared" si="98"/>
        <v>0</v>
      </c>
      <c r="AA586" s="2">
        <f t="shared" si="99"/>
        <v>3.9297848725408353E-5</v>
      </c>
    </row>
    <row r="587" spans="1:27">
      <c r="A587" t="s">
        <v>992</v>
      </c>
      <c r="B587" t="s">
        <v>62</v>
      </c>
      <c r="C587" t="s">
        <v>809</v>
      </c>
      <c r="D587" t="s">
        <v>977</v>
      </c>
      <c r="E587" t="s">
        <v>978</v>
      </c>
      <c r="F587" t="s">
        <v>993</v>
      </c>
      <c r="G587" t="s">
        <v>994</v>
      </c>
      <c r="H587" t="s">
        <v>994</v>
      </c>
      <c r="I587">
        <v>65.900000000000006</v>
      </c>
      <c r="J587">
        <v>0.93</v>
      </c>
      <c r="K587">
        <v>0</v>
      </c>
      <c r="L587" s="2">
        <v>0</v>
      </c>
      <c r="M587" s="2">
        <v>0</v>
      </c>
      <c r="N587" s="2">
        <v>6.3665699054150471E-5</v>
      </c>
      <c r="O587" s="2">
        <v>1.1801206319310016E-4</v>
      </c>
      <c r="P587" s="2">
        <v>5.4086915509747741E-5</v>
      </c>
      <c r="Q587" s="2">
        <v>0</v>
      </c>
      <c r="R587" s="6">
        <f t="shared" si="90"/>
        <v>567</v>
      </c>
      <c r="S587" s="6">
        <f t="shared" si="91"/>
        <v>537</v>
      </c>
      <c r="T587" s="3">
        <f t="shared" si="92"/>
        <v>2.1221899684716825E-5</v>
      </c>
      <c r="U587" s="3">
        <f t="shared" si="93"/>
        <v>5.7366326234282636E-5</v>
      </c>
      <c r="V587" s="4">
        <f t="shared" si="94"/>
        <v>3.6757408487059472E-5</v>
      </c>
      <c r="W587" s="4">
        <f t="shared" si="95"/>
        <v>5.9074340163883441E-5</v>
      </c>
      <c r="X587" s="5">
        <f t="shared" si="96"/>
        <v>173.2050807568877</v>
      </c>
      <c r="Y587" s="5">
        <f t="shared" si="97"/>
        <v>102.97738070697665</v>
      </c>
      <c r="Z587" t="b">
        <f t="shared" si="98"/>
        <v>0</v>
      </c>
      <c r="AA587" s="2">
        <f t="shared" si="99"/>
        <v>3.9294112959499732E-5</v>
      </c>
    </row>
    <row r="588" spans="1:27">
      <c r="A588" t="s">
        <v>1072</v>
      </c>
      <c r="B588" t="s">
        <v>62</v>
      </c>
      <c r="C588" t="s">
        <v>1018</v>
      </c>
      <c r="D588" t="s">
        <v>1038</v>
      </c>
      <c r="E588" t="s">
        <v>1051</v>
      </c>
      <c r="F588" t="s">
        <v>1061</v>
      </c>
      <c r="G588" t="s">
        <v>1062</v>
      </c>
      <c r="H588" t="s">
        <v>1063</v>
      </c>
      <c r="I588">
        <v>94.25</v>
      </c>
      <c r="J588">
        <v>2.5299999999999998</v>
      </c>
      <c r="K588">
        <v>66.67</v>
      </c>
      <c r="L588" s="2">
        <v>2.9219158885604718E-5</v>
      </c>
      <c r="M588" s="2">
        <v>0</v>
      </c>
      <c r="N588" s="2">
        <v>0</v>
      </c>
      <c r="O588" s="2">
        <v>1.475150789913751E-4</v>
      </c>
      <c r="P588" s="2">
        <v>0</v>
      </c>
      <c r="Q588" s="2">
        <v>5.5244757755880722E-5</v>
      </c>
      <c r="R588" s="6">
        <f t="shared" si="90"/>
        <v>624</v>
      </c>
      <c r="S588" s="6">
        <f t="shared" si="91"/>
        <v>532</v>
      </c>
      <c r="T588" s="3">
        <f t="shared" si="92"/>
        <v>9.7397196285349061E-6</v>
      </c>
      <c r="U588" s="3">
        <f t="shared" si="93"/>
        <v>6.7586612249085278E-5</v>
      </c>
      <c r="V588" s="4">
        <f t="shared" si="94"/>
        <v>1.6869689248098331E-5</v>
      </c>
      <c r="W588" s="4">
        <f t="shared" si="95"/>
        <v>7.4527952217315644E-5</v>
      </c>
      <c r="X588" s="5">
        <f t="shared" si="96"/>
        <v>173.20508075688775</v>
      </c>
      <c r="Y588" s="5">
        <f t="shared" si="97"/>
        <v>110.2702883562925</v>
      </c>
      <c r="Z588" t="b">
        <f t="shared" si="98"/>
        <v>0</v>
      </c>
      <c r="AA588" s="2">
        <f t="shared" si="99"/>
        <v>3.8663165938810089E-5</v>
      </c>
    </row>
    <row r="589" spans="1:27">
      <c r="A589" t="s">
        <v>1204</v>
      </c>
      <c r="B589" t="s">
        <v>62</v>
      </c>
      <c r="C589" t="s">
        <v>1097</v>
      </c>
      <c r="D589" t="s">
        <v>1192</v>
      </c>
      <c r="E589" t="s">
        <v>1193</v>
      </c>
      <c r="F589" t="s">
        <v>1194</v>
      </c>
      <c r="G589" t="s">
        <v>1205</v>
      </c>
      <c r="H589" t="s">
        <v>1206</v>
      </c>
      <c r="I589">
        <v>93.04</v>
      </c>
      <c r="J589">
        <v>4.74</v>
      </c>
      <c r="K589">
        <v>27.27</v>
      </c>
      <c r="L589" s="2">
        <v>0</v>
      </c>
      <c r="M589" s="2">
        <v>6.1722927629558741E-5</v>
      </c>
      <c r="N589" s="2">
        <v>0</v>
      </c>
      <c r="O589" s="2">
        <v>5.9006031596549891E-5</v>
      </c>
      <c r="P589" s="2">
        <v>0</v>
      </c>
      <c r="Q589" s="2">
        <v>1.1048951551176144E-4</v>
      </c>
      <c r="R589" s="6">
        <f t="shared" si="90"/>
        <v>581</v>
      </c>
      <c r="S589" s="6">
        <f t="shared" si="91"/>
        <v>539</v>
      </c>
      <c r="T589" s="3">
        <f t="shared" si="92"/>
        <v>2.0574309209852913E-5</v>
      </c>
      <c r="U589" s="3">
        <f t="shared" si="93"/>
        <v>5.6498515702770438E-5</v>
      </c>
      <c r="V589" s="4">
        <f t="shared" si="94"/>
        <v>3.5635748882097529E-5</v>
      </c>
      <c r="W589" s="4">
        <f t="shared" si="95"/>
        <v>5.5287421593651036E-5</v>
      </c>
      <c r="X589" s="5">
        <f t="shared" si="96"/>
        <v>173.20508075688775</v>
      </c>
      <c r="Y589" s="5">
        <f t="shared" si="97"/>
        <v>97.856414289729713</v>
      </c>
      <c r="Z589" t="b">
        <f t="shared" si="98"/>
        <v>0</v>
      </c>
      <c r="AA589" s="2">
        <f t="shared" si="99"/>
        <v>3.8536412456311677E-5</v>
      </c>
    </row>
    <row r="590" spans="1:27">
      <c r="A590" t="s">
        <v>118</v>
      </c>
      <c r="B590" t="s">
        <v>62</v>
      </c>
      <c r="C590" t="s">
        <v>78</v>
      </c>
      <c r="D590" t="s">
        <v>79</v>
      </c>
      <c r="E590" t="s">
        <v>104</v>
      </c>
      <c r="F590" t="s">
        <v>105</v>
      </c>
      <c r="G590" t="s">
        <v>116</v>
      </c>
      <c r="H590" t="s">
        <v>117</v>
      </c>
      <c r="I590">
        <v>66.3</v>
      </c>
      <c r="J590">
        <v>5.13</v>
      </c>
      <c r="K590">
        <v>30</v>
      </c>
      <c r="L590" s="2">
        <v>5.8438317771209267E-5</v>
      </c>
      <c r="M590" s="2">
        <v>6.1722927629558741E-5</v>
      </c>
      <c r="N590" s="2">
        <v>0</v>
      </c>
      <c r="O590" s="2">
        <v>0</v>
      </c>
      <c r="P590" s="2">
        <v>0</v>
      </c>
      <c r="Q590" s="2">
        <v>1.1048951551176144E-4</v>
      </c>
      <c r="R590" s="6">
        <f t="shared" si="90"/>
        <v>552</v>
      </c>
      <c r="S590" s="6">
        <f t="shared" si="91"/>
        <v>571</v>
      </c>
      <c r="T590" s="3">
        <f t="shared" si="92"/>
        <v>4.0053748466922674E-5</v>
      </c>
      <c r="U590" s="3">
        <f t="shared" si="93"/>
        <v>3.6829838503920481E-5</v>
      </c>
      <c r="V590" s="4">
        <f t="shared" si="94"/>
        <v>3.4726419915807969E-5</v>
      </c>
      <c r="W590" s="4">
        <f t="shared" si="95"/>
        <v>6.3791151523346794E-5</v>
      </c>
      <c r="X590" s="5">
        <f t="shared" si="96"/>
        <v>86.699550591340696</v>
      </c>
      <c r="Y590" s="5">
        <f t="shared" si="97"/>
        <v>173.2050807568877</v>
      </c>
      <c r="Z590" t="b">
        <f t="shared" si="98"/>
        <v>0</v>
      </c>
      <c r="AA590" s="2">
        <f t="shared" si="99"/>
        <v>3.8441793485421581E-5</v>
      </c>
    </row>
    <row r="591" spans="1:27">
      <c r="A591" t="s">
        <v>946</v>
      </c>
      <c r="B591" t="s">
        <v>62</v>
      </c>
      <c r="C591" t="s">
        <v>809</v>
      </c>
      <c r="D591" t="s">
        <v>883</v>
      </c>
      <c r="E591" t="s">
        <v>896</v>
      </c>
      <c r="F591" t="s">
        <v>937</v>
      </c>
      <c r="G591" t="s">
        <v>937</v>
      </c>
      <c r="H591" t="s">
        <v>944</v>
      </c>
      <c r="I591">
        <v>73.31</v>
      </c>
      <c r="J591">
        <v>0</v>
      </c>
      <c r="K591">
        <v>0</v>
      </c>
      <c r="L591" s="2">
        <v>0</v>
      </c>
      <c r="M591" s="2">
        <v>6.1722927629558741E-5</v>
      </c>
      <c r="N591" s="2">
        <v>0</v>
      </c>
      <c r="O591" s="2">
        <v>5.9006031596549891E-5</v>
      </c>
      <c r="P591" s="2">
        <v>1.0817383101949548E-4</v>
      </c>
      <c r="Q591" s="2">
        <v>0</v>
      </c>
      <c r="R591" s="6">
        <f t="shared" si="90"/>
        <v>581</v>
      </c>
      <c r="S591" s="6">
        <f t="shared" si="91"/>
        <v>546</v>
      </c>
      <c r="T591" s="3">
        <f t="shared" si="92"/>
        <v>2.0574309209852913E-5</v>
      </c>
      <c r="U591" s="3">
        <f t="shared" si="93"/>
        <v>5.5726620872015124E-5</v>
      </c>
      <c r="V591" s="4">
        <f t="shared" si="94"/>
        <v>3.5635748882097529E-5</v>
      </c>
      <c r="W591" s="4">
        <f t="shared" si="95"/>
        <v>5.4161428437438168E-5</v>
      </c>
      <c r="X591" s="5">
        <f t="shared" si="96"/>
        <v>173.20508075688775</v>
      </c>
      <c r="Y591" s="5">
        <f t="shared" si="97"/>
        <v>97.191302092097658</v>
      </c>
      <c r="Z591" t="b">
        <f t="shared" si="98"/>
        <v>0</v>
      </c>
      <c r="AA591" s="2">
        <f t="shared" si="99"/>
        <v>3.8150465040934017E-5</v>
      </c>
    </row>
    <row r="592" spans="1:27">
      <c r="A592" t="s">
        <v>906</v>
      </c>
      <c r="B592" t="s">
        <v>62</v>
      </c>
      <c r="C592" t="s">
        <v>809</v>
      </c>
      <c r="D592" t="s">
        <v>883</v>
      </c>
      <c r="E592" t="s">
        <v>896</v>
      </c>
      <c r="F592" t="s">
        <v>897</v>
      </c>
      <c r="G592" t="s">
        <v>901</v>
      </c>
      <c r="H592" t="s">
        <v>901</v>
      </c>
      <c r="I592">
        <v>55.24</v>
      </c>
      <c r="J592">
        <v>2.56</v>
      </c>
      <c r="K592">
        <v>25</v>
      </c>
      <c r="L592" s="2">
        <v>0</v>
      </c>
      <c r="M592" s="2">
        <v>0</v>
      </c>
      <c r="N592" s="2">
        <v>6.3665699054150471E-5</v>
      </c>
      <c r="O592" s="2">
        <v>0</v>
      </c>
      <c r="P592" s="2">
        <v>5.4086915509747741E-5</v>
      </c>
      <c r="Q592" s="2">
        <v>1.1048951551176144E-4</v>
      </c>
      <c r="R592" s="6">
        <f t="shared" si="90"/>
        <v>567</v>
      </c>
      <c r="S592" s="6">
        <f t="shared" si="91"/>
        <v>548</v>
      </c>
      <c r="T592" s="3">
        <f t="shared" si="92"/>
        <v>2.1221899684716825E-5</v>
      </c>
      <c r="U592" s="3">
        <f t="shared" si="93"/>
        <v>5.4858810340503062E-5</v>
      </c>
      <c r="V592" s="4">
        <f t="shared" si="94"/>
        <v>3.6757408487059472E-5</v>
      </c>
      <c r="W592" s="4">
        <f t="shared" si="95"/>
        <v>5.5248802029801998E-5</v>
      </c>
      <c r="X592" s="5">
        <f t="shared" si="96"/>
        <v>173.2050807568877</v>
      </c>
      <c r="Y592" s="5">
        <f t="shared" si="97"/>
        <v>100.71090074115405</v>
      </c>
      <c r="Z592" t="b">
        <f t="shared" si="98"/>
        <v>0</v>
      </c>
      <c r="AA592" s="2">
        <f t="shared" si="99"/>
        <v>3.8040355012609942E-5</v>
      </c>
    </row>
    <row r="593" spans="1:27">
      <c r="A593" t="s">
        <v>492</v>
      </c>
      <c r="B593" t="s">
        <v>62</v>
      </c>
      <c r="C593" t="s">
        <v>488</v>
      </c>
      <c r="D593" t="s">
        <v>489</v>
      </c>
      <c r="E593" t="s">
        <v>490</v>
      </c>
      <c r="F593" t="s">
        <v>491</v>
      </c>
      <c r="G593" t="s">
        <v>491</v>
      </c>
      <c r="H593" t="s">
        <v>491</v>
      </c>
      <c r="I593">
        <v>79.08</v>
      </c>
      <c r="J593">
        <v>0.84</v>
      </c>
      <c r="K593">
        <v>0</v>
      </c>
      <c r="L593" s="2">
        <v>1.1687663554241895E-4</v>
      </c>
      <c r="M593" s="2">
        <v>0</v>
      </c>
      <c r="N593" s="2">
        <v>0</v>
      </c>
      <c r="O593" s="2">
        <v>0</v>
      </c>
      <c r="P593" s="2">
        <v>5.4086915509747741E-5</v>
      </c>
      <c r="Q593" s="2">
        <v>5.5244757755880722E-5</v>
      </c>
      <c r="R593" s="6">
        <f t="shared" si="90"/>
        <v>557</v>
      </c>
      <c r="S593" s="6">
        <f t="shared" si="91"/>
        <v>573</v>
      </c>
      <c r="T593" s="3">
        <f t="shared" si="92"/>
        <v>3.8958878514139652E-5</v>
      </c>
      <c r="U593" s="3">
        <f t="shared" si="93"/>
        <v>3.6443891088542821E-5</v>
      </c>
      <c r="V593" s="4">
        <f t="shared" si="94"/>
        <v>6.7478756992393364E-5</v>
      </c>
      <c r="W593" s="4">
        <f t="shared" si="95"/>
        <v>3.1566644546449825E-5</v>
      </c>
      <c r="X593" s="5">
        <f t="shared" si="96"/>
        <v>173.20508075688772</v>
      </c>
      <c r="Y593" s="5">
        <f t="shared" si="97"/>
        <v>86.61710811767216</v>
      </c>
      <c r="Z593" t="b">
        <f t="shared" si="98"/>
        <v>0</v>
      </c>
      <c r="AA593" s="2">
        <f t="shared" si="99"/>
        <v>3.7701384801341233E-5</v>
      </c>
    </row>
    <row r="594" spans="1:27">
      <c r="A594" t="s">
        <v>976</v>
      </c>
      <c r="B594" t="s">
        <v>62</v>
      </c>
      <c r="C594" t="s">
        <v>809</v>
      </c>
      <c r="D594" t="s">
        <v>977</v>
      </c>
      <c r="E594" t="s">
        <v>978</v>
      </c>
      <c r="F594" t="s">
        <v>979</v>
      </c>
      <c r="G594" t="s">
        <v>980</v>
      </c>
      <c r="H594" t="s">
        <v>980</v>
      </c>
      <c r="I594">
        <v>64.81</v>
      </c>
      <c r="J594">
        <v>5.04</v>
      </c>
      <c r="K594">
        <v>0</v>
      </c>
      <c r="L594" s="2">
        <v>0</v>
      </c>
      <c r="M594" s="2">
        <v>6.1722927629558741E-5</v>
      </c>
      <c r="N594" s="2">
        <v>0</v>
      </c>
      <c r="O594" s="2">
        <v>0</v>
      </c>
      <c r="P594" s="2">
        <v>1.0817383101949548E-4</v>
      </c>
      <c r="Q594" s="2">
        <v>5.5244757755880722E-5</v>
      </c>
      <c r="R594" s="6">
        <f t="shared" si="90"/>
        <v>581</v>
      </c>
      <c r="S594" s="6">
        <f t="shared" si="91"/>
        <v>550</v>
      </c>
      <c r="T594" s="3">
        <f t="shared" si="92"/>
        <v>2.0574309209852913E-5</v>
      </c>
      <c r="U594" s="3">
        <f t="shared" si="93"/>
        <v>5.4472862925125395E-5</v>
      </c>
      <c r="V594" s="4">
        <f t="shared" si="94"/>
        <v>3.5635748882097529E-5</v>
      </c>
      <c r="W594" s="4">
        <f t="shared" si="95"/>
        <v>5.4091046353171065E-5</v>
      </c>
      <c r="X594" s="5">
        <f t="shared" si="96"/>
        <v>173.20508075688775</v>
      </c>
      <c r="Y594" s="5">
        <f t="shared" si="97"/>
        <v>99.29907012143066</v>
      </c>
      <c r="Z594" t="b">
        <f t="shared" si="98"/>
        <v>0</v>
      </c>
      <c r="AA594" s="2">
        <f t="shared" si="99"/>
        <v>3.7523586067489155E-5</v>
      </c>
    </row>
    <row r="595" spans="1:27">
      <c r="A595" t="s">
        <v>353</v>
      </c>
      <c r="B595" t="s">
        <v>62</v>
      </c>
      <c r="C595" t="s">
        <v>292</v>
      </c>
      <c r="D595" t="s">
        <v>293</v>
      </c>
      <c r="E595" t="s">
        <v>307</v>
      </c>
      <c r="F595" t="s">
        <v>354</v>
      </c>
      <c r="G595" t="s">
        <v>355</v>
      </c>
      <c r="H595" t="s">
        <v>355</v>
      </c>
      <c r="I595">
        <v>98.39</v>
      </c>
      <c r="J595">
        <v>1.34</v>
      </c>
      <c r="K595">
        <v>0</v>
      </c>
      <c r="L595" s="2">
        <v>1.1687663554241895E-4</v>
      </c>
      <c r="M595" s="2">
        <v>0</v>
      </c>
      <c r="N595" s="2">
        <v>0</v>
      </c>
      <c r="O595" s="2">
        <v>0</v>
      </c>
      <c r="P595" s="2">
        <v>1.0817383101949548E-4</v>
      </c>
      <c r="Q595" s="2">
        <v>0</v>
      </c>
      <c r="R595" s="6">
        <f t="shared" si="90"/>
        <v>557</v>
      </c>
      <c r="S595" s="6">
        <f t="shared" si="91"/>
        <v>576</v>
      </c>
      <c r="T595" s="3">
        <f t="shared" si="92"/>
        <v>3.8958878514139652E-5</v>
      </c>
      <c r="U595" s="3">
        <f t="shared" si="93"/>
        <v>3.6057943673165161E-5</v>
      </c>
      <c r="V595" s="4">
        <f t="shared" si="94"/>
        <v>6.7478756992393364E-5</v>
      </c>
      <c r="W595" s="4">
        <f t="shared" si="95"/>
        <v>6.24541904583788E-5</v>
      </c>
      <c r="X595" s="5">
        <f t="shared" si="96"/>
        <v>173.20508075688772</v>
      </c>
      <c r="Y595" s="5">
        <f t="shared" si="97"/>
        <v>173.20508075688772</v>
      </c>
      <c r="Z595" t="b">
        <f t="shared" si="98"/>
        <v>0</v>
      </c>
      <c r="AA595" s="2">
        <f t="shared" si="99"/>
        <v>3.7508411093652406E-5</v>
      </c>
    </row>
    <row r="596" spans="1:27">
      <c r="A596" t="s">
        <v>920</v>
      </c>
      <c r="B596" t="s">
        <v>62</v>
      </c>
      <c r="C596" t="s">
        <v>809</v>
      </c>
      <c r="D596" t="s">
        <v>883</v>
      </c>
      <c r="E596" t="s">
        <v>896</v>
      </c>
      <c r="F596" t="s">
        <v>912</v>
      </c>
      <c r="G596" t="s">
        <v>919</v>
      </c>
      <c r="H596" t="s">
        <v>919</v>
      </c>
      <c r="I596">
        <v>61.08</v>
      </c>
      <c r="J596">
        <v>0</v>
      </c>
      <c r="K596">
        <v>0</v>
      </c>
      <c r="L596" s="2">
        <v>5.8438317771209267E-5</v>
      </c>
      <c r="M596" s="2">
        <v>0</v>
      </c>
      <c r="N596" s="2">
        <v>0</v>
      </c>
      <c r="O596" s="2">
        <v>0</v>
      </c>
      <c r="P596" s="2">
        <v>1.0817383101949548E-4</v>
      </c>
      <c r="Q596" s="2">
        <v>5.5244757755880722E-5</v>
      </c>
      <c r="R596" s="6">
        <f t="shared" si="90"/>
        <v>602</v>
      </c>
      <c r="S596" s="6">
        <f t="shared" si="91"/>
        <v>550</v>
      </c>
      <c r="T596" s="3">
        <f t="shared" si="92"/>
        <v>1.9479439257069755E-5</v>
      </c>
      <c r="U596" s="3">
        <f t="shared" si="93"/>
        <v>5.4472862925125395E-5</v>
      </c>
      <c r="V596" s="4">
        <f t="shared" si="94"/>
        <v>3.373937849619656E-5</v>
      </c>
      <c r="W596" s="4">
        <f t="shared" si="95"/>
        <v>5.4091046353171065E-5</v>
      </c>
      <c r="X596" s="5">
        <f t="shared" si="96"/>
        <v>173.20508075688775</v>
      </c>
      <c r="Y596" s="5">
        <f t="shared" si="97"/>
        <v>99.29907012143066</v>
      </c>
      <c r="Z596" t="b">
        <f t="shared" si="98"/>
        <v>0</v>
      </c>
      <c r="AA596" s="2">
        <f t="shared" si="99"/>
        <v>3.6976151091097573E-5</v>
      </c>
    </row>
    <row r="597" spans="1:27">
      <c r="A597" t="s">
        <v>1214</v>
      </c>
      <c r="B597" t="s">
        <v>62</v>
      </c>
      <c r="C597" t="s">
        <v>1097</v>
      </c>
      <c r="D597" t="s">
        <v>1192</v>
      </c>
      <c r="E597" t="s">
        <v>1193</v>
      </c>
      <c r="F597" t="s">
        <v>1194</v>
      </c>
      <c r="G597" t="s">
        <v>1208</v>
      </c>
      <c r="H597" t="s">
        <v>1209</v>
      </c>
      <c r="I597">
        <v>78.709999999999994</v>
      </c>
      <c r="J597">
        <v>5.25</v>
      </c>
      <c r="K597">
        <v>8.33</v>
      </c>
      <c r="L597" s="2">
        <v>0</v>
      </c>
      <c r="M597" s="2">
        <v>1.2344585525911789E-4</v>
      </c>
      <c r="N597" s="2">
        <v>9.5498548581225706E-5</v>
      </c>
      <c r="O597" s="2">
        <v>0</v>
      </c>
      <c r="P597" s="2">
        <v>0</v>
      </c>
      <c r="Q597" s="2">
        <v>0</v>
      </c>
      <c r="R597" s="6">
        <f t="shared" si="90"/>
        <v>519</v>
      </c>
      <c r="S597" s="6">
        <f t="shared" si="91"/>
        <v>617</v>
      </c>
      <c r="T597" s="3">
        <f t="shared" si="92"/>
        <v>7.2981467946781203E-5</v>
      </c>
      <c r="U597" s="3">
        <f t="shared" si="93"/>
        <v>0</v>
      </c>
      <c r="V597" s="4">
        <f t="shared" si="94"/>
        <v>6.473008562783868E-5</v>
      </c>
      <c r="W597" s="4">
        <f t="shared" si="95"/>
        <v>0</v>
      </c>
      <c r="X597" s="5">
        <f t="shared" si="96"/>
        <v>88.69386633198512</v>
      </c>
      <c r="Y597" s="5" t="str">
        <f t="shared" si="97"/>
        <v>NA</v>
      </c>
      <c r="Z597" t="b">
        <f t="shared" si="98"/>
        <v>0</v>
      </c>
      <c r="AA597" s="2">
        <f t="shared" si="99"/>
        <v>3.6490733973390601E-5</v>
      </c>
    </row>
    <row r="598" spans="1:27">
      <c r="A598" t="s">
        <v>1103</v>
      </c>
      <c r="B598" t="s">
        <v>62</v>
      </c>
      <c r="C598" t="s">
        <v>1097</v>
      </c>
      <c r="D598" t="s">
        <v>1098</v>
      </c>
      <c r="E598" t="s">
        <v>1099</v>
      </c>
      <c r="F598" t="s">
        <v>1100</v>
      </c>
      <c r="G598" t="s">
        <v>1104</v>
      </c>
      <c r="H598" t="s">
        <v>1105</v>
      </c>
      <c r="I598">
        <v>98.84</v>
      </c>
      <c r="J598">
        <v>2.5</v>
      </c>
      <c r="K598">
        <v>72.73</v>
      </c>
      <c r="L598" s="2">
        <v>5.8438317771209267E-5</v>
      </c>
      <c r="M598" s="2">
        <v>1.2344585525911789E-4</v>
      </c>
      <c r="N598" s="2">
        <v>0</v>
      </c>
      <c r="O598" s="2">
        <v>2.9503015798275061E-5</v>
      </c>
      <c r="P598" s="2">
        <v>0</v>
      </c>
      <c r="Q598" s="2">
        <v>0</v>
      </c>
      <c r="R598" s="6">
        <f t="shared" si="90"/>
        <v>526</v>
      </c>
      <c r="S598" s="6">
        <f t="shared" si="91"/>
        <v>616</v>
      </c>
      <c r="T598" s="3">
        <f t="shared" si="92"/>
        <v>6.0628057676775719E-5</v>
      </c>
      <c r="U598" s="3">
        <f t="shared" si="93"/>
        <v>9.8343385994250208E-6</v>
      </c>
      <c r="V598" s="4">
        <f t="shared" si="94"/>
        <v>6.1752052725430048E-5</v>
      </c>
      <c r="W598" s="4">
        <f t="shared" si="95"/>
        <v>1.7033574113039885E-5</v>
      </c>
      <c r="X598" s="5">
        <f t="shared" si="96"/>
        <v>101.85391894730759</v>
      </c>
      <c r="Y598" s="5">
        <f t="shared" si="97"/>
        <v>173.2050807568877</v>
      </c>
      <c r="Z598" t="b">
        <f t="shared" si="98"/>
        <v>0</v>
      </c>
      <c r="AA598" s="2">
        <f t="shared" si="99"/>
        <v>3.5231198138100371E-5</v>
      </c>
    </row>
    <row r="599" spans="1:27">
      <c r="A599" t="s">
        <v>1123</v>
      </c>
      <c r="B599" t="s">
        <v>62</v>
      </c>
      <c r="C599" t="s">
        <v>1097</v>
      </c>
      <c r="D599" t="s">
        <v>1098</v>
      </c>
      <c r="E599" t="s">
        <v>1115</v>
      </c>
      <c r="F599" t="s">
        <v>1116</v>
      </c>
      <c r="G599" t="s">
        <v>1124</v>
      </c>
      <c r="H599" t="s">
        <v>1125</v>
      </c>
      <c r="I599">
        <v>51.07</v>
      </c>
      <c r="J599">
        <v>2.0699999999999998</v>
      </c>
      <c r="K599">
        <v>15.38</v>
      </c>
      <c r="L599" s="2">
        <v>0</v>
      </c>
      <c r="M599" s="2">
        <v>9.2584391444338308E-5</v>
      </c>
      <c r="N599" s="2">
        <v>0</v>
      </c>
      <c r="O599" s="2">
        <v>5.9006031596549891E-5</v>
      </c>
      <c r="P599" s="2">
        <v>0</v>
      </c>
      <c r="Q599" s="2">
        <v>5.5244757755880722E-5</v>
      </c>
      <c r="R599" s="6">
        <f t="shared" si="90"/>
        <v>561</v>
      </c>
      <c r="S599" s="6">
        <f t="shared" si="91"/>
        <v>557</v>
      </c>
      <c r="T599" s="3">
        <f t="shared" si="92"/>
        <v>3.0861463814779438E-5</v>
      </c>
      <c r="U599" s="3">
        <f t="shared" si="93"/>
        <v>3.8083596450810204E-5</v>
      </c>
      <c r="V599" s="4">
        <f t="shared" si="94"/>
        <v>5.3453623323146399E-5</v>
      </c>
      <c r="W599" s="4">
        <f t="shared" si="95"/>
        <v>3.3034936570201678E-5</v>
      </c>
      <c r="X599" s="5">
        <f t="shared" si="96"/>
        <v>173.2050807568877</v>
      </c>
      <c r="Y599" s="5">
        <f t="shared" si="97"/>
        <v>86.74321663099883</v>
      </c>
      <c r="Z599" t="b">
        <f t="shared" si="98"/>
        <v>0</v>
      </c>
      <c r="AA599" s="2">
        <f t="shared" si="99"/>
        <v>3.4472530132794818E-5</v>
      </c>
    </row>
    <row r="600" spans="1:27">
      <c r="A600" t="s">
        <v>1089</v>
      </c>
      <c r="B600" t="s">
        <v>62</v>
      </c>
      <c r="C600" t="s">
        <v>1018</v>
      </c>
      <c r="D600" t="s">
        <v>1090</v>
      </c>
      <c r="E600" t="s">
        <v>1091</v>
      </c>
      <c r="F600" t="s">
        <v>1091</v>
      </c>
      <c r="G600" t="s">
        <v>1091</v>
      </c>
      <c r="H600" t="s">
        <v>1091</v>
      </c>
      <c r="I600">
        <v>94.74</v>
      </c>
      <c r="J600">
        <v>5.0199999999999996</v>
      </c>
      <c r="K600">
        <v>9.09</v>
      </c>
      <c r="L600" s="2">
        <v>0</v>
      </c>
      <c r="M600" s="2">
        <v>0</v>
      </c>
      <c r="N600" s="2">
        <v>3.1832849527075317E-5</v>
      </c>
      <c r="O600" s="2">
        <v>5.9006031596549891E-5</v>
      </c>
      <c r="P600" s="2">
        <v>0</v>
      </c>
      <c r="Q600" s="2">
        <v>1.1048951551176144E-4</v>
      </c>
      <c r="R600" s="6">
        <f t="shared" si="90"/>
        <v>621</v>
      </c>
      <c r="S600" s="6">
        <f t="shared" si="91"/>
        <v>539</v>
      </c>
      <c r="T600" s="3">
        <f t="shared" si="92"/>
        <v>1.0610949842358439E-5</v>
      </c>
      <c r="U600" s="3">
        <f t="shared" si="93"/>
        <v>5.6498515702770438E-5</v>
      </c>
      <c r="V600" s="4">
        <f t="shared" si="94"/>
        <v>1.8378704243529784E-5</v>
      </c>
      <c r="W600" s="4">
        <f t="shared" si="95"/>
        <v>5.5287421593651036E-5</v>
      </c>
      <c r="X600" s="5">
        <f t="shared" si="96"/>
        <v>173.2050807568877</v>
      </c>
      <c r="Y600" s="5">
        <f t="shared" si="97"/>
        <v>97.856414289729713</v>
      </c>
      <c r="Z600" t="b">
        <f t="shared" si="98"/>
        <v>0</v>
      </c>
      <c r="AA600" s="2">
        <f t="shared" si="99"/>
        <v>3.355473277256444E-5</v>
      </c>
    </row>
    <row r="601" spans="1:27">
      <c r="A601" t="s">
        <v>129</v>
      </c>
      <c r="B601" t="s">
        <v>62</v>
      </c>
      <c r="C601" t="s">
        <v>78</v>
      </c>
      <c r="D601" t="s">
        <v>79</v>
      </c>
      <c r="E601" t="s">
        <v>104</v>
      </c>
      <c r="F601" t="s">
        <v>130</v>
      </c>
      <c r="G601" t="s">
        <v>130</v>
      </c>
      <c r="H601" t="s">
        <v>130</v>
      </c>
      <c r="I601">
        <v>89.89</v>
      </c>
      <c r="J601">
        <v>1.71</v>
      </c>
      <c r="K601">
        <v>0</v>
      </c>
      <c r="L601" s="2">
        <v>0</v>
      </c>
      <c r="M601" s="2">
        <v>0</v>
      </c>
      <c r="N601" s="2">
        <v>3.1832849527075317E-5</v>
      </c>
      <c r="O601" s="2">
        <v>0</v>
      </c>
      <c r="P601" s="2">
        <v>1.6226074652924324E-4</v>
      </c>
      <c r="Q601" s="2">
        <v>0</v>
      </c>
      <c r="R601" s="6">
        <f t="shared" si="90"/>
        <v>621</v>
      </c>
      <c r="S601" s="6">
        <f t="shared" si="91"/>
        <v>552</v>
      </c>
      <c r="T601" s="3">
        <f t="shared" si="92"/>
        <v>1.0610949842358439E-5</v>
      </c>
      <c r="U601" s="3">
        <f t="shared" si="93"/>
        <v>5.4086915509747748E-5</v>
      </c>
      <c r="V601" s="4">
        <f t="shared" si="94"/>
        <v>1.8378704243529784E-5</v>
      </c>
      <c r="W601" s="4">
        <f t="shared" si="95"/>
        <v>9.368128568756822E-5</v>
      </c>
      <c r="X601" s="5">
        <f t="shared" si="96"/>
        <v>173.2050807568877</v>
      </c>
      <c r="Y601" s="5">
        <f t="shared" si="97"/>
        <v>173.20508075688772</v>
      </c>
      <c r="Z601" t="b">
        <f t="shared" si="98"/>
        <v>0</v>
      </c>
      <c r="AA601" s="2">
        <f t="shared" si="99"/>
        <v>3.2348932676053091E-5</v>
      </c>
    </row>
    <row r="602" spans="1:27">
      <c r="A602" t="s">
        <v>382</v>
      </c>
      <c r="B602" t="s">
        <v>62</v>
      </c>
      <c r="C602" t="s">
        <v>292</v>
      </c>
      <c r="D602" t="s">
        <v>293</v>
      </c>
      <c r="E602" t="s">
        <v>373</v>
      </c>
      <c r="F602" t="s">
        <v>374</v>
      </c>
      <c r="G602" t="s">
        <v>383</v>
      </c>
      <c r="H602" t="s">
        <v>384</v>
      </c>
      <c r="I602">
        <v>99.01</v>
      </c>
      <c r="J602">
        <v>0.25</v>
      </c>
      <c r="K602">
        <v>0</v>
      </c>
      <c r="L602" s="2">
        <v>5.8438317771209267E-5</v>
      </c>
      <c r="M602" s="2">
        <v>6.1722927629558741E-5</v>
      </c>
      <c r="N602" s="2">
        <v>0</v>
      </c>
      <c r="O602" s="2">
        <v>5.9006031596549891E-5</v>
      </c>
      <c r="P602" s="2">
        <v>0</v>
      </c>
      <c r="Q602" s="2">
        <v>0</v>
      </c>
      <c r="R602" s="6">
        <f t="shared" si="90"/>
        <v>552</v>
      </c>
      <c r="S602" s="6">
        <f t="shared" si="91"/>
        <v>578</v>
      </c>
      <c r="T602" s="3">
        <f t="shared" si="92"/>
        <v>4.0053748466922674E-5</v>
      </c>
      <c r="U602" s="3">
        <f t="shared" si="93"/>
        <v>1.9668677198849964E-5</v>
      </c>
      <c r="V602" s="4">
        <f t="shared" si="94"/>
        <v>3.4726419915807969E-5</v>
      </c>
      <c r="W602" s="4">
        <f t="shared" si="95"/>
        <v>3.4067148226079642E-5</v>
      </c>
      <c r="X602" s="5">
        <f t="shared" si="96"/>
        <v>86.699550591340696</v>
      </c>
      <c r="Y602" s="5">
        <f t="shared" si="97"/>
        <v>173.20508075688772</v>
      </c>
      <c r="Z602" t="b">
        <f t="shared" si="98"/>
        <v>0</v>
      </c>
      <c r="AA602" s="2">
        <f t="shared" si="99"/>
        <v>2.9861212832886319E-5</v>
      </c>
    </row>
    <row r="603" spans="1:27">
      <c r="A603" t="s">
        <v>1523</v>
      </c>
      <c r="B603" t="s">
        <v>62</v>
      </c>
      <c r="C603" t="s">
        <v>1365</v>
      </c>
      <c r="D603" t="s">
        <v>1414</v>
      </c>
      <c r="E603" t="s">
        <v>1516</v>
      </c>
      <c r="F603" t="s">
        <v>1517</v>
      </c>
      <c r="G603" t="s">
        <v>1518</v>
      </c>
      <c r="H603" t="s">
        <v>1519</v>
      </c>
      <c r="I603">
        <v>94.76</v>
      </c>
      <c r="J603">
        <v>0.68</v>
      </c>
      <c r="K603">
        <v>0</v>
      </c>
      <c r="L603" s="2">
        <v>0</v>
      </c>
      <c r="M603" s="2">
        <v>0</v>
      </c>
      <c r="N603" s="2">
        <v>6.3665699054150471E-5</v>
      </c>
      <c r="O603" s="2">
        <v>5.9006031596549891E-5</v>
      </c>
      <c r="P603" s="2">
        <v>0</v>
      </c>
      <c r="Q603" s="2">
        <v>5.5244757755880722E-5</v>
      </c>
      <c r="R603" s="6">
        <f t="shared" si="90"/>
        <v>567</v>
      </c>
      <c r="S603" s="6">
        <f t="shared" si="91"/>
        <v>557</v>
      </c>
      <c r="T603" s="3">
        <f t="shared" si="92"/>
        <v>2.1221899684716825E-5</v>
      </c>
      <c r="U603" s="3">
        <f t="shared" si="93"/>
        <v>3.8083596450810204E-5</v>
      </c>
      <c r="V603" s="4">
        <f t="shared" si="94"/>
        <v>3.6757408487059472E-5</v>
      </c>
      <c r="W603" s="4">
        <f t="shared" si="95"/>
        <v>3.3034936570201678E-5</v>
      </c>
      <c r="X603" s="5">
        <f t="shared" si="96"/>
        <v>173.2050807568877</v>
      </c>
      <c r="Y603" s="5">
        <f t="shared" si="97"/>
        <v>86.74321663099883</v>
      </c>
      <c r="Z603" t="b">
        <f t="shared" si="98"/>
        <v>0</v>
      </c>
      <c r="AA603" s="2">
        <f t="shared" si="99"/>
        <v>2.9652748067763516E-5</v>
      </c>
    </row>
    <row r="604" spans="1:27">
      <c r="A604" t="s">
        <v>75</v>
      </c>
      <c r="B604" t="s">
        <v>62</v>
      </c>
      <c r="C604" t="s">
        <v>63</v>
      </c>
      <c r="D604" t="s">
        <v>71</v>
      </c>
      <c r="E604" t="s">
        <v>72</v>
      </c>
      <c r="F604" t="s">
        <v>76</v>
      </c>
      <c r="G604" t="s">
        <v>76</v>
      </c>
      <c r="H604" t="s">
        <v>76</v>
      </c>
      <c r="I604">
        <v>96.58</v>
      </c>
      <c r="J604">
        <v>5.13</v>
      </c>
      <c r="K604">
        <v>0</v>
      </c>
      <c r="L604" s="2">
        <v>0</v>
      </c>
      <c r="M604" s="2">
        <v>0</v>
      </c>
      <c r="N604" s="2">
        <v>6.3665699054150471E-5</v>
      </c>
      <c r="O604" s="2">
        <v>5.9006031596549891E-5</v>
      </c>
      <c r="P604" s="2">
        <v>5.4086915509747741E-5</v>
      </c>
      <c r="Q604" s="2">
        <v>0</v>
      </c>
      <c r="R604" s="6">
        <f t="shared" si="90"/>
        <v>567</v>
      </c>
      <c r="S604" s="6">
        <f t="shared" si="91"/>
        <v>566</v>
      </c>
      <c r="T604" s="3">
        <f t="shared" si="92"/>
        <v>2.1221899684716825E-5</v>
      </c>
      <c r="U604" s="3">
        <f t="shared" si="93"/>
        <v>3.7697649035432544E-5</v>
      </c>
      <c r="V604" s="4">
        <f t="shared" si="94"/>
        <v>3.6757408487059472E-5</v>
      </c>
      <c r="W604" s="4">
        <f t="shared" si="95"/>
        <v>3.2739639320979775E-5</v>
      </c>
      <c r="X604" s="5">
        <f t="shared" si="96"/>
        <v>173.2050807568877</v>
      </c>
      <c r="Y604" s="5">
        <f t="shared" si="97"/>
        <v>86.847960439674452</v>
      </c>
      <c r="Z604" t="b">
        <f t="shared" si="98"/>
        <v>0</v>
      </c>
      <c r="AA604" s="2">
        <f t="shared" si="99"/>
        <v>2.9459774360074683E-5</v>
      </c>
    </row>
    <row r="605" spans="1:27">
      <c r="A605" t="s">
        <v>483</v>
      </c>
      <c r="B605" t="s">
        <v>62</v>
      </c>
      <c r="C605" t="s">
        <v>484</v>
      </c>
      <c r="D605" t="s">
        <v>485</v>
      </c>
      <c r="E605" t="s">
        <v>486</v>
      </c>
      <c r="F605" t="s">
        <v>486</v>
      </c>
      <c r="G605" t="s">
        <v>486</v>
      </c>
      <c r="H605" t="s">
        <v>486</v>
      </c>
      <c r="I605">
        <v>82.37</v>
      </c>
      <c r="J605">
        <v>1.68</v>
      </c>
      <c r="K605">
        <v>0</v>
      </c>
      <c r="L605" s="2">
        <v>0</v>
      </c>
      <c r="M605" s="2">
        <v>0</v>
      </c>
      <c r="N605" s="2">
        <v>0</v>
      </c>
      <c r="O605" s="2">
        <v>1.1801206319310016E-4</v>
      </c>
      <c r="P605" s="2">
        <v>0</v>
      </c>
      <c r="Q605" s="2">
        <v>5.5244757755880722E-5</v>
      </c>
      <c r="R605" s="6">
        <f t="shared" si="90"/>
        <v>628</v>
      </c>
      <c r="S605" s="6">
        <f t="shared" si="91"/>
        <v>535</v>
      </c>
      <c r="T605" s="3">
        <f t="shared" si="92"/>
        <v>0</v>
      </c>
      <c r="U605" s="3">
        <f t="shared" si="93"/>
        <v>5.7752273649660297E-5</v>
      </c>
      <c r="V605" s="4">
        <f t="shared" si="94"/>
        <v>0</v>
      </c>
      <c r="W605" s="4">
        <f t="shared" si="95"/>
        <v>5.90459777778405E-5</v>
      </c>
      <c r="X605" s="5" t="str">
        <f t="shared" si="96"/>
        <v>NA</v>
      </c>
      <c r="Y605" s="5">
        <f t="shared" si="97"/>
        <v>102.24009211486312</v>
      </c>
      <c r="Z605" t="b">
        <f t="shared" si="98"/>
        <v>0</v>
      </c>
      <c r="AA605" s="2">
        <f t="shared" si="99"/>
        <v>2.8876136824830148E-5</v>
      </c>
    </row>
    <row r="606" spans="1:27">
      <c r="A606" t="s">
        <v>556</v>
      </c>
      <c r="B606" t="s">
        <v>62</v>
      </c>
      <c r="C606" t="s">
        <v>547</v>
      </c>
      <c r="D606" t="s">
        <v>548</v>
      </c>
      <c r="E606" t="s">
        <v>549</v>
      </c>
      <c r="F606" t="s">
        <v>553</v>
      </c>
      <c r="G606" t="s">
        <v>553</v>
      </c>
      <c r="H606" t="s">
        <v>554</v>
      </c>
      <c r="I606">
        <v>59.17</v>
      </c>
      <c r="J606">
        <v>2.4700000000000002</v>
      </c>
      <c r="K606">
        <v>0</v>
      </c>
      <c r="L606" s="2">
        <v>2.9219158885604718E-5</v>
      </c>
      <c r="M606" s="2">
        <v>0</v>
      </c>
      <c r="N606" s="2">
        <v>0</v>
      </c>
      <c r="O606" s="2">
        <v>8.8509047394825209E-5</v>
      </c>
      <c r="P606" s="2">
        <v>0</v>
      </c>
      <c r="Q606" s="2">
        <v>5.5244757755880722E-5</v>
      </c>
      <c r="R606" s="6">
        <f t="shared" si="90"/>
        <v>624</v>
      </c>
      <c r="S606" s="6">
        <f t="shared" si="91"/>
        <v>554</v>
      </c>
      <c r="T606" s="3">
        <f t="shared" si="92"/>
        <v>9.7397196285349061E-6</v>
      </c>
      <c r="U606" s="3">
        <f t="shared" si="93"/>
        <v>4.7917935050235308E-5</v>
      </c>
      <c r="V606" s="4">
        <f t="shared" si="94"/>
        <v>1.6869689248098331E-5</v>
      </c>
      <c r="W606" s="4">
        <f t="shared" si="95"/>
        <v>4.4707098048350496E-5</v>
      </c>
      <c r="X606" s="5">
        <f t="shared" si="96"/>
        <v>173.20508075688775</v>
      </c>
      <c r="Y606" s="5">
        <f t="shared" si="97"/>
        <v>93.299300150311794</v>
      </c>
      <c r="Z606" t="b">
        <f t="shared" si="98"/>
        <v>0</v>
      </c>
      <c r="AA606" s="2">
        <f t="shared" si="99"/>
        <v>2.8828827339385107E-5</v>
      </c>
    </row>
    <row r="607" spans="1:27">
      <c r="A607" t="s">
        <v>265</v>
      </c>
      <c r="B607" t="s">
        <v>62</v>
      </c>
      <c r="C607" t="s">
        <v>78</v>
      </c>
      <c r="D607" t="s">
        <v>266</v>
      </c>
      <c r="E607" t="s">
        <v>266</v>
      </c>
      <c r="F607" t="s">
        <v>266</v>
      </c>
      <c r="G607" t="s">
        <v>267</v>
      </c>
      <c r="H607" t="s">
        <v>267</v>
      </c>
      <c r="I607">
        <v>50.21</v>
      </c>
      <c r="J607">
        <v>5.05</v>
      </c>
      <c r="K607">
        <v>70</v>
      </c>
      <c r="L607" s="2">
        <v>0</v>
      </c>
      <c r="M607" s="2">
        <v>6.1722927629558741E-5</v>
      </c>
      <c r="N607" s="2">
        <v>0</v>
      </c>
      <c r="O607" s="2">
        <v>0</v>
      </c>
      <c r="P607" s="2">
        <v>5.4086915509747741E-5</v>
      </c>
      <c r="Q607" s="2">
        <v>5.5244757755880722E-5</v>
      </c>
      <c r="R607" s="6">
        <f t="shared" si="90"/>
        <v>581</v>
      </c>
      <c r="S607" s="6">
        <f t="shared" si="91"/>
        <v>573</v>
      </c>
      <c r="T607" s="3">
        <f t="shared" si="92"/>
        <v>2.0574309209852913E-5</v>
      </c>
      <c r="U607" s="3">
        <f t="shared" si="93"/>
        <v>3.6443891088542821E-5</v>
      </c>
      <c r="V607" s="4">
        <f t="shared" si="94"/>
        <v>3.5635748882097529E-5</v>
      </c>
      <c r="W607" s="4">
        <f t="shared" si="95"/>
        <v>3.1566644546449825E-5</v>
      </c>
      <c r="X607" s="5">
        <f t="shared" si="96"/>
        <v>173.20508075688775</v>
      </c>
      <c r="Y607" s="5">
        <f t="shared" si="97"/>
        <v>86.61710811767216</v>
      </c>
      <c r="Z607" t="b">
        <f t="shared" si="98"/>
        <v>0</v>
      </c>
      <c r="AA607" s="2">
        <f t="shared" si="99"/>
        <v>2.8509100149197869E-5</v>
      </c>
    </row>
    <row r="608" spans="1:27">
      <c r="A608" t="s">
        <v>128</v>
      </c>
      <c r="B608" t="s">
        <v>62</v>
      </c>
      <c r="C608" t="s">
        <v>78</v>
      </c>
      <c r="D608" t="s">
        <v>79</v>
      </c>
      <c r="E608" t="s">
        <v>104</v>
      </c>
      <c r="F608" t="s">
        <v>126</v>
      </c>
      <c r="G608" t="s">
        <v>127</v>
      </c>
      <c r="H608" t="s">
        <v>127</v>
      </c>
      <c r="I608">
        <v>99.15</v>
      </c>
      <c r="J608">
        <v>1.28</v>
      </c>
      <c r="K608">
        <v>0</v>
      </c>
      <c r="L608" s="2">
        <v>0</v>
      </c>
      <c r="M608" s="2">
        <v>0</v>
      </c>
      <c r="N608" s="2">
        <v>0</v>
      </c>
      <c r="O608" s="2">
        <v>5.9006031596549891E-5</v>
      </c>
      <c r="P608" s="2">
        <v>5.4086915509747741E-5</v>
      </c>
      <c r="Q608" s="2">
        <v>5.5244757755880722E-5</v>
      </c>
      <c r="R608" s="6">
        <f t="shared" si="90"/>
        <v>628</v>
      </c>
      <c r="S608" s="6">
        <f t="shared" si="91"/>
        <v>541</v>
      </c>
      <c r="T608" s="3">
        <f t="shared" si="92"/>
        <v>0</v>
      </c>
      <c r="U608" s="3">
        <f t="shared" si="93"/>
        <v>5.6112568287392785E-5</v>
      </c>
      <c r="V608" s="4">
        <f t="shared" si="94"/>
        <v>0</v>
      </c>
      <c r="W608" s="4">
        <f t="shared" si="95"/>
        <v>2.5718178605436584E-6</v>
      </c>
      <c r="X608" s="5" t="str">
        <f t="shared" si="96"/>
        <v>NA</v>
      </c>
      <c r="Y608" s="5">
        <f t="shared" si="97"/>
        <v>4.583318744869298</v>
      </c>
      <c r="Z608" t="b">
        <f t="shared" si="98"/>
        <v>0</v>
      </c>
      <c r="AA608" s="2">
        <f t="shared" si="99"/>
        <v>2.8056284143696392E-5</v>
      </c>
    </row>
    <row r="609" spans="1:27">
      <c r="A609" t="s">
        <v>1070</v>
      </c>
      <c r="B609" t="s">
        <v>62</v>
      </c>
      <c r="C609" t="s">
        <v>1018</v>
      </c>
      <c r="D609" t="s">
        <v>1038</v>
      </c>
      <c r="E609" t="s">
        <v>1051</v>
      </c>
      <c r="F609" t="s">
        <v>1061</v>
      </c>
      <c r="G609" t="s">
        <v>1062</v>
      </c>
      <c r="H609" t="s">
        <v>1063</v>
      </c>
      <c r="I609">
        <v>95.33</v>
      </c>
      <c r="J609">
        <v>0</v>
      </c>
      <c r="K609">
        <v>0</v>
      </c>
      <c r="L609" s="2">
        <v>0</v>
      </c>
      <c r="M609" s="2">
        <v>0</v>
      </c>
      <c r="N609" s="2">
        <v>0</v>
      </c>
      <c r="O609" s="2">
        <v>5.9006031596549891E-5</v>
      </c>
      <c r="P609" s="2">
        <v>5.4086915509747741E-5</v>
      </c>
      <c r="Q609" s="2">
        <v>5.5244757755880722E-5</v>
      </c>
      <c r="R609" s="6">
        <f t="shared" si="90"/>
        <v>628</v>
      </c>
      <c r="S609" s="6">
        <f t="shared" si="91"/>
        <v>541</v>
      </c>
      <c r="T609" s="3">
        <f t="shared" si="92"/>
        <v>0</v>
      </c>
      <c r="U609" s="3">
        <f t="shared" si="93"/>
        <v>5.6112568287392785E-5</v>
      </c>
      <c r="V609" s="4">
        <f t="shared" si="94"/>
        <v>0</v>
      </c>
      <c r="W609" s="4">
        <f t="shared" si="95"/>
        <v>2.5718178605436584E-6</v>
      </c>
      <c r="X609" s="5" t="str">
        <f t="shared" si="96"/>
        <v>NA</v>
      </c>
      <c r="Y609" s="5">
        <f t="shared" si="97"/>
        <v>4.583318744869298</v>
      </c>
      <c r="Z609" t="b">
        <f t="shared" si="98"/>
        <v>0</v>
      </c>
      <c r="AA609" s="2">
        <f t="shared" si="99"/>
        <v>2.8056284143696392E-5</v>
      </c>
    </row>
    <row r="610" spans="1:27">
      <c r="A610" t="s">
        <v>1247</v>
      </c>
      <c r="B610" t="s">
        <v>62</v>
      </c>
      <c r="C610" t="s">
        <v>1097</v>
      </c>
      <c r="D610" t="s">
        <v>1192</v>
      </c>
      <c r="E610" t="s">
        <v>1193</v>
      </c>
      <c r="F610" t="s">
        <v>1194</v>
      </c>
      <c r="G610" t="s">
        <v>1248</v>
      </c>
      <c r="H610" t="s">
        <v>1248</v>
      </c>
      <c r="I610">
        <v>99.38</v>
      </c>
      <c r="J610">
        <v>0.03</v>
      </c>
      <c r="K610">
        <v>100</v>
      </c>
      <c r="L610" s="2">
        <v>0</v>
      </c>
      <c r="M610" s="2">
        <v>0</v>
      </c>
      <c r="N610" s="2">
        <v>0</v>
      </c>
      <c r="O610" s="2">
        <v>5.9006031596549891E-5</v>
      </c>
      <c r="P610" s="2">
        <v>5.4086915509747741E-5</v>
      </c>
      <c r="Q610" s="2">
        <v>5.5244757755880722E-5</v>
      </c>
      <c r="R610" s="6">
        <f t="shared" si="90"/>
        <v>628</v>
      </c>
      <c r="S610" s="6">
        <f t="shared" si="91"/>
        <v>541</v>
      </c>
      <c r="T610" s="3">
        <f t="shared" si="92"/>
        <v>0</v>
      </c>
      <c r="U610" s="3">
        <f t="shared" si="93"/>
        <v>5.6112568287392785E-5</v>
      </c>
      <c r="V610" s="4">
        <f t="shared" si="94"/>
        <v>0</v>
      </c>
      <c r="W610" s="4">
        <f t="shared" si="95"/>
        <v>2.5718178605436584E-6</v>
      </c>
      <c r="X610" s="5" t="str">
        <f t="shared" si="96"/>
        <v>NA</v>
      </c>
      <c r="Y610" s="5">
        <f t="shared" si="97"/>
        <v>4.583318744869298</v>
      </c>
      <c r="Z610" t="b">
        <f t="shared" si="98"/>
        <v>0</v>
      </c>
      <c r="AA610" s="2">
        <f t="shared" si="99"/>
        <v>2.8056284143696392E-5</v>
      </c>
    </row>
    <row r="611" spans="1:27">
      <c r="A611" t="s">
        <v>1355</v>
      </c>
      <c r="B611" t="s">
        <v>62</v>
      </c>
      <c r="C611" t="s">
        <v>1356</v>
      </c>
      <c r="D611" t="s">
        <v>1357</v>
      </c>
      <c r="E611" t="s">
        <v>1358</v>
      </c>
      <c r="F611" t="s">
        <v>1359</v>
      </c>
      <c r="G611" t="s">
        <v>1359</v>
      </c>
      <c r="H611" t="s">
        <v>1359</v>
      </c>
      <c r="I611">
        <v>100</v>
      </c>
      <c r="J611">
        <v>2.81</v>
      </c>
      <c r="K611">
        <v>0</v>
      </c>
      <c r="L611" s="2">
        <v>0</v>
      </c>
      <c r="M611" s="2">
        <v>0</v>
      </c>
      <c r="N611" s="2">
        <v>0</v>
      </c>
      <c r="O611" s="2">
        <v>5.9006031596549891E-5</v>
      </c>
      <c r="P611" s="2">
        <v>5.4086915509747741E-5</v>
      </c>
      <c r="Q611" s="2">
        <v>5.5244757755880722E-5</v>
      </c>
      <c r="R611" s="6">
        <f t="shared" si="90"/>
        <v>628</v>
      </c>
      <c r="S611" s="6">
        <f t="shared" si="91"/>
        <v>541</v>
      </c>
      <c r="T611" s="3">
        <f t="shared" si="92"/>
        <v>0</v>
      </c>
      <c r="U611" s="3">
        <f t="shared" si="93"/>
        <v>5.6112568287392785E-5</v>
      </c>
      <c r="V611" s="4">
        <f t="shared" si="94"/>
        <v>0</v>
      </c>
      <c r="W611" s="4">
        <f t="shared" si="95"/>
        <v>2.5718178605436584E-6</v>
      </c>
      <c r="X611" s="5" t="str">
        <f t="shared" si="96"/>
        <v>NA</v>
      </c>
      <c r="Y611" s="5">
        <f t="shared" si="97"/>
        <v>4.583318744869298</v>
      </c>
      <c r="Z611" t="b">
        <f t="shared" si="98"/>
        <v>0</v>
      </c>
      <c r="AA611" s="2">
        <f t="shared" si="99"/>
        <v>2.8056284143696392E-5</v>
      </c>
    </row>
    <row r="612" spans="1:27">
      <c r="A612" t="s">
        <v>948</v>
      </c>
      <c r="B612" t="s">
        <v>62</v>
      </c>
      <c r="C612" t="s">
        <v>809</v>
      </c>
      <c r="D612" t="s">
        <v>883</v>
      </c>
      <c r="E612" t="s">
        <v>896</v>
      </c>
      <c r="F612" t="s">
        <v>937</v>
      </c>
      <c r="G612" t="s">
        <v>937</v>
      </c>
      <c r="H612" t="s">
        <v>944</v>
      </c>
      <c r="I612">
        <v>75.09</v>
      </c>
      <c r="J612">
        <v>0</v>
      </c>
      <c r="K612">
        <v>0</v>
      </c>
      <c r="L612" s="2">
        <v>5.8438317771209267E-5</v>
      </c>
      <c r="M612" s="2">
        <v>0</v>
      </c>
      <c r="N612" s="2">
        <v>0</v>
      </c>
      <c r="O612" s="2">
        <v>0</v>
      </c>
      <c r="P612" s="2">
        <v>1.0817383101949548E-4</v>
      </c>
      <c r="Q612" s="2">
        <v>0</v>
      </c>
      <c r="R612" s="6">
        <f t="shared" si="90"/>
        <v>602</v>
      </c>
      <c r="S612" s="6">
        <f t="shared" si="91"/>
        <v>576</v>
      </c>
      <c r="T612" s="3">
        <f t="shared" si="92"/>
        <v>1.9479439257069755E-5</v>
      </c>
      <c r="U612" s="3">
        <f t="shared" si="93"/>
        <v>3.6057943673165161E-5</v>
      </c>
      <c r="V612" s="4">
        <f t="shared" si="94"/>
        <v>3.373937849619656E-5</v>
      </c>
      <c r="W612" s="4">
        <f t="shared" si="95"/>
        <v>6.24541904583788E-5</v>
      </c>
      <c r="X612" s="5">
        <f t="shared" si="96"/>
        <v>173.20508075688775</v>
      </c>
      <c r="Y612" s="5">
        <f t="shared" si="97"/>
        <v>173.20508075688772</v>
      </c>
      <c r="Z612" t="b">
        <f t="shared" si="98"/>
        <v>0</v>
      </c>
      <c r="AA612" s="2">
        <f t="shared" si="99"/>
        <v>2.7768691465117459E-5</v>
      </c>
    </row>
    <row r="613" spans="1:27">
      <c r="A613" t="s">
        <v>1426</v>
      </c>
      <c r="B613" t="s">
        <v>62</v>
      </c>
      <c r="C613" t="s">
        <v>1365</v>
      </c>
      <c r="D613" t="s">
        <v>1414</v>
      </c>
      <c r="E613" t="s">
        <v>1415</v>
      </c>
      <c r="F613" t="s">
        <v>1416</v>
      </c>
      <c r="G613" t="s">
        <v>1422</v>
      </c>
      <c r="H613" t="s">
        <v>1422</v>
      </c>
      <c r="I613">
        <v>98.65</v>
      </c>
      <c r="J613">
        <v>3.72</v>
      </c>
      <c r="K613">
        <v>0</v>
      </c>
      <c r="L613" s="2">
        <v>0</v>
      </c>
      <c r="M613" s="2">
        <v>0</v>
      </c>
      <c r="N613" s="2">
        <v>0</v>
      </c>
      <c r="O613" s="2">
        <v>2.9503015798275061E-5</v>
      </c>
      <c r="P613" s="2">
        <v>0</v>
      </c>
      <c r="Q613" s="2">
        <v>1.1048951551176144E-4</v>
      </c>
      <c r="R613" s="6">
        <f t="shared" si="90"/>
        <v>628</v>
      </c>
      <c r="S613" s="6">
        <f t="shared" si="91"/>
        <v>555</v>
      </c>
      <c r="T613" s="3">
        <f t="shared" si="92"/>
        <v>0</v>
      </c>
      <c r="U613" s="3">
        <f t="shared" si="93"/>
        <v>4.6664177103345504E-5</v>
      </c>
      <c r="V613" s="4">
        <f t="shared" si="94"/>
        <v>0</v>
      </c>
      <c r="W613" s="4">
        <f t="shared" si="95"/>
        <v>5.7208935949814069E-5</v>
      </c>
      <c r="X613" s="5" t="str">
        <f t="shared" si="96"/>
        <v>NA</v>
      </c>
      <c r="Y613" s="5">
        <f t="shared" si="97"/>
        <v>122.59711732002788</v>
      </c>
      <c r="Z613" t="b">
        <f t="shared" si="98"/>
        <v>0</v>
      </c>
      <c r="AA613" s="2">
        <f t="shared" si="99"/>
        <v>2.3332088551672752E-5</v>
      </c>
    </row>
    <row r="614" spans="1:27">
      <c r="A614" t="s">
        <v>499</v>
      </c>
      <c r="B614" t="s">
        <v>62</v>
      </c>
      <c r="C614" t="s">
        <v>500</v>
      </c>
      <c r="D614" t="s">
        <v>501</v>
      </c>
      <c r="E614" t="s">
        <v>501</v>
      </c>
      <c r="F614" t="s">
        <v>501</v>
      </c>
      <c r="G614" t="s">
        <v>501</v>
      </c>
      <c r="H614" t="s">
        <v>501</v>
      </c>
      <c r="I614">
        <v>79.34</v>
      </c>
      <c r="J614">
        <v>4.17</v>
      </c>
      <c r="K614">
        <v>50</v>
      </c>
      <c r="L614" s="2">
        <v>0</v>
      </c>
      <c r="M614" s="2">
        <v>0</v>
      </c>
      <c r="N614" s="2">
        <v>1.2733139810830135E-4</v>
      </c>
      <c r="O614" s="2">
        <v>0</v>
      </c>
      <c r="P614" s="2">
        <v>0</v>
      </c>
      <c r="Q614" s="2">
        <v>0</v>
      </c>
      <c r="R614" s="6">
        <f t="shared" si="90"/>
        <v>535</v>
      </c>
      <c r="S614" s="6">
        <f t="shared" si="91"/>
        <v>617</v>
      </c>
      <c r="T614" s="3">
        <f t="shared" si="92"/>
        <v>4.2443799369433785E-5</v>
      </c>
      <c r="U614" s="3">
        <f t="shared" si="93"/>
        <v>0</v>
      </c>
      <c r="V614" s="4">
        <f t="shared" si="94"/>
        <v>7.3514816974119175E-5</v>
      </c>
      <c r="W614" s="4">
        <f t="shared" si="95"/>
        <v>0</v>
      </c>
      <c r="X614" s="5">
        <f t="shared" si="96"/>
        <v>173.2050807568877</v>
      </c>
      <c r="Y614" s="5" t="str">
        <f t="shared" si="97"/>
        <v>NA</v>
      </c>
      <c r="Z614" t="b">
        <f t="shared" si="98"/>
        <v>0</v>
      </c>
      <c r="AA614" s="2">
        <f t="shared" si="99"/>
        <v>2.1221899684716892E-5</v>
      </c>
    </row>
    <row r="615" spans="1:27">
      <c r="A615" t="s">
        <v>541</v>
      </c>
      <c r="B615" t="s">
        <v>62</v>
      </c>
      <c r="C615" t="s">
        <v>503</v>
      </c>
      <c r="D615" t="s">
        <v>533</v>
      </c>
      <c r="E615" t="s">
        <v>539</v>
      </c>
      <c r="F615" t="s">
        <v>539</v>
      </c>
      <c r="G615" t="s">
        <v>540</v>
      </c>
      <c r="H615" t="s">
        <v>540</v>
      </c>
      <c r="I615">
        <v>73.599999999999994</v>
      </c>
      <c r="J615">
        <v>6.71</v>
      </c>
      <c r="K615">
        <v>45.45</v>
      </c>
      <c r="L615" s="2">
        <v>0</v>
      </c>
      <c r="M615" s="2">
        <v>1.2344585525911789E-4</v>
      </c>
      <c r="N615" s="2">
        <v>0</v>
      </c>
      <c r="O615" s="2">
        <v>0</v>
      </c>
      <c r="P615" s="2">
        <v>0</v>
      </c>
      <c r="Q615" s="2">
        <v>0</v>
      </c>
      <c r="R615" s="6">
        <f t="shared" si="90"/>
        <v>543</v>
      </c>
      <c r="S615" s="6">
        <f t="shared" si="91"/>
        <v>617</v>
      </c>
      <c r="T615" s="3">
        <f t="shared" si="92"/>
        <v>4.1148618419705961E-5</v>
      </c>
      <c r="U615" s="3">
        <f t="shared" si="93"/>
        <v>0</v>
      </c>
      <c r="V615" s="4">
        <f t="shared" si="94"/>
        <v>7.1271497764195289E-5</v>
      </c>
      <c r="W615" s="4">
        <f t="shared" si="95"/>
        <v>0</v>
      </c>
      <c r="X615" s="5">
        <f t="shared" si="96"/>
        <v>173.20508075688772</v>
      </c>
      <c r="Y615" s="5" t="str">
        <f t="shared" si="97"/>
        <v>NA</v>
      </c>
      <c r="Z615" t="b">
        <f t="shared" si="98"/>
        <v>0</v>
      </c>
      <c r="AA615" s="2">
        <f t="shared" si="99"/>
        <v>2.057430920985298E-5</v>
      </c>
    </row>
    <row r="616" spans="1:27">
      <c r="A616" t="s">
        <v>561</v>
      </c>
      <c r="B616" t="s">
        <v>62</v>
      </c>
      <c r="C616" t="s">
        <v>559</v>
      </c>
      <c r="D616" t="s">
        <v>560</v>
      </c>
      <c r="E616" t="s">
        <v>560</v>
      </c>
      <c r="F616" t="s">
        <v>560</v>
      </c>
      <c r="G616" t="s">
        <v>560</v>
      </c>
      <c r="H616" t="s">
        <v>560</v>
      </c>
      <c r="I616">
        <v>83.62</v>
      </c>
      <c r="J616">
        <v>0</v>
      </c>
      <c r="K616">
        <v>0</v>
      </c>
      <c r="L616" s="2">
        <v>0</v>
      </c>
      <c r="M616" s="2">
        <v>1.2344585525911789E-4</v>
      </c>
      <c r="N616" s="2">
        <v>0</v>
      </c>
      <c r="O616" s="2">
        <v>0</v>
      </c>
      <c r="P616" s="2">
        <v>0</v>
      </c>
      <c r="Q616" s="2">
        <v>0</v>
      </c>
      <c r="R616" s="6">
        <f t="shared" si="90"/>
        <v>543</v>
      </c>
      <c r="S616" s="6">
        <f t="shared" si="91"/>
        <v>617</v>
      </c>
      <c r="T616" s="3">
        <f t="shared" si="92"/>
        <v>4.1148618419705961E-5</v>
      </c>
      <c r="U616" s="3">
        <f t="shared" si="93"/>
        <v>0</v>
      </c>
      <c r="V616" s="4">
        <f t="shared" si="94"/>
        <v>7.1271497764195289E-5</v>
      </c>
      <c r="W616" s="4">
        <f t="shared" si="95"/>
        <v>0</v>
      </c>
      <c r="X616" s="5">
        <f t="shared" si="96"/>
        <v>173.20508075688772</v>
      </c>
      <c r="Y616" s="5" t="str">
        <f t="shared" si="97"/>
        <v>NA</v>
      </c>
      <c r="Z616" t="b">
        <f t="shared" si="98"/>
        <v>0</v>
      </c>
      <c r="AA616" s="2">
        <f t="shared" si="99"/>
        <v>2.057430920985298E-5</v>
      </c>
    </row>
    <row r="617" spans="1:27">
      <c r="A617" t="s">
        <v>220</v>
      </c>
      <c r="B617" t="s">
        <v>62</v>
      </c>
      <c r="C617" t="s">
        <v>78</v>
      </c>
      <c r="D617" t="s">
        <v>132</v>
      </c>
      <c r="E617" t="s">
        <v>152</v>
      </c>
      <c r="F617" t="s">
        <v>216</v>
      </c>
      <c r="G617" t="s">
        <v>217</v>
      </c>
      <c r="H617" t="s">
        <v>218</v>
      </c>
      <c r="I617">
        <v>78.62</v>
      </c>
      <c r="J617">
        <v>0.4</v>
      </c>
      <c r="K617">
        <v>66.67</v>
      </c>
      <c r="L617" s="2">
        <v>5.8438317771209267E-5</v>
      </c>
      <c r="M617" s="2">
        <v>0</v>
      </c>
      <c r="N617" s="2">
        <v>6.3665699054150471E-5</v>
      </c>
      <c r="O617" s="2">
        <v>0</v>
      </c>
      <c r="P617" s="2">
        <v>0</v>
      </c>
      <c r="Q617" s="2">
        <v>0</v>
      </c>
      <c r="R617" s="6">
        <f t="shared" si="90"/>
        <v>545</v>
      </c>
      <c r="S617" s="6">
        <f t="shared" si="91"/>
        <v>617</v>
      </c>
      <c r="T617" s="3">
        <f t="shared" si="92"/>
        <v>4.0701338941786579E-5</v>
      </c>
      <c r="U617" s="3">
        <f t="shared" si="93"/>
        <v>0</v>
      </c>
      <c r="V617" s="4">
        <f t="shared" si="94"/>
        <v>3.5345164061154894E-5</v>
      </c>
      <c r="W617" s="4">
        <f t="shared" si="95"/>
        <v>0</v>
      </c>
      <c r="X617" s="5">
        <f t="shared" si="96"/>
        <v>86.840298083823726</v>
      </c>
      <c r="Y617" s="5" t="str">
        <f t="shared" si="97"/>
        <v>NA</v>
      </c>
      <c r="Z617" t="b">
        <f t="shared" si="98"/>
        <v>0</v>
      </c>
      <c r="AA617" s="2">
        <f t="shared" si="99"/>
        <v>2.035066947089329E-5</v>
      </c>
    </row>
    <row r="618" spans="1:27">
      <c r="A618" t="s">
        <v>817</v>
      </c>
      <c r="B618" t="s">
        <v>62</v>
      </c>
      <c r="C618" t="s">
        <v>809</v>
      </c>
      <c r="D618" t="s">
        <v>810</v>
      </c>
      <c r="E618" t="s">
        <v>811</v>
      </c>
      <c r="F618" t="s">
        <v>818</v>
      </c>
      <c r="G618" t="s">
        <v>819</v>
      </c>
      <c r="H618" t="s">
        <v>820</v>
      </c>
      <c r="I618">
        <v>67.33</v>
      </c>
      <c r="J618">
        <v>0</v>
      </c>
      <c r="K618">
        <v>0</v>
      </c>
      <c r="L618" s="2">
        <v>0</v>
      </c>
      <c r="M618" s="2">
        <v>0</v>
      </c>
      <c r="N618" s="2">
        <v>6.3665699054150471E-5</v>
      </c>
      <c r="O618" s="2">
        <v>0</v>
      </c>
      <c r="P618" s="2">
        <v>5.4086915509747741E-5</v>
      </c>
      <c r="Q618" s="2">
        <v>0</v>
      </c>
      <c r="R618" s="6">
        <f t="shared" si="90"/>
        <v>567</v>
      </c>
      <c r="S618" s="6">
        <f t="shared" si="91"/>
        <v>596</v>
      </c>
      <c r="T618" s="3">
        <f t="shared" si="92"/>
        <v>2.1221899684716825E-5</v>
      </c>
      <c r="U618" s="3">
        <f t="shared" si="93"/>
        <v>1.802897183658258E-5</v>
      </c>
      <c r="V618" s="4">
        <f t="shared" si="94"/>
        <v>3.6757408487059472E-5</v>
      </c>
      <c r="W618" s="4">
        <f t="shared" si="95"/>
        <v>3.12270952291894E-5</v>
      </c>
      <c r="X618" s="5">
        <f t="shared" si="96"/>
        <v>173.2050807568877</v>
      </c>
      <c r="Y618" s="5">
        <f t="shared" si="97"/>
        <v>173.20508075688772</v>
      </c>
      <c r="Z618" t="b">
        <f t="shared" si="98"/>
        <v>0</v>
      </c>
      <c r="AA618" s="2">
        <f t="shared" si="99"/>
        <v>1.9625435760649701E-5</v>
      </c>
    </row>
    <row r="619" spans="1:27">
      <c r="A619" t="s">
        <v>843</v>
      </c>
      <c r="B619" t="s">
        <v>62</v>
      </c>
      <c r="C619" t="s">
        <v>809</v>
      </c>
      <c r="D619" t="s">
        <v>840</v>
      </c>
      <c r="E619" t="s">
        <v>841</v>
      </c>
      <c r="F619" t="s">
        <v>842</v>
      </c>
      <c r="G619" t="s">
        <v>842</v>
      </c>
      <c r="H619" t="s">
        <v>842</v>
      </c>
      <c r="I619">
        <v>78.09</v>
      </c>
      <c r="J619">
        <v>2.25</v>
      </c>
      <c r="K619">
        <v>0</v>
      </c>
      <c r="L619" s="2">
        <v>0</v>
      </c>
      <c r="M619" s="2">
        <v>6.1722927629558741E-5</v>
      </c>
      <c r="N619" s="2">
        <v>0</v>
      </c>
      <c r="O619" s="2">
        <v>0</v>
      </c>
      <c r="P619" s="2">
        <v>0</v>
      </c>
      <c r="Q619" s="2">
        <v>5.5244757755880722E-5</v>
      </c>
      <c r="R619" s="6">
        <f t="shared" si="90"/>
        <v>581</v>
      </c>
      <c r="S619" s="6">
        <f t="shared" si="91"/>
        <v>583</v>
      </c>
      <c r="T619" s="3">
        <f t="shared" si="92"/>
        <v>2.0574309209852913E-5</v>
      </c>
      <c r="U619" s="3">
        <f t="shared" si="93"/>
        <v>1.8414919251960241E-5</v>
      </c>
      <c r="V619" s="4">
        <f t="shared" si="94"/>
        <v>3.5635748882097529E-5</v>
      </c>
      <c r="W619" s="4">
        <f t="shared" si="95"/>
        <v>3.1895575761673397E-5</v>
      </c>
      <c r="X619" s="5">
        <f t="shared" si="96"/>
        <v>173.20508075688775</v>
      </c>
      <c r="Y619" s="5">
        <f t="shared" si="97"/>
        <v>173.2050807568877</v>
      </c>
      <c r="Z619" t="b">
        <f t="shared" si="98"/>
        <v>0</v>
      </c>
      <c r="AA619" s="2">
        <f t="shared" si="99"/>
        <v>1.9494614230906575E-5</v>
      </c>
    </row>
    <row r="620" spans="1:27">
      <c r="A620" t="s">
        <v>558</v>
      </c>
      <c r="B620" t="s">
        <v>62</v>
      </c>
      <c r="C620" t="s">
        <v>559</v>
      </c>
      <c r="D620" t="s">
        <v>560</v>
      </c>
      <c r="E620" t="s">
        <v>560</v>
      </c>
      <c r="F620" t="s">
        <v>560</v>
      </c>
      <c r="G620" t="s">
        <v>560</v>
      </c>
      <c r="H620" t="s">
        <v>560</v>
      </c>
      <c r="I620">
        <v>93.22</v>
      </c>
      <c r="J620">
        <v>3.39</v>
      </c>
      <c r="K620">
        <v>33.33</v>
      </c>
      <c r="L620" s="2">
        <v>1.1687663554241895E-4</v>
      </c>
      <c r="M620" s="2">
        <v>0</v>
      </c>
      <c r="N620" s="2">
        <v>0</v>
      </c>
      <c r="O620" s="2">
        <v>0</v>
      </c>
      <c r="P620" s="2">
        <v>0</v>
      </c>
      <c r="Q620" s="2">
        <v>0</v>
      </c>
      <c r="R620" s="6">
        <f t="shared" si="90"/>
        <v>557</v>
      </c>
      <c r="S620" s="6">
        <f t="shared" si="91"/>
        <v>617</v>
      </c>
      <c r="T620" s="3">
        <f t="shared" si="92"/>
        <v>3.8958878514139652E-5</v>
      </c>
      <c r="U620" s="3">
        <f t="shared" si="93"/>
        <v>0</v>
      </c>
      <c r="V620" s="4">
        <f t="shared" si="94"/>
        <v>6.7478756992393364E-5</v>
      </c>
      <c r="W620" s="4">
        <f t="shared" si="95"/>
        <v>0</v>
      </c>
      <c r="X620" s="5">
        <f t="shared" si="96"/>
        <v>173.20508075688772</v>
      </c>
      <c r="Y620" s="5" t="str">
        <f t="shared" si="97"/>
        <v>NA</v>
      </c>
      <c r="Z620" t="b">
        <f t="shared" si="98"/>
        <v>0</v>
      </c>
      <c r="AA620" s="2">
        <f t="shared" si="99"/>
        <v>1.9479439257069826E-5</v>
      </c>
    </row>
    <row r="621" spans="1:27">
      <c r="A621" t="s">
        <v>1024</v>
      </c>
      <c r="B621" t="s">
        <v>62</v>
      </c>
      <c r="C621" t="s">
        <v>1018</v>
      </c>
      <c r="D621" t="s">
        <v>1019</v>
      </c>
      <c r="E621" t="s">
        <v>1020</v>
      </c>
      <c r="F621" t="s">
        <v>1021</v>
      </c>
      <c r="G621" t="s">
        <v>1025</v>
      </c>
      <c r="H621" t="s">
        <v>1026</v>
      </c>
      <c r="I621">
        <v>81.430000000000007</v>
      </c>
      <c r="J621">
        <v>9.1199999999999992</v>
      </c>
      <c r="K621">
        <v>0</v>
      </c>
      <c r="L621" s="2">
        <v>0</v>
      </c>
      <c r="M621" s="2">
        <v>6.1722927629558741E-5</v>
      </c>
      <c r="N621" s="2">
        <v>0</v>
      </c>
      <c r="O621" s="2">
        <v>0</v>
      </c>
      <c r="P621" s="2">
        <v>5.4086915509747741E-5</v>
      </c>
      <c r="Q621" s="2">
        <v>0</v>
      </c>
      <c r="R621" s="6">
        <f t="shared" si="90"/>
        <v>581</v>
      </c>
      <c r="S621" s="6">
        <f t="shared" si="91"/>
        <v>596</v>
      </c>
      <c r="T621" s="3">
        <f t="shared" si="92"/>
        <v>2.0574309209852913E-5</v>
      </c>
      <c r="U621" s="3">
        <f t="shared" si="93"/>
        <v>1.802897183658258E-5</v>
      </c>
      <c r="V621" s="4">
        <f t="shared" si="94"/>
        <v>3.5635748882097529E-5</v>
      </c>
      <c r="W621" s="4">
        <f t="shared" si="95"/>
        <v>3.12270952291894E-5</v>
      </c>
      <c r="X621" s="5">
        <f t="shared" si="96"/>
        <v>173.20508075688775</v>
      </c>
      <c r="Y621" s="5">
        <f t="shared" si="97"/>
        <v>173.20508075688772</v>
      </c>
      <c r="Z621" t="b">
        <f t="shared" si="98"/>
        <v>0</v>
      </c>
      <c r="AA621" s="2">
        <f t="shared" si="99"/>
        <v>1.9301640523217748E-5</v>
      </c>
    </row>
    <row r="622" spans="1:27">
      <c r="A622" t="s">
        <v>226</v>
      </c>
      <c r="B622" t="s">
        <v>62</v>
      </c>
      <c r="C622" t="s">
        <v>78</v>
      </c>
      <c r="D622" t="s">
        <v>132</v>
      </c>
      <c r="E622" t="s">
        <v>152</v>
      </c>
      <c r="F622" t="s">
        <v>222</v>
      </c>
      <c r="G622" t="s">
        <v>223</v>
      </c>
      <c r="H622" t="s">
        <v>223</v>
      </c>
      <c r="I622">
        <v>53.36</v>
      </c>
      <c r="J622">
        <v>3.74</v>
      </c>
      <c r="K622">
        <v>6.67</v>
      </c>
      <c r="L622" s="2">
        <v>0</v>
      </c>
      <c r="M622" s="2">
        <v>0</v>
      </c>
      <c r="N622" s="2">
        <v>0</v>
      </c>
      <c r="O622" s="2">
        <v>5.9006031596549891E-5</v>
      </c>
      <c r="P622" s="2">
        <v>0</v>
      </c>
      <c r="Q622" s="2">
        <v>5.5244757755880722E-5</v>
      </c>
      <c r="R622" s="6">
        <f t="shared" si="90"/>
        <v>628</v>
      </c>
      <c r="S622" s="6">
        <f t="shared" si="91"/>
        <v>557</v>
      </c>
      <c r="T622" s="3">
        <f t="shared" si="92"/>
        <v>0</v>
      </c>
      <c r="U622" s="3">
        <f t="shared" si="93"/>
        <v>3.8083596450810204E-5</v>
      </c>
      <c r="V622" s="4">
        <f t="shared" si="94"/>
        <v>0</v>
      </c>
      <c r="W622" s="4">
        <f t="shared" si="95"/>
        <v>3.3034936570201678E-5</v>
      </c>
      <c r="X622" s="5" t="str">
        <f t="shared" si="96"/>
        <v>NA</v>
      </c>
      <c r="Y622" s="5">
        <f t="shared" si="97"/>
        <v>86.74321663099883</v>
      </c>
      <c r="Z622" t="b">
        <f t="shared" si="98"/>
        <v>0</v>
      </c>
      <c r="AA622" s="2">
        <f t="shared" si="99"/>
        <v>1.9041798225405102E-5</v>
      </c>
    </row>
    <row r="623" spans="1:27">
      <c r="A623" t="s">
        <v>934</v>
      </c>
      <c r="B623" t="s">
        <v>62</v>
      </c>
      <c r="C623" t="s">
        <v>809</v>
      </c>
      <c r="D623" t="s">
        <v>883</v>
      </c>
      <c r="E623" t="s">
        <v>896</v>
      </c>
      <c r="F623" t="s">
        <v>931</v>
      </c>
      <c r="G623" t="s">
        <v>931</v>
      </c>
      <c r="H623" t="s">
        <v>935</v>
      </c>
      <c r="I623">
        <v>63.29</v>
      </c>
      <c r="J623">
        <v>0</v>
      </c>
      <c r="K623">
        <v>0</v>
      </c>
      <c r="L623" s="2">
        <v>0</v>
      </c>
      <c r="M623" s="2">
        <v>0</v>
      </c>
      <c r="N623" s="2">
        <v>0</v>
      </c>
      <c r="O623" s="2">
        <v>5.9006031596549891E-5</v>
      </c>
      <c r="P623" s="2">
        <v>0</v>
      </c>
      <c r="Q623" s="2">
        <v>5.5244757755880722E-5</v>
      </c>
      <c r="R623" s="6">
        <f t="shared" si="90"/>
        <v>628</v>
      </c>
      <c r="S623" s="6">
        <f t="shared" si="91"/>
        <v>557</v>
      </c>
      <c r="T623" s="3">
        <f t="shared" si="92"/>
        <v>0</v>
      </c>
      <c r="U623" s="3">
        <f t="shared" si="93"/>
        <v>3.8083596450810204E-5</v>
      </c>
      <c r="V623" s="4">
        <f t="shared" si="94"/>
        <v>0</v>
      </c>
      <c r="W623" s="4">
        <f t="shared" si="95"/>
        <v>3.3034936570201678E-5</v>
      </c>
      <c r="X623" s="5" t="str">
        <f t="shared" si="96"/>
        <v>NA</v>
      </c>
      <c r="Y623" s="5">
        <f t="shared" si="97"/>
        <v>86.74321663099883</v>
      </c>
      <c r="Z623" t="b">
        <f t="shared" si="98"/>
        <v>0</v>
      </c>
      <c r="AA623" s="2">
        <f t="shared" si="99"/>
        <v>1.9041798225405102E-5</v>
      </c>
    </row>
    <row r="624" spans="1:27">
      <c r="A624" t="s">
        <v>1507</v>
      </c>
      <c r="B624" t="s">
        <v>62</v>
      </c>
      <c r="C624" t="s">
        <v>1365</v>
      </c>
      <c r="D624" t="s">
        <v>1414</v>
      </c>
      <c r="E624" t="s">
        <v>1489</v>
      </c>
      <c r="F624" t="s">
        <v>1508</v>
      </c>
      <c r="G624" t="s">
        <v>1509</v>
      </c>
      <c r="H624" t="s">
        <v>1510</v>
      </c>
      <c r="I624">
        <v>97.97</v>
      </c>
      <c r="J624">
        <v>2.06</v>
      </c>
      <c r="K624">
        <v>0</v>
      </c>
      <c r="L624" s="2">
        <v>0</v>
      </c>
      <c r="M624" s="2">
        <v>0</v>
      </c>
      <c r="N624" s="2">
        <v>0</v>
      </c>
      <c r="O624" s="2">
        <v>5.9006031596549891E-5</v>
      </c>
      <c r="P624" s="2">
        <v>0</v>
      </c>
      <c r="Q624" s="2">
        <v>5.5244757755880722E-5</v>
      </c>
      <c r="R624" s="6">
        <f t="shared" si="90"/>
        <v>628</v>
      </c>
      <c r="S624" s="6">
        <f t="shared" si="91"/>
        <v>557</v>
      </c>
      <c r="T624" s="3">
        <f t="shared" si="92"/>
        <v>0</v>
      </c>
      <c r="U624" s="3">
        <f t="shared" si="93"/>
        <v>3.8083596450810204E-5</v>
      </c>
      <c r="V624" s="4">
        <f t="shared" si="94"/>
        <v>0</v>
      </c>
      <c r="W624" s="4">
        <f t="shared" si="95"/>
        <v>3.3034936570201678E-5</v>
      </c>
      <c r="X624" s="5" t="str">
        <f t="shared" si="96"/>
        <v>NA</v>
      </c>
      <c r="Y624" s="5">
        <f t="shared" si="97"/>
        <v>86.74321663099883</v>
      </c>
      <c r="Z624" t="b">
        <f t="shared" si="98"/>
        <v>0</v>
      </c>
      <c r="AA624" s="2">
        <f t="shared" si="99"/>
        <v>1.9041798225405102E-5</v>
      </c>
    </row>
    <row r="625" spans="1:27">
      <c r="A625" t="s">
        <v>189</v>
      </c>
      <c r="B625" t="s">
        <v>62</v>
      </c>
      <c r="C625" t="s">
        <v>78</v>
      </c>
      <c r="D625" t="s">
        <v>132</v>
      </c>
      <c r="E625" t="s">
        <v>152</v>
      </c>
      <c r="F625" t="s">
        <v>153</v>
      </c>
      <c r="G625" t="s">
        <v>190</v>
      </c>
      <c r="H625" t="s">
        <v>191</v>
      </c>
      <c r="I625">
        <v>79.489999999999995</v>
      </c>
      <c r="J625">
        <v>1.84</v>
      </c>
      <c r="K625">
        <v>25</v>
      </c>
      <c r="L625" s="2">
        <v>5.8438317771209267E-5</v>
      </c>
      <c r="M625" s="2">
        <v>0</v>
      </c>
      <c r="N625" s="2">
        <v>0</v>
      </c>
      <c r="O625" s="2">
        <v>0</v>
      </c>
      <c r="P625" s="2">
        <v>0</v>
      </c>
      <c r="Q625" s="2">
        <v>5.5244757755880722E-5</v>
      </c>
      <c r="R625" s="6">
        <f t="shared" si="90"/>
        <v>602</v>
      </c>
      <c r="S625" s="6">
        <f t="shared" si="91"/>
        <v>583</v>
      </c>
      <c r="T625" s="3">
        <f t="shared" si="92"/>
        <v>1.9479439257069755E-5</v>
      </c>
      <c r="U625" s="3">
        <f t="shared" si="93"/>
        <v>1.8414919251960241E-5</v>
      </c>
      <c r="V625" s="4">
        <f t="shared" si="94"/>
        <v>3.373937849619656E-5</v>
      </c>
      <c r="W625" s="4">
        <f t="shared" si="95"/>
        <v>3.1895575761673397E-5</v>
      </c>
      <c r="X625" s="5">
        <f t="shared" si="96"/>
        <v>173.20508075688775</v>
      </c>
      <c r="Y625" s="5">
        <f t="shared" si="97"/>
        <v>173.2050807568877</v>
      </c>
      <c r="Z625" t="b">
        <f t="shared" si="98"/>
        <v>0</v>
      </c>
      <c r="AA625" s="2">
        <f t="shared" si="99"/>
        <v>1.8947179254514999E-5</v>
      </c>
    </row>
    <row r="626" spans="1:27">
      <c r="A626" t="s">
        <v>861</v>
      </c>
      <c r="B626" t="s">
        <v>62</v>
      </c>
      <c r="C626" t="s">
        <v>809</v>
      </c>
      <c r="D626" t="s">
        <v>853</v>
      </c>
      <c r="E626" t="s">
        <v>854</v>
      </c>
      <c r="F626" t="s">
        <v>855</v>
      </c>
      <c r="G626" t="s">
        <v>862</v>
      </c>
      <c r="H626" t="s">
        <v>863</v>
      </c>
      <c r="I626">
        <v>74.69</v>
      </c>
      <c r="J626">
        <v>0</v>
      </c>
      <c r="K626">
        <v>0</v>
      </c>
      <c r="L626" s="2">
        <v>5.8438317771209267E-5</v>
      </c>
      <c r="M626" s="2">
        <v>0</v>
      </c>
      <c r="N626" s="2">
        <v>0</v>
      </c>
      <c r="O626" s="2">
        <v>0</v>
      </c>
      <c r="P626" s="2">
        <v>0</v>
      </c>
      <c r="Q626" s="2">
        <v>5.5244757755880722E-5</v>
      </c>
      <c r="R626" s="6">
        <f t="shared" si="90"/>
        <v>602</v>
      </c>
      <c r="S626" s="6">
        <f t="shared" si="91"/>
        <v>583</v>
      </c>
      <c r="T626" s="3">
        <f t="shared" si="92"/>
        <v>1.9479439257069755E-5</v>
      </c>
      <c r="U626" s="3">
        <f t="shared" si="93"/>
        <v>1.8414919251960241E-5</v>
      </c>
      <c r="V626" s="4">
        <f t="shared" si="94"/>
        <v>3.373937849619656E-5</v>
      </c>
      <c r="W626" s="4">
        <f t="shared" si="95"/>
        <v>3.1895575761673397E-5</v>
      </c>
      <c r="X626" s="5">
        <f t="shared" si="96"/>
        <v>173.20508075688775</v>
      </c>
      <c r="Y626" s="5">
        <f t="shared" si="97"/>
        <v>173.2050807568877</v>
      </c>
      <c r="Z626" t="b">
        <f t="shared" si="98"/>
        <v>0</v>
      </c>
      <c r="AA626" s="2">
        <f t="shared" si="99"/>
        <v>1.8947179254514999E-5</v>
      </c>
    </row>
    <row r="627" spans="1:27">
      <c r="A627" t="s">
        <v>367</v>
      </c>
      <c r="B627" t="s">
        <v>62</v>
      </c>
      <c r="C627" t="s">
        <v>292</v>
      </c>
      <c r="D627" t="s">
        <v>293</v>
      </c>
      <c r="E627" t="s">
        <v>307</v>
      </c>
      <c r="F627" t="s">
        <v>368</v>
      </c>
      <c r="G627" t="s">
        <v>369</v>
      </c>
      <c r="H627" t="s">
        <v>370</v>
      </c>
      <c r="I627">
        <v>90</v>
      </c>
      <c r="J627">
        <v>3.19</v>
      </c>
      <c r="K627">
        <v>50</v>
      </c>
      <c r="L627" s="2">
        <v>0</v>
      </c>
      <c r="M627" s="2">
        <v>0</v>
      </c>
      <c r="N627" s="2">
        <v>0</v>
      </c>
      <c r="O627" s="2">
        <v>5.9006031596549891E-5</v>
      </c>
      <c r="P627" s="2">
        <v>5.4086915509747741E-5</v>
      </c>
      <c r="Q627" s="2">
        <v>0</v>
      </c>
      <c r="R627" s="6">
        <f t="shared" si="90"/>
        <v>628</v>
      </c>
      <c r="S627" s="6">
        <f t="shared" si="91"/>
        <v>566</v>
      </c>
      <c r="T627" s="3">
        <f t="shared" si="92"/>
        <v>0</v>
      </c>
      <c r="U627" s="3">
        <f t="shared" si="93"/>
        <v>3.7697649035432544E-5</v>
      </c>
      <c r="V627" s="4">
        <f t="shared" si="94"/>
        <v>0</v>
      </c>
      <c r="W627" s="4">
        <f t="shared" si="95"/>
        <v>3.2739639320979775E-5</v>
      </c>
      <c r="X627" s="5" t="str">
        <f t="shared" si="96"/>
        <v>NA</v>
      </c>
      <c r="Y627" s="5">
        <f t="shared" si="97"/>
        <v>86.847960439674452</v>
      </c>
      <c r="Z627" t="b">
        <f t="shared" si="98"/>
        <v>0</v>
      </c>
      <c r="AA627" s="2">
        <f t="shared" si="99"/>
        <v>1.8848824517716272E-5</v>
      </c>
    </row>
    <row r="628" spans="1:27">
      <c r="A628" t="s">
        <v>858</v>
      </c>
      <c r="B628" t="s">
        <v>62</v>
      </c>
      <c r="C628" t="s">
        <v>809</v>
      </c>
      <c r="D628" t="s">
        <v>853</v>
      </c>
      <c r="E628" t="s">
        <v>854</v>
      </c>
      <c r="F628" t="s">
        <v>855</v>
      </c>
      <c r="G628" t="s">
        <v>859</v>
      </c>
      <c r="H628" t="s">
        <v>860</v>
      </c>
      <c r="I628">
        <v>73.12</v>
      </c>
      <c r="J628">
        <v>5.09</v>
      </c>
      <c r="K628">
        <v>0</v>
      </c>
      <c r="L628" s="2">
        <v>0</v>
      </c>
      <c r="M628" s="2">
        <v>0</v>
      </c>
      <c r="N628" s="2">
        <v>0</v>
      </c>
      <c r="O628" s="2">
        <v>5.9006031596549891E-5</v>
      </c>
      <c r="P628" s="2">
        <v>5.4086915509747741E-5</v>
      </c>
      <c r="Q628" s="2">
        <v>0</v>
      </c>
      <c r="R628" s="6">
        <f t="shared" si="90"/>
        <v>628</v>
      </c>
      <c r="S628" s="6">
        <f t="shared" si="91"/>
        <v>566</v>
      </c>
      <c r="T628" s="3">
        <f t="shared" si="92"/>
        <v>0</v>
      </c>
      <c r="U628" s="3">
        <f t="shared" si="93"/>
        <v>3.7697649035432544E-5</v>
      </c>
      <c r="V628" s="4">
        <f t="shared" si="94"/>
        <v>0</v>
      </c>
      <c r="W628" s="4">
        <f t="shared" si="95"/>
        <v>3.2739639320979775E-5</v>
      </c>
      <c r="X628" s="5" t="str">
        <f t="shared" si="96"/>
        <v>NA</v>
      </c>
      <c r="Y628" s="5">
        <f t="shared" si="97"/>
        <v>86.847960439674452</v>
      </c>
      <c r="Z628" t="b">
        <f t="shared" si="98"/>
        <v>0</v>
      </c>
      <c r="AA628" s="2">
        <f t="shared" si="99"/>
        <v>1.8848824517716272E-5</v>
      </c>
    </row>
    <row r="629" spans="1:27">
      <c r="A629" t="s">
        <v>1085</v>
      </c>
      <c r="B629" t="s">
        <v>62</v>
      </c>
      <c r="C629" t="s">
        <v>1018</v>
      </c>
      <c r="D629" t="s">
        <v>1038</v>
      </c>
      <c r="E629" t="s">
        <v>1081</v>
      </c>
      <c r="F629" t="s">
        <v>1082</v>
      </c>
      <c r="G629" t="s">
        <v>1086</v>
      </c>
      <c r="H629" t="s">
        <v>1087</v>
      </c>
      <c r="I629">
        <v>99.93</v>
      </c>
      <c r="J629">
        <v>2.25</v>
      </c>
      <c r="K629">
        <v>0</v>
      </c>
      <c r="L629" s="2">
        <v>0</v>
      </c>
      <c r="M629" s="2">
        <v>0</v>
      </c>
      <c r="N629" s="2">
        <v>0</v>
      </c>
      <c r="O629" s="2">
        <v>5.9006031596549891E-5</v>
      </c>
      <c r="P629" s="2">
        <v>5.4086915509747741E-5</v>
      </c>
      <c r="Q629" s="2">
        <v>0</v>
      </c>
      <c r="R629" s="6">
        <f t="shared" si="90"/>
        <v>628</v>
      </c>
      <c r="S629" s="6">
        <f t="shared" si="91"/>
        <v>566</v>
      </c>
      <c r="T629" s="3">
        <f t="shared" si="92"/>
        <v>0</v>
      </c>
      <c r="U629" s="3">
        <f t="shared" si="93"/>
        <v>3.7697649035432544E-5</v>
      </c>
      <c r="V629" s="4">
        <f t="shared" si="94"/>
        <v>0</v>
      </c>
      <c r="W629" s="4">
        <f t="shared" si="95"/>
        <v>3.2739639320979775E-5</v>
      </c>
      <c r="X629" s="5" t="str">
        <f t="shared" si="96"/>
        <v>NA</v>
      </c>
      <c r="Y629" s="5">
        <f t="shared" si="97"/>
        <v>86.847960439674452</v>
      </c>
      <c r="Z629" t="b">
        <f t="shared" si="98"/>
        <v>0</v>
      </c>
      <c r="AA629" s="2">
        <f t="shared" si="99"/>
        <v>1.8848824517716272E-5</v>
      </c>
    </row>
    <row r="630" spans="1:27">
      <c r="A630" t="s">
        <v>103</v>
      </c>
      <c r="B630" t="s">
        <v>62</v>
      </c>
      <c r="C630" t="s">
        <v>78</v>
      </c>
      <c r="D630" t="s">
        <v>79</v>
      </c>
      <c r="E630" t="s">
        <v>104</v>
      </c>
      <c r="F630" t="s">
        <v>105</v>
      </c>
      <c r="G630" t="s">
        <v>106</v>
      </c>
      <c r="H630" t="s">
        <v>107</v>
      </c>
      <c r="I630">
        <v>89.93</v>
      </c>
      <c r="J630">
        <v>3.42</v>
      </c>
      <c r="K630">
        <v>0</v>
      </c>
      <c r="L630" s="2">
        <v>5.8438317771209267E-5</v>
      </c>
      <c r="M630" s="2">
        <v>0</v>
      </c>
      <c r="N630" s="2">
        <v>0</v>
      </c>
      <c r="O630" s="2">
        <v>0</v>
      </c>
      <c r="P630" s="2">
        <v>5.4086915509747741E-5</v>
      </c>
      <c r="Q630" s="2">
        <v>0</v>
      </c>
      <c r="R630" s="6">
        <f t="shared" si="90"/>
        <v>602</v>
      </c>
      <c r="S630" s="6">
        <f t="shared" si="91"/>
        <v>596</v>
      </c>
      <c r="T630" s="3">
        <f t="shared" si="92"/>
        <v>1.9479439257069755E-5</v>
      </c>
      <c r="U630" s="3">
        <f t="shared" si="93"/>
        <v>1.802897183658258E-5</v>
      </c>
      <c r="V630" s="4">
        <f t="shared" si="94"/>
        <v>3.373937849619656E-5</v>
      </c>
      <c r="W630" s="4">
        <f t="shared" si="95"/>
        <v>3.12270952291894E-5</v>
      </c>
      <c r="X630" s="5">
        <f t="shared" si="96"/>
        <v>173.20508075688775</v>
      </c>
      <c r="Y630" s="5">
        <f t="shared" si="97"/>
        <v>173.20508075688772</v>
      </c>
      <c r="Z630" t="b">
        <f t="shared" si="98"/>
        <v>0</v>
      </c>
      <c r="AA630" s="2">
        <f t="shared" si="99"/>
        <v>1.8754205546826166E-5</v>
      </c>
    </row>
    <row r="631" spans="1:27">
      <c r="A631" t="s">
        <v>1016</v>
      </c>
      <c r="B631" t="s">
        <v>62</v>
      </c>
      <c r="C631" t="s">
        <v>809</v>
      </c>
      <c r="D631" t="s">
        <v>1009</v>
      </c>
      <c r="E631" t="s">
        <v>1013</v>
      </c>
      <c r="F631" t="s">
        <v>1013</v>
      </c>
      <c r="G631" t="s">
        <v>1014</v>
      </c>
      <c r="H631" t="s">
        <v>1014</v>
      </c>
      <c r="I631">
        <v>69.7</v>
      </c>
      <c r="J631">
        <v>0</v>
      </c>
      <c r="K631">
        <v>0</v>
      </c>
      <c r="L631" s="2">
        <v>5.8438317771209267E-5</v>
      </c>
      <c r="M631" s="2">
        <v>0</v>
      </c>
      <c r="N631" s="2">
        <v>0</v>
      </c>
      <c r="O631" s="2">
        <v>0</v>
      </c>
      <c r="P631" s="2">
        <v>5.4086915509747741E-5</v>
      </c>
      <c r="Q631" s="2">
        <v>0</v>
      </c>
      <c r="R631" s="6">
        <f t="shared" si="90"/>
        <v>602</v>
      </c>
      <c r="S631" s="6">
        <f t="shared" si="91"/>
        <v>596</v>
      </c>
      <c r="T631" s="3">
        <f t="shared" si="92"/>
        <v>1.9479439257069755E-5</v>
      </c>
      <c r="U631" s="3">
        <f t="shared" si="93"/>
        <v>1.802897183658258E-5</v>
      </c>
      <c r="V631" s="4">
        <f t="shared" si="94"/>
        <v>3.373937849619656E-5</v>
      </c>
      <c r="W631" s="4">
        <f t="shared" si="95"/>
        <v>3.12270952291894E-5</v>
      </c>
      <c r="X631" s="5">
        <f t="shared" si="96"/>
        <v>173.20508075688775</v>
      </c>
      <c r="Y631" s="5">
        <f t="shared" si="97"/>
        <v>173.20508075688772</v>
      </c>
      <c r="Z631" t="b">
        <f t="shared" si="98"/>
        <v>0</v>
      </c>
      <c r="AA631" s="2">
        <f t="shared" si="99"/>
        <v>1.8754205546826166E-5</v>
      </c>
    </row>
    <row r="632" spans="1:27">
      <c r="A632" t="s">
        <v>868</v>
      </c>
      <c r="B632" t="s">
        <v>62</v>
      </c>
      <c r="C632" t="s">
        <v>809</v>
      </c>
      <c r="D632" t="s">
        <v>853</v>
      </c>
      <c r="E632" t="s">
        <v>854</v>
      </c>
      <c r="F632" t="s">
        <v>855</v>
      </c>
      <c r="G632" t="s">
        <v>862</v>
      </c>
      <c r="H632" t="s">
        <v>863</v>
      </c>
      <c r="I632">
        <v>68.349999999999994</v>
      </c>
      <c r="J632">
        <v>7.42</v>
      </c>
      <c r="K632">
        <v>20</v>
      </c>
      <c r="L632" s="2">
        <v>0</v>
      </c>
      <c r="M632" s="2">
        <v>9.2584391444338308E-5</v>
      </c>
      <c r="N632" s="2">
        <v>0</v>
      </c>
      <c r="O632" s="2">
        <v>0</v>
      </c>
      <c r="P632" s="2">
        <v>0</v>
      </c>
      <c r="Q632" s="2">
        <v>0</v>
      </c>
      <c r="R632" s="6">
        <f t="shared" si="90"/>
        <v>561</v>
      </c>
      <c r="S632" s="6">
        <f t="shared" si="91"/>
        <v>617</v>
      </c>
      <c r="T632" s="3">
        <f t="shared" si="92"/>
        <v>3.0861463814779438E-5</v>
      </c>
      <c r="U632" s="3">
        <f t="shared" si="93"/>
        <v>0</v>
      </c>
      <c r="V632" s="4">
        <f t="shared" si="94"/>
        <v>5.3453623323146399E-5</v>
      </c>
      <c r="W632" s="4">
        <f t="shared" si="95"/>
        <v>0</v>
      </c>
      <c r="X632" s="5">
        <f t="shared" si="96"/>
        <v>173.2050807568877</v>
      </c>
      <c r="Y632" s="5" t="str">
        <f t="shared" si="97"/>
        <v>NA</v>
      </c>
      <c r="Z632" t="b">
        <f t="shared" si="98"/>
        <v>0</v>
      </c>
      <c r="AA632" s="2">
        <f t="shared" si="99"/>
        <v>1.5430731907389719E-5</v>
      </c>
    </row>
    <row r="633" spans="1:27">
      <c r="A633" t="s">
        <v>1541</v>
      </c>
      <c r="B633" t="s">
        <v>62</v>
      </c>
      <c r="C633" t="s">
        <v>1532</v>
      </c>
      <c r="D633" t="s">
        <v>1533</v>
      </c>
      <c r="E633" t="s">
        <v>1534</v>
      </c>
      <c r="F633" t="s">
        <v>1542</v>
      </c>
      <c r="G633" t="s">
        <v>1543</v>
      </c>
      <c r="H633" t="s">
        <v>1543</v>
      </c>
      <c r="I633">
        <v>80.91</v>
      </c>
      <c r="J633">
        <v>1.82</v>
      </c>
      <c r="K633">
        <v>0</v>
      </c>
      <c r="L633" s="2">
        <v>0</v>
      </c>
      <c r="M633" s="2">
        <v>9.2584391444338308E-5</v>
      </c>
      <c r="N633" s="2">
        <v>0</v>
      </c>
      <c r="O633" s="2">
        <v>0</v>
      </c>
      <c r="P633" s="2">
        <v>0</v>
      </c>
      <c r="Q633" s="2">
        <v>0</v>
      </c>
      <c r="R633" s="6">
        <f t="shared" si="90"/>
        <v>561</v>
      </c>
      <c r="S633" s="6">
        <f t="shared" si="91"/>
        <v>617</v>
      </c>
      <c r="T633" s="3">
        <f t="shared" si="92"/>
        <v>3.0861463814779438E-5</v>
      </c>
      <c r="U633" s="3">
        <f t="shared" si="93"/>
        <v>0</v>
      </c>
      <c r="V633" s="4">
        <f t="shared" si="94"/>
        <v>5.3453623323146399E-5</v>
      </c>
      <c r="W633" s="4">
        <f t="shared" si="95"/>
        <v>0</v>
      </c>
      <c r="X633" s="5">
        <f t="shared" si="96"/>
        <v>173.2050807568877</v>
      </c>
      <c r="Y633" s="5" t="str">
        <f t="shared" si="97"/>
        <v>NA</v>
      </c>
      <c r="Z633" t="b">
        <f t="shared" si="98"/>
        <v>0</v>
      </c>
      <c r="AA633" s="2">
        <f t="shared" si="99"/>
        <v>1.5430731907389719E-5</v>
      </c>
    </row>
    <row r="634" spans="1:27">
      <c r="A634" t="s">
        <v>990</v>
      </c>
      <c r="B634" t="s">
        <v>62</v>
      </c>
      <c r="C634" t="s">
        <v>809</v>
      </c>
      <c r="D634" t="s">
        <v>977</v>
      </c>
      <c r="E634" t="s">
        <v>978</v>
      </c>
      <c r="F634" t="s">
        <v>985</v>
      </c>
      <c r="G634" t="s">
        <v>986</v>
      </c>
      <c r="H634" t="s">
        <v>987</v>
      </c>
      <c r="I634">
        <v>61.68</v>
      </c>
      <c r="J634">
        <v>0</v>
      </c>
      <c r="K634">
        <v>0</v>
      </c>
      <c r="L634" s="2">
        <v>2.9219158885604718E-5</v>
      </c>
      <c r="M634" s="2">
        <v>0</v>
      </c>
      <c r="N634" s="2">
        <v>0</v>
      </c>
      <c r="O634" s="2">
        <v>5.9006031596549891E-5</v>
      </c>
      <c r="P634" s="2">
        <v>0</v>
      </c>
      <c r="Q634" s="2">
        <v>0</v>
      </c>
      <c r="R634" s="6">
        <f t="shared" si="90"/>
        <v>624</v>
      </c>
      <c r="S634" s="6">
        <f t="shared" si="91"/>
        <v>578</v>
      </c>
      <c r="T634" s="3">
        <f t="shared" si="92"/>
        <v>9.7397196285349061E-6</v>
      </c>
      <c r="U634" s="3">
        <f t="shared" si="93"/>
        <v>1.9668677198849964E-5</v>
      </c>
      <c r="V634" s="4">
        <f t="shared" si="94"/>
        <v>1.6869689248098331E-5</v>
      </c>
      <c r="W634" s="4">
        <f t="shared" si="95"/>
        <v>3.4067148226079642E-5</v>
      </c>
      <c r="X634" s="5">
        <f t="shared" si="96"/>
        <v>173.20508075688775</v>
      </c>
      <c r="Y634" s="5">
        <f t="shared" si="97"/>
        <v>173.20508075688772</v>
      </c>
      <c r="Z634" t="b">
        <f t="shared" si="98"/>
        <v>0</v>
      </c>
      <c r="AA634" s="2">
        <f t="shared" si="99"/>
        <v>1.4704198413692435E-5</v>
      </c>
    </row>
    <row r="635" spans="1:27">
      <c r="A635" t="s">
        <v>1461</v>
      </c>
      <c r="B635" t="s">
        <v>62</v>
      </c>
      <c r="C635" t="s">
        <v>1365</v>
      </c>
      <c r="D635" t="s">
        <v>1414</v>
      </c>
      <c r="E635" t="s">
        <v>1457</v>
      </c>
      <c r="F635" t="s">
        <v>1458</v>
      </c>
      <c r="G635" t="s">
        <v>1459</v>
      </c>
      <c r="H635" t="s">
        <v>1460</v>
      </c>
      <c r="I635">
        <v>50.72</v>
      </c>
      <c r="J635">
        <v>1.69</v>
      </c>
      <c r="K635">
        <v>0</v>
      </c>
      <c r="L635" s="2">
        <v>8.7657476656813918E-5</v>
      </c>
      <c r="M635" s="2">
        <v>0</v>
      </c>
      <c r="N635" s="2">
        <v>0</v>
      </c>
      <c r="O635" s="2">
        <v>0</v>
      </c>
      <c r="P635" s="2">
        <v>0</v>
      </c>
      <c r="Q635" s="2">
        <v>0</v>
      </c>
      <c r="R635" s="6">
        <f t="shared" si="90"/>
        <v>565</v>
      </c>
      <c r="S635" s="6">
        <f t="shared" si="91"/>
        <v>617</v>
      </c>
      <c r="T635" s="3">
        <f t="shared" si="92"/>
        <v>2.921915888560464E-5</v>
      </c>
      <c r="U635" s="3">
        <f t="shared" si="93"/>
        <v>0</v>
      </c>
      <c r="V635" s="4">
        <f t="shared" si="94"/>
        <v>5.060906774429485E-5</v>
      </c>
      <c r="W635" s="4">
        <f t="shared" si="95"/>
        <v>0</v>
      </c>
      <c r="X635" s="5">
        <f t="shared" si="96"/>
        <v>173.20508075688772</v>
      </c>
      <c r="Y635" s="5" t="str">
        <f t="shared" si="97"/>
        <v>NA</v>
      </c>
      <c r="Z635" t="b">
        <f t="shared" si="98"/>
        <v>0</v>
      </c>
      <c r="AA635" s="2">
        <f t="shared" si="99"/>
        <v>1.460957944280232E-5</v>
      </c>
    </row>
    <row r="636" spans="1:27">
      <c r="A636" t="s">
        <v>255</v>
      </c>
      <c r="B636" t="s">
        <v>62</v>
      </c>
      <c r="C636" t="s">
        <v>78</v>
      </c>
      <c r="D636" t="s">
        <v>238</v>
      </c>
      <c r="E636" t="s">
        <v>251</v>
      </c>
      <c r="F636" t="s">
        <v>252</v>
      </c>
      <c r="G636" t="s">
        <v>256</v>
      </c>
      <c r="H636" t="s">
        <v>256</v>
      </c>
      <c r="I636">
        <v>76.64</v>
      </c>
      <c r="J636">
        <v>3.02</v>
      </c>
      <c r="K636">
        <v>0</v>
      </c>
      <c r="L636" s="2">
        <v>2.9219158885604718E-5</v>
      </c>
      <c r="M636" s="2">
        <v>0</v>
      </c>
      <c r="N636" s="2">
        <v>0</v>
      </c>
      <c r="O636" s="2">
        <v>0</v>
      </c>
      <c r="P636" s="2">
        <v>5.4086915509747741E-5</v>
      </c>
      <c r="Q636" s="2">
        <v>0</v>
      </c>
      <c r="R636" s="6">
        <f t="shared" si="90"/>
        <v>624</v>
      </c>
      <c r="S636" s="6">
        <f t="shared" si="91"/>
        <v>596</v>
      </c>
      <c r="T636" s="3">
        <f t="shared" si="92"/>
        <v>9.7397196285349061E-6</v>
      </c>
      <c r="U636" s="3">
        <f t="shared" si="93"/>
        <v>1.802897183658258E-5</v>
      </c>
      <c r="V636" s="4">
        <f t="shared" si="94"/>
        <v>1.6869689248098331E-5</v>
      </c>
      <c r="W636" s="4">
        <f t="shared" si="95"/>
        <v>3.12270952291894E-5</v>
      </c>
      <c r="X636" s="5">
        <f t="shared" si="96"/>
        <v>173.20508075688775</v>
      </c>
      <c r="Y636" s="5">
        <f t="shared" si="97"/>
        <v>173.20508075688772</v>
      </c>
      <c r="Z636" t="b">
        <f t="shared" si="98"/>
        <v>0</v>
      </c>
      <c r="AA636" s="2">
        <f t="shared" si="99"/>
        <v>1.3884345732558743E-5</v>
      </c>
    </row>
    <row r="637" spans="1:27">
      <c r="A637" t="s">
        <v>108</v>
      </c>
      <c r="B637" t="s">
        <v>62</v>
      </c>
      <c r="C637" t="s">
        <v>78</v>
      </c>
      <c r="D637" t="s">
        <v>79</v>
      </c>
      <c r="E637" t="s">
        <v>104</v>
      </c>
      <c r="F637" t="s">
        <v>105</v>
      </c>
      <c r="G637" t="s">
        <v>106</v>
      </c>
      <c r="H637" t="s">
        <v>107</v>
      </c>
      <c r="I637">
        <v>86.32</v>
      </c>
      <c r="J637">
        <v>2.14</v>
      </c>
      <c r="K637">
        <v>33.33</v>
      </c>
      <c r="L637" s="2">
        <v>0</v>
      </c>
      <c r="M637" s="2">
        <v>0</v>
      </c>
      <c r="N637" s="2">
        <v>6.3665699054150471E-5</v>
      </c>
      <c r="O637" s="2">
        <v>0</v>
      </c>
      <c r="P637" s="2">
        <v>0</v>
      </c>
      <c r="Q637" s="2">
        <v>0</v>
      </c>
      <c r="R637" s="6">
        <f t="shared" si="90"/>
        <v>567</v>
      </c>
      <c r="S637" s="6">
        <f t="shared" si="91"/>
        <v>617</v>
      </c>
      <c r="T637" s="3">
        <f t="shared" si="92"/>
        <v>2.1221899684716825E-5</v>
      </c>
      <c r="U637" s="3">
        <f t="shared" si="93"/>
        <v>0</v>
      </c>
      <c r="V637" s="4">
        <f t="shared" si="94"/>
        <v>3.6757408487059472E-5</v>
      </c>
      <c r="W637" s="4">
        <f t="shared" si="95"/>
        <v>0</v>
      </c>
      <c r="X637" s="5">
        <f t="shared" si="96"/>
        <v>173.2050807568877</v>
      </c>
      <c r="Y637" s="5" t="str">
        <f t="shared" si="97"/>
        <v>NA</v>
      </c>
      <c r="Z637" t="b">
        <f t="shared" si="98"/>
        <v>0</v>
      </c>
      <c r="AA637" s="2">
        <f t="shared" si="99"/>
        <v>1.0610949842358412E-5</v>
      </c>
    </row>
    <row r="638" spans="1:27">
      <c r="A638" t="s">
        <v>272</v>
      </c>
      <c r="B638" t="s">
        <v>62</v>
      </c>
      <c r="C638" t="s">
        <v>269</v>
      </c>
      <c r="D638" t="s">
        <v>273</v>
      </c>
      <c r="E638" t="s">
        <v>274</v>
      </c>
      <c r="F638" t="s">
        <v>275</v>
      </c>
      <c r="G638" t="s">
        <v>276</v>
      </c>
      <c r="H638" t="s">
        <v>276</v>
      </c>
      <c r="I638">
        <v>58.95</v>
      </c>
      <c r="J638">
        <v>0.93</v>
      </c>
      <c r="K638">
        <v>0</v>
      </c>
      <c r="L638" s="2">
        <v>0</v>
      </c>
      <c r="M638" s="2">
        <v>0</v>
      </c>
      <c r="N638" s="2">
        <v>6.3665699054150471E-5</v>
      </c>
      <c r="O638" s="2">
        <v>0</v>
      </c>
      <c r="P638" s="2">
        <v>0</v>
      </c>
      <c r="Q638" s="2">
        <v>0</v>
      </c>
      <c r="R638" s="6">
        <f t="shared" si="90"/>
        <v>567</v>
      </c>
      <c r="S638" s="6">
        <f t="shared" si="91"/>
        <v>617</v>
      </c>
      <c r="T638" s="3">
        <f t="shared" si="92"/>
        <v>2.1221899684716825E-5</v>
      </c>
      <c r="U638" s="3">
        <f t="shared" si="93"/>
        <v>0</v>
      </c>
      <c r="V638" s="4">
        <f t="shared" si="94"/>
        <v>3.6757408487059472E-5</v>
      </c>
      <c r="W638" s="4">
        <f t="shared" si="95"/>
        <v>0</v>
      </c>
      <c r="X638" s="5">
        <f t="shared" si="96"/>
        <v>173.2050807568877</v>
      </c>
      <c r="Y638" s="5" t="str">
        <f t="shared" si="97"/>
        <v>NA</v>
      </c>
      <c r="Z638" t="b">
        <f t="shared" si="98"/>
        <v>0</v>
      </c>
      <c r="AA638" s="2">
        <f t="shared" si="99"/>
        <v>1.0610949842358412E-5</v>
      </c>
    </row>
    <row r="639" spans="1:27">
      <c r="A639" t="s">
        <v>815</v>
      </c>
      <c r="B639" t="s">
        <v>62</v>
      </c>
      <c r="C639" t="s">
        <v>809</v>
      </c>
      <c r="D639" t="s">
        <v>810</v>
      </c>
      <c r="E639" t="s">
        <v>811</v>
      </c>
      <c r="F639" t="s">
        <v>812</v>
      </c>
      <c r="G639" t="s">
        <v>812</v>
      </c>
      <c r="H639" t="s">
        <v>816</v>
      </c>
      <c r="I639">
        <v>68.81</v>
      </c>
      <c r="J639">
        <v>0</v>
      </c>
      <c r="K639">
        <v>0</v>
      </c>
      <c r="L639" s="2">
        <v>0</v>
      </c>
      <c r="M639" s="2">
        <v>0</v>
      </c>
      <c r="N639" s="2">
        <v>6.3665699054150471E-5</v>
      </c>
      <c r="O639" s="2">
        <v>0</v>
      </c>
      <c r="P639" s="2">
        <v>0</v>
      </c>
      <c r="Q639" s="2">
        <v>0</v>
      </c>
      <c r="R639" s="6">
        <f t="shared" si="90"/>
        <v>567</v>
      </c>
      <c r="S639" s="6">
        <f t="shared" si="91"/>
        <v>617</v>
      </c>
      <c r="T639" s="3">
        <f t="shared" si="92"/>
        <v>2.1221899684716825E-5</v>
      </c>
      <c r="U639" s="3">
        <f t="shared" si="93"/>
        <v>0</v>
      </c>
      <c r="V639" s="4">
        <f t="shared" si="94"/>
        <v>3.6757408487059472E-5</v>
      </c>
      <c r="W639" s="4">
        <f t="shared" si="95"/>
        <v>0</v>
      </c>
      <c r="X639" s="5">
        <f t="shared" si="96"/>
        <v>173.2050807568877</v>
      </c>
      <c r="Y639" s="5" t="str">
        <f t="shared" si="97"/>
        <v>NA</v>
      </c>
      <c r="Z639" t="b">
        <f t="shared" si="98"/>
        <v>0</v>
      </c>
      <c r="AA639" s="2">
        <f t="shared" si="99"/>
        <v>1.0610949842358412E-5</v>
      </c>
    </row>
    <row r="640" spans="1:27">
      <c r="A640" t="s">
        <v>867</v>
      </c>
      <c r="B640" t="s">
        <v>62</v>
      </c>
      <c r="C640" t="s">
        <v>809</v>
      </c>
      <c r="D640" t="s">
        <v>853</v>
      </c>
      <c r="E640" t="s">
        <v>854</v>
      </c>
      <c r="F640" t="s">
        <v>855</v>
      </c>
      <c r="G640" t="s">
        <v>862</v>
      </c>
      <c r="H640" t="s">
        <v>863</v>
      </c>
      <c r="I640">
        <v>64.180000000000007</v>
      </c>
      <c r="J640">
        <v>0</v>
      </c>
      <c r="K640">
        <v>0</v>
      </c>
      <c r="L640" s="2">
        <v>0</v>
      </c>
      <c r="M640" s="2">
        <v>0</v>
      </c>
      <c r="N640" s="2">
        <v>6.3665699054150471E-5</v>
      </c>
      <c r="O640" s="2">
        <v>0</v>
      </c>
      <c r="P640" s="2">
        <v>0</v>
      </c>
      <c r="Q640" s="2">
        <v>0</v>
      </c>
      <c r="R640" s="6">
        <f t="shared" si="90"/>
        <v>567</v>
      </c>
      <c r="S640" s="6">
        <f t="shared" si="91"/>
        <v>617</v>
      </c>
      <c r="T640" s="3">
        <f t="shared" si="92"/>
        <v>2.1221899684716825E-5</v>
      </c>
      <c r="U640" s="3">
        <f t="shared" si="93"/>
        <v>0</v>
      </c>
      <c r="V640" s="4">
        <f t="shared" si="94"/>
        <v>3.6757408487059472E-5</v>
      </c>
      <c r="W640" s="4">
        <f t="shared" si="95"/>
        <v>0</v>
      </c>
      <c r="X640" s="5">
        <f t="shared" si="96"/>
        <v>173.2050807568877</v>
      </c>
      <c r="Y640" s="5" t="str">
        <f t="shared" si="97"/>
        <v>NA</v>
      </c>
      <c r="Z640" t="b">
        <f t="shared" si="98"/>
        <v>0</v>
      </c>
      <c r="AA640" s="2">
        <f t="shared" si="99"/>
        <v>1.0610949842358412E-5</v>
      </c>
    </row>
    <row r="641" spans="1:27">
      <c r="A641" t="s">
        <v>119</v>
      </c>
      <c r="B641" t="s">
        <v>62</v>
      </c>
      <c r="C641" t="s">
        <v>78</v>
      </c>
      <c r="D641" t="s">
        <v>79</v>
      </c>
      <c r="E641" t="s">
        <v>104</v>
      </c>
      <c r="F641" t="s">
        <v>105</v>
      </c>
      <c r="G641" t="s">
        <v>120</v>
      </c>
      <c r="H641" t="s">
        <v>120</v>
      </c>
      <c r="I641">
        <v>98.29</v>
      </c>
      <c r="J641">
        <v>1.28</v>
      </c>
      <c r="K641">
        <v>0</v>
      </c>
      <c r="L641" s="2">
        <v>0</v>
      </c>
      <c r="M641" s="2">
        <v>6.1722927629558741E-5</v>
      </c>
      <c r="N641" s="2">
        <v>0</v>
      </c>
      <c r="O641" s="2">
        <v>0</v>
      </c>
      <c r="P641" s="2">
        <v>0</v>
      </c>
      <c r="Q641" s="2">
        <v>0</v>
      </c>
      <c r="R641" s="6">
        <f t="shared" si="90"/>
        <v>581</v>
      </c>
      <c r="S641" s="6">
        <f t="shared" si="91"/>
        <v>617</v>
      </c>
      <c r="T641" s="3">
        <f t="shared" si="92"/>
        <v>2.0574309209852913E-5</v>
      </c>
      <c r="U641" s="3">
        <f t="shared" si="93"/>
        <v>0</v>
      </c>
      <c r="V641" s="4">
        <f t="shared" si="94"/>
        <v>3.5635748882097529E-5</v>
      </c>
      <c r="W641" s="4">
        <f t="shared" si="95"/>
        <v>0</v>
      </c>
      <c r="X641" s="5">
        <f t="shared" si="96"/>
        <v>173.20508075688775</v>
      </c>
      <c r="Y641" s="5" t="str">
        <f t="shared" si="97"/>
        <v>NA</v>
      </c>
      <c r="Z641" t="b">
        <f t="shared" si="98"/>
        <v>0</v>
      </c>
      <c r="AA641" s="2">
        <f t="shared" si="99"/>
        <v>1.0287154604926456E-5</v>
      </c>
    </row>
    <row r="642" spans="1:27">
      <c r="A642" t="s">
        <v>237</v>
      </c>
      <c r="B642" t="s">
        <v>62</v>
      </c>
      <c r="C642" t="s">
        <v>78</v>
      </c>
      <c r="D642" t="s">
        <v>238</v>
      </c>
      <c r="E642" t="s">
        <v>239</v>
      </c>
      <c r="F642" t="s">
        <v>239</v>
      </c>
      <c r="G642" t="s">
        <v>240</v>
      </c>
      <c r="H642" t="s">
        <v>241</v>
      </c>
      <c r="I642">
        <v>94.97</v>
      </c>
      <c r="J642">
        <v>0.86</v>
      </c>
      <c r="K642">
        <v>0</v>
      </c>
      <c r="L642" s="2">
        <v>0</v>
      </c>
      <c r="M642" s="2">
        <v>6.1722927629558741E-5</v>
      </c>
      <c r="N642" s="2">
        <v>0</v>
      </c>
      <c r="O642" s="2">
        <v>0</v>
      </c>
      <c r="P642" s="2">
        <v>0</v>
      </c>
      <c r="Q642" s="2">
        <v>0</v>
      </c>
      <c r="R642" s="6">
        <f t="shared" si="90"/>
        <v>581</v>
      </c>
      <c r="S642" s="6">
        <f t="shared" si="91"/>
        <v>617</v>
      </c>
      <c r="T642" s="3">
        <f t="shared" si="92"/>
        <v>2.0574309209852913E-5</v>
      </c>
      <c r="U642" s="3">
        <f t="shared" si="93"/>
        <v>0</v>
      </c>
      <c r="V642" s="4">
        <f t="shared" si="94"/>
        <v>3.5635748882097529E-5</v>
      </c>
      <c r="W642" s="4">
        <f t="shared" si="95"/>
        <v>0</v>
      </c>
      <c r="X642" s="5">
        <f t="shared" si="96"/>
        <v>173.20508075688775</v>
      </c>
      <c r="Y642" s="5" t="str">
        <f t="shared" si="97"/>
        <v>NA</v>
      </c>
      <c r="Z642" t="b">
        <f t="shared" si="98"/>
        <v>0</v>
      </c>
      <c r="AA642" s="2">
        <f t="shared" si="99"/>
        <v>1.0287154604926456E-5</v>
      </c>
    </row>
    <row r="643" spans="1:27">
      <c r="A643" t="s">
        <v>714</v>
      </c>
      <c r="B643" t="s">
        <v>62</v>
      </c>
      <c r="C643" t="s">
        <v>715</v>
      </c>
      <c r="D643" t="s">
        <v>716</v>
      </c>
      <c r="E643" t="s">
        <v>717</v>
      </c>
      <c r="F643" t="s">
        <v>717</v>
      </c>
      <c r="G643" t="s">
        <v>717</v>
      </c>
      <c r="H643" t="s">
        <v>717</v>
      </c>
      <c r="I643">
        <v>80.62</v>
      </c>
      <c r="J643">
        <v>1.69</v>
      </c>
      <c r="K643">
        <v>0</v>
      </c>
      <c r="L643" s="2">
        <v>0</v>
      </c>
      <c r="M643" s="2">
        <v>6.1722927629558741E-5</v>
      </c>
      <c r="N643" s="2">
        <v>0</v>
      </c>
      <c r="O643" s="2">
        <v>0</v>
      </c>
      <c r="P643" s="2">
        <v>0</v>
      </c>
      <c r="Q643" s="2">
        <v>0</v>
      </c>
      <c r="R643" s="6">
        <f t="shared" si="90"/>
        <v>581</v>
      </c>
      <c r="S643" s="6">
        <f t="shared" si="91"/>
        <v>617</v>
      </c>
      <c r="T643" s="3">
        <f t="shared" si="92"/>
        <v>2.0574309209852913E-5</v>
      </c>
      <c r="U643" s="3">
        <f t="shared" si="93"/>
        <v>0</v>
      </c>
      <c r="V643" s="4">
        <f t="shared" si="94"/>
        <v>3.5635748882097529E-5</v>
      </c>
      <c r="W643" s="4">
        <f t="shared" si="95"/>
        <v>0</v>
      </c>
      <c r="X643" s="5">
        <f t="shared" si="96"/>
        <v>173.20508075688775</v>
      </c>
      <c r="Y643" s="5" t="str">
        <f t="shared" si="97"/>
        <v>NA</v>
      </c>
      <c r="Z643" t="b">
        <f t="shared" si="98"/>
        <v>0</v>
      </c>
      <c r="AA643" s="2">
        <f t="shared" si="99"/>
        <v>1.0287154604926456E-5</v>
      </c>
    </row>
    <row r="644" spans="1:27">
      <c r="A644" t="s">
        <v>806</v>
      </c>
      <c r="B644" t="s">
        <v>62</v>
      </c>
      <c r="C644" t="s">
        <v>775</v>
      </c>
      <c r="D644" t="s">
        <v>782</v>
      </c>
      <c r="E644" t="s">
        <v>803</v>
      </c>
      <c r="F644" t="s">
        <v>807</v>
      </c>
      <c r="G644" t="s">
        <v>807</v>
      </c>
      <c r="H644" t="s">
        <v>807</v>
      </c>
      <c r="I644">
        <v>85.48</v>
      </c>
      <c r="J644">
        <v>2.35</v>
      </c>
      <c r="K644">
        <v>0</v>
      </c>
      <c r="L644" s="2">
        <v>0</v>
      </c>
      <c r="M644" s="2">
        <v>6.1722927629558741E-5</v>
      </c>
      <c r="N644" s="2">
        <v>0</v>
      </c>
      <c r="O644" s="2">
        <v>0</v>
      </c>
      <c r="P644" s="2">
        <v>0</v>
      </c>
      <c r="Q644" s="2">
        <v>0</v>
      </c>
      <c r="R644" s="6">
        <f t="shared" si="90"/>
        <v>581</v>
      </c>
      <c r="S644" s="6">
        <f t="shared" si="91"/>
        <v>617</v>
      </c>
      <c r="T644" s="3">
        <f t="shared" si="92"/>
        <v>2.0574309209852913E-5</v>
      </c>
      <c r="U644" s="3">
        <f t="shared" si="93"/>
        <v>0</v>
      </c>
      <c r="V644" s="4">
        <f t="shared" si="94"/>
        <v>3.5635748882097529E-5</v>
      </c>
      <c r="W644" s="4">
        <f t="shared" si="95"/>
        <v>0</v>
      </c>
      <c r="X644" s="5">
        <f t="shared" si="96"/>
        <v>173.20508075688775</v>
      </c>
      <c r="Y644" s="5" t="str">
        <f t="shared" si="97"/>
        <v>NA</v>
      </c>
      <c r="Z644" t="b">
        <f t="shared" si="98"/>
        <v>0</v>
      </c>
      <c r="AA644" s="2">
        <f t="shared" si="99"/>
        <v>1.0287154604926456E-5</v>
      </c>
    </row>
    <row r="645" spans="1:27">
      <c r="A645" t="s">
        <v>1007</v>
      </c>
      <c r="B645" t="s">
        <v>62</v>
      </c>
      <c r="C645" t="s">
        <v>809</v>
      </c>
      <c r="D645" t="s">
        <v>977</v>
      </c>
      <c r="E645" t="s">
        <v>1005</v>
      </c>
      <c r="F645" t="s">
        <v>1006</v>
      </c>
      <c r="G645" t="s">
        <v>1006</v>
      </c>
      <c r="H645" t="s">
        <v>1006</v>
      </c>
      <c r="I645">
        <v>61.62</v>
      </c>
      <c r="J645">
        <v>5.89</v>
      </c>
      <c r="K645">
        <v>0</v>
      </c>
      <c r="L645" s="2">
        <v>0</v>
      </c>
      <c r="M645" s="2">
        <v>6.1722927629558741E-5</v>
      </c>
      <c r="N645" s="2">
        <v>0</v>
      </c>
      <c r="O645" s="2">
        <v>0</v>
      </c>
      <c r="P645" s="2">
        <v>0</v>
      </c>
      <c r="Q645" s="2">
        <v>0</v>
      </c>
      <c r="R645" s="6">
        <f t="shared" ref="R645:R670" si="100">_xlfn.RANK.EQ(T645,$T$5:$T$670)</f>
        <v>581</v>
      </c>
      <c r="S645" s="6">
        <f t="shared" ref="S645:S670" si="101">_xlfn.RANK.EQ(U645,$U$5:$U$670)</f>
        <v>617</v>
      </c>
      <c r="T645" s="3">
        <f t="shared" ref="T645:T670" si="102">AVERAGE(L645:N645)</f>
        <v>2.0574309209852913E-5</v>
      </c>
      <c r="U645" s="3">
        <f t="shared" ref="U645:U670" si="103">AVERAGE(O645:Q645)</f>
        <v>0</v>
      </c>
      <c r="V645" s="4">
        <f t="shared" ref="V645:V670" si="104">_xlfn.STDEV.S(L645:N645)</f>
        <v>3.5635748882097529E-5</v>
      </c>
      <c r="W645" s="4">
        <f t="shared" ref="W645:W670" si="105">_xlfn.STDEV.S(O645:Q645)</f>
        <v>0</v>
      </c>
      <c r="X645" s="5">
        <f t="shared" ref="X645:X670" si="106">IF(T645=0,"NA",V645/T645*100)</f>
        <v>173.20508075688775</v>
      </c>
      <c r="Y645" s="5" t="str">
        <f t="shared" ref="Y645:Y670" si="107">IF(U645=0,"NA",W645/U645*100)</f>
        <v>NA</v>
      </c>
      <c r="Z645" t="b">
        <f t="shared" ref="Z645:Z670" si="108">OR(IF(T645&gt;=1,TRUE,FALSE),IF(U645&gt;=1,TRUE,FALSE))</f>
        <v>0</v>
      </c>
      <c r="AA645" s="2">
        <f t="shared" ref="AA645:AA670" si="109">AVERAGE(T645:U645)</f>
        <v>1.0287154604926456E-5</v>
      </c>
    </row>
    <row r="646" spans="1:27">
      <c r="A646" t="s">
        <v>1234</v>
      </c>
      <c r="B646" t="s">
        <v>62</v>
      </c>
      <c r="C646" t="s">
        <v>1097</v>
      </c>
      <c r="D646" t="s">
        <v>1192</v>
      </c>
      <c r="E646" t="s">
        <v>1193</v>
      </c>
      <c r="F646" t="s">
        <v>1194</v>
      </c>
      <c r="G646" t="s">
        <v>1235</v>
      </c>
      <c r="H646" t="s">
        <v>1236</v>
      </c>
      <c r="I646">
        <v>94.25</v>
      </c>
      <c r="J646">
        <v>5.87</v>
      </c>
      <c r="K646">
        <v>52.94</v>
      </c>
      <c r="L646" s="2">
        <v>0</v>
      </c>
      <c r="M646" s="2">
        <v>6.1722927629558741E-5</v>
      </c>
      <c r="N646" s="2">
        <v>0</v>
      </c>
      <c r="O646" s="2">
        <v>0</v>
      </c>
      <c r="P646" s="2">
        <v>0</v>
      </c>
      <c r="Q646" s="2">
        <v>0</v>
      </c>
      <c r="R646" s="6">
        <f t="shared" si="100"/>
        <v>581</v>
      </c>
      <c r="S646" s="6">
        <f t="shared" si="101"/>
        <v>617</v>
      </c>
      <c r="T646" s="3">
        <f t="shared" si="102"/>
        <v>2.0574309209852913E-5</v>
      </c>
      <c r="U646" s="3">
        <f t="shared" si="103"/>
        <v>0</v>
      </c>
      <c r="V646" s="4">
        <f t="shared" si="104"/>
        <v>3.5635748882097529E-5</v>
      </c>
      <c r="W646" s="4">
        <f t="shared" si="105"/>
        <v>0</v>
      </c>
      <c r="X646" s="5">
        <f t="shared" si="106"/>
        <v>173.20508075688775</v>
      </c>
      <c r="Y646" s="5" t="str">
        <f t="shared" si="107"/>
        <v>NA</v>
      </c>
      <c r="Z646" t="b">
        <f t="shared" si="108"/>
        <v>0</v>
      </c>
      <c r="AA646" s="2">
        <f t="shared" si="109"/>
        <v>1.0287154604926456E-5</v>
      </c>
    </row>
    <row r="647" spans="1:27">
      <c r="A647" t="s">
        <v>1428</v>
      </c>
      <c r="B647" t="s">
        <v>62</v>
      </c>
      <c r="C647" t="s">
        <v>1365</v>
      </c>
      <c r="D647" t="s">
        <v>1414</v>
      </c>
      <c r="E647" t="s">
        <v>1415</v>
      </c>
      <c r="F647" t="s">
        <v>1429</v>
      </c>
      <c r="G647" t="s">
        <v>1430</v>
      </c>
      <c r="H647" t="s">
        <v>1431</v>
      </c>
      <c r="I647">
        <v>97.97</v>
      </c>
      <c r="J647">
        <v>0</v>
      </c>
      <c r="K647">
        <v>0</v>
      </c>
      <c r="L647" s="2">
        <v>0</v>
      </c>
      <c r="M647" s="2">
        <v>6.1722927629558741E-5</v>
      </c>
      <c r="N647" s="2">
        <v>0</v>
      </c>
      <c r="O647" s="2">
        <v>0</v>
      </c>
      <c r="P647" s="2">
        <v>0</v>
      </c>
      <c r="Q647" s="2">
        <v>0</v>
      </c>
      <c r="R647" s="6">
        <f t="shared" si="100"/>
        <v>581</v>
      </c>
      <c r="S647" s="6">
        <f t="shared" si="101"/>
        <v>617</v>
      </c>
      <c r="T647" s="3">
        <f t="shared" si="102"/>
        <v>2.0574309209852913E-5</v>
      </c>
      <c r="U647" s="3">
        <f t="shared" si="103"/>
        <v>0</v>
      </c>
      <c r="V647" s="4">
        <f t="shared" si="104"/>
        <v>3.5635748882097529E-5</v>
      </c>
      <c r="W647" s="4">
        <f t="shared" si="105"/>
        <v>0</v>
      </c>
      <c r="X647" s="5">
        <f t="shared" si="106"/>
        <v>173.20508075688775</v>
      </c>
      <c r="Y647" s="5" t="str">
        <f t="shared" si="107"/>
        <v>NA</v>
      </c>
      <c r="Z647" t="b">
        <f t="shared" si="108"/>
        <v>0</v>
      </c>
      <c r="AA647" s="2">
        <f t="shared" si="109"/>
        <v>1.0287154604926456E-5</v>
      </c>
    </row>
    <row r="648" spans="1:27">
      <c r="A648" t="s">
        <v>1481</v>
      </c>
      <c r="B648" t="s">
        <v>62</v>
      </c>
      <c r="C648" t="s">
        <v>1365</v>
      </c>
      <c r="D648" t="s">
        <v>1414</v>
      </c>
      <c r="E648" t="s">
        <v>1457</v>
      </c>
      <c r="F648" t="s">
        <v>1474</v>
      </c>
      <c r="G648" t="s">
        <v>1474</v>
      </c>
      <c r="H648" t="s">
        <v>1475</v>
      </c>
      <c r="I648">
        <v>85.47</v>
      </c>
      <c r="J648">
        <v>7.51</v>
      </c>
      <c r="K648">
        <v>68.180000000000007</v>
      </c>
      <c r="L648" s="2">
        <v>0</v>
      </c>
      <c r="M648" s="2">
        <v>6.1722927629558741E-5</v>
      </c>
      <c r="N648" s="2">
        <v>0</v>
      </c>
      <c r="O648" s="2">
        <v>0</v>
      </c>
      <c r="P648" s="2">
        <v>0</v>
      </c>
      <c r="Q648" s="2">
        <v>0</v>
      </c>
      <c r="R648" s="6">
        <f t="shared" si="100"/>
        <v>581</v>
      </c>
      <c r="S648" s="6">
        <f t="shared" si="101"/>
        <v>617</v>
      </c>
      <c r="T648" s="3">
        <f t="shared" si="102"/>
        <v>2.0574309209852913E-5</v>
      </c>
      <c r="U648" s="3">
        <f t="shared" si="103"/>
        <v>0</v>
      </c>
      <c r="V648" s="4">
        <f t="shared" si="104"/>
        <v>3.5635748882097529E-5</v>
      </c>
      <c r="W648" s="4">
        <f t="shared" si="105"/>
        <v>0</v>
      </c>
      <c r="X648" s="5">
        <f t="shared" si="106"/>
        <v>173.20508075688775</v>
      </c>
      <c r="Y648" s="5" t="str">
        <f t="shared" si="107"/>
        <v>NA</v>
      </c>
      <c r="Z648" t="b">
        <f t="shared" si="108"/>
        <v>0</v>
      </c>
      <c r="AA648" s="2">
        <f t="shared" si="109"/>
        <v>1.0287154604926456E-5</v>
      </c>
    </row>
    <row r="649" spans="1:27">
      <c r="A649" t="s">
        <v>873</v>
      </c>
      <c r="B649" t="s">
        <v>62</v>
      </c>
      <c r="C649" t="s">
        <v>809</v>
      </c>
      <c r="D649" t="s">
        <v>853</v>
      </c>
      <c r="E649" t="s">
        <v>874</v>
      </c>
      <c r="F649" t="s">
        <v>875</v>
      </c>
      <c r="G649" t="s">
        <v>876</v>
      </c>
      <c r="H649" t="s">
        <v>876</v>
      </c>
      <c r="I649">
        <v>77.95</v>
      </c>
      <c r="J649">
        <v>1.54</v>
      </c>
      <c r="K649">
        <v>0</v>
      </c>
      <c r="L649" s="2">
        <v>0</v>
      </c>
      <c r="M649" s="2">
        <v>0</v>
      </c>
      <c r="N649" s="2">
        <v>0</v>
      </c>
      <c r="O649" s="2">
        <v>5.9006031596549891E-5</v>
      </c>
      <c r="P649" s="2">
        <v>0</v>
      </c>
      <c r="Q649" s="2">
        <v>0</v>
      </c>
      <c r="R649" s="6">
        <f t="shared" si="100"/>
        <v>628</v>
      </c>
      <c r="S649" s="6">
        <f t="shared" si="101"/>
        <v>578</v>
      </c>
      <c r="T649" s="3">
        <f t="shared" si="102"/>
        <v>0</v>
      </c>
      <c r="U649" s="3">
        <f t="shared" si="103"/>
        <v>1.9668677198849964E-5</v>
      </c>
      <c r="V649" s="4">
        <f t="shared" si="104"/>
        <v>0</v>
      </c>
      <c r="W649" s="4">
        <f t="shared" si="105"/>
        <v>3.4067148226079642E-5</v>
      </c>
      <c r="X649" s="5" t="str">
        <f t="shared" si="106"/>
        <v>NA</v>
      </c>
      <c r="Y649" s="5">
        <f t="shared" si="107"/>
        <v>173.20508075688772</v>
      </c>
      <c r="Z649" t="b">
        <f t="shared" si="108"/>
        <v>0</v>
      </c>
      <c r="AA649" s="2">
        <f t="shared" si="109"/>
        <v>9.8343385994249818E-6</v>
      </c>
    </row>
    <row r="650" spans="1:27">
      <c r="A650" t="s">
        <v>1216</v>
      </c>
      <c r="B650" t="s">
        <v>62</v>
      </c>
      <c r="C650" t="s">
        <v>1097</v>
      </c>
      <c r="D650" t="s">
        <v>1192</v>
      </c>
      <c r="E650" t="s">
        <v>1193</v>
      </c>
      <c r="F650" t="s">
        <v>1194</v>
      </c>
      <c r="G650" t="s">
        <v>1217</v>
      </c>
      <c r="H650" t="s">
        <v>1218</v>
      </c>
      <c r="I650">
        <v>73.78</v>
      </c>
      <c r="J650">
        <v>6.44</v>
      </c>
      <c r="K650">
        <v>7.32</v>
      </c>
      <c r="L650" s="2">
        <v>0</v>
      </c>
      <c r="M650" s="2">
        <v>0</v>
      </c>
      <c r="N650" s="2">
        <v>0</v>
      </c>
      <c r="O650" s="2">
        <v>5.9006031596549891E-5</v>
      </c>
      <c r="P650" s="2">
        <v>0</v>
      </c>
      <c r="Q650" s="2">
        <v>0</v>
      </c>
      <c r="R650" s="6">
        <f t="shared" si="100"/>
        <v>628</v>
      </c>
      <c r="S650" s="6">
        <f t="shared" si="101"/>
        <v>578</v>
      </c>
      <c r="T650" s="3">
        <f t="shared" si="102"/>
        <v>0</v>
      </c>
      <c r="U650" s="3">
        <f t="shared" si="103"/>
        <v>1.9668677198849964E-5</v>
      </c>
      <c r="V650" s="4">
        <f t="shared" si="104"/>
        <v>0</v>
      </c>
      <c r="W650" s="4">
        <f t="shared" si="105"/>
        <v>3.4067148226079642E-5</v>
      </c>
      <c r="X650" s="5" t="str">
        <f t="shared" si="106"/>
        <v>NA</v>
      </c>
      <c r="Y650" s="5">
        <f t="shared" si="107"/>
        <v>173.20508075688772</v>
      </c>
      <c r="Z650" t="b">
        <f t="shared" si="108"/>
        <v>0</v>
      </c>
      <c r="AA650" s="2">
        <f t="shared" si="109"/>
        <v>9.8343385994249818E-6</v>
      </c>
    </row>
    <row r="651" spans="1:27">
      <c r="A651" t="s">
        <v>109</v>
      </c>
      <c r="B651" t="s">
        <v>62</v>
      </c>
      <c r="C651" t="s">
        <v>78</v>
      </c>
      <c r="D651" t="s">
        <v>79</v>
      </c>
      <c r="E651" t="s">
        <v>104</v>
      </c>
      <c r="F651" t="s">
        <v>105</v>
      </c>
      <c r="G651" t="s">
        <v>110</v>
      </c>
      <c r="H651" t="s">
        <v>111</v>
      </c>
      <c r="I651">
        <v>53.58</v>
      </c>
      <c r="J651">
        <v>2.94</v>
      </c>
      <c r="K651">
        <v>28.57</v>
      </c>
      <c r="L651" s="2">
        <v>5.8438317771209267E-5</v>
      </c>
      <c r="M651" s="2">
        <v>0</v>
      </c>
      <c r="N651" s="2">
        <v>0</v>
      </c>
      <c r="O651" s="2">
        <v>0</v>
      </c>
      <c r="P651" s="2">
        <v>0</v>
      </c>
      <c r="Q651" s="2">
        <v>0</v>
      </c>
      <c r="R651" s="6">
        <f t="shared" si="100"/>
        <v>602</v>
      </c>
      <c r="S651" s="6">
        <f t="shared" si="101"/>
        <v>617</v>
      </c>
      <c r="T651" s="3">
        <f t="shared" si="102"/>
        <v>1.9479439257069755E-5</v>
      </c>
      <c r="U651" s="3">
        <f t="shared" si="103"/>
        <v>0</v>
      </c>
      <c r="V651" s="4">
        <f t="shared" si="104"/>
        <v>3.373937849619656E-5</v>
      </c>
      <c r="W651" s="4">
        <f t="shared" si="105"/>
        <v>0</v>
      </c>
      <c r="X651" s="5">
        <f t="shared" si="106"/>
        <v>173.20508075688775</v>
      </c>
      <c r="Y651" s="5" t="str">
        <f t="shared" si="107"/>
        <v>NA</v>
      </c>
      <c r="Z651" t="b">
        <f t="shared" si="108"/>
        <v>0</v>
      </c>
      <c r="AA651" s="2">
        <f t="shared" si="109"/>
        <v>9.7397196285348773E-6</v>
      </c>
    </row>
    <row r="652" spans="1:27">
      <c r="A652" t="s">
        <v>121</v>
      </c>
      <c r="B652" t="s">
        <v>62</v>
      </c>
      <c r="C652" t="s">
        <v>78</v>
      </c>
      <c r="D652" t="s">
        <v>79</v>
      </c>
      <c r="E652" t="s">
        <v>104</v>
      </c>
      <c r="F652" t="s">
        <v>105</v>
      </c>
      <c r="G652" t="s">
        <v>120</v>
      </c>
      <c r="H652" t="s">
        <v>120</v>
      </c>
      <c r="I652">
        <v>97.86</v>
      </c>
      <c r="J652">
        <v>0</v>
      </c>
      <c r="K652">
        <v>0</v>
      </c>
      <c r="L652" s="2">
        <v>5.8438317771209267E-5</v>
      </c>
      <c r="M652" s="2">
        <v>0</v>
      </c>
      <c r="N652" s="2">
        <v>0</v>
      </c>
      <c r="O652" s="2">
        <v>0</v>
      </c>
      <c r="P652" s="2">
        <v>0</v>
      </c>
      <c r="Q652" s="2">
        <v>0</v>
      </c>
      <c r="R652" s="6">
        <f t="shared" si="100"/>
        <v>602</v>
      </c>
      <c r="S652" s="6">
        <f t="shared" si="101"/>
        <v>617</v>
      </c>
      <c r="T652" s="3">
        <f t="shared" si="102"/>
        <v>1.9479439257069755E-5</v>
      </c>
      <c r="U652" s="3">
        <f t="shared" si="103"/>
        <v>0</v>
      </c>
      <c r="V652" s="4">
        <f t="shared" si="104"/>
        <v>3.373937849619656E-5</v>
      </c>
      <c r="W652" s="4">
        <f t="shared" si="105"/>
        <v>0</v>
      </c>
      <c r="X652" s="5">
        <f t="shared" si="106"/>
        <v>173.20508075688775</v>
      </c>
      <c r="Y652" s="5" t="str">
        <f t="shared" si="107"/>
        <v>NA</v>
      </c>
      <c r="Z652" t="b">
        <f t="shared" si="108"/>
        <v>0</v>
      </c>
      <c r="AA652" s="2">
        <f t="shared" si="109"/>
        <v>9.7397196285348773E-6</v>
      </c>
    </row>
    <row r="653" spans="1:27">
      <c r="A653" t="s">
        <v>388</v>
      </c>
      <c r="B653" t="s">
        <v>62</v>
      </c>
      <c r="C653" t="s">
        <v>292</v>
      </c>
      <c r="D653" t="s">
        <v>293</v>
      </c>
      <c r="E653" t="s">
        <v>373</v>
      </c>
      <c r="F653" t="s">
        <v>374</v>
      </c>
      <c r="G653" t="s">
        <v>389</v>
      </c>
      <c r="H653" t="s">
        <v>390</v>
      </c>
      <c r="I653">
        <v>98.62</v>
      </c>
      <c r="J653">
        <v>0.37</v>
      </c>
      <c r="K653">
        <v>0</v>
      </c>
      <c r="L653" s="2">
        <v>5.8438317771209267E-5</v>
      </c>
      <c r="M653" s="2">
        <v>0</v>
      </c>
      <c r="N653" s="2">
        <v>0</v>
      </c>
      <c r="O653" s="2">
        <v>0</v>
      </c>
      <c r="P653" s="2">
        <v>0</v>
      </c>
      <c r="Q653" s="2">
        <v>0</v>
      </c>
      <c r="R653" s="6">
        <f t="shared" si="100"/>
        <v>602</v>
      </c>
      <c r="S653" s="6">
        <f t="shared" si="101"/>
        <v>617</v>
      </c>
      <c r="T653" s="3">
        <f t="shared" si="102"/>
        <v>1.9479439257069755E-5</v>
      </c>
      <c r="U653" s="3">
        <f t="shared" si="103"/>
        <v>0</v>
      </c>
      <c r="V653" s="4">
        <f t="shared" si="104"/>
        <v>3.373937849619656E-5</v>
      </c>
      <c r="W653" s="4">
        <f t="shared" si="105"/>
        <v>0</v>
      </c>
      <c r="X653" s="5">
        <f t="shared" si="106"/>
        <v>173.20508075688775</v>
      </c>
      <c r="Y653" s="5" t="str">
        <f t="shared" si="107"/>
        <v>NA</v>
      </c>
      <c r="Z653" t="b">
        <f t="shared" si="108"/>
        <v>0</v>
      </c>
      <c r="AA653" s="2">
        <f t="shared" si="109"/>
        <v>9.7397196285348773E-6</v>
      </c>
    </row>
    <row r="654" spans="1:27">
      <c r="A654" t="s">
        <v>606</v>
      </c>
      <c r="B654" t="s">
        <v>62</v>
      </c>
      <c r="C654" t="s">
        <v>563</v>
      </c>
      <c r="D654" t="s">
        <v>596</v>
      </c>
      <c r="E654" t="s">
        <v>597</v>
      </c>
      <c r="F654" t="s">
        <v>605</v>
      </c>
      <c r="G654" t="s">
        <v>605</v>
      </c>
      <c r="H654" t="s">
        <v>605</v>
      </c>
      <c r="I654">
        <v>95.73</v>
      </c>
      <c r="J654">
        <v>2.56</v>
      </c>
      <c r="K654">
        <v>0</v>
      </c>
      <c r="L654" s="2">
        <v>5.8438317771209267E-5</v>
      </c>
      <c r="M654" s="2">
        <v>0</v>
      </c>
      <c r="N654" s="2">
        <v>0</v>
      </c>
      <c r="O654" s="2">
        <v>0</v>
      </c>
      <c r="P654" s="2">
        <v>0</v>
      </c>
      <c r="Q654" s="2">
        <v>0</v>
      </c>
      <c r="R654" s="6">
        <f t="shared" si="100"/>
        <v>602</v>
      </c>
      <c r="S654" s="6">
        <f t="shared" si="101"/>
        <v>617</v>
      </c>
      <c r="T654" s="3">
        <f t="shared" si="102"/>
        <v>1.9479439257069755E-5</v>
      </c>
      <c r="U654" s="3">
        <f t="shared" si="103"/>
        <v>0</v>
      </c>
      <c r="V654" s="4">
        <f t="shared" si="104"/>
        <v>3.373937849619656E-5</v>
      </c>
      <c r="W654" s="4">
        <f t="shared" si="105"/>
        <v>0</v>
      </c>
      <c r="X654" s="5">
        <f t="shared" si="106"/>
        <v>173.20508075688775</v>
      </c>
      <c r="Y654" s="5" t="str">
        <f t="shared" si="107"/>
        <v>NA</v>
      </c>
      <c r="Z654" t="b">
        <f t="shared" si="108"/>
        <v>0</v>
      </c>
      <c r="AA654" s="2">
        <f t="shared" si="109"/>
        <v>9.7397196285348773E-6</v>
      </c>
    </row>
    <row r="655" spans="1:27">
      <c r="A655" t="s">
        <v>683</v>
      </c>
      <c r="B655" t="s">
        <v>62</v>
      </c>
      <c r="C655" t="s">
        <v>684</v>
      </c>
      <c r="D655" t="s">
        <v>685</v>
      </c>
      <c r="E655" t="s">
        <v>686</v>
      </c>
      <c r="F655" t="s">
        <v>687</v>
      </c>
      <c r="G655" t="s">
        <v>688</v>
      </c>
      <c r="H655" t="s">
        <v>688</v>
      </c>
      <c r="I655">
        <v>64.2</v>
      </c>
      <c r="J655">
        <v>2.59</v>
      </c>
      <c r="K655">
        <v>0</v>
      </c>
      <c r="L655" s="2">
        <v>5.8438317771209267E-5</v>
      </c>
      <c r="M655" s="2">
        <v>0</v>
      </c>
      <c r="N655" s="2">
        <v>0</v>
      </c>
      <c r="O655" s="2">
        <v>0</v>
      </c>
      <c r="P655" s="2">
        <v>0</v>
      </c>
      <c r="Q655" s="2">
        <v>0</v>
      </c>
      <c r="R655" s="6">
        <f t="shared" si="100"/>
        <v>602</v>
      </c>
      <c r="S655" s="6">
        <f t="shared" si="101"/>
        <v>617</v>
      </c>
      <c r="T655" s="3">
        <f t="shared" si="102"/>
        <v>1.9479439257069755E-5</v>
      </c>
      <c r="U655" s="3">
        <f t="shared" si="103"/>
        <v>0</v>
      </c>
      <c r="V655" s="4">
        <f t="shared" si="104"/>
        <v>3.373937849619656E-5</v>
      </c>
      <c r="W655" s="4">
        <f t="shared" si="105"/>
        <v>0</v>
      </c>
      <c r="X655" s="5">
        <f t="shared" si="106"/>
        <v>173.20508075688775</v>
      </c>
      <c r="Y655" s="5" t="str">
        <f t="shared" si="107"/>
        <v>NA</v>
      </c>
      <c r="Z655" t="b">
        <f t="shared" si="108"/>
        <v>0</v>
      </c>
      <c r="AA655" s="2">
        <f t="shared" si="109"/>
        <v>9.7397196285348773E-6</v>
      </c>
    </row>
    <row r="656" spans="1:27">
      <c r="A656" t="s">
        <v>905</v>
      </c>
      <c r="B656" t="s">
        <v>62</v>
      </c>
      <c r="C656" t="s">
        <v>809</v>
      </c>
      <c r="D656" t="s">
        <v>883</v>
      </c>
      <c r="E656" t="s">
        <v>896</v>
      </c>
      <c r="F656" t="s">
        <v>897</v>
      </c>
      <c r="G656" t="s">
        <v>901</v>
      </c>
      <c r="H656" t="s">
        <v>901</v>
      </c>
      <c r="I656">
        <v>59.37</v>
      </c>
      <c r="J656">
        <v>0.85</v>
      </c>
      <c r="K656">
        <v>100</v>
      </c>
      <c r="L656" s="2">
        <v>5.8438317771209267E-5</v>
      </c>
      <c r="M656" s="2">
        <v>0</v>
      </c>
      <c r="N656" s="2">
        <v>0</v>
      </c>
      <c r="O656" s="2">
        <v>0</v>
      </c>
      <c r="P656" s="2">
        <v>0</v>
      </c>
      <c r="Q656" s="2">
        <v>0</v>
      </c>
      <c r="R656" s="6">
        <f t="shared" si="100"/>
        <v>602</v>
      </c>
      <c r="S656" s="6">
        <f t="shared" si="101"/>
        <v>617</v>
      </c>
      <c r="T656" s="3">
        <f t="shared" si="102"/>
        <v>1.9479439257069755E-5</v>
      </c>
      <c r="U656" s="3">
        <f t="shared" si="103"/>
        <v>0</v>
      </c>
      <c r="V656" s="4">
        <f t="shared" si="104"/>
        <v>3.373937849619656E-5</v>
      </c>
      <c r="W656" s="4">
        <f t="shared" si="105"/>
        <v>0</v>
      </c>
      <c r="X656" s="5">
        <f t="shared" si="106"/>
        <v>173.20508075688775</v>
      </c>
      <c r="Y656" s="5" t="str">
        <f t="shared" si="107"/>
        <v>NA</v>
      </c>
      <c r="Z656" t="b">
        <f t="shared" si="108"/>
        <v>0</v>
      </c>
      <c r="AA656" s="2">
        <f t="shared" si="109"/>
        <v>9.7397196285348773E-6</v>
      </c>
    </row>
    <row r="657" spans="1:27">
      <c r="A657" t="s">
        <v>926</v>
      </c>
      <c r="B657" t="s">
        <v>62</v>
      </c>
      <c r="C657" t="s">
        <v>809</v>
      </c>
      <c r="D657" t="s">
        <v>883</v>
      </c>
      <c r="E657" t="s">
        <v>896</v>
      </c>
      <c r="F657" t="s">
        <v>927</v>
      </c>
      <c r="G657" t="s">
        <v>928</v>
      </c>
      <c r="H657" t="s">
        <v>929</v>
      </c>
      <c r="I657">
        <v>60.09</v>
      </c>
      <c r="J657">
        <v>0</v>
      </c>
      <c r="K657">
        <v>0</v>
      </c>
      <c r="L657" s="2">
        <v>5.8438317771209267E-5</v>
      </c>
      <c r="M657" s="2">
        <v>0</v>
      </c>
      <c r="N657" s="2">
        <v>0</v>
      </c>
      <c r="O657" s="2">
        <v>0</v>
      </c>
      <c r="P657" s="2">
        <v>0</v>
      </c>
      <c r="Q657" s="2">
        <v>0</v>
      </c>
      <c r="R657" s="6">
        <f t="shared" si="100"/>
        <v>602</v>
      </c>
      <c r="S657" s="6">
        <f t="shared" si="101"/>
        <v>617</v>
      </c>
      <c r="T657" s="3">
        <f t="shared" si="102"/>
        <v>1.9479439257069755E-5</v>
      </c>
      <c r="U657" s="3">
        <f t="shared" si="103"/>
        <v>0</v>
      </c>
      <c r="V657" s="4">
        <f t="shared" si="104"/>
        <v>3.373937849619656E-5</v>
      </c>
      <c r="W657" s="4">
        <f t="shared" si="105"/>
        <v>0</v>
      </c>
      <c r="X657" s="5">
        <f t="shared" si="106"/>
        <v>173.20508075688775</v>
      </c>
      <c r="Y657" s="5" t="str">
        <f t="shared" si="107"/>
        <v>NA</v>
      </c>
      <c r="Z657" t="b">
        <f t="shared" si="108"/>
        <v>0</v>
      </c>
      <c r="AA657" s="2">
        <f t="shared" si="109"/>
        <v>9.7397196285348773E-6</v>
      </c>
    </row>
    <row r="658" spans="1:27">
      <c r="A658" t="s">
        <v>200</v>
      </c>
      <c r="B658" t="s">
        <v>62</v>
      </c>
      <c r="C658" t="s">
        <v>78</v>
      </c>
      <c r="D658" t="s">
        <v>132</v>
      </c>
      <c r="E658" t="s">
        <v>152</v>
      </c>
      <c r="F658" t="s">
        <v>201</v>
      </c>
      <c r="G658" t="s">
        <v>202</v>
      </c>
      <c r="H658" t="s">
        <v>203</v>
      </c>
      <c r="I658">
        <v>83.27</v>
      </c>
      <c r="J658">
        <v>4.3099999999999996</v>
      </c>
      <c r="K658">
        <v>41.67</v>
      </c>
      <c r="L658" s="2">
        <v>0</v>
      </c>
      <c r="M658" s="2">
        <v>0</v>
      </c>
      <c r="N658" s="2">
        <v>0</v>
      </c>
      <c r="O658" s="2">
        <v>0</v>
      </c>
      <c r="P658" s="2">
        <v>0</v>
      </c>
      <c r="Q658" s="2">
        <v>5.5244757755880722E-5</v>
      </c>
      <c r="R658" s="6">
        <f t="shared" si="100"/>
        <v>628</v>
      </c>
      <c r="S658" s="6">
        <f t="shared" si="101"/>
        <v>583</v>
      </c>
      <c r="T658" s="3">
        <f t="shared" si="102"/>
        <v>0</v>
      </c>
      <c r="U658" s="3">
        <f t="shared" si="103"/>
        <v>1.8414919251960241E-5</v>
      </c>
      <c r="V658" s="4">
        <f t="shared" si="104"/>
        <v>0</v>
      </c>
      <c r="W658" s="4">
        <f t="shared" si="105"/>
        <v>3.1895575761673397E-5</v>
      </c>
      <c r="X658" s="5" t="str">
        <f t="shared" si="106"/>
        <v>NA</v>
      </c>
      <c r="Y658" s="5">
        <f t="shared" si="107"/>
        <v>173.2050807568877</v>
      </c>
      <c r="Z658" t="b">
        <f t="shared" si="108"/>
        <v>0</v>
      </c>
      <c r="AA658" s="2">
        <f t="shared" si="109"/>
        <v>9.2074596259801204E-6</v>
      </c>
    </row>
    <row r="659" spans="1:27">
      <c r="A659" t="s">
        <v>477</v>
      </c>
      <c r="B659" t="s">
        <v>62</v>
      </c>
      <c r="C659" t="s">
        <v>467</v>
      </c>
      <c r="D659" t="s">
        <v>478</v>
      </c>
      <c r="E659" t="s">
        <v>479</v>
      </c>
      <c r="F659" t="s">
        <v>479</v>
      </c>
      <c r="G659" t="s">
        <v>480</v>
      </c>
      <c r="H659" t="s">
        <v>480</v>
      </c>
      <c r="I659">
        <v>84.81</v>
      </c>
      <c r="J659">
        <v>1.79</v>
      </c>
      <c r="K659">
        <v>50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2">
        <v>5.5244757755880722E-5</v>
      </c>
      <c r="R659" s="6">
        <f t="shared" si="100"/>
        <v>628</v>
      </c>
      <c r="S659" s="6">
        <f t="shared" si="101"/>
        <v>583</v>
      </c>
      <c r="T659" s="3">
        <f t="shared" si="102"/>
        <v>0</v>
      </c>
      <c r="U659" s="3">
        <f t="shared" si="103"/>
        <v>1.8414919251960241E-5</v>
      </c>
      <c r="V659" s="4">
        <f t="shared" si="104"/>
        <v>0</v>
      </c>
      <c r="W659" s="4">
        <f t="shared" si="105"/>
        <v>3.1895575761673397E-5</v>
      </c>
      <c r="X659" s="5" t="str">
        <f t="shared" si="106"/>
        <v>NA</v>
      </c>
      <c r="Y659" s="5">
        <f t="shared" si="107"/>
        <v>173.2050807568877</v>
      </c>
      <c r="Z659" t="b">
        <f t="shared" si="108"/>
        <v>0</v>
      </c>
      <c r="AA659" s="2">
        <f t="shared" si="109"/>
        <v>9.2074596259801204E-6</v>
      </c>
    </row>
    <row r="660" spans="1:27">
      <c r="A660" t="s">
        <v>785</v>
      </c>
      <c r="B660" t="s">
        <v>62</v>
      </c>
      <c r="C660" t="s">
        <v>775</v>
      </c>
      <c r="D660" t="s">
        <v>782</v>
      </c>
      <c r="E660" t="s">
        <v>786</v>
      </c>
      <c r="F660" t="s">
        <v>786</v>
      </c>
      <c r="G660" t="s">
        <v>787</v>
      </c>
      <c r="H660" t="s">
        <v>787</v>
      </c>
      <c r="I660">
        <v>89.96</v>
      </c>
      <c r="J660">
        <v>1.08</v>
      </c>
      <c r="K660">
        <v>0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5.5244757755880722E-5</v>
      </c>
      <c r="R660" s="6">
        <f t="shared" si="100"/>
        <v>628</v>
      </c>
      <c r="S660" s="6">
        <f t="shared" si="101"/>
        <v>583</v>
      </c>
      <c r="T660" s="3">
        <f t="shared" si="102"/>
        <v>0</v>
      </c>
      <c r="U660" s="3">
        <f t="shared" si="103"/>
        <v>1.8414919251960241E-5</v>
      </c>
      <c r="V660" s="4">
        <f t="shared" si="104"/>
        <v>0</v>
      </c>
      <c r="W660" s="4">
        <f t="shared" si="105"/>
        <v>3.1895575761673397E-5</v>
      </c>
      <c r="X660" s="5" t="str">
        <f t="shared" si="106"/>
        <v>NA</v>
      </c>
      <c r="Y660" s="5">
        <f t="shared" si="107"/>
        <v>173.2050807568877</v>
      </c>
      <c r="Z660" t="b">
        <f t="shared" si="108"/>
        <v>0</v>
      </c>
      <c r="AA660" s="2">
        <f t="shared" si="109"/>
        <v>9.2074596259801204E-6</v>
      </c>
    </row>
    <row r="661" spans="1:27">
      <c r="A661" t="s">
        <v>802</v>
      </c>
      <c r="B661" t="s">
        <v>62</v>
      </c>
      <c r="C661" t="s">
        <v>775</v>
      </c>
      <c r="D661" t="s">
        <v>782</v>
      </c>
      <c r="E661" t="s">
        <v>803</v>
      </c>
      <c r="F661" t="s">
        <v>804</v>
      </c>
      <c r="G661" t="s">
        <v>805</v>
      </c>
      <c r="H661" t="s">
        <v>805</v>
      </c>
      <c r="I661">
        <v>67.069999999999993</v>
      </c>
      <c r="J661">
        <v>4.84</v>
      </c>
      <c r="K661">
        <v>40</v>
      </c>
      <c r="L661" s="2">
        <v>0</v>
      </c>
      <c r="M661" s="2">
        <v>0</v>
      </c>
      <c r="N661" s="2">
        <v>0</v>
      </c>
      <c r="O661" s="2">
        <v>0</v>
      </c>
      <c r="P661" s="2">
        <v>0</v>
      </c>
      <c r="Q661" s="2">
        <v>5.5244757755880722E-5</v>
      </c>
      <c r="R661" s="6">
        <f t="shared" si="100"/>
        <v>628</v>
      </c>
      <c r="S661" s="6">
        <f t="shared" si="101"/>
        <v>583</v>
      </c>
      <c r="T661" s="3">
        <f t="shared" si="102"/>
        <v>0</v>
      </c>
      <c r="U661" s="3">
        <f t="shared" si="103"/>
        <v>1.8414919251960241E-5</v>
      </c>
      <c r="V661" s="4">
        <f t="shared" si="104"/>
        <v>0</v>
      </c>
      <c r="W661" s="4">
        <f t="shared" si="105"/>
        <v>3.1895575761673397E-5</v>
      </c>
      <c r="X661" s="5" t="str">
        <f t="shared" si="106"/>
        <v>NA</v>
      </c>
      <c r="Y661" s="5">
        <f t="shared" si="107"/>
        <v>173.2050807568877</v>
      </c>
      <c r="Z661" t="b">
        <f t="shared" si="108"/>
        <v>0</v>
      </c>
      <c r="AA661" s="2">
        <f t="shared" si="109"/>
        <v>9.2074596259801204E-6</v>
      </c>
    </row>
    <row r="662" spans="1:27">
      <c r="A662" t="s">
        <v>1153</v>
      </c>
      <c r="B662" t="s">
        <v>62</v>
      </c>
      <c r="C662" t="s">
        <v>1097</v>
      </c>
      <c r="D662" t="s">
        <v>1098</v>
      </c>
      <c r="E662" t="s">
        <v>1148</v>
      </c>
      <c r="F662" t="s">
        <v>1154</v>
      </c>
      <c r="G662" t="s">
        <v>1155</v>
      </c>
      <c r="H662" t="s">
        <v>1155</v>
      </c>
      <c r="I662">
        <v>86.54</v>
      </c>
      <c r="J662">
        <v>1.8</v>
      </c>
      <c r="K662">
        <v>38.46</v>
      </c>
      <c r="L662" s="2">
        <v>0</v>
      </c>
      <c r="M662" s="2">
        <v>0</v>
      </c>
      <c r="N662" s="2">
        <v>0</v>
      </c>
      <c r="O662" s="2">
        <v>0</v>
      </c>
      <c r="P662" s="2">
        <v>0</v>
      </c>
      <c r="Q662" s="2">
        <v>5.5244757755880722E-5</v>
      </c>
      <c r="R662" s="6">
        <f t="shared" si="100"/>
        <v>628</v>
      </c>
      <c r="S662" s="6">
        <f t="shared" si="101"/>
        <v>583</v>
      </c>
      <c r="T662" s="3">
        <f t="shared" si="102"/>
        <v>0</v>
      </c>
      <c r="U662" s="3">
        <f t="shared" si="103"/>
        <v>1.8414919251960241E-5</v>
      </c>
      <c r="V662" s="4">
        <f t="shared" si="104"/>
        <v>0</v>
      </c>
      <c r="W662" s="4">
        <f t="shared" si="105"/>
        <v>3.1895575761673397E-5</v>
      </c>
      <c r="X662" s="5" t="str">
        <f t="shared" si="106"/>
        <v>NA</v>
      </c>
      <c r="Y662" s="5">
        <f t="shared" si="107"/>
        <v>173.2050807568877</v>
      </c>
      <c r="Z662" t="b">
        <f t="shared" si="108"/>
        <v>0</v>
      </c>
      <c r="AA662" s="2">
        <f t="shared" si="109"/>
        <v>9.2074596259801204E-6</v>
      </c>
    </row>
    <row r="663" spans="1:27">
      <c r="A663" t="s">
        <v>1270</v>
      </c>
      <c r="B663" t="s">
        <v>62</v>
      </c>
      <c r="C663" t="s">
        <v>1097</v>
      </c>
      <c r="D663" t="s">
        <v>1192</v>
      </c>
      <c r="E663" t="s">
        <v>1193</v>
      </c>
      <c r="F663" t="s">
        <v>1260</v>
      </c>
      <c r="G663" t="s">
        <v>1267</v>
      </c>
      <c r="H663" t="s">
        <v>1268</v>
      </c>
      <c r="I663">
        <v>74.75</v>
      </c>
      <c r="J663">
        <v>0</v>
      </c>
      <c r="K663">
        <v>0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2">
        <v>5.5244757755880722E-5</v>
      </c>
      <c r="R663" s="6">
        <f t="shared" si="100"/>
        <v>628</v>
      </c>
      <c r="S663" s="6">
        <f t="shared" si="101"/>
        <v>583</v>
      </c>
      <c r="T663" s="3">
        <f t="shared" si="102"/>
        <v>0</v>
      </c>
      <c r="U663" s="3">
        <f t="shared" si="103"/>
        <v>1.8414919251960241E-5</v>
      </c>
      <c r="V663" s="4">
        <f t="shared" si="104"/>
        <v>0</v>
      </c>
      <c r="W663" s="4">
        <f t="shared" si="105"/>
        <v>3.1895575761673397E-5</v>
      </c>
      <c r="X663" s="5" t="str">
        <f t="shared" si="106"/>
        <v>NA</v>
      </c>
      <c r="Y663" s="5">
        <f t="shared" si="107"/>
        <v>173.2050807568877</v>
      </c>
      <c r="Z663" t="b">
        <f t="shared" si="108"/>
        <v>0</v>
      </c>
      <c r="AA663" s="2">
        <f t="shared" si="109"/>
        <v>9.2074596259801204E-6</v>
      </c>
    </row>
    <row r="664" spans="1:27">
      <c r="A664" t="s">
        <v>808</v>
      </c>
      <c r="B664" t="s">
        <v>62</v>
      </c>
      <c r="C664" t="s">
        <v>809</v>
      </c>
      <c r="D664" t="s">
        <v>810</v>
      </c>
      <c r="E664" t="s">
        <v>811</v>
      </c>
      <c r="F664" t="s">
        <v>812</v>
      </c>
      <c r="G664" t="s">
        <v>813</v>
      </c>
      <c r="H664" t="s">
        <v>814</v>
      </c>
      <c r="I664">
        <v>66.819999999999993</v>
      </c>
      <c r="J664">
        <v>0</v>
      </c>
      <c r="K664">
        <v>0</v>
      </c>
      <c r="L664" s="2">
        <v>0</v>
      </c>
      <c r="M664" s="2">
        <v>0</v>
      </c>
      <c r="N664" s="2">
        <v>0</v>
      </c>
      <c r="O664" s="2">
        <v>0</v>
      </c>
      <c r="P664" s="2">
        <v>2.7043457754873871E-5</v>
      </c>
      <c r="Q664" s="2">
        <v>2.7622378877940398E-5</v>
      </c>
      <c r="R664" s="6">
        <f t="shared" si="100"/>
        <v>628</v>
      </c>
      <c r="S664" s="6">
        <f t="shared" si="101"/>
        <v>595</v>
      </c>
      <c r="T664" s="3">
        <f t="shared" si="102"/>
        <v>0</v>
      </c>
      <c r="U664" s="3">
        <f t="shared" si="103"/>
        <v>1.8221945544271424E-5</v>
      </c>
      <c r="V664" s="4">
        <f t="shared" si="104"/>
        <v>0</v>
      </c>
      <c r="W664" s="4">
        <f t="shared" si="105"/>
        <v>1.5783322273224926E-5</v>
      </c>
      <c r="X664" s="5" t="str">
        <f t="shared" si="106"/>
        <v>NA</v>
      </c>
      <c r="Y664" s="5">
        <f t="shared" si="107"/>
        <v>86.617108117672174</v>
      </c>
      <c r="Z664" t="b">
        <f t="shared" si="108"/>
        <v>0</v>
      </c>
      <c r="AA664" s="2">
        <f t="shared" si="109"/>
        <v>9.110972772135712E-6</v>
      </c>
    </row>
    <row r="665" spans="1:27">
      <c r="A665" t="s">
        <v>631</v>
      </c>
      <c r="B665" t="s">
        <v>62</v>
      </c>
      <c r="C665" t="s">
        <v>608</v>
      </c>
      <c r="D665" t="s">
        <v>626</v>
      </c>
      <c r="E665" t="s">
        <v>627</v>
      </c>
      <c r="F665" t="s">
        <v>632</v>
      </c>
      <c r="G665" t="s">
        <v>633</v>
      </c>
      <c r="H665" t="s">
        <v>633</v>
      </c>
      <c r="I665">
        <v>95.81</v>
      </c>
      <c r="J665">
        <v>2.8</v>
      </c>
      <c r="K665">
        <v>40</v>
      </c>
      <c r="L665" s="2">
        <v>0</v>
      </c>
      <c r="M665" s="2">
        <v>0</v>
      </c>
      <c r="N665" s="2">
        <v>0</v>
      </c>
      <c r="O665" s="2">
        <v>0</v>
      </c>
      <c r="P665" s="2">
        <v>5.4086915509747741E-5</v>
      </c>
      <c r="Q665" s="2">
        <v>0</v>
      </c>
      <c r="R665" s="6">
        <f t="shared" si="100"/>
        <v>628</v>
      </c>
      <c r="S665" s="6">
        <f t="shared" si="101"/>
        <v>596</v>
      </c>
      <c r="T665" s="3">
        <f t="shared" si="102"/>
        <v>0</v>
      </c>
      <c r="U665" s="3">
        <f t="shared" si="103"/>
        <v>1.802897183658258E-5</v>
      </c>
      <c r="V665" s="4">
        <f t="shared" si="104"/>
        <v>0</v>
      </c>
      <c r="W665" s="4">
        <f t="shared" si="105"/>
        <v>3.12270952291894E-5</v>
      </c>
      <c r="X665" s="5" t="str">
        <f t="shared" si="106"/>
        <v>NA</v>
      </c>
      <c r="Y665" s="5">
        <f t="shared" si="107"/>
        <v>173.20508075688772</v>
      </c>
      <c r="Z665" t="b">
        <f t="shared" si="108"/>
        <v>0</v>
      </c>
      <c r="AA665" s="2">
        <f t="shared" si="109"/>
        <v>9.0144859182912902E-6</v>
      </c>
    </row>
    <row r="666" spans="1:27">
      <c r="A666" t="s">
        <v>788</v>
      </c>
      <c r="B666" t="s">
        <v>62</v>
      </c>
      <c r="C666" t="s">
        <v>775</v>
      </c>
      <c r="D666" t="s">
        <v>782</v>
      </c>
      <c r="E666" t="s">
        <v>789</v>
      </c>
      <c r="F666" t="s">
        <v>790</v>
      </c>
      <c r="G666" t="s">
        <v>791</v>
      </c>
      <c r="H666" t="s">
        <v>791</v>
      </c>
      <c r="I666">
        <v>74.27</v>
      </c>
      <c r="J666">
        <v>3.83</v>
      </c>
      <c r="K666">
        <v>20</v>
      </c>
      <c r="L666" s="2">
        <v>0</v>
      </c>
      <c r="M666" s="2">
        <v>0</v>
      </c>
      <c r="N666" s="2">
        <v>0</v>
      </c>
      <c r="O666" s="2">
        <v>0</v>
      </c>
      <c r="P666" s="2">
        <v>5.4086915509747741E-5</v>
      </c>
      <c r="Q666" s="2">
        <v>0</v>
      </c>
      <c r="R666" s="6">
        <f t="shared" si="100"/>
        <v>628</v>
      </c>
      <c r="S666" s="6">
        <f t="shared" si="101"/>
        <v>596</v>
      </c>
      <c r="T666" s="3">
        <f t="shared" si="102"/>
        <v>0</v>
      </c>
      <c r="U666" s="3">
        <f t="shared" si="103"/>
        <v>1.802897183658258E-5</v>
      </c>
      <c r="V666" s="4">
        <f t="shared" si="104"/>
        <v>0</v>
      </c>
      <c r="W666" s="4">
        <f t="shared" si="105"/>
        <v>3.12270952291894E-5</v>
      </c>
      <c r="X666" s="5" t="str">
        <f t="shared" si="106"/>
        <v>NA</v>
      </c>
      <c r="Y666" s="5">
        <f t="shared" si="107"/>
        <v>173.20508075688772</v>
      </c>
      <c r="Z666" t="b">
        <f t="shared" si="108"/>
        <v>0</v>
      </c>
      <c r="AA666" s="2">
        <f t="shared" si="109"/>
        <v>9.0144859182912902E-6</v>
      </c>
    </row>
    <row r="667" spans="1:27">
      <c r="A667" t="s">
        <v>988</v>
      </c>
      <c r="B667" t="s">
        <v>62</v>
      </c>
      <c r="C667" t="s">
        <v>809</v>
      </c>
      <c r="D667" t="s">
        <v>977</v>
      </c>
      <c r="E667" t="s">
        <v>978</v>
      </c>
      <c r="F667" t="s">
        <v>985</v>
      </c>
      <c r="G667" t="s">
        <v>986</v>
      </c>
      <c r="H667" t="s">
        <v>987</v>
      </c>
      <c r="I667">
        <v>61.25</v>
      </c>
      <c r="J667">
        <v>0</v>
      </c>
      <c r="K667">
        <v>0</v>
      </c>
      <c r="L667" s="2">
        <v>0</v>
      </c>
      <c r="M667" s="2">
        <v>0</v>
      </c>
      <c r="N667" s="2">
        <v>0</v>
      </c>
      <c r="O667" s="2">
        <v>0</v>
      </c>
      <c r="P667" s="2">
        <v>5.4086915509747741E-5</v>
      </c>
      <c r="Q667" s="2">
        <v>0</v>
      </c>
      <c r="R667" s="6">
        <f t="shared" si="100"/>
        <v>628</v>
      </c>
      <c r="S667" s="6">
        <f t="shared" si="101"/>
        <v>596</v>
      </c>
      <c r="T667" s="3">
        <f t="shared" si="102"/>
        <v>0</v>
      </c>
      <c r="U667" s="3">
        <f t="shared" si="103"/>
        <v>1.802897183658258E-5</v>
      </c>
      <c r="V667" s="4">
        <f t="shared" si="104"/>
        <v>0</v>
      </c>
      <c r="W667" s="4">
        <f t="shared" si="105"/>
        <v>3.12270952291894E-5</v>
      </c>
      <c r="X667" s="5" t="str">
        <f t="shared" si="106"/>
        <v>NA</v>
      </c>
      <c r="Y667" s="5">
        <f t="shared" si="107"/>
        <v>173.20508075688772</v>
      </c>
      <c r="Z667" t="b">
        <f t="shared" si="108"/>
        <v>0</v>
      </c>
      <c r="AA667" s="2">
        <f t="shared" si="109"/>
        <v>9.0144859182912902E-6</v>
      </c>
    </row>
    <row r="668" spans="1:27">
      <c r="A668" t="s">
        <v>1012</v>
      </c>
      <c r="B668" t="s">
        <v>62</v>
      </c>
      <c r="C668" t="s">
        <v>809</v>
      </c>
      <c r="D668" t="s">
        <v>1009</v>
      </c>
      <c r="E668" t="s">
        <v>1013</v>
      </c>
      <c r="F668" t="s">
        <v>1014</v>
      </c>
      <c r="G668" t="s">
        <v>1014</v>
      </c>
      <c r="H668" t="s">
        <v>1014</v>
      </c>
      <c r="I668">
        <v>66.510000000000005</v>
      </c>
      <c r="J668">
        <v>0.92</v>
      </c>
      <c r="K668">
        <v>0</v>
      </c>
      <c r="L668" s="2">
        <v>0</v>
      </c>
      <c r="M668" s="2">
        <v>0</v>
      </c>
      <c r="N668" s="2">
        <v>0</v>
      </c>
      <c r="O668" s="2">
        <v>0</v>
      </c>
      <c r="P668" s="2">
        <v>5.4086915509747741E-5</v>
      </c>
      <c r="Q668" s="2">
        <v>0</v>
      </c>
      <c r="R668" s="6">
        <f t="shared" si="100"/>
        <v>628</v>
      </c>
      <c r="S668" s="6">
        <f t="shared" si="101"/>
        <v>596</v>
      </c>
      <c r="T668" s="3">
        <f t="shared" si="102"/>
        <v>0</v>
      </c>
      <c r="U668" s="3">
        <f t="shared" si="103"/>
        <v>1.802897183658258E-5</v>
      </c>
      <c r="V668" s="4">
        <f t="shared" si="104"/>
        <v>0</v>
      </c>
      <c r="W668" s="4">
        <f t="shared" si="105"/>
        <v>3.12270952291894E-5</v>
      </c>
      <c r="X668" s="5" t="str">
        <f t="shared" si="106"/>
        <v>NA</v>
      </c>
      <c r="Y668" s="5">
        <f t="shared" si="107"/>
        <v>173.20508075688772</v>
      </c>
      <c r="Z668" t="b">
        <f t="shared" si="108"/>
        <v>0</v>
      </c>
      <c r="AA668" s="2">
        <f t="shared" si="109"/>
        <v>9.0144859182912902E-6</v>
      </c>
    </row>
    <row r="669" spans="1:27">
      <c r="A669" t="s">
        <v>1045</v>
      </c>
      <c r="B669" t="s">
        <v>62</v>
      </c>
      <c r="C669" t="s">
        <v>1018</v>
      </c>
      <c r="D669" t="s">
        <v>1038</v>
      </c>
      <c r="E669" t="s">
        <v>1039</v>
      </c>
      <c r="F669" t="s">
        <v>1040</v>
      </c>
      <c r="G669" t="s">
        <v>1046</v>
      </c>
      <c r="H669" t="s">
        <v>1046</v>
      </c>
      <c r="I669">
        <v>92.68</v>
      </c>
      <c r="J669">
        <v>5.23</v>
      </c>
      <c r="K669">
        <v>0</v>
      </c>
      <c r="L669" s="2">
        <v>0</v>
      </c>
      <c r="M669" s="2">
        <v>0</v>
      </c>
      <c r="N669" s="2">
        <v>0</v>
      </c>
      <c r="O669" s="2">
        <v>0</v>
      </c>
      <c r="P669" s="2">
        <v>5.4086915509747741E-5</v>
      </c>
      <c r="Q669" s="2">
        <v>0</v>
      </c>
      <c r="R669" s="6">
        <f t="shared" si="100"/>
        <v>628</v>
      </c>
      <c r="S669" s="6">
        <f t="shared" si="101"/>
        <v>596</v>
      </c>
      <c r="T669" s="3">
        <f t="shared" si="102"/>
        <v>0</v>
      </c>
      <c r="U669" s="3">
        <f t="shared" si="103"/>
        <v>1.802897183658258E-5</v>
      </c>
      <c r="V669" s="4">
        <f t="shared" si="104"/>
        <v>0</v>
      </c>
      <c r="W669" s="4">
        <f t="shared" si="105"/>
        <v>3.12270952291894E-5</v>
      </c>
      <c r="X669" s="5" t="str">
        <f t="shared" si="106"/>
        <v>NA</v>
      </c>
      <c r="Y669" s="5">
        <f t="shared" si="107"/>
        <v>173.20508075688772</v>
      </c>
      <c r="Z669" t="b">
        <f t="shared" si="108"/>
        <v>0</v>
      </c>
      <c r="AA669" s="2">
        <f t="shared" si="109"/>
        <v>9.0144859182912902E-6</v>
      </c>
    </row>
    <row r="670" spans="1:27">
      <c r="A670" t="s">
        <v>1487</v>
      </c>
      <c r="B670" t="s">
        <v>62</v>
      </c>
      <c r="C670" t="s">
        <v>1365</v>
      </c>
      <c r="D670" t="s">
        <v>1414</v>
      </c>
      <c r="E670" t="s">
        <v>1484</v>
      </c>
      <c r="F670" t="s">
        <v>1484</v>
      </c>
      <c r="G670" t="s">
        <v>1485</v>
      </c>
      <c r="H670" t="s">
        <v>1485</v>
      </c>
      <c r="I670">
        <v>93.24</v>
      </c>
      <c r="J670">
        <v>3.75</v>
      </c>
      <c r="K670">
        <v>0</v>
      </c>
      <c r="L670" s="2">
        <v>0</v>
      </c>
      <c r="M670" s="2">
        <v>0</v>
      </c>
      <c r="N670" s="2">
        <v>0</v>
      </c>
      <c r="O670" s="2">
        <v>0</v>
      </c>
      <c r="P670" s="2">
        <v>5.4086915509747741E-5</v>
      </c>
      <c r="Q670" s="2">
        <v>0</v>
      </c>
      <c r="R670" s="6">
        <f t="shared" si="100"/>
        <v>628</v>
      </c>
      <c r="S670" s="6">
        <f t="shared" si="101"/>
        <v>596</v>
      </c>
      <c r="T670" s="3">
        <f t="shared" si="102"/>
        <v>0</v>
      </c>
      <c r="U670" s="3">
        <f t="shared" si="103"/>
        <v>1.802897183658258E-5</v>
      </c>
      <c r="V670" s="4">
        <f t="shared" si="104"/>
        <v>0</v>
      </c>
      <c r="W670" s="4">
        <f t="shared" si="105"/>
        <v>3.12270952291894E-5</v>
      </c>
      <c r="X670" s="5" t="str">
        <f t="shared" si="106"/>
        <v>NA</v>
      </c>
      <c r="Y670" s="5">
        <f t="shared" si="107"/>
        <v>173.20508075688772</v>
      </c>
      <c r="Z670" t="b">
        <f t="shared" si="108"/>
        <v>0</v>
      </c>
      <c r="AA670" s="2">
        <f t="shared" si="109"/>
        <v>9.0144859182912902E-6</v>
      </c>
    </row>
    <row r="672" spans="1:27">
      <c r="L672" s="2">
        <f>SUM(L5:L670)</f>
        <v>99.999999999999773</v>
      </c>
      <c r="M672" s="2">
        <f t="shared" ref="M672:Q672" si="110">SUM(M5:M670)</f>
        <v>100.00000000000023</v>
      </c>
      <c r="N672" s="2">
        <f t="shared" si="110"/>
        <v>100.00000000000023</v>
      </c>
      <c r="O672" s="2">
        <f t="shared" si="110"/>
        <v>99.999999999999943</v>
      </c>
      <c r="P672" s="2">
        <f t="shared" si="110"/>
        <v>100.00000000000038</v>
      </c>
      <c r="Q672" s="2">
        <f t="shared" si="110"/>
        <v>100.00000000000024</v>
      </c>
    </row>
  </sheetData>
  <sortState xmlns:xlrd2="http://schemas.microsoft.com/office/spreadsheetml/2017/richdata2" ref="A5:AA670">
    <sortCondition descending="1" ref="Z5:Z670"/>
    <sortCondition descending="1" ref="AA5:AA670"/>
  </sortState>
  <mergeCells count="3">
    <mergeCell ref="B3:H3"/>
    <mergeCell ref="L3:N3"/>
    <mergeCell ref="O3:Q3"/>
  </mergeCells>
  <phoneticPr fontId="18"/>
  <conditionalFormatting sqref="L5:Q28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ignoredErrors>
    <ignoredError sqref="T5:T6 U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82204-03F0-C844-892B-E800E6BA02CC}">
  <dimension ref="A1:R578"/>
  <sheetViews>
    <sheetView zoomScale="80" zoomScaleNormal="80" workbookViewId="0">
      <pane xSplit="11" ySplit="4" topLeftCell="L5" activePane="bottomRight" state="frozen"/>
      <selection pane="topRight" activeCell="L1" sqref="L1"/>
      <selection pane="bottomLeft" activeCell="A2" sqref="A2"/>
      <selection pane="bottomRight"/>
    </sheetView>
  </sheetViews>
  <sheetFormatPr defaultColWidth="7.546875" defaultRowHeight="14.4"/>
  <cols>
    <col min="1" max="1" width="8.69921875" style="14" customWidth="1"/>
    <col min="2" max="2" width="8" style="14" customWidth="1"/>
    <col min="3" max="8" width="9.546875" style="14" customWidth="1"/>
    <col min="9" max="11" width="6.3984375" style="14" customWidth="1"/>
    <col min="12" max="14" width="6.296875" style="14" customWidth="1"/>
    <col min="15" max="17" width="6.84765625" style="14" customWidth="1"/>
    <col min="18" max="18" width="7.3984375" style="14" customWidth="1"/>
    <col min="19" max="16384" width="7.546875" style="14"/>
  </cols>
  <sheetData>
    <row r="1" spans="1:18" ht="15.6">
      <c r="A1" s="40" t="s">
        <v>1635</v>
      </c>
    </row>
    <row r="2" spans="1:18" ht="5.0999999999999996" customHeight="1">
      <c r="A2" s="40"/>
    </row>
    <row r="3" spans="1:18" ht="15.6">
      <c r="A3" s="15"/>
      <c r="B3" s="51" t="s">
        <v>1549</v>
      </c>
      <c r="C3" s="51"/>
      <c r="D3" s="51"/>
      <c r="E3" s="51"/>
      <c r="F3" s="51"/>
      <c r="G3" s="51"/>
      <c r="H3" s="51"/>
      <c r="I3" s="15"/>
      <c r="J3" s="15"/>
      <c r="K3" s="15"/>
      <c r="L3" s="52" t="s">
        <v>1628</v>
      </c>
      <c r="M3" s="52"/>
      <c r="N3" s="52"/>
      <c r="O3" s="15"/>
      <c r="P3" s="15"/>
      <c r="Q3" s="15"/>
      <c r="R3" s="15"/>
    </row>
    <row r="4" spans="1:18" ht="43" customHeight="1">
      <c r="A4" s="30" t="s">
        <v>0</v>
      </c>
      <c r="B4" s="30" t="s">
        <v>1</v>
      </c>
      <c r="C4" s="30" t="s">
        <v>2</v>
      </c>
      <c r="D4" s="30" t="s">
        <v>3</v>
      </c>
      <c r="E4" s="30" t="s">
        <v>4</v>
      </c>
      <c r="F4" s="30" t="s">
        <v>5</v>
      </c>
      <c r="G4" s="30" t="s">
        <v>6</v>
      </c>
      <c r="H4" s="30" t="s">
        <v>7</v>
      </c>
      <c r="I4" s="30" t="s">
        <v>8</v>
      </c>
      <c r="J4" s="30" t="s">
        <v>9</v>
      </c>
      <c r="K4" s="30" t="s">
        <v>10</v>
      </c>
      <c r="L4" s="29" t="s">
        <v>1552</v>
      </c>
      <c r="M4" s="29" t="s">
        <v>1553</v>
      </c>
      <c r="N4" s="29" t="s">
        <v>1554</v>
      </c>
      <c r="O4" s="31" t="s">
        <v>1619</v>
      </c>
      <c r="P4" s="32" t="s">
        <v>1620</v>
      </c>
      <c r="Q4" s="33" t="s">
        <v>1621</v>
      </c>
      <c r="R4" s="34" t="s">
        <v>1622</v>
      </c>
    </row>
    <row r="5" spans="1:18" ht="15.6">
      <c r="A5" s="15" t="s">
        <v>447</v>
      </c>
      <c r="B5" s="15" t="s">
        <v>62</v>
      </c>
      <c r="C5" s="15" t="s">
        <v>292</v>
      </c>
      <c r="D5" s="15" t="s">
        <v>431</v>
      </c>
      <c r="E5" s="15" t="s">
        <v>432</v>
      </c>
      <c r="F5" s="15" t="s">
        <v>433</v>
      </c>
      <c r="G5" s="15" t="s">
        <v>434</v>
      </c>
      <c r="H5" s="15" t="s">
        <v>435</v>
      </c>
      <c r="I5" s="15">
        <v>90.92</v>
      </c>
      <c r="J5" s="15">
        <v>1.65</v>
      </c>
      <c r="K5" s="15">
        <v>100</v>
      </c>
      <c r="L5" s="2">
        <v>13.081370140193643</v>
      </c>
      <c r="M5" s="2">
        <v>31.994636681226929</v>
      </c>
      <c r="N5" s="2">
        <v>3.3110769064663961</v>
      </c>
      <c r="O5" s="16">
        <f t="shared" ref="O5:O68" si="0">_xlfn.RANK.EQ(P5,$P$5:$P$578)</f>
        <v>1</v>
      </c>
      <c r="P5" s="17">
        <f t="shared" ref="P5:P68" si="1">AVERAGE(L5:N5)</f>
        <v>16.129027909295655</v>
      </c>
      <c r="Q5" s="18">
        <f t="shared" ref="Q5:Q68" si="2">_xlfn.STDEV.S(L5:N5)</f>
        <v>14.582620263390289</v>
      </c>
      <c r="R5" s="19">
        <f t="shared" ref="R5:R68" si="3">Q5/P5*100</f>
        <v>90.412270010307793</v>
      </c>
    </row>
    <row r="6" spans="1:18" ht="15.6">
      <c r="A6" s="15" t="s">
        <v>442</v>
      </c>
      <c r="B6" s="15" t="s">
        <v>62</v>
      </c>
      <c r="C6" s="15" t="s">
        <v>292</v>
      </c>
      <c r="D6" s="15" t="s">
        <v>431</v>
      </c>
      <c r="E6" s="15" t="s">
        <v>432</v>
      </c>
      <c r="F6" s="15" t="s">
        <v>433</v>
      </c>
      <c r="G6" s="15" t="s">
        <v>434</v>
      </c>
      <c r="H6" s="15" t="s">
        <v>435</v>
      </c>
      <c r="I6" s="15">
        <v>85.06</v>
      </c>
      <c r="J6" s="15">
        <v>1.92</v>
      </c>
      <c r="K6" s="15">
        <v>80</v>
      </c>
      <c r="L6" s="2">
        <v>12.652573767124824</v>
      </c>
      <c r="M6" s="2">
        <v>9.7122911379391184</v>
      </c>
      <c r="N6" s="2">
        <v>18.00579606336435</v>
      </c>
      <c r="O6" s="16">
        <f t="shared" si="0"/>
        <v>2</v>
      </c>
      <c r="P6" s="17">
        <f t="shared" si="1"/>
        <v>13.456886989476098</v>
      </c>
      <c r="Q6" s="18">
        <f t="shared" si="2"/>
        <v>4.2048478934142128</v>
      </c>
      <c r="R6" s="19">
        <f t="shared" si="3"/>
        <v>31.246809880343029</v>
      </c>
    </row>
    <row r="7" spans="1:18" ht="15.6">
      <c r="A7" s="15" t="s">
        <v>612</v>
      </c>
      <c r="B7" s="15" t="s">
        <v>62</v>
      </c>
      <c r="C7" s="15" t="s">
        <v>608</v>
      </c>
      <c r="D7" s="15" t="s">
        <v>613</v>
      </c>
      <c r="E7" s="15" t="s">
        <v>614</v>
      </c>
      <c r="F7" s="15" t="s">
        <v>615</v>
      </c>
      <c r="G7" s="15" t="s">
        <v>616</v>
      </c>
      <c r="H7" s="15" t="s">
        <v>617</v>
      </c>
      <c r="I7" s="15">
        <v>96.13</v>
      </c>
      <c r="J7" s="15">
        <v>1.34</v>
      </c>
      <c r="K7" s="15">
        <v>25</v>
      </c>
      <c r="L7" s="2">
        <v>10.512129072500571</v>
      </c>
      <c r="M7" s="2">
        <v>13.211843839201146</v>
      </c>
      <c r="N7" s="2">
        <v>7.9211724848943037</v>
      </c>
      <c r="O7" s="16">
        <f t="shared" si="0"/>
        <v>3</v>
      </c>
      <c r="P7" s="17">
        <f t="shared" si="1"/>
        <v>10.548381798865339</v>
      </c>
      <c r="Q7" s="18">
        <f t="shared" si="2"/>
        <v>2.6455219787307467</v>
      </c>
      <c r="R7" s="19">
        <f t="shared" si="3"/>
        <v>25.079884565946582</v>
      </c>
    </row>
    <row r="8" spans="1:18" ht="15.6">
      <c r="A8" s="15" t="s">
        <v>580</v>
      </c>
      <c r="B8" s="15" t="s">
        <v>62</v>
      </c>
      <c r="C8" s="15" t="s">
        <v>563</v>
      </c>
      <c r="D8" s="15" t="s">
        <v>564</v>
      </c>
      <c r="E8" s="15" t="s">
        <v>575</v>
      </c>
      <c r="F8" s="15" t="s">
        <v>576</v>
      </c>
      <c r="G8" s="15" t="s">
        <v>581</v>
      </c>
      <c r="H8" s="15" t="s">
        <v>581</v>
      </c>
      <c r="I8" s="15">
        <v>97.25</v>
      </c>
      <c r="J8" s="15">
        <v>0.94</v>
      </c>
      <c r="K8" s="15">
        <v>50</v>
      </c>
      <c r="L8" s="2">
        <v>8.3926031294452184</v>
      </c>
      <c r="M8" s="2">
        <v>5.7622401369241762</v>
      </c>
      <c r="N8" s="2">
        <v>17.291597814823547</v>
      </c>
      <c r="O8" s="16">
        <f t="shared" si="0"/>
        <v>4</v>
      </c>
      <c r="P8" s="17">
        <f t="shared" si="1"/>
        <v>10.482147027064313</v>
      </c>
      <c r="Q8" s="18">
        <f t="shared" si="2"/>
        <v>6.0420333821729439</v>
      </c>
      <c r="R8" s="19">
        <f t="shared" si="3"/>
        <v>57.641181397024432</v>
      </c>
    </row>
    <row r="9" spans="1:18" ht="15.6">
      <c r="A9" s="15" t="s">
        <v>572</v>
      </c>
      <c r="B9" s="15" t="s">
        <v>62</v>
      </c>
      <c r="C9" s="15" t="s">
        <v>563</v>
      </c>
      <c r="D9" s="15" t="s">
        <v>564</v>
      </c>
      <c r="E9" s="15" t="s">
        <v>565</v>
      </c>
      <c r="F9" s="15" t="s">
        <v>569</v>
      </c>
      <c r="G9" s="15" t="s">
        <v>573</v>
      </c>
      <c r="H9" s="15" t="s">
        <v>573</v>
      </c>
      <c r="I9" s="15">
        <v>98.56</v>
      </c>
      <c r="J9" s="15">
        <v>0.11</v>
      </c>
      <c r="K9" s="15">
        <v>100</v>
      </c>
      <c r="L9" s="2">
        <v>3.8937783829424664</v>
      </c>
      <c r="M9" s="2">
        <v>3.813877651316893</v>
      </c>
      <c r="N9" s="2">
        <v>6.3437531682820101</v>
      </c>
      <c r="O9" s="16">
        <f t="shared" si="0"/>
        <v>5</v>
      </c>
      <c r="P9" s="17">
        <f t="shared" si="1"/>
        <v>4.6838030675137903</v>
      </c>
      <c r="Q9" s="18">
        <f t="shared" si="2"/>
        <v>1.4381139678443051</v>
      </c>
      <c r="R9" s="19">
        <f t="shared" si="3"/>
        <v>30.703980229631441</v>
      </c>
    </row>
    <row r="10" spans="1:18" ht="15.6">
      <c r="A10" s="15" t="s">
        <v>502</v>
      </c>
      <c r="B10" s="15" t="s">
        <v>62</v>
      </c>
      <c r="C10" s="15" t="s">
        <v>503</v>
      </c>
      <c r="D10" s="15" t="s">
        <v>504</v>
      </c>
      <c r="E10" s="15" t="s">
        <v>505</v>
      </c>
      <c r="F10" s="15" t="s">
        <v>506</v>
      </c>
      <c r="G10" s="15" t="s">
        <v>507</v>
      </c>
      <c r="H10" s="15" t="s">
        <v>508</v>
      </c>
      <c r="I10" s="15">
        <v>78.180000000000007</v>
      </c>
      <c r="J10" s="15">
        <v>5</v>
      </c>
      <c r="K10" s="15">
        <v>0</v>
      </c>
      <c r="L10" s="2">
        <v>3.258837221685515</v>
      </c>
      <c r="M10" s="2">
        <v>3.6864071096822744</v>
      </c>
      <c r="N10" s="2">
        <v>2.7786870244285287</v>
      </c>
      <c r="O10" s="16">
        <f t="shared" si="0"/>
        <v>6</v>
      </c>
      <c r="P10" s="17">
        <f t="shared" si="1"/>
        <v>3.2413104519321059</v>
      </c>
      <c r="Q10" s="18">
        <f t="shared" si="2"/>
        <v>0.45411378423998683</v>
      </c>
      <c r="R10" s="19">
        <f t="shared" si="3"/>
        <v>14.010190969806521</v>
      </c>
    </row>
    <row r="11" spans="1:18" ht="15.6">
      <c r="A11" s="15" t="s">
        <v>440</v>
      </c>
      <c r="B11" s="15" t="s">
        <v>62</v>
      </c>
      <c r="C11" s="15" t="s">
        <v>292</v>
      </c>
      <c r="D11" s="15" t="s">
        <v>431</v>
      </c>
      <c r="E11" s="15" t="s">
        <v>432</v>
      </c>
      <c r="F11" s="15" t="s">
        <v>433</v>
      </c>
      <c r="G11" s="15" t="s">
        <v>434</v>
      </c>
      <c r="H11" s="15" t="s">
        <v>435</v>
      </c>
      <c r="I11" s="15">
        <v>95.43</v>
      </c>
      <c r="J11" s="15">
        <v>2.75</v>
      </c>
      <c r="K11" s="15">
        <v>16.670000000000002</v>
      </c>
      <c r="L11" s="2">
        <v>3.1295973710834377</v>
      </c>
      <c r="M11" s="2">
        <v>1.6988819877896233</v>
      </c>
      <c r="N11" s="2">
        <v>2.1241611047544322</v>
      </c>
      <c r="O11" s="16">
        <f t="shared" si="0"/>
        <v>7</v>
      </c>
      <c r="P11" s="17">
        <f t="shared" si="1"/>
        <v>2.3175468212091643</v>
      </c>
      <c r="Q11" s="18">
        <f t="shared" si="2"/>
        <v>0.73470072376099194</v>
      </c>
      <c r="R11" s="19">
        <f t="shared" si="3"/>
        <v>31.701656123506787</v>
      </c>
    </row>
    <row r="12" spans="1:18" ht="15.6">
      <c r="A12" s="15" t="s">
        <v>759</v>
      </c>
      <c r="B12" s="15" t="s">
        <v>62</v>
      </c>
      <c r="C12" s="15" t="s">
        <v>748</v>
      </c>
      <c r="D12" s="15" t="s">
        <v>755</v>
      </c>
      <c r="E12" s="15" t="s">
        <v>756</v>
      </c>
      <c r="F12" s="15" t="s">
        <v>760</v>
      </c>
      <c r="G12" s="15" t="s">
        <v>761</v>
      </c>
      <c r="H12" s="15" t="s">
        <v>761</v>
      </c>
      <c r="I12" s="15">
        <v>58.96</v>
      </c>
      <c r="J12" s="15">
        <v>2.2599999999999998</v>
      </c>
      <c r="K12" s="15">
        <v>0</v>
      </c>
      <c r="L12" s="2">
        <v>1.564152105947771</v>
      </c>
      <c r="M12" s="2">
        <v>1.287588985145931</v>
      </c>
      <c r="N12" s="2">
        <v>3.1878611841507603</v>
      </c>
      <c r="O12" s="16">
        <f t="shared" si="0"/>
        <v>8</v>
      </c>
      <c r="P12" s="17">
        <f t="shared" si="1"/>
        <v>2.0132007584148206</v>
      </c>
      <c r="Q12" s="18">
        <f t="shared" si="2"/>
        <v>1.0266411869730911</v>
      </c>
      <c r="R12" s="19">
        <f t="shared" si="3"/>
        <v>50.99546990939249</v>
      </c>
    </row>
    <row r="13" spans="1:18" ht="15.6">
      <c r="A13" s="15" t="s">
        <v>349</v>
      </c>
      <c r="B13" s="15" t="s">
        <v>62</v>
      </c>
      <c r="C13" s="15" t="s">
        <v>292</v>
      </c>
      <c r="D13" s="15" t="s">
        <v>293</v>
      </c>
      <c r="E13" s="15" t="s">
        <v>307</v>
      </c>
      <c r="F13" s="15" t="s">
        <v>343</v>
      </c>
      <c r="G13" s="15" t="s">
        <v>347</v>
      </c>
      <c r="H13" s="15" t="s">
        <v>347</v>
      </c>
      <c r="I13" s="15">
        <v>100</v>
      </c>
      <c r="J13" s="15">
        <v>0</v>
      </c>
      <c r="K13" s="15">
        <v>0</v>
      </c>
      <c r="L13" s="2">
        <v>2.8783821817877508</v>
      </c>
      <c r="M13" s="2">
        <v>1.4793920491316224</v>
      </c>
      <c r="N13" s="2">
        <v>1.4077771530821734</v>
      </c>
      <c r="O13" s="16">
        <f t="shared" si="0"/>
        <v>9</v>
      </c>
      <c r="P13" s="17">
        <f t="shared" si="1"/>
        <v>1.9218504613338492</v>
      </c>
      <c r="Q13" s="18">
        <f t="shared" si="2"/>
        <v>0.82915431163922559</v>
      </c>
      <c r="R13" s="19">
        <f t="shared" si="3"/>
        <v>43.143539433539267</v>
      </c>
    </row>
    <row r="14" spans="1:18" ht="15.6">
      <c r="A14" s="15" t="s">
        <v>1330</v>
      </c>
      <c r="B14" s="15" t="s">
        <v>62</v>
      </c>
      <c r="C14" s="15" t="s">
        <v>1097</v>
      </c>
      <c r="D14" s="15" t="s">
        <v>1192</v>
      </c>
      <c r="E14" s="15" t="s">
        <v>1307</v>
      </c>
      <c r="F14" s="15" t="s">
        <v>1315</v>
      </c>
      <c r="G14" s="15" t="s">
        <v>1331</v>
      </c>
      <c r="H14" s="15" t="s">
        <v>1332</v>
      </c>
      <c r="I14" s="15">
        <v>99.08</v>
      </c>
      <c r="J14" s="15">
        <v>1.9</v>
      </c>
      <c r="K14" s="15">
        <v>18.18</v>
      </c>
      <c r="L14" s="2">
        <v>1.3898038201443748</v>
      </c>
      <c r="M14" s="2">
        <v>1.2033338580614692</v>
      </c>
      <c r="N14" s="2">
        <v>2.5705185514845041</v>
      </c>
      <c r="O14" s="16">
        <f t="shared" si="0"/>
        <v>10</v>
      </c>
      <c r="P14" s="17">
        <f t="shared" si="1"/>
        <v>1.721218743230116</v>
      </c>
      <c r="Q14" s="18">
        <f t="shared" si="2"/>
        <v>0.74140096096208652</v>
      </c>
      <c r="R14" s="19">
        <f t="shared" si="3"/>
        <v>43.074185885911305</v>
      </c>
    </row>
    <row r="15" spans="1:18" ht="15.6">
      <c r="A15" s="15" t="s">
        <v>443</v>
      </c>
      <c r="B15" s="15" t="s">
        <v>62</v>
      </c>
      <c r="C15" s="15" t="s">
        <v>292</v>
      </c>
      <c r="D15" s="15" t="s">
        <v>431</v>
      </c>
      <c r="E15" s="15" t="s">
        <v>432</v>
      </c>
      <c r="F15" s="15" t="s">
        <v>433</v>
      </c>
      <c r="G15" s="15" t="s">
        <v>434</v>
      </c>
      <c r="H15" s="15" t="s">
        <v>435</v>
      </c>
      <c r="I15" s="15">
        <v>98.9</v>
      </c>
      <c r="J15" s="15">
        <v>2.75</v>
      </c>
      <c r="K15" s="15">
        <v>0</v>
      </c>
      <c r="L15" s="2">
        <v>2.8501228501228479</v>
      </c>
      <c r="M15" s="2">
        <v>1.1985131849675228</v>
      </c>
      <c r="N15" s="2">
        <v>0.73958400539315805</v>
      </c>
      <c r="O15" s="16">
        <f t="shared" si="0"/>
        <v>11</v>
      </c>
      <c r="P15" s="17">
        <f t="shared" si="1"/>
        <v>1.5960733468278427</v>
      </c>
      <c r="Q15" s="18">
        <f t="shared" si="2"/>
        <v>1.1100153672368851</v>
      </c>
      <c r="R15" s="19">
        <f t="shared" si="3"/>
        <v>69.546638908732731</v>
      </c>
    </row>
    <row r="16" spans="1:18" ht="15.6">
      <c r="A16" s="15" t="s">
        <v>1228</v>
      </c>
      <c r="B16" s="15" t="s">
        <v>62</v>
      </c>
      <c r="C16" s="15" t="s">
        <v>1097</v>
      </c>
      <c r="D16" s="15" t="s">
        <v>1192</v>
      </c>
      <c r="E16" s="15" t="s">
        <v>1193</v>
      </c>
      <c r="F16" s="15" t="s">
        <v>1194</v>
      </c>
      <c r="G16" s="15" t="s">
        <v>1220</v>
      </c>
      <c r="H16" s="15" t="s">
        <v>1221</v>
      </c>
      <c r="I16" s="15">
        <v>99.07</v>
      </c>
      <c r="J16" s="15">
        <v>0.09</v>
      </c>
      <c r="K16" s="15">
        <v>0</v>
      </c>
      <c r="L16" s="2">
        <v>1.0311042818782712</v>
      </c>
      <c r="M16" s="2">
        <v>0.96328140231247439</v>
      </c>
      <c r="N16" s="2">
        <v>2.4185990169602682</v>
      </c>
      <c r="O16" s="16">
        <f t="shared" si="0"/>
        <v>12</v>
      </c>
      <c r="P16" s="17">
        <f t="shared" si="1"/>
        <v>1.4709949003836715</v>
      </c>
      <c r="Q16" s="18">
        <f t="shared" si="2"/>
        <v>0.82134959491244208</v>
      </c>
      <c r="R16" s="19">
        <f t="shared" si="3"/>
        <v>55.836331906943656</v>
      </c>
    </row>
    <row r="17" spans="1:18" ht="15.6">
      <c r="A17" s="15" t="s">
        <v>365</v>
      </c>
      <c r="B17" s="15" t="s">
        <v>62</v>
      </c>
      <c r="C17" s="15" t="s">
        <v>292</v>
      </c>
      <c r="D17" s="15" t="s">
        <v>293</v>
      </c>
      <c r="E17" s="15" t="s">
        <v>307</v>
      </c>
      <c r="F17" s="15" t="s">
        <v>364</v>
      </c>
      <c r="G17" s="15" t="s">
        <v>364</v>
      </c>
      <c r="H17" s="15" t="s">
        <v>364</v>
      </c>
      <c r="I17" s="15">
        <v>96.77</v>
      </c>
      <c r="J17" s="15">
        <v>1.52</v>
      </c>
      <c r="K17" s="15">
        <v>0</v>
      </c>
      <c r="L17" s="2">
        <v>1.2984839610226591</v>
      </c>
      <c r="M17" s="2">
        <v>0.8416553935439689</v>
      </c>
      <c r="N17" s="2">
        <v>1.8549772805376341</v>
      </c>
      <c r="O17" s="16">
        <f t="shared" si="0"/>
        <v>13</v>
      </c>
      <c r="P17" s="17">
        <f t="shared" si="1"/>
        <v>1.3317055450347539</v>
      </c>
      <c r="Q17" s="18">
        <f t="shared" si="2"/>
        <v>0.50747715899171775</v>
      </c>
      <c r="R17" s="19">
        <f t="shared" si="3"/>
        <v>38.107309899237066</v>
      </c>
    </row>
    <row r="18" spans="1:18" ht="15.6">
      <c r="A18" s="15" t="s">
        <v>350</v>
      </c>
      <c r="B18" s="15" t="s">
        <v>62</v>
      </c>
      <c r="C18" s="15" t="s">
        <v>292</v>
      </c>
      <c r="D18" s="15" t="s">
        <v>293</v>
      </c>
      <c r="E18" s="15" t="s">
        <v>307</v>
      </c>
      <c r="F18" s="15" t="s">
        <v>343</v>
      </c>
      <c r="G18" s="15" t="s">
        <v>347</v>
      </c>
      <c r="H18" s="15" t="s">
        <v>347</v>
      </c>
      <c r="I18" s="15">
        <v>99.28</v>
      </c>
      <c r="J18" s="15">
        <v>7.58</v>
      </c>
      <c r="K18" s="15">
        <v>0</v>
      </c>
      <c r="L18" s="2">
        <v>1.7489978016293766</v>
      </c>
      <c r="M18" s="2">
        <v>1.0217267309735953</v>
      </c>
      <c r="N18" s="2">
        <v>1.2190693381401265</v>
      </c>
      <c r="O18" s="16">
        <f t="shared" si="0"/>
        <v>14</v>
      </c>
      <c r="P18" s="17">
        <f t="shared" si="1"/>
        <v>1.3299312902476996</v>
      </c>
      <c r="Q18" s="18">
        <f t="shared" si="2"/>
        <v>0.37609650606197803</v>
      </c>
      <c r="R18" s="19">
        <f t="shared" si="3"/>
        <v>28.279393741606761</v>
      </c>
    </row>
    <row r="19" spans="1:18" ht="15.6">
      <c r="A19" s="15" t="s">
        <v>1319</v>
      </c>
      <c r="B19" s="15" t="s">
        <v>62</v>
      </c>
      <c r="C19" s="15" t="s">
        <v>1097</v>
      </c>
      <c r="D19" s="15" t="s">
        <v>1192</v>
      </c>
      <c r="E19" s="15" t="s">
        <v>1307</v>
      </c>
      <c r="F19" s="15" t="s">
        <v>1315</v>
      </c>
      <c r="G19" s="15" t="s">
        <v>1316</v>
      </c>
      <c r="H19" s="15" t="s">
        <v>1317</v>
      </c>
      <c r="I19" s="15">
        <v>96.42</v>
      </c>
      <c r="J19" s="15">
        <v>1.38</v>
      </c>
      <c r="K19" s="15">
        <v>20</v>
      </c>
      <c r="L19" s="2">
        <v>1.3343881455336517</v>
      </c>
      <c r="M19" s="2">
        <v>0.98985909556494078</v>
      </c>
      <c r="N19" s="2">
        <v>1.536233296158825</v>
      </c>
      <c r="O19" s="16">
        <f t="shared" si="0"/>
        <v>15</v>
      </c>
      <c r="P19" s="17">
        <f t="shared" si="1"/>
        <v>1.2868268457524723</v>
      </c>
      <c r="Q19" s="18">
        <f t="shared" si="2"/>
        <v>0.27627477209529677</v>
      </c>
      <c r="R19" s="19">
        <f t="shared" si="3"/>
        <v>21.469459780639333</v>
      </c>
    </row>
    <row r="20" spans="1:18" ht="15.6">
      <c r="A20" s="15" t="s">
        <v>1413</v>
      </c>
      <c r="B20" s="15" t="s">
        <v>62</v>
      </c>
      <c r="C20" s="15" t="s">
        <v>1365</v>
      </c>
      <c r="D20" s="15" t="s">
        <v>1414</v>
      </c>
      <c r="E20" s="15" t="s">
        <v>1415</v>
      </c>
      <c r="F20" s="15" t="s">
        <v>1416</v>
      </c>
      <c r="G20" s="15" t="s">
        <v>1417</v>
      </c>
      <c r="H20" s="15" t="s">
        <v>1418</v>
      </c>
      <c r="I20" s="15">
        <v>98.65</v>
      </c>
      <c r="J20" s="15">
        <v>0</v>
      </c>
      <c r="K20" s="15">
        <v>0</v>
      </c>
      <c r="L20" s="2">
        <v>0.8135492655616462</v>
      </c>
      <c r="M20" s="2">
        <v>0.6687084136956617</v>
      </c>
      <c r="N20" s="2">
        <v>2.0680701689706527</v>
      </c>
      <c r="O20" s="16">
        <f t="shared" si="0"/>
        <v>16</v>
      </c>
      <c r="P20" s="17">
        <f t="shared" si="1"/>
        <v>1.1834426160759868</v>
      </c>
      <c r="Q20" s="18">
        <f t="shared" si="2"/>
        <v>0.76952527482703237</v>
      </c>
      <c r="R20" s="19">
        <f t="shared" si="3"/>
        <v>65.024299815955118</v>
      </c>
    </row>
    <row r="21" spans="1:18" ht="15.6">
      <c r="A21" s="24" t="s">
        <v>606</v>
      </c>
      <c r="B21" s="24" t="s">
        <v>62</v>
      </c>
      <c r="C21" s="24" t="s">
        <v>563</v>
      </c>
      <c r="D21" s="24" t="s">
        <v>596</v>
      </c>
      <c r="E21" s="24" t="s">
        <v>597</v>
      </c>
      <c r="F21" s="24" t="s">
        <v>605</v>
      </c>
      <c r="G21" s="24" t="s">
        <v>605</v>
      </c>
      <c r="H21" s="24" t="s">
        <v>605</v>
      </c>
      <c r="I21" s="24">
        <v>95.73</v>
      </c>
      <c r="J21" s="24">
        <v>2.56</v>
      </c>
      <c r="K21" s="24">
        <v>0</v>
      </c>
      <c r="L21" s="9">
        <v>0.95747027635572235</v>
      </c>
      <c r="M21" s="9">
        <v>0.64699405436098312</v>
      </c>
      <c r="N21" s="9">
        <v>1.4110425408930576</v>
      </c>
      <c r="O21" s="25">
        <f t="shared" si="0"/>
        <v>17</v>
      </c>
      <c r="P21" s="26">
        <f t="shared" si="1"/>
        <v>1.0051689572032545</v>
      </c>
      <c r="Q21" s="27">
        <f t="shared" si="2"/>
        <v>0.38425108400489111</v>
      </c>
      <c r="R21" s="28">
        <f t="shared" si="3"/>
        <v>38.227512026835505</v>
      </c>
    </row>
    <row r="22" spans="1:18" ht="15.6">
      <c r="A22" s="15" t="s">
        <v>511</v>
      </c>
      <c r="B22" s="15" t="s">
        <v>62</v>
      </c>
      <c r="C22" s="15" t="s">
        <v>503</v>
      </c>
      <c r="D22" s="15" t="s">
        <v>504</v>
      </c>
      <c r="E22" s="15" t="s">
        <v>505</v>
      </c>
      <c r="F22" s="15" t="s">
        <v>512</v>
      </c>
      <c r="G22" s="15" t="s">
        <v>513</v>
      </c>
      <c r="H22" s="15" t="s">
        <v>514</v>
      </c>
      <c r="I22" s="15">
        <v>85.3</v>
      </c>
      <c r="J22" s="15">
        <v>5.45</v>
      </c>
      <c r="K22" s="15">
        <v>14.29</v>
      </c>
      <c r="L22" s="2">
        <v>1.4495173473501621</v>
      </c>
      <c r="M22" s="2">
        <v>0.79506977391043376</v>
      </c>
      <c r="N22" s="2">
        <v>0.47234888035381872</v>
      </c>
      <c r="O22" s="16">
        <f t="shared" si="0"/>
        <v>18</v>
      </c>
      <c r="P22" s="17">
        <f t="shared" si="1"/>
        <v>0.90564533387147161</v>
      </c>
      <c r="Q22" s="18">
        <f t="shared" si="2"/>
        <v>0.49788027583799543</v>
      </c>
      <c r="R22" s="19">
        <f t="shared" si="3"/>
        <v>54.975193623495677</v>
      </c>
    </row>
    <row r="23" spans="1:18" ht="15.6">
      <c r="A23" s="15" t="s">
        <v>1345</v>
      </c>
      <c r="B23" s="15" t="s">
        <v>62</v>
      </c>
      <c r="C23" s="15" t="s">
        <v>1346</v>
      </c>
      <c r="D23" s="15" t="s">
        <v>1347</v>
      </c>
      <c r="E23" s="15" t="s">
        <v>1348</v>
      </c>
      <c r="F23" s="15" t="s">
        <v>1349</v>
      </c>
      <c r="G23" s="15" t="s">
        <v>1349</v>
      </c>
      <c r="H23" s="15" t="s">
        <v>1349</v>
      </c>
      <c r="I23" s="15">
        <v>99.97</v>
      </c>
      <c r="J23" s="15">
        <v>2</v>
      </c>
      <c r="K23" s="15">
        <v>0</v>
      </c>
      <c r="L23" s="2">
        <v>1.4282562889373991</v>
      </c>
      <c r="M23" s="2">
        <v>0.73039596496864012</v>
      </c>
      <c r="N23" s="2">
        <v>0.55688029061951383</v>
      </c>
      <c r="O23" s="16">
        <f t="shared" si="0"/>
        <v>19</v>
      </c>
      <c r="P23" s="17">
        <f t="shared" si="1"/>
        <v>0.90517751484185105</v>
      </c>
      <c r="Q23" s="18">
        <f t="shared" si="2"/>
        <v>0.46123256090955222</v>
      </c>
      <c r="R23" s="19">
        <f t="shared" si="3"/>
        <v>50.954929099198509</v>
      </c>
    </row>
    <row r="24" spans="1:18" ht="15.6">
      <c r="A24" s="15" t="s">
        <v>1130</v>
      </c>
      <c r="B24" s="15" t="s">
        <v>62</v>
      </c>
      <c r="C24" s="15" t="s">
        <v>1097</v>
      </c>
      <c r="D24" s="15" t="s">
        <v>1098</v>
      </c>
      <c r="E24" s="15" t="s">
        <v>1127</v>
      </c>
      <c r="F24" s="15" t="s">
        <v>1128</v>
      </c>
      <c r="G24" s="15" t="s">
        <v>1129</v>
      </c>
      <c r="H24" s="15" t="s">
        <v>1129</v>
      </c>
      <c r="I24" s="15">
        <v>59.74</v>
      </c>
      <c r="J24" s="15">
        <v>1.17</v>
      </c>
      <c r="K24" s="15">
        <v>0</v>
      </c>
      <c r="L24" s="2">
        <v>1.6563467492260033</v>
      </c>
      <c r="M24" s="2">
        <v>0.42972247854267209</v>
      </c>
      <c r="N24" s="2">
        <v>0.57549826789610314</v>
      </c>
      <c r="O24" s="16">
        <f t="shared" si="0"/>
        <v>20</v>
      </c>
      <c r="P24" s="17">
        <f t="shared" si="1"/>
        <v>0.88718916522159275</v>
      </c>
      <c r="Q24" s="18">
        <f t="shared" si="2"/>
        <v>0.67008595490730172</v>
      </c>
      <c r="R24" s="19">
        <f t="shared" si="3"/>
        <v>75.529095842816645</v>
      </c>
    </row>
    <row r="25" spans="1:18" ht="15.6">
      <c r="A25" s="15" t="s">
        <v>441</v>
      </c>
      <c r="B25" s="15" t="s">
        <v>62</v>
      </c>
      <c r="C25" s="15" t="s">
        <v>292</v>
      </c>
      <c r="D25" s="15" t="s">
        <v>431</v>
      </c>
      <c r="E25" s="15" t="s">
        <v>432</v>
      </c>
      <c r="F25" s="15" t="s">
        <v>433</v>
      </c>
      <c r="G25" s="15" t="s">
        <v>434</v>
      </c>
      <c r="H25" s="15" t="s">
        <v>435</v>
      </c>
      <c r="I25" s="15">
        <v>91.76</v>
      </c>
      <c r="J25" s="15">
        <v>1.65</v>
      </c>
      <c r="K25" s="15">
        <v>66.67</v>
      </c>
      <c r="L25" s="2">
        <v>0.85177352979210408</v>
      </c>
      <c r="M25" s="2">
        <v>1.1369962769899071</v>
      </c>
      <c r="N25" s="2">
        <v>0.65197154372525257</v>
      </c>
      <c r="O25" s="16">
        <f t="shared" si="0"/>
        <v>21</v>
      </c>
      <c r="P25" s="17">
        <f t="shared" si="1"/>
        <v>0.88024711683575463</v>
      </c>
      <c r="Q25" s="18">
        <f t="shared" si="2"/>
        <v>0.24376280856390214</v>
      </c>
      <c r="R25" s="19">
        <f t="shared" si="3"/>
        <v>27.692542685077132</v>
      </c>
    </row>
    <row r="26" spans="1:18" ht="15.6">
      <c r="A26" s="15" t="s">
        <v>438</v>
      </c>
      <c r="B26" s="15" t="s">
        <v>62</v>
      </c>
      <c r="C26" s="15" t="s">
        <v>292</v>
      </c>
      <c r="D26" s="15" t="s">
        <v>431</v>
      </c>
      <c r="E26" s="15" t="s">
        <v>432</v>
      </c>
      <c r="F26" s="15" t="s">
        <v>433</v>
      </c>
      <c r="G26" s="15" t="s">
        <v>434</v>
      </c>
      <c r="H26" s="15" t="s">
        <v>435</v>
      </c>
      <c r="I26" s="15">
        <v>83.15</v>
      </c>
      <c r="J26" s="15">
        <v>0.02</v>
      </c>
      <c r="K26" s="15">
        <v>100</v>
      </c>
      <c r="L26" s="2">
        <v>0.83123511916081316</v>
      </c>
      <c r="M26" s="2">
        <v>1.0631930517463009</v>
      </c>
      <c r="N26" s="2">
        <v>0.72104502943457549</v>
      </c>
      <c r="O26" s="16">
        <f t="shared" si="0"/>
        <v>22</v>
      </c>
      <c r="P26" s="17">
        <f t="shared" si="1"/>
        <v>0.8718244001138965</v>
      </c>
      <c r="Q26" s="18">
        <f t="shared" si="2"/>
        <v>0.17464803059059272</v>
      </c>
      <c r="R26" s="19">
        <f t="shared" si="3"/>
        <v>20.032477935668748</v>
      </c>
    </row>
    <row r="27" spans="1:18" ht="15.6">
      <c r="A27" s="15" t="s">
        <v>528</v>
      </c>
      <c r="B27" s="15" t="s">
        <v>62</v>
      </c>
      <c r="C27" s="15" t="s">
        <v>503</v>
      </c>
      <c r="D27" s="15" t="s">
        <v>517</v>
      </c>
      <c r="E27" s="15" t="s">
        <v>522</v>
      </c>
      <c r="F27" s="15" t="s">
        <v>523</v>
      </c>
      <c r="G27" s="15" t="s">
        <v>524</v>
      </c>
      <c r="H27" s="15" t="s">
        <v>525</v>
      </c>
      <c r="I27" s="15">
        <v>97.8</v>
      </c>
      <c r="J27" s="15">
        <v>0.94</v>
      </c>
      <c r="K27" s="15">
        <v>100</v>
      </c>
      <c r="L27" s="2">
        <v>0.72576657715976545</v>
      </c>
      <c r="M27" s="2">
        <v>0.4966573111479971</v>
      </c>
      <c r="N27" s="2">
        <v>1.0976969799112826</v>
      </c>
      <c r="O27" s="16">
        <f t="shared" si="0"/>
        <v>23</v>
      </c>
      <c r="P27" s="17">
        <f t="shared" si="1"/>
        <v>0.7733736227396818</v>
      </c>
      <c r="Q27" s="18">
        <f t="shared" si="2"/>
        <v>0.30333478855615287</v>
      </c>
      <c r="R27" s="19">
        <f t="shared" si="3"/>
        <v>39.222282689392365</v>
      </c>
    </row>
    <row r="28" spans="1:18" ht="15.6">
      <c r="A28" s="15" t="s">
        <v>1106</v>
      </c>
      <c r="B28" s="15" t="s">
        <v>62</v>
      </c>
      <c r="C28" s="15" t="s">
        <v>1097</v>
      </c>
      <c r="D28" s="15" t="s">
        <v>1098</v>
      </c>
      <c r="E28" s="15" t="s">
        <v>1107</v>
      </c>
      <c r="F28" s="15" t="s">
        <v>1108</v>
      </c>
      <c r="G28" s="15" t="s">
        <v>1109</v>
      </c>
      <c r="H28" s="15" t="s">
        <v>1110</v>
      </c>
      <c r="I28" s="15">
        <v>98.54</v>
      </c>
      <c r="J28" s="15">
        <v>0.45</v>
      </c>
      <c r="K28" s="15">
        <v>0</v>
      </c>
      <c r="L28" s="2">
        <v>0.91479602315515174</v>
      </c>
      <c r="M28" s="2">
        <v>0.39316215251159209</v>
      </c>
      <c r="N28" s="2">
        <v>0.66242605147462474</v>
      </c>
      <c r="O28" s="16">
        <f t="shared" si="0"/>
        <v>24</v>
      </c>
      <c r="P28" s="17">
        <f t="shared" si="1"/>
        <v>0.65679474238045621</v>
      </c>
      <c r="Q28" s="18">
        <f t="shared" si="2"/>
        <v>0.2608625260213337</v>
      </c>
      <c r="R28" s="19">
        <f t="shared" si="3"/>
        <v>39.717511299782295</v>
      </c>
    </row>
    <row r="29" spans="1:18" ht="15.6">
      <c r="A29" s="15" t="s">
        <v>521</v>
      </c>
      <c r="B29" s="15" t="s">
        <v>62</v>
      </c>
      <c r="C29" s="15" t="s">
        <v>503</v>
      </c>
      <c r="D29" s="15" t="s">
        <v>517</v>
      </c>
      <c r="E29" s="15" t="s">
        <v>522</v>
      </c>
      <c r="F29" s="15" t="s">
        <v>523</v>
      </c>
      <c r="G29" s="15" t="s">
        <v>524</v>
      </c>
      <c r="H29" s="15" t="s">
        <v>525</v>
      </c>
      <c r="I29" s="15">
        <v>98.11</v>
      </c>
      <c r="J29" s="15">
        <v>0.94</v>
      </c>
      <c r="K29" s="15">
        <v>0</v>
      </c>
      <c r="L29" s="2">
        <v>0.30895094362586595</v>
      </c>
      <c r="M29" s="2">
        <v>0.29047754952815114</v>
      </c>
      <c r="N29" s="2">
        <v>1.1447817654424521</v>
      </c>
      <c r="O29" s="16">
        <f t="shared" si="0"/>
        <v>25</v>
      </c>
      <c r="P29" s="17">
        <f t="shared" si="1"/>
        <v>0.58140341953215635</v>
      </c>
      <c r="Q29" s="18">
        <f t="shared" si="2"/>
        <v>0.48798738411237441</v>
      </c>
      <c r="R29" s="19">
        <f t="shared" si="3"/>
        <v>83.932664948040397</v>
      </c>
    </row>
    <row r="30" spans="1:18" ht="15.6">
      <c r="A30" s="15" t="s">
        <v>718</v>
      </c>
      <c r="B30" s="15" t="s">
        <v>62</v>
      </c>
      <c r="C30" s="15" t="s">
        <v>719</v>
      </c>
      <c r="D30" s="15" t="s">
        <v>720</v>
      </c>
      <c r="E30" s="15" t="s">
        <v>721</v>
      </c>
      <c r="F30" s="15" t="s">
        <v>721</v>
      </c>
      <c r="G30" s="15" t="s">
        <v>721</v>
      </c>
      <c r="H30" s="15" t="s">
        <v>721</v>
      </c>
      <c r="I30" s="15">
        <v>95.13</v>
      </c>
      <c r="J30" s="15">
        <v>2.54</v>
      </c>
      <c r="K30" s="15">
        <v>20</v>
      </c>
      <c r="L30" s="2">
        <v>0.67145389126812893</v>
      </c>
      <c r="M30" s="2">
        <v>0.39781218231017573</v>
      </c>
      <c r="N30" s="2">
        <v>0.59329989821996809</v>
      </c>
      <c r="O30" s="16">
        <f t="shared" si="0"/>
        <v>26</v>
      </c>
      <c r="P30" s="17">
        <f t="shared" si="1"/>
        <v>0.5541886572660909</v>
      </c>
      <c r="Q30" s="18">
        <f t="shared" si="2"/>
        <v>0.14095110179445727</v>
      </c>
      <c r="R30" s="19">
        <f t="shared" si="3"/>
        <v>25.433776015877623</v>
      </c>
    </row>
    <row r="31" spans="1:18" ht="15.6">
      <c r="A31" s="15" t="s">
        <v>1501</v>
      </c>
      <c r="B31" s="15" t="s">
        <v>62</v>
      </c>
      <c r="C31" s="15" t="s">
        <v>1365</v>
      </c>
      <c r="D31" s="15" t="s">
        <v>1414</v>
      </c>
      <c r="E31" s="15" t="s">
        <v>1489</v>
      </c>
      <c r="F31" s="15" t="s">
        <v>1490</v>
      </c>
      <c r="G31" s="15" t="s">
        <v>1502</v>
      </c>
      <c r="H31" s="15" t="s">
        <v>1503</v>
      </c>
      <c r="I31" s="15">
        <v>91.31</v>
      </c>
      <c r="J31" s="15">
        <v>9.6199999999999992</v>
      </c>
      <c r="K31" s="15">
        <v>0</v>
      </c>
      <c r="L31" s="2">
        <v>0.67065517529913465</v>
      </c>
      <c r="M31" s="2">
        <v>0.52174187556605789</v>
      </c>
      <c r="N31" s="2">
        <v>0.37925899397088342</v>
      </c>
      <c r="O31" s="16">
        <f t="shared" si="0"/>
        <v>27</v>
      </c>
      <c r="P31" s="17">
        <f t="shared" si="1"/>
        <v>0.52388534827869204</v>
      </c>
      <c r="Q31" s="18">
        <f t="shared" si="2"/>
        <v>0.14570991551580853</v>
      </c>
      <c r="R31" s="19">
        <f t="shared" si="3"/>
        <v>27.813321367845354</v>
      </c>
    </row>
    <row r="32" spans="1:18" ht="15.6">
      <c r="A32" s="15" t="s">
        <v>448</v>
      </c>
      <c r="B32" s="15" t="s">
        <v>62</v>
      </c>
      <c r="C32" s="15" t="s">
        <v>292</v>
      </c>
      <c r="D32" s="15" t="s">
        <v>431</v>
      </c>
      <c r="E32" s="15" t="s">
        <v>432</v>
      </c>
      <c r="F32" s="15" t="s">
        <v>433</v>
      </c>
      <c r="G32" s="15" t="s">
        <v>434</v>
      </c>
      <c r="H32" s="15" t="s">
        <v>435</v>
      </c>
      <c r="I32" s="15">
        <v>84.98</v>
      </c>
      <c r="J32" s="15">
        <v>1.21</v>
      </c>
      <c r="K32" s="15">
        <v>0</v>
      </c>
      <c r="L32" s="2">
        <v>0.49744791230859081</v>
      </c>
      <c r="M32" s="2">
        <v>0.81051299214059824</v>
      </c>
      <c r="N32" s="2">
        <v>0.20187470127626658</v>
      </c>
      <c r="O32" s="16">
        <f t="shared" si="0"/>
        <v>28</v>
      </c>
      <c r="P32" s="17">
        <f t="shared" si="1"/>
        <v>0.50327853524181854</v>
      </c>
      <c r="Q32" s="18">
        <f t="shared" si="2"/>
        <v>0.30436103462730885</v>
      </c>
      <c r="R32" s="19">
        <f t="shared" si="3"/>
        <v>60.47566373580139</v>
      </c>
    </row>
    <row r="33" spans="1:18" ht="15.6">
      <c r="A33" s="15" t="s">
        <v>1483</v>
      </c>
      <c r="B33" s="15" t="s">
        <v>62</v>
      </c>
      <c r="C33" s="15" t="s">
        <v>1365</v>
      </c>
      <c r="D33" s="15" t="s">
        <v>1414</v>
      </c>
      <c r="E33" s="15" t="s">
        <v>1484</v>
      </c>
      <c r="F33" s="15" t="s">
        <v>1484</v>
      </c>
      <c r="G33" s="15" t="s">
        <v>1485</v>
      </c>
      <c r="H33" s="15" t="s">
        <v>1485</v>
      </c>
      <c r="I33" s="15">
        <v>96.62</v>
      </c>
      <c r="J33" s="15">
        <v>1.27</v>
      </c>
      <c r="K33" s="15">
        <v>25</v>
      </c>
      <c r="L33" s="2">
        <v>0.63440868394428418</v>
      </c>
      <c r="M33" s="2">
        <v>0.54499202455898366</v>
      </c>
      <c r="N33" s="2">
        <v>0.29522792538588916</v>
      </c>
      <c r="O33" s="16">
        <f t="shared" si="0"/>
        <v>29</v>
      </c>
      <c r="P33" s="17">
        <f t="shared" si="1"/>
        <v>0.49154287796305235</v>
      </c>
      <c r="Q33" s="18">
        <f t="shared" si="2"/>
        <v>0.17579392821692422</v>
      </c>
      <c r="R33" s="19">
        <f t="shared" si="3"/>
        <v>35.763701621598528</v>
      </c>
    </row>
    <row r="34" spans="1:18" ht="15.6">
      <c r="A34" s="15" t="s">
        <v>1493</v>
      </c>
      <c r="B34" s="15" t="s">
        <v>62</v>
      </c>
      <c r="C34" s="15" t="s">
        <v>1365</v>
      </c>
      <c r="D34" s="15" t="s">
        <v>1414</v>
      </c>
      <c r="E34" s="15" t="s">
        <v>1489</v>
      </c>
      <c r="F34" s="15" t="s">
        <v>1490</v>
      </c>
      <c r="G34" s="15" t="s">
        <v>1491</v>
      </c>
      <c r="H34" s="15" t="s">
        <v>1492</v>
      </c>
      <c r="I34" s="15">
        <v>78.94</v>
      </c>
      <c r="J34" s="15">
        <v>3.01</v>
      </c>
      <c r="K34" s="15">
        <v>0</v>
      </c>
      <c r="L34" s="2">
        <v>0.49512783258912985</v>
      </c>
      <c r="M34" s="2">
        <v>0.38842680106532756</v>
      </c>
      <c r="N34" s="2">
        <v>0.56456975223869854</v>
      </c>
      <c r="O34" s="16">
        <f t="shared" si="0"/>
        <v>30</v>
      </c>
      <c r="P34" s="17">
        <f t="shared" si="1"/>
        <v>0.482708128631052</v>
      </c>
      <c r="Q34" s="18">
        <f t="shared" si="2"/>
        <v>8.8725822604362486E-2</v>
      </c>
      <c r="R34" s="19">
        <f t="shared" si="3"/>
        <v>18.380842861707482</v>
      </c>
    </row>
    <row r="35" spans="1:18" ht="15.6">
      <c r="A35" s="15" t="s">
        <v>331</v>
      </c>
      <c r="B35" s="15" t="s">
        <v>62</v>
      </c>
      <c r="C35" s="15" t="s">
        <v>292</v>
      </c>
      <c r="D35" s="15" t="s">
        <v>293</v>
      </c>
      <c r="E35" s="15" t="s">
        <v>307</v>
      </c>
      <c r="F35" s="15" t="s">
        <v>328</v>
      </c>
      <c r="G35" s="15" t="s">
        <v>329</v>
      </c>
      <c r="H35" s="15" t="s">
        <v>330</v>
      </c>
      <c r="I35" s="15">
        <v>89.49</v>
      </c>
      <c r="J35" s="15">
        <v>2.0099999999999998</v>
      </c>
      <c r="K35" s="15">
        <v>37.5</v>
      </c>
      <c r="L35" s="2">
        <v>0.8217646298141642</v>
      </c>
      <c r="M35" s="2">
        <v>0.35271969151105209</v>
      </c>
      <c r="N35" s="2">
        <v>0.18438907622442205</v>
      </c>
      <c r="O35" s="16">
        <f t="shared" si="0"/>
        <v>31</v>
      </c>
      <c r="P35" s="17">
        <f t="shared" si="1"/>
        <v>0.45295779918321277</v>
      </c>
      <c r="Q35" s="18">
        <f t="shared" si="2"/>
        <v>0.3302993456710584</v>
      </c>
      <c r="R35" s="19">
        <f t="shared" si="3"/>
        <v>72.920556013532419</v>
      </c>
    </row>
    <row r="36" spans="1:18" ht="15.6">
      <c r="A36" s="15" t="s">
        <v>316</v>
      </c>
      <c r="B36" s="15" t="s">
        <v>62</v>
      </c>
      <c r="C36" s="15" t="s">
        <v>292</v>
      </c>
      <c r="D36" s="15" t="s">
        <v>293</v>
      </c>
      <c r="E36" s="15" t="s">
        <v>307</v>
      </c>
      <c r="F36" s="15" t="s">
        <v>311</v>
      </c>
      <c r="G36" s="15" t="s">
        <v>311</v>
      </c>
      <c r="H36" s="15" t="s">
        <v>312</v>
      </c>
      <c r="I36" s="15">
        <v>91.13</v>
      </c>
      <c r="J36" s="15">
        <v>2.15</v>
      </c>
      <c r="K36" s="15">
        <v>0</v>
      </c>
      <c r="L36" s="2">
        <v>0.64528643476011671</v>
      </c>
      <c r="M36" s="2">
        <v>0.30664600176359957</v>
      </c>
      <c r="N36" s="2">
        <v>0.36925216035687602</v>
      </c>
      <c r="O36" s="16">
        <f t="shared" si="0"/>
        <v>32</v>
      </c>
      <c r="P36" s="17">
        <f t="shared" si="1"/>
        <v>0.44039486562686408</v>
      </c>
      <c r="Q36" s="18">
        <f t="shared" si="2"/>
        <v>0.18018129508877026</v>
      </c>
      <c r="R36" s="19">
        <f t="shared" si="3"/>
        <v>40.913577598661995</v>
      </c>
    </row>
    <row r="37" spans="1:18" ht="15.6">
      <c r="A37" s="15" t="s">
        <v>641</v>
      </c>
      <c r="B37" s="15" t="s">
        <v>62</v>
      </c>
      <c r="C37" s="15" t="s">
        <v>608</v>
      </c>
      <c r="D37" s="15" t="s">
        <v>626</v>
      </c>
      <c r="E37" s="15" t="s">
        <v>642</v>
      </c>
      <c r="F37" s="15" t="s">
        <v>642</v>
      </c>
      <c r="G37" s="15" t="s">
        <v>642</v>
      </c>
      <c r="H37" s="15" t="s">
        <v>642</v>
      </c>
      <c r="I37" s="15">
        <v>72.12</v>
      </c>
      <c r="J37" s="15">
        <v>5.7</v>
      </c>
      <c r="K37" s="15">
        <v>0</v>
      </c>
      <c r="L37" s="2">
        <v>0.35307049238937771</v>
      </c>
      <c r="M37" s="2">
        <v>0.32806173533139704</v>
      </c>
      <c r="N37" s="2">
        <v>0.62300439378996697</v>
      </c>
      <c r="O37" s="16">
        <f t="shared" si="0"/>
        <v>33</v>
      </c>
      <c r="P37" s="17">
        <f t="shared" si="1"/>
        <v>0.43471220717024722</v>
      </c>
      <c r="Q37" s="18">
        <f t="shared" si="2"/>
        <v>0.16354455093008377</v>
      </c>
      <c r="R37" s="19">
        <f t="shared" si="3"/>
        <v>37.621338493039943</v>
      </c>
    </row>
    <row r="38" spans="1:18" ht="15.6">
      <c r="A38" s="15" t="s">
        <v>574</v>
      </c>
      <c r="B38" s="15" t="s">
        <v>62</v>
      </c>
      <c r="C38" s="15" t="s">
        <v>563</v>
      </c>
      <c r="D38" s="15" t="s">
        <v>564</v>
      </c>
      <c r="E38" s="15" t="s">
        <v>575</v>
      </c>
      <c r="F38" s="15" t="s">
        <v>576</v>
      </c>
      <c r="G38" s="15" t="s">
        <v>577</v>
      </c>
      <c r="H38" s="15" t="s">
        <v>578</v>
      </c>
      <c r="I38" s="15">
        <v>98.82</v>
      </c>
      <c r="J38" s="15">
        <v>0.94</v>
      </c>
      <c r="K38" s="15">
        <v>0</v>
      </c>
      <c r="L38" s="2">
        <v>0.36946318680064766</v>
      </c>
      <c r="M38" s="2">
        <v>0.29581015250818032</v>
      </c>
      <c r="N38" s="2">
        <v>0.61539393348878901</v>
      </c>
      <c r="O38" s="16">
        <f t="shared" si="0"/>
        <v>34</v>
      </c>
      <c r="P38" s="17">
        <f t="shared" si="1"/>
        <v>0.42688909093253896</v>
      </c>
      <c r="Q38" s="18">
        <f t="shared" si="2"/>
        <v>0.16735217093151</v>
      </c>
      <c r="R38" s="19">
        <f t="shared" si="3"/>
        <v>39.202728410306591</v>
      </c>
    </row>
    <row r="39" spans="1:18" ht="15.6">
      <c r="A39" s="15" t="s">
        <v>1499</v>
      </c>
      <c r="B39" s="15" t="s">
        <v>62</v>
      </c>
      <c r="C39" s="15" t="s">
        <v>1365</v>
      </c>
      <c r="D39" s="15" t="s">
        <v>1414</v>
      </c>
      <c r="E39" s="15" t="s">
        <v>1489</v>
      </c>
      <c r="F39" s="15" t="s">
        <v>1490</v>
      </c>
      <c r="G39" s="15" t="s">
        <v>1495</v>
      </c>
      <c r="H39" s="15" t="s">
        <v>1496</v>
      </c>
      <c r="I39" s="15">
        <v>84.28</v>
      </c>
      <c r="J39" s="15">
        <v>9.93</v>
      </c>
      <c r="K39" s="15">
        <v>5.88</v>
      </c>
      <c r="L39" s="2">
        <v>0.41339256509535116</v>
      </c>
      <c r="M39" s="2">
        <v>0.31824974584814331</v>
      </c>
      <c r="N39" s="2">
        <v>0.50716212782149761</v>
      </c>
      <c r="O39" s="16">
        <f t="shared" si="0"/>
        <v>35</v>
      </c>
      <c r="P39" s="17">
        <f t="shared" si="1"/>
        <v>0.41293481292166395</v>
      </c>
      <c r="Q39" s="18">
        <f t="shared" si="2"/>
        <v>9.4457022864904261E-2</v>
      </c>
      <c r="R39" s="19">
        <f t="shared" si="3"/>
        <v>22.874560320208044</v>
      </c>
    </row>
    <row r="40" spans="1:18" ht="15.6">
      <c r="A40" s="15" t="s">
        <v>1320</v>
      </c>
      <c r="B40" s="15" t="s">
        <v>62</v>
      </c>
      <c r="C40" s="15" t="s">
        <v>1097</v>
      </c>
      <c r="D40" s="15" t="s">
        <v>1192</v>
      </c>
      <c r="E40" s="15" t="s">
        <v>1307</v>
      </c>
      <c r="F40" s="15" t="s">
        <v>1315</v>
      </c>
      <c r="G40" s="15" t="s">
        <v>1316</v>
      </c>
      <c r="H40" s="15" t="s">
        <v>1317</v>
      </c>
      <c r="I40" s="15">
        <v>94.49</v>
      </c>
      <c r="J40" s="15">
        <v>0.98</v>
      </c>
      <c r="K40" s="15">
        <v>0</v>
      </c>
      <c r="L40" s="2">
        <v>0.47044370573782318</v>
      </c>
      <c r="M40" s="2">
        <v>0.35749770378115825</v>
      </c>
      <c r="N40" s="2">
        <v>0.4045920832779234</v>
      </c>
      <c r="O40" s="16">
        <f t="shared" si="0"/>
        <v>36</v>
      </c>
      <c r="P40" s="17">
        <f t="shared" si="1"/>
        <v>0.41084449759896824</v>
      </c>
      <c r="Q40" s="18">
        <f t="shared" si="2"/>
        <v>5.6731995850051654E-2</v>
      </c>
      <c r="R40" s="19">
        <f t="shared" si="3"/>
        <v>13.808629829923788</v>
      </c>
    </row>
    <row r="41" spans="1:18" ht="15.6">
      <c r="A41" s="15" t="s">
        <v>1403</v>
      </c>
      <c r="B41" s="15" t="s">
        <v>62</v>
      </c>
      <c r="C41" s="15" t="s">
        <v>1365</v>
      </c>
      <c r="D41" s="15" t="s">
        <v>1399</v>
      </c>
      <c r="E41" s="15" t="s">
        <v>1404</v>
      </c>
      <c r="F41" s="15" t="s">
        <v>1405</v>
      </c>
      <c r="G41" s="15" t="s">
        <v>1405</v>
      </c>
      <c r="H41" s="15" t="s">
        <v>1406</v>
      </c>
      <c r="I41" s="15">
        <v>95.57</v>
      </c>
      <c r="J41" s="15">
        <v>3.19</v>
      </c>
      <c r="K41" s="15">
        <v>12.5</v>
      </c>
      <c r="L41" s="2">
        <v>0.43206730513232033</v>
      </c>
      <c r="M41" s="2">
        <v>0.31475155829324419</v>
      </c>
      <c r="N41" s="2">
        <v>0.39416390930122069</v>
      </c>
      <c r="O41" s="16">
        <f t="shared" si="0"/>
        <v>37</v>
      </c>
      <c r="P41" s="17">
        <f t="shared" si="1"/>
        <v>0.38032759090892848</v>
      </c>
      <c r="Q41" s="18">
        <f t="shared" si="2"/>
        <v>5.9869265020477402E-2</v>
      </c>
      <c r="R41" s="19">
        <f t="shared" si="3"/>
        <v>15.741499289441094</v>
      </c>
    </row>
    <row r="42" spans="1:18" ht="15.6">
      <c r="A42" s="15" t="s">
        <v>704</v>
      </c>
      <c r="B42" s="15" t="s">
        <v>62</v>
      </c>
      <c r="C42" s="15" t="s">
        <v>690</v>
      </c>
      <c r="D42" s="15" t="s">
        <v>691</v>
      </c>
      <c r="E42" s="15" t="s">
        <v>705</v>
      </c>
      <c r="F42" s="15" t="s">
        <v>706</v>
      </c>
      <c r="G42" s="15" t="s">
        <v>707</v>
      </c>
      <c r="H42" s="15" t="s">
        <v>708</v>
      </c>
      <c r="I42" s="15">
        <v>97.16</v>
      </c>
      <c r="J42" s="15">
        <v>0.24</v>
      </c>
      <c r="K42" s="15">
        <v>0</v>
      </c>
      <c r="L42" s="2">
        <v>0.58933828283673051</v>
      </c>
      <c r="M42" s="2">
        <v>0.27895912709128784</v>
      </c>
      <c r="N42" s="2">
        <v>0.23932132601078943</v>
      </c>
      <c r="O42" s="16">
        <f t="shared" si="0"/>
        <v>38</v>
      </c>
      <c r="P42" s="17">
        <f t="shared" si="1"/>
        <v>0.36920624531293589</v>
      </c>
      <c r="Q42" s="18">
        <f t="shared" si="2"/>
        <v>0.1916673531849056</v>
      </c>
      <c r="R42" s="19">
        <f t="shared" si="3"/>
        <v>51.9133561845494</v>
      </c>
    </row>
    <row r="43" spans="1:18" ht="15.6">
      <c r="A43" s="15" t="s">
        <v>342</v>
      </c>
      <c r="B43" s="15" t="s">
        <v>62</v>
      </c>
      <c r="C43" s="15" t="s">
        <v>292</v>
      </c>
      <c r="D43" s="15" t="s">
        <v>293</v>
      </c>
      <c r="E43" s="15" t="s">
        <v>307</v>
      </c>
      <c r="F43" s="15" t="s">
        <v>343</v>
      </c>
      <c r="G43" s="15" t="s">
        <v>344</v>
      </c>
      <c r="H43" s="15" t="s">
        <v>345</v>
      </c>
      <c r="I43" s="15">
        <v>95.32</v>
      </c>
      <c r="J43" s="15">
        <v>3.23</v>
      </c>
      <c r="K43" s="15">
        <v>0</v>
      </c>
      <c r="L43" s="2">
        <v>0.58747461224241049</v>
      </c>
      <c r="M43" s="2">
        <v>0.2908188361188731</v>
      </c>
      <c r="N43" s="2">
        <v>0.22791880244535431</v>
      </c>
      <c r="O43" s="16">
        <f t="shared" si="0"/>
        <v>39</v>
      </c>
      <c r="P43" s="17">
        <f t="shared" si="1"/>
        <v>0.36873741693554596</v>
      </c>
      <c r="Q43" s="18">
        <f t="shared" si="2"/>
        <v>0.19202493071751778</v>
      </c>
      <c r="R43" s="19">
        <f t="shared" si="3"/>
        <v>52.076334512882674</v>
      </c>
    </row>
    <row r="44" spans="1:18" ht="15.6">
      <c r="A44" s="15" t="s">
        <v>1111</v>
      </c>
      <c r="B44" s="15" t="s">
        <v>62</v>
      </c>
      <c r="C44" s="15" t="s">
        <v>1097</v>
      </c>
      <c r="D44" s="15" t="s">
        <v>1098</v>
      </c>
      <c r="E44" s="15" t="s">
        <v>1107</v>
      </c>
      <c r="F44" s="15" t="s">
        <v>1108</v>
      </c>
      <c r="G44" s="15" t="s">
        <v>1109</v>
      </c>
      <c r="H44" s="15" t="s">
        <v>1110</v>
      </c>
      <c r="I44" s="15">
        <v>90.17</v>
      </c>
      <c r="J44" s="15">
        <v>9.7200000000000006</v>
      </c>
      <c r="K44" s="15">
        <v>78.12</v>
      </c>
      <c r="L44" s="2">
        <v>0.30864667087577263</v>
      </c>
      <c r="M44" s="2">
        <v>0.30587810693447548</v>
      </c>
      <c r="N44" s="2">
        <v>0.45420491098526178</v>
      </c>
      <c r="O44" s="16">
        <f t="shared" si="0"/>
        <v>40</v>
      </c>
      <c r="P44" s="17">
        <f t="shared" si="1"/>
        <v>0.35624322959850324</v>
      </c>
      <c r="Q44" s="18">
        <f t="shared" si="2"/>
        <v>8.4848597523264374E-2</v>
      </c>
      <c r="R44" s="19">
        <f t="shared" si="3"/>
        <v>23.817602826835831</v>
      </c>
    </row>
    <row r="45" spans="1:18" ht="15.6">
      <c r="A45" s="15" t="s">
        <v>61</v>
      </c>
      <c r="B45" s="15" t="s">
        <v>62</v>
      </c>
      <c r="C45" s="15" t="s">
        <v>63</v>
      </c>
      <c r="D45" s="15" t="s">
        <v>64</v>
      </c>
      <c r="E45" s="15" t="s">
        <v>65</v>
      </c>
      <c r="F45" s="15" t="s">
        <v>66</v>
      </c>
      <c r="G45" s="15" t="s">
        <v>67</v>
      </c>
      <c r="H45" s="15" t="s">
        <v>68</v>
      </c>
      <c r="I45" s="15">
        <v>78.510000000000005</v>
      </c>
      <c r="J45" s="15">
        <v>1.75</v>
      </c>
      <c r="K45" s="15">
        <v>0</v>
      </c>
      <c r="L45" s="2">
        <v>0.31081461422018658</v>
      </c>
      <c r="M45" s="2">
        <v>0.20511324102384354</v>
      </c>
      <c r="N45" s="2">
        <v>0.35542692970594464</v>
      </c>
      <c r="O45" s="16">
        <f t="shared" si="0"/>
        <v>41</v>
      </c>
      <c r="P45" s="17">
        <f t="shared" si="1"/>
        <v>0.2904515949833249</v>
      </c>
      <c r="Q45" s="18">
        <f t="shared" si="2"/>
        <v>7.7198061281585975E-2</v>
      </c>
      <c r="R45" s="19">
        <f t="shared" si="3"/>
        <v>26.578632245423883</v>
      </c>
    </row>
    <row r="46" spans="1:18" ht="15.6">
      <c r="A46" s="15" t="s">
        <v>1314</v>
      </c>
      <c r="B46" s="15" t="s">
        <v>62</v>
      </c>
      <c r="C46" s="15" t="s">
        <v>1097</v>
      </c>
      <c r="D46" s="15" t="s">
        <v>1192</v>
      </c>
      <c r="E46" s="15" t="s">
        <v>1307</v>
      </c>
      <c r="F46" s="15" t="s">
        <v>1315</v>
      </c>
      <c r="G46" s="15" t="s">
        <v>1316</v>
      </c>
      <c r="H46" s="15" t="s">
        <v>1317</v>
      </c>
      <c r="I46" s="15">
        <v>80.94</v>
      </c>
      <c r="J46" s="15">
        <v>1.93</v>
      </c>
      <c r="K46" s="15">
        <v>46.15</v>
      </c>
      <c r="L46" s="2">
        <v>0.27182966811449738</v>
      </c>
      <c r="M46" s="2">
        <v>0.19931136898157187</v>
      </c>
      <c r="N46" s="2">
        <v>0.36972616826490795</v>
      </c>
      <c r="O46" s="16">
        <f t="shared" si="0"/>
        <v>42</v>
      </c>
      <c r="P46" s="17">
        <f t="shared" si="1"/>
        <v>0.28028906845365903</v>
      </c>
      <c r="Q46" s="18">
        <f t="shared" si="2"/>
        <v>8.5521763570851395E-2</v>
      </c>
      <c r="R46" s="19">
        <f t="shared" si="3"/>
        <v>30.511986800866243</v>
      </c>
    </row>
    <row r="47" spans="1:18" ht="15.6">
      <c r="A47" s="15" t="s">
        <v>446</v>
      </c>
      <c r="B47" s="15" t="s">
        <v>62</v>
      </c>
      <c r="C47" s="15" t="s">
        <v>292</v>
      </c>
      <c r="D47" s="15" t="s">
        <v>431</v>
      </c>
      <c r="E47" s="15" t="s">
        <v>432</v>
      </c>
      <c r="F47" s="15" t="s">
        <v>433</v>
      </c>
      <c r="G47" s="15" t="s">
        <v>434</v>
      </c>
      <c r="H47" s="15" t="s">
        <v>435</v>
      </c>
      <c r="I47" s="15">
        <v>98.08</v>
      </c>
      <c r="J47" s="15">
        <v>0</v>
      </c>
      <c r="K47" s="15">
        <v>0</v>
      </c>
      <c r="L47" s="2">
        <v>0.55077171176242345</v>
      </c>
      <c r="M47" s="2">
        <v>0.19751961438028187</v>
      </c>
      <c r="N47" s="2">
        <v>8.6690779624506664E-2</v>
      </c>
      <c r="O47" s="16">
        <f t="shared" si="0"/>
        <v>43</v>
      </c>
      <c r="P47" s="17">
        <f t="shared" si="1"/>
        <v>0.27832736858907065</v>
      </c>
      <c r="Q47" s="18">
        <f t="shared" si="2"/>
        <v>0.24236377152681138</v>
      </c>
      <c r="R47" s="19">
        <f t="shared" si="3"/>
        <v>87.078670256335158</v>
      </c>
    </row>
    <row r="48" spans="1:18" ht="15.6">
      <c r="A48" s="15" t="s">
        <v>1463</v>
      </c>
      <c r="B48" s="15" t="s">
        <v>62</v>
      </c>
      <c r="C48" s="15" t="s">
        <v>1365</v>
      </c>
      <c r="D48" s="15" t="s">
        <v>1414</v>
      </c>
      <c r="E48" s="15" t="s">
        <v>1457</v>
      </c>
      <c r="F48" s="15" t="s">
        <v>1458</v>
      </c>
      <c r="G48" s="15" t="s">
        <v>1464</v>
      </c>
      <c r="H48" s="15" t="s">
        <v>1465</v>
      </c>
      <c r="I48" s="15">
        <v>97.26</v>
      </c>
      <c r="J48" s="15">
        <v>0.34</v>
      </c>
      <c r="K48" s="15">
        <v>0</v>
      </c>
      <c r="L48" s="2">
        <v>0.24695537079437957</v>
      </c>
      <c r="M48" s="2">
        <v>0.1987141174478084</v>
      </c>
      <c r="N48" s="2">
        <v>0.34115402491964952</v>
      </c>
      <c r="O48" s="16">
        <f t="shared" si="0"/>
        <v>44</v>
      </c>
      <c r="P48" s="17">
        <f t="shared" si="1"/>
        <v>0.26227450438727917</v>
      </c>
      <c r="Q48" s="18">
        <f t="shared" si="2"/>
        <v>7.2445073681199887E-2</v>
      </c>
      <c r="R48" s="19">
        <f t="shared" si="3"/>
        <v>27.621851331087143</v>
      </c>
    </row>
    <row r="49" spans="1:18" ht="15.6">
      <c r="A49" s="15" t="s">
        <v>1275</v>
      </c>
      <c r="B49" s="15" t="s">
        <v>62</v>
      </c>
      <c r="C49" s="15" t="s">
        <v>1097</v>
      </c>
      <c r="D49" s="15" t="s">
        <v>1192</v>
      </c>
      <c r="E49" s="15" t="s">
        <v>1193</v>
      </c>
      <c r="F49" s="15" t="s">
        <v>1276</v>
      </c>
      <c r="G49" s="15" t="s">
        <v>1277</v>
      </c>
      <c r="H49" s="15" t="s">
        <v>1278</v>
      </c>
      <c r="I49" s="15">
        <v>93.61</v>
      </c>
      <c r="J49" s="15">
        <v>3.02</v>
      </c>
      <c r="K49" s="15">
        <v>7.69</v>
      </c>
      <c r="L49" s="2">
        <v>0.32792995641292838</v>
      </c>
      <c r="M49" s="2">
        <v>0.29841246276243477</v>
      </c>
      <c r="N49" s="2">
        <v>0.15134019152552869</v>
      </c>
      <c r="O49" s="16">
        <f t="shared" si="0"/>
        <v>45</v>
      </c>
      <c r="P49" s="17">
        <f t="shared" si="1"/>
        <v>0.25922753690029726</v>
      </c>
      <c r="Q49" s="18">
        <f t="shared" si="2"/>
        <v>9.4591649086283924E-2</v>
      </c>
      <c r="R49" s="19">
        <f t="shared" si="3"/>
        <v>36.489815170625668</v>
      </c>
    </row>
    <row r="50" spans="1:18" ht="15.6">
      <c r="A50" s="15" t="s">
        <v>168</v>
      </c>
      <c r="B50" s="15" t="s">
        <v>62</v>
      </c>
      <c r="C50" s="15" t="s">
        <v>78</v>
      </c>
      <c r="D50" s="15" t="s">
        <v>132</v>
      </c>
      <c r="E50" s="15" t="s">
        <v>152</v>
      </c>
      <c r="F50" s="15" t="s">
        <v>153</v>
      </c>
      <c r="G50" s="15" t="s">
        <v>169</v>
      </c>
      <c r="H50" s="15" t="s">
        <v>170</v>
      </c>
      <c r="I50" s="15">
        <v>86.68</v>
      </c>
      <c r="J50" s="15">
        <v>0.68</v>
      </c>
      <c r="K50" s="15">
        <v>100</v>
      </c>
      <c r="L50" s="2">
        <v>0.20789435650116753</v>
      </c>
      <c r="M50" s="2">
        <v>0.19376546188234128</v>
      </c>
      <c r="N50" s="2">
        <v>0.3733338951204842</v>
      </c>
      <c r="O50" s="16">
        <f t="shared" si="0"/>
        <v>46</v>
      </c>
      <c r="P50" s="17">
        <f t="shared" si="1"/>
        <v>0.25833123783466433</v>
      </c>
      <c r="Q50" s="18">
        <f t="shared" si="2"/>
        <v>9.984545459302227E-2</v>
      </c>
      <c r="R50" s="19">
        <f t="shared" si="3"/>
        <v>38.650166905840784</v>
      </c>
    </row>
    <row r="51" spans="1:18" ht="15.6">
      <c r="A51" s="15" t="s">
        <v>23</v>
      </c>
      <c r="B51" s="15" t="s">
        <v>12</v>
      </c>
      <c r="C51" s="15" t="s">
        <v>13</v>
      </c>
      <c r="D51" s="15" t="s">
        <v>17</v>
      </c>
      <c r="E51" s="15" t="s">
        <v>18</v>
      </c>
      <c r="F51" s="15" t="s">
        <v>19</v>
      </c>
      <c r="G51" s="15" t="s">
        <v>20</v>
      </c>
      <c r="H51" s="15" t="s">
        <v>21</v>
      </c>
      <c r="I51" s="15">
        <v>85.89</v>
      </c>
      <c r="J51" s="15">
        <v>0.65</v>
      </c>
      <c r="K51" s="15">
        <v>100</v>
      </c>
      <c r="L51" s="2">
        <v>0.44286898776062728</v>
      </c>
      <c r="M51" s="2">
        <v>0.23058175285646312</v>
      </c>
      <c r="N51" s="2">
        <v>9.5486259695765963E-2</v>
      </c>
      <c r="O51" s="16">
        <f t="shared" si="0"/>
        <v>47</v>
      </c>
      <c r="P51" s="17">
        <f t="shared" si="1"/>
        <v>0.25631233343761878</v>
      </c>
      <c r="Q51" s="18">
        <f t="shared" si="2"/>
        <v>0.17511492518408833</v>
      </c>
      <c r="R51" s="19">
        <f t="shared" si="3"/>
        <v>68.320912550510471</v>
      </c>
    </row>
    <row r="52" spans="1:18" ht="15.6">
      <c r="A52" s="15" t="s">
        <v>792</v>
      </c>
      <c r="B52" s="15" t="s">
        <v>62</v>
      </c>
      <c r="C52" s="15" t="s">
        <v>775</v>
      </c>
      <c r="D52" s="15" t="s">
        <v>782</v>
      </c>
      <c r="E52" s="15" t="s">
        <v>793</v>
      </c>
      <c r="F52" s="15" t="s">
        <v>794</v>
      </c>
      <c r="G52" s="15" t="s">
        <v>795</v>
      </c>
      <c r="H52" s="15" t="s">
        <v>796</v>
      </c>
      <c r="I52" s="15">
        <v>91.51</v>
      </c>
      <c r="J52" s="15">
        <v>3.76</v>
      </c>
      <c r="K52" s="15">
        <v>20</v>
      </c>
      <c r="L52" s="2">
        <v>0.22276568716197176</v>
      </c>
      <c r="M52" s="2">
        <v>0.43787069589615868</v>
      </c>
      <c r="N52" s="2">
        <v>7.9923000048717607E-2</v>
      </c>
      <c r="O52" s="16">
        <f t="shared" si="0"/>
        <v>48</v>
      </c>
      <c r="P52" s="17">
        <f t="shared" si="1"/>
        <v>0.24685312770228265</v>
      </c>
      <c r="Q52" s="18">
        <f t="shared" si="2"/>
        <v>0.18018543735402234</v>
      </c>
      <c r="R52" s="19">
        <f t="shared" si="3"/>
        <v>72.992973202808713</v>
      </c>
    </row>
    <row r="53" spans="1:18" ht="15.6">
      <c r="A53" s="15" t="s">
        <v>346</v>
      </c>
      <c r="B53" s="15" t="s">
        <v>62</v>
      </c>
      <c r="C53" s="15" t="s">
        <v>292</v>
      </c>
      <c r="D53" s="15" t="s">
        <v>293</v>
      </c>
      <c r="E53" s="15" t="s">
        <v>307</v>
      </c>
      <c r="F53" s="15" t="s">
        <v>343</v>
      </c>
      <c r="G53" s="15" t="s">
        <v>347</v>
      </c>
      <c r="H53" s="15" t="s">
        <v>347</v>
      </c>
      <c r="I53" s="15">
        <v>97.4</v>
      </c>
      <c r="J53" s="15">
        <v>0.81</v>
      </c>
      <c r="K53" s="15">
        <v>0</v>
      </c>
      <c r="L53" s="2">
        <v>0.40278105293585142</v>
      </c>
      <c r="M53" s="2">
        <v>0.19419207012074377</v>
      </c>
      <c r="N53" s="2">
        <v>0.13477624851707942</v>
      </c>
      <c r="O53" s="16">
        <f t="shared" si="0"/>
        <v>49</v>
      </c>
      <c r="P53" s="17">
        <f t="shared" si="1"/>
        <v>0.2439164571912249</v>
      </c>
      <c r="Q53" s="18">
        <f t="shared" si="2"/>
        <v>0.14075166002586728</v>
      </c>
      <c r="R53" s="19">
        <f t="shared" si="3"/>
        <v>57.704864053318559</v>
      </c>
    </row>
    <row r="54" spans="1:18" ht="15.6">
      <c r="A54" s="15" t="s">
        <v>1060</v>
      </c>
      <c r="B54" s="15" t="s">
        <v>62</v>
      </c>
      <c r="C54" s="15" t="s">
        <v>1018</v>
      </c>
      <c r="D54" s="15" t="s">
        <v>1038</v>
      </c>
      <c r="E54" s="15" t="s">
        <v>1051</v>
      </c>
      <c r="F54" s="15" t="s">
        <v>1061</v>
      </c>
      <c r="G54" s="15" t="s">
        <v>1062</v>
      </c>
      <c r="H54" s="15" t="s">
        <v>1063</v>
      </c>
      <c r="I54" s="15">
        <v>96.55</v>
      </c>
      <c r="J54" s="15">
        <v>2.2999999999999998</v>
      </c>
      <c r="K54" s="15">
        <v>0</v>
      </c>
      <c r="L54" s="2">
        <v>0.35599911760902442</v>
      </c>
      <c r="M54" s="2">
        <v>0.13540545486890179</v>
      </c>
      <c r="N54" s="2">
        <v>0.2046397474064526</v>
      </c>
      <c r="O54" s="16">
        <f t="shared" si="0"/>
        <v>50</v>
      </c>
      <c r="P54" s="17">
        <f t="shared" si="1"/>
        <v>0.23201477329479295</v>
      </c>
      <c r="Q54" s="18">
        <f t="shared" si="2"/>
        <v>0.11281593434469356</v>
      </c>
      <c r="R54" s="19">
        <f t="shared" si="3"/>
        <v>48.624461598982784</v>
      </c>
    </row>
    <row r="55" spans="1:18" ht="15.6">
      <c r="A55" s="15" t="s">
        <v>69</v>
      </c>
      <c r="B55" s="15" t="s">
        <v>62</v>
      </c>
      <c r="C55" s="15" t="s">
        <v>63</v>
      </c>
      <c r="D55" s="15" t="s">
        <v>64</v>
      </c>
      <c r="E55" s="15" t="s">
        <v>65</v>
      </c>
      <c r="F55" s="15" t="s">
        <v>66</v>
      </c>
      <c r="G55" s="15" t="s">
        <v>67</v>
      </c>
      <c r="H55" s="15" t="s">
        <v>68</v>
      </c>
      <c r="I55" s="15">
        <v>92.98</v>
      </c>
      <c r="J55" s="15">
        <v>1.05</v>
      </c>
      <c r="K55" s="15">
        <v>0</v>
      </c>
      <c r="L55" s="2">
        <v>0.24501563201253571</v>
      </c>
      <c r="M55" s="2">
        <v>0.17712774058465033</v>
      </c>
      <c r="N55" s="2">
        <v>0.25064484825821898</v>
      </c>
      <c r="O55" s="16">
        <f t="shared" si="0"/>
        <v>51</v>
      </c>
      <c r="P55" s="17">
        <f t="shared" si="1"/>
        <v>0.22426274028513501</v>
      </c>
      <c r="Q55" s="18">
        <f t="shared" si="2"/>
        <v>4.0917027830216106E-2</v>
      </c>
      <c r="R55" s="19">
        <f t="shared" si="3"/>
        <v>18.245129698403247</v>
      </c>
    </row>
    <row r="56" spans="1:18" ht="15.6">
      <c r="A56" s="15" t="s">
        <v>184</v>
      </c>
      <c r="B56" s="15" t="s">
        <v>62</v>
      </c>
      <c r="C56" s="15" t="s">
        <v>78</v>
      </c>
      <c r="D56" s="15" t="s">
        <v>132</v>
      </c>
      <c r="E56" s="15" t="s">
        <v>152</v>
      </c>
      <c r="F56" s="15" t="s">
        <v>153</v>
      </c>
      <c r="G56" s="15" t="s">
        <v>178</v>
      </c>
      <c r="H56" s="15" t="s">
        <v>181</v>
      </c>
      <c r="I56" s="15">
        <v>89.26</v>
      </c>
      <c r="J56" s="15">
        <v>0</v>
      </c>
      <c r="K56" s="15">
        <v>0</v>
      </c>
      <c r="L56" s="2">
        <v>0.18480766158784692</v>
      </c>
      <c r="M56" s="2">
        <v>0.16057534093463946</v>
      </c>
      <c r="N56" s="2">
        <v>0.27618860774660625</v>
      </c>
      <c r="O56" s="16">
        <f t="shared" si="0"/>
        <v>52</v>
      </c>
      <c r="P56" s="17">
        <f t="shared" si="1"/>
        <v>0.20719053675636423</v>
      </c>
      <c r="Q56" s="18">
        <f t="shared" si="2"/>
        <v>6.0970088497072167E-2</v>
      </c>
      <c r="R56" s="19">
        <f t="shared" si="3"/>
        <v>29.427062380154467</v>
      </c>
    </row>
    <row r="57" spans="1:18" ht="15.6">
      <c r="A57" s="15" t="s">
        <v>1126</v>
      </c>
      <c r="B57" s="15" t="s">
        <v>62</v>
      </c>
      <c r="C57" s="15" t="s">
        <v>1097</v>
      </c>
      <c r="D57" s="15" t="s">
        <v>1098</v>
      </c>
      <c r="E57" s="15" t="s">
        <v>1127</v>
      </c>
      <c r="F57" s="15" t="s">
        <v>1128</v>
      </c>
      <c r="G57" s="15" t="s">
        <v>1129</v>
      </c>
      <c r="H57" s="15" t="s">
        <v>1129</v>
      </c>
      <c r="I57" s="15">
        <v>94.62</v>
      </c>
      <c r="J57" s="15">
        <v>1.08</v>
      </c>
      <c r="K57" s="15">
        <v>0</v>
      </c>
      <c r="L57" s="2">
        <v>0.15780345501707713</v>
      </c>
      <c r="M57" s="2">
        <v>0.15716247502742087</v>
      </c>
      <c r="N57" s="2">
        <v>0.28822314185608389</v>
      </c>
      <c r="O57" s="16">
        <f t="shared" si="0"/>
        <v>53</v>
      </c>
      <c r="P57" s="17">
        <f t="shared" si="1"/>
        <v>0.20106302396686063</v>
      </c>
      <c r="Q57" s="18">
        <f t="shared" si="2"/>
        <v>7.5483556664244805E-2</v>
      </c>
      <c r="R57" s="19">
        <f t="shared" si="3"/>
        <v>37.542236844446379</v>
      </c>
    </row>
    <row r="58" spans="1:18" ht="15.6">
      <c r="A58" s="15" t="s">
        <v>185</v>
      </c>
      <c r="B58" s="15" t="s">
        <v>62</v>
      </c>
      <c r="C58" s="15" t="s">
        <v>78</v>
      </c>
      <c r="D58" s="15" t="s">
        <v>132</v>
      </c>
      <c r="E58" s="15" t="s">
        <v>152</v>
      </c>
      <c r="F58" s="15" t="s">
        <v>153</v>
      </c>
      <c r="G58" s="15" t="s">
        <v>178</v>
      </c>
      <c r="H58" s="15" t="s">
        <v>181</v>
      </c>
      <c r="I58" s="15">
        <v>84.56</v>
      </c>
      <c r="J58" s="15">
        <v>4.43</v>
      </c>
      <c r="K58" s="15">
        <v>69.23</v>
      </c>
      <c r="L58" s="2">
        <v>0.21002426575181954</v>
      </c>
      <c r="M58" s="2">
        <v>0.14325504645550455</v>
      </c>
      <c r="N58" s="2">
        <v>0.20190103504893514</v>
      </c>
      <c r="O58" s="16">
        <f t="shared" si="0"/>
        <v>54</v>
      </c>
      <c r="P58" s="17">
        <f t="shared" si="1"/>
        <v>0.18506011575208645</v>
      </c>
      <c r="Q58" s="18">
        <f t="shared" si="2"/>
        <v>3.6431368124626676E-2</v>
      </c>
      <c r="R58" s="19">
        <f t="shared" si="3"/>
        <v>19.686234376634413</v>
      </c>
    </row>
    <row r="59" spans="1:18" ht="15.6">
      <c r="A59" s="15" t="s">
        <v>1207</v>
      </c>
      <c r="B59" s="15" t="s">
        <v>62</v>
      </c>
      <c r="C59" s="15" t="s">
        <v>1097</v>
      </c>
      <c r="D59" s="15" t="s">
        <v>1192</v>
      </c>
      <c r="E59" s="15" t="s">
        <v>1193</v>
      </c>
      <c r="F59" s="15" t="s">
        <v>1194</v>
      </c>
      <c r="G59" s="15" t="s">
        <v>1208</v>
      </c>
      <c r="H59" s="15" t="s">
        <v>1209</v>
      </c>
      <c r="I59" s="15">
        <v>88.93</v>
      </c>
      <c r="J59" s="15">
        <v>0.6</v>
      </c>
      <c r="K59" s="15">
        <v>25</v>
      </c>
      <c r="L59" s="2">
        <v>0.19762515118552249</v>
      </c>
      <c r="M59" s="2">
        <v>0.10575618229993913</v>
      </c>
      <c r="N59" s="2">
        <v>0.21967633160013245</v>
      </c>
      <c r="O59" s="16">
        <f t="shared" si="0"/>
        <v>55</v>
      </c>
      <c r="P59" s="17">
        <f t="shared" si="1"/>
        <v>0.17435255502853134</v>
      </c>
      <c r="Q59" s="18">
        <f t="shared" si="2"/>
        <v>6.0420695155380316E-2</v>
      </c>
      <c r="R59" s="19">
        <f t="shared" si="3"/>
        <v>34.654321610310198</v>
      </c>
    </row>
    <row r="60" spans="1:18" ht="15.6">
      <c r="A60" s="15" t="s">
        <v>198</v>
      </c>
      <c r="B60" s="15" t="s">
        <v>62</v>
      </c>
      <c r="C60" s="15" t="s">
        <v>78</v>
      </c>
      <c r="D60" s="15" t="s">
        <v>132</v>
      </c>
      <c r="E60" s="15" t="s">
        <v>152</v>
      </c>
      <c r="F60" s="15" t="s">
        <v>153</v>
      </c>
      <c r="G60" s="15" t="s">
        <v>193</v>
      </c>
      <c r="H60" s="15" t="s">
        <v>193</v>
      </c>
      <c r="I60" s="15">
        <v>86.86</v>
      </c>
      <c r="J60" s="15">
        <v>0.53</v>
      </c>
      <c r="K60" s="15">
        <v>0</v>
      </c>
      <c r="L60" s="2">
        <v>0.10672366709518387</v>
      </c>
      <c r="M60" s="2">
        <v>0.11117410692764879</v>
      </c>
      <c r="N60" s="2">
        <v>0.29338456129909801</v>
      </c>
      <c r="O60" s="16">
        <f t="shared" si="0"/>
        <v>56</v>
      </c>
      <c r="P60" s="17">
        <f t="shared" si="1"/>
        <v>0.17042744510731023</v>
      </c>
      <c r="Q60" s="18">
        <f t="shared" si="2"/>
        <v>0.10650723412203603</v>
      </c>
      <c r="R60" s="19">
        <f t="shared" si="3"/>
        <v>62.494179886915148</v>
      </c>
    </row>
    <row r="61" spans="1:18" ht="15.6">
      <c r="A61" s="15" t="s">
        <v>1323</v>
      </c>
      <c r="B61" s="15" t="s">
        <v>62</v>
      </c>
      <c r="C61" s="15" t="s">
        <v>1097</v>
      </c>
      <c r="D61" s="15" t="s">
        <v>1192</v>
      </c>
      <c r="E61" s="15" t="s">
        <v>1307</v>
      </c>
      <c r="F61" s="15" t="s">
        <v>1315</v>
      </c>
      <c r="G61" s="15" t="s">
        <v>1316</v>
      </c>
      <c r="H61" s="15" t="s">
        <v>1317</v>
      </c>
      <c r="I61" s="15">
        <v>99.42</v>
      </c>
      <c r="J61" s="15">
        <v>2.13</v>
      </c>
      <c r="K61" s="15">
        <v>55.56</v>
      </c>
      <c r="L61" s="2">
        <v>0.16841496717657695</v>
      </c>
      <c r="M61" s="2">
        <v>0.12252188606915104</v>
      </c>
      <c r="N61" s="2">
        <v>0.18033367523348195</v>
      </c>
      <c r="O61" s="16">
        <f t="shared" si="0"/>
        <v>57</v>
      </c>
      <c r="P61" s="17">
        <f t="shared" si="1"/>
        <v>0.15709017615973664</v>
      </c>
      <c r="Q61" s="18">
        <f t="shared" si="2"/>
        <v>3.0524398606305063E-2</v>
      </c>
      <c r="R61" s="19">
        <f t="shared" si="3"/>
        <v>19.43113143833159</v>
      </c>
    </row>
    <row r="62" spans="1:18" ht="15.6">
      <c r="A62" s="15" t="s">
        <v>182</v>
      </c>
      <c r="B62" s="15" t="s">
        <v>62</v>
      </c>
      <c r="C62" s="15" t="s">
        <v>78</v>
      </c>
      <c r="D62" s="15" t="s">
        <v>132</v>
      </c>
      <c r="E62" s="15" t="s">
        <v>152</v>
      </c>
      <c r="F62" s="15" t="s">
        <v>153</v>
      </c>
      <c r="G62" s="15" t="s">
        <v>178</v>
      </c>
      <c r="H62" s="15" t="s">
        <v>181</v>
      </c>
      <c r="I62" s="15">
        <v>85.99</v>
      </c>
      <c r="J62" s="15">
        <v>0.26</v>
      </c>
      <c r="K62" s="15">
        <v>0</v>
      </c>
      <c r="L62" s="2">
        <v>0.12904968013327112</v>
      </c>
      <c r="M62" s="2">
        <v>0.12081545311554154</v>
      </c>
      <c r="N62" s="2">
        <v>0.19215753916161199</v>
      </c>
      <c r="O62" s="16">
        <f t="shared" si="0"/>
        <v>58</v>
      </c>
      <c r="P62" s="17">
        <f t="shared" si="1"/>
        <v>0.14734089080347487</v>
      </c>
      <c r="Q62" s="18">
        <f t="shared" si="2"/>
        <v>3.9030111467782902E-2</v>
      </c>
      <c r="R62" s="19">
        <f t="shared" si="3"/>
        <v>26.489667094412884</v>
      </c>
    </row>
    <row r="63" spans="1:18" ht="15.6">
      <c r="A63" s="15" t="s">
        <v>326</v>
      </c>
      <c r="B63" s="15" t="s">
        <v>62</v>
      </c>
      <c r="C63" s="15" t="s">
        <v>292</v>
      </c>
      <c r="D63" s="15" t="s">
        <v>293</v>
      </c>
      <c r="E63" s="15" t="s">
        <v>307</v>
      </c>
      <c r="F63" s="15" t="s">
        <v>311</v>
      </c>
      <c r="G63" s="15" t="s">
        <v>312</v>
      </c>
      <c r="H63" s="15" t="s">
        <v>312</v>
      </c>
      <c r="I63" s="15">
        <v>98.39</v>
      </c>
      <c r="J63" s="15">
        <v>2.15</v>
      </c>
      <c r="K63" s="15">
        <v>0</v>
      </c>
      <c r="L63" s="2">
        <v>0.19043670746457089</v>
      </c>
      <c r="M63" s="2">
        <v>0.11608010166927585</v>
      </c>
      <c r="N63" s="2">
        <v>0.13079984884414492</v>
      </c>
      <c r="O63" s="16">
        <f t="shared" si="0"/>
        <v>59</v>
      </c>
      <c r="P63" s="17">
        <f t="shared" si="1"/>
        <v>0.14577221932599721</v>
      </c>
      <c r="Q63" s="18">
        <f t="shared" si="2"/>
        <v>3.9374549073400295E-2</v>
      </c>
      <c r="R63" s="19">
        <f t="shared" si="3"/>
        <v>27.011010229147402</v>
      </c>
    </row>
    <row r="64" spans="1:18" ht="15.6">
      <c r="A64" s="15" t="s">
        <v>1213</v>
      </c>
      <c r="B64" s="15" t="s">
        <v>62</v>
      </c>
      <c r="C64" s="15" t="s">
        <v>1097</v>
      </c>
      <c r="D64" s="15" t="s">
        <v>1192</v>
      </c>
      <c r="E64" s="15" t="s">
        <v>1193</v>
      </c>
      <c r="F64" s="15" t="s">
        <v>1194</v>
      </c>
      <c r="G64" s="15" t="s">
        <v>1208</v>
      </c>
      <c r="H64" s="15" t="s">
        <v>1209</v>
      </c>
      <c r="I64" s="15">
        <v>95.89</v>
      </c>
      <c r="J64" s="15">
        <v>0</v>
      </c>
      <c r="K64" s="15">
        <v>0</v>
      </c>
      <c r="L64" s="2">
        <v>0.17704870646047099</v>
      </c>
      <c r="M64" s="2">
        <v>8.7795975463200698E-2</v>
      </c>
      <c r="N64" s="2">
        <v>0.15939832596207182</v>
      </c>
      <c r="O64" s="16">
        <f t="shared" si="0"/>
        <v>60</v>
      </c>
      <c r="P64" s="17">
        <f t="shared" si="1"/>
        <v>0.14141433596191452</v>
      </c>
      <c r="Q64" s="18">
        <f t="shared" si="2"/>
        <v>4.7266059914722026E-2</v>
      </c>
      <c r="R64" s="19">
        <f t="shared" si="3"/>
        <v>33.423810671820178</v>
      </c>
    </row>
    <row r="65" spans="1:18" ht="15.6">
      <c r="A65" s="15" t="s">
        <v>195</v>
      </c>
      <c r="B65" s="15" t="s">
        <v>62</v>
      </c>
      <c r="C65" s="15" t="s">
        <v>78</v>
      </c>
      <c r="D65" s="15" t="s">
        <v>132</v>
      </c>
      <c r="E65" s="15" t="s">
        <v>152</v>
      </c>
      <c r="F65" s="15" t="s">
        <v>153</v>
      </c>
      <c r="G65" s="15" t="s">
        <v>193</v>
      </c>
      <c r="H65" s="15" t="s">
        <v>193</v>
      </c>
      <c r="I65" s="15">
        <v>88.12</v>
      </c>
      <c r="J65" s="15">
        <v>0.05</v>
      </c>
      <c r="K65" s="15">
        <v>100</v>
      </c>
      <c r="L65" s="2">
        <v>0.11684073603578224</v>
      </c>
      <c r="M65" s="2">
        <v>9.3085917619389807E-2</v>
      </c>
      <c r="N65" s="2">
        <v>0.2141989068850966</v>
      </c>
      <c r="O65" s="16">
        <f t="shared" si="0"/>
        <v>61</v>
      </c>
      <c r="P65" s="17">
        <f t="shared" si="1"/>
        <v>0.14137518684675621</v>
      </c>
      <c r="Q65" s="18">
        <f t="shared" si="2"/>
        <v>6.4175879422613949E-2</v>
      </c>
      <c r="R65" s="19">
        <f t="shared" si="3"/>
        <v>45.394019172669573</v>
      </c>
    </row>
    <row r="66" spans="1:18" ht="15.6">
      <c r="A66" s="15" t="s">
        <v>353</v>
      </c>
      <c r="B66" s="15" t="s">
        <v>62</v>
      </c>
      <c r="C66" s="15" t="s">
        <v>292</v>
      </c>
      <c r="D66" s="15" t="s">
        <v>293</v>
      </c>
      <c r="E66" s="15" t="s">
        <v>307</v>
      </c>
      <c r="F66" s="15" t="s">
        <v>354</v>
      </c>
      <c r="G66" s="15" t="s">
        <v>355</v>
      </c>
      <c r="H66" s="15" t="s">
        <v>355</v>
      </c>
      <c r="I66" s="15">
        <v>98.39</v>
      </c>
      <c r="J66" s="15">
        <v>1.34</v>
      </c>
      <c r="K66" s="15">
        <v>0</v>
      </c>
      <c r="L66" s="2">
        <v>0.20439521987509557</v>
      </c>
      <c r="M66" s="2">
        <v>0.11061951621772577</v>
      </c>
      <c r="N66" s="2">
        <v>0.10607243630847893</v>
      </c>
      <c r="O66" s="16">
        <f t="shared" si="0"/>
        <v>62</v>
      </c>
      <c r="P66" s="17">
        <f t="shared" si="1"/>
        <v>0.14036239080043342</v>
      </c>
      <c r="Q66" s="18">
        <f t="shared" si="2"/>
        <v>5.5500643090003451E-2</v>
      </c>
      <c r="R66" s="19">
        <f t="shared" si="3"/>
        <v>39.54096448023175</v>
      </c>
    </row>
    <row r="67" spans="1:18" ht="15.6">
      <c r="A67" s="15" t="s">
        <v>1047</v>
      </c>
      <c r="B67" s="15" t="s">
        <v>62</v>
      </c>
      <c r="C67" s="15" t="s">
        <v>1018</v>
      </c>
      <c r="D67" s="15" t="s">
        <v>1038</v>
      </c>
      <c r="E67" s="15" t="s">
        <v>1048</v>
      </c>
      <c r="F67" s="15" t="s">
        <v>1049</v>
      </c>
      <c r="G67" s="15" t="s">
        <v>1049</v>
      </c>
      <c r="H67" s="15" t="s">
        <v>1049</v>
      </c>
      <c r="I67" s="15">
        <v>96.06</v>
      </c>
      <c r="J67" s="15">
        <v>0</v>
      </c>
      <c r="K67" s="15">
        <v>0</v>
      </c>
      <c r="L67" s="2">
        <v>0.19207217349632189</v>
      </c>
      <c r="M67" s="2">
        <v>7.8367933394508996E-2</v>
      </c>
      <c r="N67" s="2">
        <v>0.13090518393481854</v>
      </c>
      <c r="O67" s="16">
        <f t="shared" si="0"/>
        <v>63</v>
      </c>
      <c r="P67" s="17">
        <f t="shared" si="1"/>
        <v>0.13378176360854979</v>
      </c>
      <c r="Q67" s="18">
        <f t="shared" si="2"/>
        <v>5.6906674364675121E-2</v>
      </c>
      <c r="R67" s="19">
        <f t="shared" si="3"/>
        <v>42.536944370972776</v>
      </c>
    </row>
    <row r="68" spans="1:18" ht="15.6">
      <c r="A68" s="15" t="s">
        <v>1233</v>
      </c>
      <c r="B68" s="15" t="s">
        <v>62</v>
      </c>
      <c r="C68" s="15" t="s">
        <v>1097</v>
      </c>
      <c r="D68" s="15" t="s">
        <v>1192</v>
      </c>
      <c r="E68" s="15" t="s">
        <v>1193</v>
      </c>
      <c r="F68" s="15" t="s">
        <v>1194</v>
      </c>
      <c r="G68" s="15" t="s">
        <v>1220</v>
      </c>
      <c r="H68" s="15" t="s">
        <v>1221</v>
      </c>
      <c r="I68" s="15">
        <v>86.71</v>
      </c>
      <c r="J68" s="15">
        <v>0.76</v>
      </c>
      <c r="K68" s="15">
        <v>20</v>
      </c>
      <c r="L68" s="2">
        <v>0.10326256456287376</v>
      </c>
      <c r="M68" s="2">
        <v>8.5449630151988101E-2</v>
      </c>
      <c r="N68" s="2">
        <v>0.19953099550877548</v>
      </c>
      <c r="O68" s="16">
        <f t="shared" si="0"/>
        <v>64</v>
      </c>
      <c r="P68" s="17">
        <f t="shared" si="1"/>
        <v>0.12941439674121244</v>
      </c>
      <c r="Q68" s="18">
        <f t="shared" si="2"/>
        <v>6.1372454938108799E-2</v>
      </c>
      <c r="R68" s="19">
        <f t="shared" si="3"/>
        <v>47.4232052101855</v>
      </c>
    </row>
    <row r="69" spans="1:18" ht="15.6">
      <c r="A69" s="15" t="s">
        <v>445</v>
      </c>
      <c r="B69" s="15" t="s">
        <v>62</v>
      </c>
      <c r="C69" s="15" t="s">
        <v>292</v>
      </c>
      <c r="D69" s="15" t="s">
        <v>431</v>
      </c>
      <c r="E69" s="15" t="s">
        <v>432</v>
      </c>
      <c r="F69" s="15" t="s">
        <v>433</v>
      </c>
      <c r="G69" s="15" t="s">
        <v>434</v>
      </c>
      <c r="H69" s="15" t="s">
        <v>435</v>
      </c>
      <c r="I69" s="15">
        <v>99.45</v>
      </c>
      <c r="J69" s="15">
        <v>0</v>
      </c>
      <c r="K69" s="15">
        <v>0</v>
      </c>
      <c r="L69" s="2">
        <v>0.20724777690721941</v>
      </c>
      <c r="M69" s="2">
        <v>0.1135204522388618</v>
      </c>
      <c r="N69" s="2">
        <v>5.2720212882217968E-2</v>
      </c>
      <c r="O69" s="16">
        <f t="shared" ref="O69:O132" si="4">_xlfn.RANK.EQ(P69,$P$5:$P$578)</f>
        <v>65</v>
      </c>
      <c r="P69" s="17">
        <f t="shared" ref="P69:P132" si="5">AVERAGE(L69:N69)</f>
        <v>0.12449614734276639</v>
      </c>
      <c r="Q69" s="18">
        <f t="shared" ref="Q69:Q132" si="6">_xlfn.STDEV.S(L69:N69)</f>
        <v>7.7846267881868533E-2</v>
      </c>
      <c r="R69" s="19">
        <f t="shared" ref="R69:R132" si="7">Q69/P69*100</f>
        <v>62.529057760751371</v>
      </c>
    </row>
    <row r="70" spans="1:18" ht="15.6">
      <c r="A70" s="15" t="s">
        <v>821</v>
      </c>
      <c r="B70" s="15" t="s">
        <v>62</v>
      </c>
      <c r="C70" s="15" t="s">
        <v>809</v>
      </c>
      <c r="D70" s="15" t="s">
        <v>810</v>
      </c>
      <c r="E70" s="15" t="s">
        <v>811</v>
      </c>
      <c r="F70" s="15" t="s">
        <v>818</v>
      </c>
      <c r="G70" s="15" t="s">
        <v>822</v>
      </c>
      <c r="H70" s="15" t="s">
        <v>823</v>
      </c>
      <c r="I70" s="15">
        <v>71.78</v>
      </c>
      <c r="J70" s="15">
        <v>1.98</v>
      </c>
      <c r="K70" s="15">
        <v>50</v>
      </c>
      <c r="L70" s="2">
        <v>0.13524923741641987</v>
      </c>
      <c r="M70" s="2">
        <v>8.869185276384571E-2</v>
      </c>
      <c r="N70" s="2">
        <v>0.14135969168418977</v>
      </c>
      <c r="O70" s="16">
        <f t="shared" si="4"/>
        <v>66</v>
      </c>
      <c r="P70" s="17">
        <f t="shared" si="5"/>
        <v>0.12176692728815179</v>
      </c>
      <c r="Q70" s="18">
        <f t="shared" si="6"/>
        <v>2.8806333139275594E-2</v>
      </c>
      <c r="R70" s="19">
        <f t="shared" si="7"/>
        <v>23.656943458142528</v>
      </c>
    </row>
    <row r="71" spans="1:18" ht="15.6">
      <c r="A71" s="15" t="s">
        <v>1280</v>
      </c>
      <c r="B71" s="15" t="s">
        <v>62</v>
      </c>
      <c r="C71" s="15" t="s">
        <v>1097</v>
      </c>
      <c r="D71" s="15" t="s">
        <v>1192</v>
      </c>
      <c r="E71" s="15" t="s">
        <v>1193</v>
      </c>
      <c r="F71" s="15" t="s">
        <v>1276</v>
      </c>
      <c r="G71" s="15" t="s">
        <v>1281</v>
      </c>
      <c r="H71" s="15" t="s">
        <v>1282</v>
      </c>
      <c r="I71" s="15">
        <v>96.54</v>
      </c>
      <c r="J71" s="15">
        <v>0.44</v>
      </c>
      <c r="K71" s="15">
        <v>0</v>
      </c>
      <c r="L71" s="2">
        <v>0.10801682628308008</v>
      </c>
      <c r="M71" s="2">
        <v>7.337661700520183E-2</v>
      </c>
      <c r="N71" s="2">
        <v>0.16495475199511275</v>
      </c>
      <c r="O71" s="16">
        <f t="shared" si="4"/>
        <v>67</v>
      </c>
      <c r="P71" s="17">
        <f t="shared" si="5"/>
        <v>0.11544939842779822</v>
      </c>
      <c r="Q71" s="18">
        <f t="shared" si="6"/>
        <v>4.6239280363911575E-2</v>
      </c>
      <c r="R71" s="19">
        <f t="shared" si="7"/>
        <v>40.051555914195177</v>
      </c>
    </row>
    <row r="72" spans="1:18" ht="15.6">
      <c r="A72" s="15" t="s">
        <v>334</v>
      </c>
      <c r="B72" s="15" t="s">
        <v>62</v>
      </c>
      <c r="C72" s="15" t="s">
        <v>292</v>
      </c>
      <c r="D72" s="15" t="s">
        <v>293</v>
      </c>
      <c r="E72" s="15" t="s">
        <v>307</v>
      </c>
      <c r="F72" s="15" t="s">
        <v>335</v>
      </c>
      <c r="G72" s="15" t="s">
        <v>336</v>
      </c>
      <c r="H72" s="15" t="s">
        <v>337</v>
      </c>
      <c r="I72" s="15">
        <v>95.63</v>
      </c>
      <c r="J72" s="15">
        <v>0.54</v>
      </c>
      <c r="K72" s="15">
        <v>0</v>
      </c>
      <c r="L72" s="2">
        <v>0.15472269342238371</v>
      </c>
      <c r="M72" s="2">
        <v>0.10272726380728256</v>
      </c>
      <c r="N72" s="2">
        <v>7.7842632007910764E-2</v>
      </c>
      <c r="O72" s="16">
        <f t="shared" si="4"/>
        <v>68</v>
      </c>
      <c r="P72" s="17">
        <f t="shared" si="5"/>
        <v>0.11176419641252566</v>
      </c>
      <c r="Q72" s="18">
        <f t="shared" si="6"/>
        <v>3.9228632068389405E-2</v>
      </c>
      <c r="R72" s="19">
        <f t="shared" si="7"/>
        <v>35.099462374869248</v>
      </c>
    </row>
    <row r="73" spans="1:18" ht="15.6">
      <c r="A73" s="15" t="s">
        <v>314</v>
      </c>
      <c r="B73" s="15" t="s">
        <v>62</v>
      </c>
      <c r="C73" s="15" t="s">
        <v>292</v>
      </c>
      <c r="D73" s="15" t="s">
        <v>293</v>
      </c>
      <c r="E73" s="15" t="s">
        <v>307</v>
      </c>
      <c r="F73" s="15" t="s">
        <v>311</v>
      </c>
      <c r="G73" s="15" t="s">
        <v>311</v>
      </c>
      <c r="H73" s="15" t="s">
        <v>312</v>
      </c>
      <c r="I73" s="15">
        <v>97.96</v>
      </c>
      <c r="J73" s="15">
        <v>0.32</v>
      </c>
      <c r="K73" s="15">
        <v>50</v>
      </c>
      <c r="L73" s="2">
        <v>0.17560341089752812</v>
      </c>
      <c r="M73" s="2">
        <v>8.677211569103517E-2</v>
      </c>
      <c r="N73" s="2">
        <v>6.8889149300640828E-2</v>
      </c>
      <c r="O73" s="16">
        <f t="shared" si="4"/>
        <v>69</v>
      </c>
      <c r="P73" s="17">
        <f t="shared" si="5"/>
        <v>0.1104215586297347</v>
      </c>
      <c r="Q73" s="18">
        <f t="shared" si="6"/>
        <v>5.7152913491136471E-2</v>
      </c>
      <c r="R73" s="19">
        <f t="shared" si="7"/>
        <v>51.758836046483893</v>
      </c>
    </row>
    <row r="74" spans="1:18" ht="15.6">
      <c r="A74" s="15" t="s">
        <v>1500</v>
      </c>
      <c r="B74" s="15" t="s">
        <v>62</v>
      </c>
      <c r="C74" s="15" t="s">
        <v>1365</v>
      </c>
      <c r="D74" s="15" t="s">
        <v>1414</v>
      </c>
      <c r="E74" s="15" t="s">
        <v>1489</v>
      </c>
      <c r="F74" s="15" t="s">
        <v>1490</v>
      </c>
      <c r="G74" s="15" t="s">
        <v>1495</v>
      </c>
      <c r="H74" s="15" t="s">
        <v>1496</v>
      </c>
      <c r="I74" s="15">
        <v>87.84</v>
      </c>
      <c r="J74" s="15">
        <v>7.43</v>
      </c>
      <c r="K74" s="15">
        <v>11.76</v>
      </c>
      <c r="L74" s="2">
        <v>4.7884924045914642E-2</v>
      </c>
      <c r="M74" s="2">
        <v>6.0151761614729474E-2</v>
      </c>
      <c r="N74" s="2">
        <v>0.20205903768494576</v>
      </c>
      <c r="O74" s="16">
        <f t="shared" si="4"/>
        <v>70</v>
      </c>
      <c r="P74" s="17">
        <f t="shared" si="5"/>
        <v>0.10336524111519663</v>
      </c>
      <c r="Q74" s="18">
        <f t="shared" si="6"/>
        <v>8.5691119358998868E-2</v>
      </c>
      <c r="R74" s="19">
        <f t="shared" si="7"/>
        <v>82.901291028286167</v>
      </c>
    </row>
    <row r="75" spans="1:18" ht="15.6">
      <c r="A75" s="15" t="s">
        <v>348</v>
      </c>
      <c r="B75" s="15" t="s">
        <v>62</v>
      </c>
      <c r="C75" s="15" t="s">
        <v>292</v>
      </c>
      <c r="D75" s="15" t="s">
        <v>293</v>
      </c>
      <c r="E75" s="15" t="s">
        <v>307</v>
      </c>
      <c r="F75" s="15" t="s">
        <v>343</v>
      </c>
      <c r="G75" s="15" t="s">
        <v>347</v>
      </c>
      <c r="H75" s="15" t="s">
        <v>347</v>
      </c>
      <c r="I75" s="15">
        <v>90.04</v>
      </c>
      <c r="J75" s="15">
        <v>10</v>
      </c>
      <c r="K75" s="15">
        <v>30.77</v>
      </c>
      <c r="L75" s="2">
        <v>7.4470755585306331E-2</v>
      </c>
      <c r="M75" s="2">
        <v>6.2327463630581115E-2</v>
      </c>
      <c r="N75" s="2">
        <v>0.17138019252621201</v>
      </c>
      <c r="O75" s="16">
        <f t="shared" si="4"/>
        <v>71</v>
      </c>
      <c r="P75" s="17">
        <f t="shared" si="5"/>
        <v>0.1027261372473665</v>
      </c>
      <c r="Q75" s="18">
        <f t="shared" si="6"/>
        <v>5.9765369274752275E-2</v>
      </c>
      <c r="R75" s="19">
        <f t="shared" si="7"/>
        <v>58.17932113113153</v>
      </c>
    </row>
    <row r="76" spans="1:18" ht="15.6">
      <c r="A76" s="15" t="s">
        <v>714</v>
      </c>
      <c r="B76" s="15" t="s">
        <v>62</v>
      </c>
      <c r="C76" s="15" t="s">
        <v>715</v>
      </c>
      <c r="D76" s="15" t="s">
        <v>716</v>
      </c>
      <c r="E76" s="15" t="s">
        <v>717</v>
      </c>
      <c r="F76" s="15" t="s">
        <v>717</v>
      </c>
      <c r="G76" s="15" t="s">
        <v>717</v>
      </c>
      <c r="H76" s="15" t="s">
        <v>717</v>
      </c>
      <c r="I76" s="15">
        <v>80.62</v>
      </c>
      <c r="J76" s="15">
        <v>1.69</v>
      </c>
      <c r="K76" s="15">
        <v>0</v>
      </c>
      <c r="L76" s="2">
        <v>0.19754908299799917</v>
      </c>
      <c r="M76" s="2">
        <v>7.0561002631746292E-2</v>
      </c>
      <c r="N76" s="2">
        <v>3.1758529838139503E-2</v>
      </c>
      <c r="O76" s="16">
        <f t="shared" si="4"/>
        <v>72</v>
      </c>
      <c r="P76" s="17">
        <f t="shared" si="5"/>
        <v>9.9956205155961653E-2</v>
      </c>
      <c r="Q76" s="18">
        <f t="shared" si="6"/>
        <v>8.6716119192701377E-2</v>
      </c>
      <c r="R76" s="19">
        <f t="shared" si="7"/>
        <v>86.754113021195863</v>
      </c>
    </row>
    <row r="77" spans="1:18" ht="15.6">
      <c r="A77" s="15" t="s">
        <v>439</v>
      </c>
      <c r="B77" s="15" t="s">
        <v>62</v>
      </c>
      <c r="C77" s="15" t="s">
        <v>292</v>
      </c>
      <c r="D77" s="15" t="s">
        <v>431</v>
      </c>
      <c r="E77" s="15" t="s">
        <v>432</v>
      </c>
      <c r="F77" s="15" t="s">
        <v>433</v>
      </c>
      <c r="G77" s="15" t="s">
        <v>434</v>
      </c>
      <c r="H77" s="15" t="s">
        <v>435</v>
      </c>
      <c r="I77" s="15">
        <v>81.34</v>
      </c>
      <c r="J77" s="15">
        <v>5.82</v>
      </c>
      <c r="K77" s="15">
        <v>46.15</v>
      </c>
      <c r="L77" s="2">
        <v>0.1660948874571164</v>
      </c>
      <c r="M77" s="2">
        <v>7.4997728311130829E-2</v>
      </c>
      <c r="N77" s="2">
        <v>4.6584443850471481E-2</v>
      </c>
      <c r="O77" s="16">
        <f t="shared" si="4"/>
        <v>73</v>
      </c>
      <c r="P77" s="17">
        <f t="shared" si="5"/>
        <v>9.5892353206239567E-2</v>
      </c>
      <c r="Q77" s="18">
        <f t="shared" si="6"/>
        <v>6.243497052850059E-2</v>
      </c>
      <c r="R77" s="19">
        <f t="shared" si="7"/>
        <v>65.109436196877098</v>
      </c>
    </row>
    <row r="78" spans="1:18" ht="15.6">
      <c r="A78" s="15" t="s">
        <v>175</v>
      </c>
      <c r="B78" s="15" t="s">
        <v>62</v>
      </c>
      <c r="C78" s="15" t="s">
        <v>78</v>
      </c>
      <c r="D78" s="15" t="s">
        <v>132</v>
      </c>
      <c r="E78" s="15" t="s">
        <v>152</v>
      </c>
      <c r="F78" s="15" t="s">
        <v>153</v>
      </c>
      <c r="G78" s="15" t="s">
        <v>169</v>
      </c>
      <c r="H78" s="15" t="s">
        <v>170</v>
      </c>
      <c r="I78" s="15">
        <v>83.49</v>
      </c>
      <c r="J78" s="15">
        <v>0.26</v>
      </c>
      <c r="K78" s="15">
        <v>100</v>
      </c>
      <c r="L78" s="2">
        <v>6.7016073208023288E-2</v>
      </c>
      <c r="M78" s="2">
        <v>7.2182113937675291E-2</v>
      </c>
      <c r="N78" s="2">
        <v>0.14704778658057285</v>
      </c>
      <c r="O78" s="16">
        <f t="shared" si="4"/>
        <v>74</v>
      </c>
      <c r="P78" s="17">
        <f t="shared" si="5"/>
        <v>9.5415324575423829E-2</v>
      </c>
      <c r="Q78" s="18">
        <f t="shared" si="6"/>
        <v>4.4789567353793136E-2</v>
      </c>
      <c r="R78" s="19">
        <f t="shared" si="7"/>
        <v>46.941691550174326</v>
      </c>
    </row>
    <row r="79" spans="1:18" ht="15.6">
      <c r="A79" s="15" t="s">
        <v>283</v>
      </c>
      <c r="B79" s="15" t="s">
        <v>62</v>
      </c>
      <c r="C79" s="15" t="s">
        <v>269</v>
      </c>
      <c r="D79" s="15" t="s">
        <v>281</v>
      </c>
      <c r="E79" s="15" t="s">
        <v>282</v>
      </c>
      <c r="F79" s="15" t="s">
        <v>282</v>
      </c>
      <c r="G79" s="15" t="s">
        <v>282</v>
      </c>
      <c r="H79" s="15" t="s">
        <v>282</v>
      </c>
      <c r="I79" s="15">
        <v>90.28</v>
      </c>
      <c r="J79" s="15">
        <v>2.78</v>
      </c>
      <c r="K79" s="15">
        <v>0</v>
      </c>
      <c r="L79" s="2">
        <v>0.17571751317881332</v>
      </c>
      <c r="M79" s="2">
        <v>7.0390359336385308E-2</v>
      </c>
      <c r="N79" s="2">
        <v>4.0106335774035232E-2</v>
      </c>
      <c r="O79" s="16">
        <f t="shared" si="4"/>
        <v>75</v>
      </c>
      <c r="P79" s="17">
        <f t="shared" si="5"/>
        <v>9.5404736096411272E-2</v>
      </c>
      <c r="Q79" s="18">
        <f t="shared" si="6"/>
        <v>7.1182070374476658E-2</v>
      </c>
      <c r="R79" s="19">
        <f t="shared" si="7"/>
        <v>74.610625517105987</v>
      </c>
    </row>
    <row r="80" spans="1:18" ht="15.6">
      <c r="A80" s="15" t="s">
        <v>24</v>
      </c>
      <c r="B80" s="15" t="s">
        <v>12</v>
      </c>
      <c r="C80" s="15" t="s">
        <v>13</v>
      </c>
      <c r="D80" s="15" t="s">
        <v>17</v>
      </c>
      <c r="E80" s="15" t="s">
        <v>18</v>
      </c>
      <c r="F80" s="15" t="s">
        <v>19</v>
      </c>
      <c r="G80" s="15" t="s">
        <v>25</v>
      </c>
      <c r="H80" s="15" t="s">
        <v>25</v>
      </c>
      <c r="I80" s="15">
        <v>95.75</v>
      </c>
      <c r="J80" s="15">
        <v>1.96</v>
      </c>
      <c r="K80" s="15">
        <v>25</v>
      </c>
      <c r="L80" s="2">
        <v>0.15339150014072606</v>
      </c>
      <c r="M80" s="2">
        <v>7.5978927259455944E-2</v>
      </c>
      <c r="N80" s="2">
        <v>3.1073851748760047E-2</v>
      </c>
      <c r="O80" s="16">
        <f t="shared" si="4"/>
        <v>76</v>
      </c>
      <c r="P80" s="17">
        <f t="shared" si="5"/>
        <v>8.6814759716314013E-2</v>
      </c>
      <c r="Q80" s="18">
        <f t="shared" si="6"/>
        <v>6.1874576570753036E-2</v>
      </c>
      <c r="R80" s="19">
        <f t="shared" si="7"/>
        <v>71.271955106414609</v>
      </c>
    </row>
    <row r="81" spans="1:18" ht="15.6">
      <c r="A81" s="15" t="s">
        <v>1427</v>
      </c>
      <c r="B81" s="15" t="s">
        <v>62</v>
      </c>
      <c r="C81" s="15" t="s">
        <v>1365</v>
      </c>
      <c r="D81" s="15" t="s">
        <v>1414</v>
      </c>
      <c r="E81" s="15" t="s">
        <v>1415</v>
      </c>
      <c r="F81" s="15" t="s">
        <v>1416</v>
      </c>
      <c r="G81" s="15" t="s">
        <v>1422</v>
      </c>
      <c r="H81" s="15" t="s">
        <v>1422</v>
      </c>
      <c r="I81" s="15">
        <v>97.93</v>
      </c>
      <c r="J81" s="15">
        <v>0.71</v>
      </c>
      <c r="K81" s="15">
        <v>50</v>
      </c>
      <c r="L81" s="2">
        <v>9.6454461779538828E-2</v>
      </c>
      <c r="M81" s="2">
        <v>6.066369150081205E-2</v>
      </c>
      <c r="N81" s="2">
        <v>9.935732427802689E-2</v>
      </c>
      <c r="O81" s="16">
        <f t="shared" si="4"/>
        <v>77</v>
      </c>
      <c r="P81" s="17">
        <f t="shared" si="5"/>
        <v>8.5491825852792594E-2</v>
      </c>
      <c r="Q81" s="18">
        <f t="shared" si="6"/>
        <v>2.1550727231842426E-2</v>
      </c>
      <c r="R81" s="19">
        <f t="shared" si="7"/>
        <v>25.2079389074581</v>
      </c>
    </row>
    <row r="82" spans="1:18" ht="15.6">
      <c r="A82" s="15" t="s">
        <v>1311</v>
      </c>
      <c r="B82" s="15" t="s">
        <v>62</v>
      </c>
      <c r="C82" s="15" t="s">
        <v>1097</v>
      </c>
      <c r="D82" s="15" t="s">
        <v>1192</v>
      </c>
      <c r="E82" s="15" t="s">
        <v>1307</v>
      </c>
      <c r="F82" s="15" t="s">
        <v>1308</v>
      </c>
      <c r="G82" s="15" t="s">
        <v>1312</v>
      </c>
      <c r="H82" s="15" t="s">
        <v>1313</v>
      </c>
      <c r="I82" s="15">
        <v>96.9</v>
      </c>
      <c r="J82" s="15">
        <v>0.78</v>
      </c>
      <c r="K82" s="15">
        <v>0</v>
      </c>
      <c r="L82" s="2">
        <v>0.11326553122218735</v>
      </c>
      <c r="M82" s="2">
        <v>5.2942082385729838E-2</v>
      </c>
      <c r="N82" s="2">
        <v>7.605193546645668E-2</v>
      </c>
      <c r="O82" s="16">
        <f t="shared" si="4"/>
        <v>78</v>
      </c>
      <c r="P82" s="17">
        <f t="shared" si="5"/>
        <v>8.0753183024791286E-2</v>
      </c>
      <c r="Q82" s="18">
        <f t="shared" si="6"/>
        <v>3.0435274211591055E-2</v>
      </c>
      <c r="R82" s="19">
        <f t="shared" si="7"/>
        <v>37.689256412651133</v>
      </c>
    </row>
    <row r="83" spans="1:18" ht="15.6">
      <c r="A83" s="15" t="s">
        <v>351</v>
      </c>
      <c r="B83" s="15" t="s">
        <v>62</v>
      </c>
      <c r="C83" s="15" t="s">
        <v>292</v>
      </c>
      <c r="D83" s="15" t="s">
        <v>293</v>
      </c>
      <c r="E83" s="15" t="s">
        <v>307</v>
      </c>
      <c r="F83" s="15" t="s">
        <v>343</v>
      </c>
      <c r="G83" s="15" t="s">
        <v>347</v>
      </c>
      <c r="H83" s="15" t="s">
        <v>347</v>
      </c>
      <c r="I83" s="15">
        <v>97.31</v>
      </c>
      <c r="J83" s="15">
        <v>3.2</v>
      </c>
      <c r="K83" s="15">
        <v>0</v>
      </c>
      <c r="L83" s="2">
        <v>0.13342360091586078</v>
      </c>
      <c r="M83" s="2">
        <v>6.2028837863699574E-2</v>
      </c>
      <c r="N83" s="2">
        <v>4.2792380586216094E-2</v>
      </c>
      <c r="O83" s="16">
        <f t="shared" si="4"/>
        <v>79</v>
      </c>
      <c r="P83" s="17">
        <f t="shared" si="5"/>
        <v>7.9414939788592154E-2</v>
      </c>
      <c r="Q83" s="18">
        <f t="shared" si="6"/>
        <v>4.7751564683444811E-2</v>
      </c>
      <c r="R83" s="19">
        <f t="shared" si="7"/>
        <v>60.129195854788343</v>
      </c>
    </row>
    <row r="84" spans="1:18" ht="15.6">
      <c r="A84" s="15" t="s">
        <v>1513</v>
      </c>
      <c r="B84" s="15" t="s">
        <v>62</v>
      </c>
      <c r="C84" s="15" t="s">
        <v>1365</v>
      </c>
      <c r="D84" s="15" t="s">
        <v>1414</v>
      </c>
      <c r="E84" s="15" t="s">
        <v>1489</v>
      </c>
      <c r="F84" s="15" t="s">
        <v>1514</v>
      </c>
      <c r="G84" s="15" t="s">
        <v>1514</v>
      </c>
      <c r="H84" s="15" t="s">
        <v>1514</v>
      </c>
      <c r="I84" s="15">
        <v>99.32</v>
      </c>
      <c r="J84" s="15">
        <v>6.08</v>
      </c>
      <c r="K84" s="15">
        <v>0</v>
      </c>
      <c r="L84" s="2">
        <v>9.8508302842667927E-2</v>
      </c>
      <c r="M84" s="2">
        <v>6.6892171781486195E-2</v>
      </c>
      <c r="N84" s="2">
        <v>7.033750679740508E-2</v>
      </c>
      <c r="O84" s="16">
        <f t="shared" si="4"/>
        <v>80</v>
      </c>
      <c r="P84" s="17">
        <f t="shared" si="5"/>
        <v>7.8579327140519739E-2</v>
      </c>
      <c r="Q84" s="18">
        <f t="shared" si="6"/>
        <v>1.7344758221018459E-2</v>
      </c>
      <c r="R84" s="19">
        <f t="shared" si="7"/>
        <v>22.072927896164902</v>
      </c>
    </row>
    <row r="85" spans="1:18" ht="15.6">
      <c r="A85" s="15" t="s">
        <v>594</v>
      </c>
      <c r="B85" s="15" t="s">
        <v>62</v>
      </c>
      <c r="C85" s="15" t="s">
        <v>563</v>
      </c>
      <c r="D85" s="15" t="s">
        <v>564</v>
      </c>
      <c r="E85" s="15" t="s">
        <v>583</v>
      </c>
      <c r="F85" s="15" t="s">
        <v>584</v>
      </c>
      <c r="G85" s="15" t="s">
        <v>588</v>
      </c>
      <c r="H85" s="15" t="s">
        <v>588</v>
      </c>
      <c r="I85" s="15">
        <v>98.91</v>
      </c>
      <c r="J85" s="15">
        <v>0.82</v>
      </c>
      <c r="K85" s="15">
        <v>0</v>
      </c>
      <c r="L85" s="2">
        <v>0.11957919078662087</v>
      </c>
      <c r="M85" s="2">
        <v>4.2234215601831104E-2</v>
      </c>
      <c r="N85" s="2">
        <v>7.2417874838211937E-2</v>
      </c>
      <c r="O85" s="16">
        <f t="shared" si="4"/>
        <v>81</v>
      </c>
      <c r="P85" s="17">
        <f t="shared" si="5"/>
        <v>7.8077093742221312E-2</v>
      </c>
      <c r="Q85" s="18">
        <f t="shared" si="6"/>
        <v>3.8981808135803021E-2</v>
      </c>
      <c r="R85" s="19">
        <f t="shared" si="7"/>
        <v>49.927329857467591</v>
      </c>
    </row>
    <row r="86" spans="1:18" ht="15.6">
      <c r="A86" s="15" t="s">
        <v>1410</v>
      </c>
      <c r="B86" s="15" t="s">
        <v>62</v>
      </c>
      <c r="C86" s="15" t="s">
        <v>1365</v>
      </c>
      <c r="D86" s="15" t="s">
        <v>1399</v>
      </c>
      <c r="E86" s="15" t="s">
        <v>1404</v>
      </c>
      <c r="F86" s="15" t="s">
        <v>1411</v>
      </c>
      <c r="G86" s="15" t="s">
        <v>1412</v>
      </c>
      <c r="H86" s="15" t="s">
        <v>1412</v>
      </c>
      <c r="I86" s="15">
        <v>94.57</v>
      </c>
      <c r="J86" s="15">
        <v>1.69</v>
      </c>
      <c r="K86" s="15">
        <v>0</v>
      </c>
      <c r="L86" s="2">
        <v>0.1043275191882</v>
      </c>
      <c r="M86" s="2">
        <v>6.766006661061065E-2</v>
      </c>
      <c r="N86" s="2">
        <v>5.427390546965629E-2</v>
      </c>
      <c r="O86" s="16">
        <f t="shared" si="4"/>
        <v>82</v>
      </c>
      <c r="P86" s="17">
        <f t="shared" si="5"/>
        <v>7.5420497089488989E-2</v>
      </c>
      <c r="Q86" s="18">
        <f t="shared" si="6"/>
        <v>2.591349595258086E-2</v>
      </c>
      <c r="R86" s="19">
        <f t="shared" si="7"/>
        <v>34.358691539560674</v>
      </c>
    </row>
    <row r="87" spans="1:18" ht="15.6">
      <c r="A87" s="15" t="s">
        <v>322</v>
      </c>
      <c r="B87" s="15" t="s">
        <v>62</v>
      </c>
      <c r="C87" s="15" t="s">
        <v>292</v>
      </c>
      <c r="D87" s="15" t="s">
        <v>293</v>
      </c>
      <c r="E87" s="15" t="s">
        <v>307</v>
      </c>
      <c r="F87" s="15" t="s">
        <v>311</v>
      </c>
      <c r="G87" s="15" t="s">
        <v>311</v>
      </c>
      <c r="H87" s="15" t="s">
        <v>312</v>
      </c>
      <c r="I87" s="15">
        <v>97.03</v>
      </c>
      <c r="J87" s="15">
        <v>0.27</v>
      </c>
      <c r="K87" s="15">
        <v>0</v>
      </c>
      <c r="L87" s="2">
        <v>9.162413187180965E-2</v>
      </c>
      <c r="M87" s="2">
        <v>5.2856760738049353E-2</v>
      </c>
      <c r="N87" s="2">
        <v>8.066034568343379E-2</v>
      </c>
      <c r="O87" s="16">
        <f t="shared" si="4"/>
        <v>83</v>
      </c>
      <c r="P87" s="17">
        <f t="shared" si="5"/>
        <v>7.5047079431097605E-2</v>
      </c>
      <c r="Q87" s="18">
        <f t="shared" si="6"/>
        <v>1.9983964438278733E-2</v>
      </c>
      <c r="R87" s="19">
        <f t="shared" si="7"/>
        <v>26.628570478384113</v>
      </c>
    </row>
    <row r="88" spans="1:18" ht="15.6">
      <c r="A88" s="15" t="s">
        <v>1396</v>
      </c>
      <c r="B88" s="15" t="s">
        <v>62</v>
      </c>
      <c r="C88" s="15" t="s">
        <v>1365</v>
      </c>
      <c r="D88" s="15" t="s">
        <v>1366</v>
      </c>
      <c r="E88" s="15" t="s">
        <v>1397</v>
      </c>
      <c r="F88" s="15" t="s">
        <v>1397</v>
      </c>
      <c r="G88" s="15" t="s">
        <v>1397</v>
      </c>
      <c r="H88" s="15" t="s">
        <v>1397</v>
      </c>
      <c r="I88" s="15">
        <v>64.75</v>
      </c>
      <c r="J88" s="15">
        <v>6.71</v>
      </c>
      <c r="K88" s="15">
        <v>6.67</v>
      </c>
      <c r="L88" s="2">
        <v>6.6407527707837047E-2</v>
      </c>
      <c r="M88" s="2">
        <v>5.2899421561889794E-2</v>
      </c>
      <c r="N88" s="2">
        <v>0.10496641785640445</v>
      </c>
      <c r="O88" s="16">
        <f t="shared" si="4"/>
        <v>84</v>
      </c>
      <c r="P88" s="17">
        <f t="shared" si="5"/>
        <v>7.4757789042043762E-2</v>
      </c>
      <c r="Q88" s="18">
        <f t="shared" si="6"/>
        <v>2.7019218605381812E-2</v>
      </c>
      <c r="R88" s="19">
        <f t="shared" si="7"/>
        <v>36.142345769731378</v>
      </c>
    </row>
    <row r="89" spans="1:18" ht="15.6">
      <c r="A89" s="15" t="s">
        <v>1525</v>
      </c>
      <c r="B89" s="15" t="s">
        <v>62</v>
      </c>
      <c r="C89" s="15" t="s">
        <v>1365</v>
      </c>
      <c r="D89" s="15" t="s">
        <v>1414</v>
      </c>
      <c r="E89" s="15" t="s">
        <v>1516</v>
      </c>
      <c r="F89" s="15" t="s">
        <v>1517</v>
      </c>
      <c r="G89" s="15" t="s">
        <v>1518</v>
      </c>
      <c r="H89" s="15" t="s">
        <v>1519</v>
      </c>
      <c r="I89" s="15">
        <v>93.48</v>
      </c>
      <c r="J89" s="15">
        <v>1.34</v>
      </c>
      <c r="K89" s="15">
        <v>0</v>
      </c>
      <c r="L89" s="2">
        <v>8.9494222621157221E-2</v>
      </c>
      <c r="M89" s="2">
        <v>5.3752638038694352E-2</v>
      </c>
      <c r="N89" s="2">
        <v>7.8237638597937156E-2</v>
      </c>
      <c r="O89" s="16">
        <f t="shared" si="4"/>
        <v>85</v>
      </c>
      <c r="P89" s="17">
        <f t="shared" si="5"/>
        <v>7.3828166419262917E-2</v>
      </c>
      <c r="Q89" s="18">
        <f t="shared" si="6"/>
        <v>1.8274238719771987E-2</v>
      </c>
      <c r="R89" s="19">
        <f t="shared" si="7"/>
        <v>24.752394114726322</v>
      </c>
    </row>
    <row r="90" spans="1:18" ht="15.6">
      <c r="A90" s="15" t="s">
        <v>379</v>
      </c>
      <c r="B90" s="15" t="s">
        <v>62</v>
      </c>
      <c r="C90" s="15" t="s">
        <v>292</v>
      </c>
      <c r="D90" s="15" t="s">
        <v>293</v>
      </c>
      <c r="E90" s="15" t="s">
        <v>373</v>
      </c>
      <c r="F90" s="15" t="s">
        <v>374</v>
      </c>
      <c r="G90" s="15" t="s">
        <v>375</v>
      </c>
      <c r="H90" s="15" t="s">
        <v>376</v>
      </c>
      <c r="I90" s="15">
        <v>98.47</v>
      </c>
      <c r="J90" s="15">
        <v>0.74</v>
      </c>
      <c r="K90" s="15">
        <v>0</v>
      </c>
      <c r="L90" s="2">
        <v>5.1536197047032835E-2</v>
      </c>
      <c r="M90" s="2">
        <v>4.7737461877221235E-2</v>
      </c>
      <c r="N90" s="2">
        <v>0.12108268672949027</v>
      </c>
      <c r="O90" s="16">
        <f t="shared" si="4"/>
        <v>86</v>
      </c>
      <c r="P90" s="17">
        <f t="shared" si="5"/>
        <v>7.3452115217914782E-2</v>
      </c>
      <c r="Q90" s="18">
        <f t="shared" si="6"/>
        <v>4.1292990980456599E-2</v>
      </c>
      <c r="R90" s="19">
        <f t="shared" si="7"/>
        <v>56.217565495493517</v>
      </c>
    </row>
    <row r="91" spans="1:18" ht="15.6">
      <c r="A91" s="15" t="s">
        <v>1096</v>
      </c>
      <c r="B91" s="15" t="s">
        <v>62</v>
      </c>
      <c r="C91" s="15" t="s">
        <v>1097</v>
      </c>
      <c r="D91" s="15" t="s">
        <v>1098</v>
      </c>
      <c r="E91" s="15" t="s">
        <v>1099</v>
      </c>
      <c r="F91" s="15" t="s">
        <v>1100</v>
      </c>
      <c r="G91" s="15" t="s">
        <v>1101</v>
      </c>
      <c r="H91" s="15" t="s">
        <v>1102</v>
      </c>
      <c r="I91" s="15">
        <v>76.819999999999993</v>
      </c>
      <c r="J91" s="15">
        <v>2.0699999999999998</v>
      </c>
      <c r="K91" s="15">
        <v>0</v>
      </c>
      <c r="L91" s="2">
        <v>9.3411734278607286E-2</v>
      </c>
      <c r="M91" s="2">
        <v>4.6926906224256736E-2</v>
      </c>
      <c r="N91" s="2">
        <v>7.5525260013087736E-2</v>
      </c>
      <c r="O91" s="16">
        <f t="shared" si="4"/>
        <v>87</v>
      </c>
      <c r="P91" s="17">
        <f t="shared" si="5"/>
        <v>7.195463350531725E-2</v>
      </c>
      <c r="Q91" s="18">
        <f t="shared" si="6"/>
        <v>2.344721390814121E-2</v>
      </c>
      <c r="R91" s="19">
        <f t="shared" si="7"/>
        <v>32.586107059260506</v>
      </c>
    </row>
    <row r="92" spans="1:18" ht="15.6">
      <c r="A92" s="15" t="s">
        <v>1328</v>
      </c>
      <c r="B92" s="15" t="s">
        <v>62</v>
      </c>
      <c r="C92" s="15" t="s">
        <v>1097</v>
      </c>
      <c r="D92" s="15" t="s">
        <v>1192</v>
      </c>
      <c r="E92" s="15" t="s">
        <v>1307</v>
      </c>
      <c r="F92" s="15" t="s">
        <v>1315</v>
      </c>
      <c r="G92" s="15" t="s">
        <v>1325</v>
      </c>
      <c r="H92" s="15" t="s">
        <v>1326</v>
      </c>
      <c r="I92" s="15">
        <v>94.52</v>
      </c>
      <c r="J92" s="15">
        <v>0.92</v>
      </c>
      <c r="K92" s="15">
        <v>40</v>
      </c>
      <c r="L92" s="2">
        <v>0.14586074957591968</v>
      </c>
      <c r="M92" s="2">
        <v>4.4921847503766092E-2</v>
      </c>
      <c r="N92" s="2">
        <v>2.0066334773351808E-2</v>
      </c>
      <c r="O92" s="16">
        <f t="shared" si="4"/>
        <v>88</v>
      </c>
      <c r="P92" s="17">
        <f t="shared" si="5"/>
        <v>7.0282977284345863E-2</v>
      </c>
      <c r="Q92" s="18">
        <f t="shared" si="6"/>
        <v>6.6621684733205913E-2</v>
      </c>
      <c r="R92" s="19">
        <f t="shared" si="7"/>
        <v>94.790641073261099</v>
      </c>
    </row>
    <row r="93" spans="1:18" ht="15.6">
      <c r="A93" s="15" t="s">
        <v>156</v>
      </c>
      <c r="B93" s="15" t="s">
        <v>62</v>
      </c>
      <c r="C93" s="15" t="s">
        <v>78</v>
      </c>
      <c r="D93" s="15" t="s">
        <v>132</v>
      </c>
      <c r="E93" s="15" t="s">
        <v>152</v>
      </c>
      <c r="F93" s="15" t="s">
        <v>153</v>
      </c>
      <c r="G93" s="15" t="s">
        <v>154</v>
      </c>
      <c r="H93" s="15" t="s">
        <v>155</v>
      </c>
      <c r="I93" s="15">
        <v>84.63</v>
      </c>
      <c r="J93" s="15">
        <v>0.13</v>
      </c>
      <c r="K93" s="15">
        <v>100</v>
      </c>
      <c r="L93" s="2">
        <v>7.3710073710073445E-2</v>
      </c>
      <c r="M93" s="2">
        <v>4.9785181421552714E-2</v>
      </c>
      <c r="N93" s="2">
        <v>8.6664445851838148E-2</v>
      </c>
      <c r="O93" s="16">
        <f t="shared" si="4"/>
        <v>89</v>
      </c>
      <c r="P93" s="17">
        <f t="shared" si="5"/>
        <v>7.0053233661154776E-2</v>
      </c>
      <c r="Q93" s="18">
        <f t="shared" si="6"/>
        <v>1.8709607039894258E-2</v>
      </c>
      <c r="R93" s="19">
        <f t="shared" si="7"/>
        <v>26.707699362447734</v>
      </c>
    </row>
    <row r="94" spans="1:18" ht="15.6">
      <c r="A94" s="15" t="s">
        <v>949</v>
      </c>
      <c r="B94" s="15" t="s">
        <v>62</v>
      </c>
      <c r="C94" s="15" t="s">
        <v>809</v>
      </c>
      <c r="D94" s="15" t="s">
        <v>883</v>
      </c>
      <c r="E94" s="15" t="s">
        <v>896</v>
      </c>
      <c r="F94" s="15" t="s">
        <v>937</v>
      </c>
      <c r="G94" s="15" t="s">
        <v>944</v>
      </c>
      <c r="H94" s="15" t="s">
        <v>944</v>
      </c>
      <c r="I94" s="15">
        <v>73.680000000000007</v>
      </c>
      <c r="J94" s="15">
        <v>1.28</v>
      </c>
      <c r="K94" s="15">
        <v>0</v>
      </c>
      <c r="L94" s="2">
        <v>1.6887137630171651E-2</v>
      </c>
      <c r="M94" s="2">
        <v>2.465795617965506E-2</v>
      </c>
      <c r="N94" s="2">
        <v>0.16574476517516595</v>
      </c>
      <c r="O94" s="16">
        <f t="shared" si="4"/>
        <v>90</v>
      </c>
      <c r="P94" s="17">
        <f t="shared" si="5"/>
        <v>6.9096619661664221E-2</v>
      </c>
      <c r="Q94" s="18">
        <f t="shared" si="6"/>
        <v>8.3789882614976274E-2</v>
      </c>
      <c r="R94" s="19">
        <f t="shared" si="7"/>
        <v>121.2648072007842</v>
      </c>
    </row>
    <row r="95" spans="1:18" ht="15.6">
      <c r="A95" s="15" t="s">
        <v>1498</v>
      </c>
      <c r="B95" s="15" t="s">
        <v>62</v>
      </c>
      <c r="C95" s="15" t="s">
        <v>1365</v>
      </c>
      <c r="D95" s="15" t="s">
        <v>1414</v>
      </c>
      <c r="E95" s="15" t="s">
        <v>1489</v>
      </c>
      <c r="F95" s="15" t="s">
        <v>1490</v>
      </c>
      <c r="G95" s="15" t="s">
        <v>1495</v>
      </c>
      <c r="H95" s="15" t="s">
        <v>1496</v>
      </c>
      <c r="I95" s="15">
        <v>91.33</v>
      </c>
      <c r="J95" s="15">
        <v>3.76</v>
      </c>
      <c r="K95" s="15">
        <v>37.5</v>
      </c>
      <c r="L95" s="2">
        <v>4.7999026327199421E-2</v>
      </c>
      <c r="M95" s="2">
        <v>3.8693367223091954E-2</v>
      </c>
      <c r="N95" s="2">
        <v>0.11934465773337319</v>
      </c>
      <c r="O95" s="16">
        <f t="shared" si="4"/>
        <v>91</v>
      </c>
      <c r="P95" s="17">
        <f t="shared" si="5"/>
        <v>6.8679017094554859E-2</v>
      </c>
      <c r="Q95" s="18">
        <f t="shared" si="6"/>
        <v>4.4123737136000554E-2</v>
      </c>
      <c r="R95" s="19">
        <f t="shared" si="7"/>
        <v>64.246314234888573</v>
      </c>
    </row>
    <row r="96" spans="1:18" ht="15.6">
      <c r="A96" s="15" t="s">
        <v>1350</v>
      </c>
      <c r="B96" s="15" t="s">
        <v>62</v>
      </c>
      <c r="C96" s="15" t="s">
        <v>1346</v>
      </c>
      <c r="D96" s="15" t="s">
        <v>1347</v>
      </c>
      <c r="E96" s="15" t="s">
        <v>1351</v>
      </c>
      <c r="F96" s="15" t="s">
        <v>1352</v>
      </c>
      <c r="G96" s="15" t="s">
        <v>1353</v>
      </c>
      <c r="H96" s="15" t="s">
        <v>1353</v>
      </c>
      <c r="I96" s="15">
        <v>70.22</v>
      </c>
      <c r="J96" s="15">
        <v>8.9</v>
      </c>
      <c r="K96" s="15">
        <v>15</v>
      </c>
      <c r="L96" s="2">
        <v>9.9535223374232248E-2</v>
      </c>
      <c r="M96" s="2">
        <v>5.6994860650551968E-2</v>
      </c>
      <c r="N96" s="2">
        <v>4.7532459666535319E-2</v>
      </c>
      <c r="O96" s="16">
        <f t="shared" si="4"/>
        <v>92</v>
      </c>
      <c r="P96" s="17">
        <f t="shared" si="5"/>
        <v>6.8020847897106509E-2</v>
      </c>
      <c r="Q96" s="18">
        <f t="shared" si="6"/>
        <v>2.7699298806658026E-2</v>
      </c>
      <c r="R96" s="19">
        <f t="shared" si="7"/>
        <v>40.721778194470737</v>
      </c>
    </row>
    <row r="97" spans="1:18" ht="15.6">
      <c r="A97" s="15" t="s">
        <v>412</v>
      </c>
      <c r="B97" s="15" t="s">
        <v>62</v>
      </c>
      <c r="C97" s="15" t="s">
        <v>292</v>
      </c>
      <c r="D97" s="15" t="s">
        <v>293</v>
      </c>
      <c r="E97" s="15" t="s">
        <v>413</v>
      </c>
      <c r="F97" s="15" t="s">
        <v>414</v>
      </c>
      <c r="G97" s="15" t="s">
        <v>415</v>
      </c>
      <c r="H97" s="15" t="s">
        <v>416</v>
      </c>
      <c r="I97" s="15">
        <v>88.31</v>
      </c>
      <c r="J97" s="15">
        <v>1.54</v>
      </c>
      <c r="K97" s="15">
        <v>25</v>
      </c>
      <c r="L97" s="2">
        <v>2.4798229132594433E-2</v>
      </c>
      <c r="M97" s="2">
        <v>2.6364389133264401E-2</v>
      </c>
      <c r="N97" s="2">
        <v>0.14625777340051965</v>
      </c>
      <c r="O97" s="16">
        <f t="shared" si="4"/>
        <v>93</v>
      </c>
      <c r="P97" s="17">
        <f t="shared" si="5"/>
        <v>6.5806797222126165E-2</v>
      </c>
      <c r="Q97" s="18">
        <f t="shared" si="6"/>
        <v>6.9676989676142387E-2</v>
      </c>
      <c r="R97" s="19">
        <f t="shared" si="7"/>
        <v>105.88114392036533</v>
      </c>
    </row>
    <row r="98" spans="1:18" ht="15.6">
      <c r="A98" s="15" t="s">
        <v>1103</v>
      </c>
      <c r="B98" s="15" t="s">
        <v>62</v>
      </c>
      <c r="C98" s="15" t="s">
        <v>1097</v>
      </c>
      <c r="D98" s="15" t="s">
        <v>1098</v>
      </c>
      <c r="E98" s="15" t="s">
        <v>1099</v>
      </c>
      <c r="F98" s="15" t="s">
        <v>1100</v>
      </c>
      <c r="G98" s="15" t="s">
        <v>1104</v>
      </c>
      <c r="H98" s="15" t="s">
        <v>1105</v>
      </c>
      <c r="I98" s="15">
        <v>98.84</v>
      </c>
      <c r="J98" s="15">
        <v>2.5</v>
      </c>
      <c r="K98" s="15">
        <v>72.73</v>
      </c>
      <c r="L98" s="2">
        <v>5.2601151672359049E-2</v>
      </c>
      <c r="M98" s="2">
        <v>3.4811232253630697E-2</v>
      </c>
      <c r="N98" s="2">
        <v>0.10981183202739772</v>
      </c>
      <c r="O98" s="16">
        <f t="shared" si="4"/>
        <v>94</v>
      </c>
      <c r="P98" s="17">
        <f t="shared" si="5"/>
        <v>6.574140531779582E-2</v>
      </c>
      <c r="Q98" s="18">
        <f t="shared" si="6"/>
        <v>3.9188929444500087E-2</v>
      </c>
      <c r="R98" s="19">
        <f t="shared" si="7"/>
        <v>59.610726687480579</v>
      </c>
    </row>
    <row r="99" spans="1:18" ht="15.6">
      <c r="A99" s="15" t="s">
        <v>352</v>
      </c>
      <c r="B99" s="15" t="s">
        <v>62</v>
      </c>
      <c r="C99" s="15" t="s">
        <v>292</v>
      </c>
      <c r="D99" s="15" t="s">
        <v>293</v>
      </c>
      <c r="E99" s="15" t="s">
        <v>307</v>
      </c>
      <c r="F99" s="15" t="s">
        <v>343</v>
      </c>
      <c r="G99" s="15" t="s">
        <v>347</v>
      </c>
      <c r="H99" s="15" t="s">
        <v>347</v>
      </c>
      <c r="I99" s="15">
        <v>95.61</v>
      </c>
      <c r="J99" s="15">
        <v>4.05</v>
      </c>
      <c r="K99" s="15">
        <v>20</v>
      </c>
      <c r="L99" s="2">
        <v>0.10398521234434523</v>
      </c>
      <c r="M99" s="2">
        <v>6.0578369853131558E-2</v>
      </c>
      <c r="N99" s="2">
        <v>3.0336506114043739E-2</v>
      </c>
      <c r="O99" s="16">
        <f t="shared" si="4"/>
        <v>95</v>
      </c>
      <c r="P99" s="17">
        <f t="shared" si="5"/>
        <v>6.4966696103840177E-2</v>
      </c>
      <c r="Q99" s="18">
        <f t="shared" si="6"/>
        <v>3.7019941083304087E-2</v>
      </c>
      <c r="R99" s="19">
        <f t="shared" si="7"/>
        <v>56.982951732889241</v>
      </c>
    </row>
    <row r="100" spans="1:18" ht="15.6">
      <c r="A100" s="15" t="s">
        <v>1394</v>
      </c>
      <c r="B100" s="15" t="s">
        <v>62</v>
      </c>
      <c r="C100" s="15" t="s">
        <v>1365</v>
      </c>
      <c r="D100" s="15" t="s">
        <v>1366</v>
      </c>
      <c r="E100" s="15" t="s">
        <v>1383</v>
      </c>
      <c r="F100" s="15" t="s">
        <v>1384</v>
      </c>
      <c r="G100" s="15" t="s">
        <v>1384</v>
      </c>
      <c r="H100" s="15" t="s">
        <v>1384</v>
      </c>
      <c r="I100" s="15">
        <v>97.3</v>
      </c>
      <c r="J100" s="15">
        <v>1.74</v>
      </c>
      <c r="K100" s="15">
        <v>0</v>
      </c>
      <c r="L100" s="2">
        <v>5.8534470299175898E-2</v>
      </c>
      <c r="M100" s="2">
        <v>5.042509377915623E-2</v>
      </c>
      <c r="N100" s="2">
        <v>7.6525943374488606E-2</v>
      </c>
      <c r="O100" s="16">
        <f t="shared" si="4"/>
        <v>96</v>
      </c>
      <c r="P100" s="17">
        <f t="shared" si="5"/>
        <v>6.1828502484273573E-2</v>
      </c>
      <c r="Q100" s="18">
        <f t="shared" si="6"/>
        <v>1.3358576774001275E-2</v>
      </c>
      <c r="R100" s="19">
        <f t="shared" si="7"/>
        <v>21.60585528882752</v>
      </c>
    </row>
    <row r="101" spans="1:18" ht="15.6">
      <c r="A101" s="15" t="s">
        <v>377</v>
      </c>
      <c r="B101" s="15" t="s">
        <v>62</v>
      </c>
      <c r="C101" s="15" t="s">
        <v>292</v>
      </c>
      <c r="D101" s="15" t="s">
        <v>293</v>
      </c>
      <c r="E101" s="15" t="s">
        <v>373</v>
      </c>
      <c r="F101" s="15" t="s">
        <v>374</v>
      </c>
      <c r="G101" s="15" t="s">
        <v>375</v>
      </c>
      <c r="H101" s="15" t="s">
        <v>376</v>
      </c>
      <c r="I101" s="15">
        <v>97.68</v>
      </c>
      <c r="J101" s="15">
        <v>1.1200000000000001</v>
      </c>
      <c r="K101" s="15">
        <v>0</v>
      </c>
      <c r="L101" s="2">
        <v>3.590418451099564E-2</v>
      </c>
      <c r="M101" s="2">
        <v>3.5835092025796281E-2</v>
      </c>
      <c r="N101" s="2">
        <v>0.11344589265564245</v>
      </c>
      <c r="O101" s="16">
        <f t="shared" si="4"/>
        <v>97</v>
      </c>
      <c r="P101" s="17">
        <f t="shared" si="5"/>
        <v>6.1728389730811462E-2</v>
      </c>
      <c r="Q101" s="18">
        <f t="shared" si="6"/>
        <v>4.4788684676241648E-2</v>
      </c>
      <c r="R101" s="19">
        <f t="shared" si="7"/>
        <v>72.557675441654311</v>
      </c>
    </row>
    <row r="102" spans="1:18" ht="15.6">
      <c r="A102" s="15" t="s">
        <v>695</v>
      </c>
      <c r="B102" s="15" t="s">
        <v>62</v>
      </c>
      <c r="C102" s="15" t="s">
        <v>690</v>
      </c>
      <c r="D102" s="15" t="s">
        <v>691</v>
      </c>
      <c r="E102" s="15" t="s">
        <v>696</v>
      </c>
      <c r="F102" s="15" t="s">
        <v>697</v>
      </c>
      <c r="G102" s="15" t="s">
        <v>698</v>
      </c>
      <c r="H102" s="15" t="s">
        <v>698</v>
      </c>
      <c r="I102" s="15">
        <v>60.03</v>
      </c>
      <c r="J102" s="15">
        <v>0.81</v>
      </c>
      <c r="K102" s="15">
        <v>0</v>
      </c>
      <c r="L102" s="2">
        <v>5.8724640767984011E-2</v>
      </c>
      <c r="M102" s="2">
        <v>3.1995617880175284E-2</v>
      </c>
      <c r="N102" s="2">
        <v>9.0482842888762044E-2</v>
      </c>
      <c r="O102" s="16">
        <f t="shared" si="4"/>
        <v>98</v>
      </c>
      <c r="P102" s="17">
        <f t="shared" si="5"/>
        <v>6.0401033845640446E-2</v>
      </c>
      <c r="Q102" s="18">
        <f t="shared" si="6"/>
        <v>2.9279627603751621E-2</v>
      </c>
      <c r="R102" s="19">
        <f t="shared" si="7"/>
        <v>48.475374905962695</v>
      </c>
    </row>
    <row r="103" spans="1:18" ht="15.6">
      <c r="A103" s="15" t="s">
        <v>1522</v>
      </c>
      <c r="B103" s="15" t="s">
        <v>62</v>
      </c>
      <c r="C103" s="15" t="s">
        <v>1365</v>
      </c>
      <c r="D103" s="15" t="s">
        <v>1414</v>
      </c>
      <c r="E103" s="15" t="s">
        <v>1516</v>
      </c>
      <c r="F103" s="15" t="s">
        <v>1517</v>
      </c>
      <c r="G103" s="15" t="s">
        <v>1518</v>
      </c>
      <c r="H103" s="15" t="s">
        <v>1519</v>
      </c>
      <c r="I103" s="15">
        <v>97.96</v>
      </c>
      <c r="J103" s="15">
        <v>2.61</v>
      </c>
      <c r="K103" s="15">
        <v>20</v>
      </c>
      <c r="L103" s="2">
        <v>8.9494222621157221E-2</v>
      </c>
      <c r="M103" s="2">
        <v>3.5408483787393967E-2</v>
      </c>
      <c r="N103" s="2">
        <v>4.7558793439203835E-2</v>
      </c>
      <c r="O103" s="16">
        <f t="shared" si="4"/>
        <v>99</v>
      </c>
      <c r="P103" s="17">
        <f t="shared" si="5"/>
        <v>5.7487166615918343E-2</v>
      </c>
      <c r="Q103" s="18">
        <f t="shared" si="6"/>
        <v>2.837686085088675E-2</v>
      </c>
      <c r="R103" s="19">
        <f t="shared" si="7"/>
        <v>49.362079436750541</v>
      </c>
    </row>
    <row r="104" spans="1:18" ht="15.6">
      <c r="A104" s="15" t="s">
        <v>709</v>
      </c>
      <c r="B104" s="15" t="s">
        <v>62</v>
      </c>
      <c r="C104" s="15" t="s">
        <v>690</v>
      </c>
      <c r="D104" s="15" t="s">
        <v>691</v>
      </c>
      <c r="E104" s="15" t="s">
        <v>710</v>
      </c>
      <c r="F104" s="15" t="s">
        <v>711</v>
      </c>
      <c r="G104" s="15" t="s">
        <v>712</v>
      </c>
      <c r="H104" s="15" t="s">
        <v>713</v>
      </c>
      <c r="I104" s="15">
        <v>98.94</v>
      </c>
      <c r="J104" s="15">
        <v>0</v>
      </c>
      <c r="K104" s="15">
        <v>0</v>
      </c>
      <c r="L104" s="2">
        <v>8.6565597401510458E-2</v>
      </c>
      <c r="M104" s="2">
        <v>5.0339772131475745E-2</v>
      </c>
      <c r="N104" s="2">
        <v>3.4813247467678624E-2</v>
      </c>
      <c r="O104" s="16">
        <f t="shared" si="4"/>
        <v>100</v>
      </c>
      <c r="P104" s="17">
        <f t="shared" si="5"/>
        <v>5.7239539000221606E-2</v>
      </c>
      <c r="Q104" s="18">
        <f t="shared" si="6"/>
        <v>2.6557136857175125E-2</v>
      </c>
      <c r="R104" s="19">
        <f t="shared" si="7"/>
        <v>46.396489770947156</v>
      </c>
    </row>
    <row r="105" spans="1:18" ht="15.6">
      <c r="A105" s="15" t="s">
        <v>159</v>
      </c>
      <c r="B105" s="15" t="s">
        <v>62</v>
      </c>
      <c r="C105" s="15" t="s">
        <v>78</v>
      </c>
      <c r="D105" s="15" t="s">
        <v>132</v>
      </c>
      <c r="E105" s="15" t="s">
        <v>152</v>
      </c>
      <c r="F105" s="15" t="s">
        <v>153</v>
      </c>
      <c r="G105" s="15" t="s">
        <v>154</v>
      </c>
      <c r="H105" s="15" t="s">
        <v>155</v>
      </c>
      <c r="I105" s="15">
        <v>84.61</v>
      </c>
      <c r="J105" s="15">
        <v>1.47</v>
      </c>
      <c r="K105" s="15">
        <v>40</v>
      </c>
      <c r="L105" s="2">
        <v>4.0810582606248202E-2</v>
      </c>
      <c r="M105" s="2">
        <v>4.2788806311754121E-2</v>
      </c>
      <c r="N105" s="2">
        <v>8.7612461667902E-2</v>
      </c>
      <c r="O105" s="16">
        <f t="shared" si="4"/>
        <v>101</v>
      </c>
      <c r="P105" s="17">
        <f t="shared" si="5"/>
        <v>5.7070616861968106E-2</v>
      </c>
      <c r="Q105" s="18">
        <f t="shared" si="6"/>
        <v>2.646850119235257E-2</v>
      </c>
      <c r="R105" s="19">
        <f t="shared" si="7"/>
        <v>46.378509025703551</v>
      </c>
    </row>
    <row r="106" spans="1:18" ht="15.6">
      <c r="A106" s="23" t="s">
        <v>520</v>
      </c>
      <c r="B106" s="22" t="s">
        <v>62</v>
      </c>
      <c r="C106" s="22" t="s">
        <v>503</v>
      </c>
      <c r="D106" s="22" t="s">
        <v>517</v>
      </c>
      <c r="E106" s="22" t="s">
        <v>518</v>
      </c>
      <c r="F106" s="22" t="s">
        <v>518</v>
      </c>
      <c r="G106" s="22" t="s">
        <v>519</v>
      </c>
      <c r="H106" s="22" t="s">
        <v>519</v>
      </c>
      <c r="I106" s="15">
        <v>86.75</v>
      </c>
      <c r="J106" s="15">
        <v>2.29</v>
      </c>
      <c r="K106" s="15">
        <v>0</v>
      </c>
      <c r="L106" s="2">
        <v>7.6752801211005417E-2</v>
      </c>
      <c r="M106" s="2">
        <v>4.274614548791407E-2</v>
      </c>
      <c r="N106" s="2">
        <v>4.7400790803193191E-2</v>
      </c>
      <c r="O106" s="16">
        <f t="shared" si="4"/>
        <v>102</v>
      </c>
      <c r="P106" s="17">
        <f t="shared" si="5"/>
        <v>5.5633245834037559E-2</v>
      </c>
      <c r="Q106" s="18">
        <f t="shared" si="6"/>
        <v>1.8437547159081972E-2</v>
      </c>
      <c r="R106" s="19">
        <f t="shared" si="7"/>
        <v>33.141239348291812</v>
      </c>
    </row>
    <row r="107" spans="1:18" ht="15.6">
      <c r="A107" s="15" t="s">
        <v>1080</v>
      </c>
      <c r="B107" s="15" t="s">
        <v>62</v>
      </c>
      <c r="C107" s="15" t="s">
        <v>1018</v>
      </c>
      <c r="D107" s="15" t="s">
        <v>1038</v>
      </c>
      <c r="E107" s="15" t="s">
        <v>1081</v>
      </c>
      <c r="F107" s="15" t="s">
        <v>1082</v>
      </c>
      <c r="G107" s="15" t="s">
        <v>1083</v>
      </c>
      <c r="H107" s="15" t="s">
        <v>1084</v>
      </c>
      <c r="I107" s="15">
        <v>91.01</v>
      </c>
      <c r="J107" s="15">
        <v>0</v>
      </c>
      <c r="K107" s="15">
        <v>0</v>
      </c>
      <c r="L107" s="2">
        <v>6.2375913769102197E-2</v>
      </c>
      <c r="M107" s="2">
        <v>3.4555267310589298E-2</v>
      </c>
      <c r="N107" s="2">
        <v>6.5781764125764586E-2</v>
      </c>
      <c r="O107" s="16">
        <f t="shared" si="4"/>
        <v>103</v>
      </c>
      <c r="P107" s="17">
        <f t="shared" si="5"/>
        <v>5.4237648401818696E-2</v>
      </c>
      <c r="Q107" s="18">
        <f t="shared" si="6"/>
        <v>1.713029620958964E-2</v>
      </c>
      <c r="R107" s="19">
        <f t="shared" si="7"/>
        <v>31.583773844102037</v>
      </c>
    </row>
    <row r="108" spans="1:18" ht="15.6">
      <c r="A108" s="15" t="s">
        <v>92</v>
      </c>
      <c r="B108" s="15" t="s">
        <v>62</v>
      </c>
      <c r="C108" s="15" t="s">
        <v>78</v>
      </c>
      <c r="D108" s="15" t="s">
        <v>79</v>
      </c>
      <c r="E108" s="15" t="s">
        <v>80</v>
      </c>
      <c r="F108" s="15" t="s">
        <v>81</v>
      </c>
      <c r="G108" s="15" t="s">
        <v>85</v>
      </c>
      <c r="H108" s="15" t="s">
        <v>85</v>
      </c>
      <c r="I108" s="15">
        <v>94.68</v>
      </c>
      <c r="J108" s="15">
        <v>0.85</v>
      </c>
      <c r="K108" s="15">
        <v>0</v>
      </c>
      <c r="L108" s="2">
        <v>4.8151162702246078E-2</v>
      </c>
      <c r="M108" s="2">
        <v>3.4384624015228342E-2</v>
      </c>
      <c r="N108" s="2">
        <v>6.3622394766952625E-2</v>
      </c>
      <c r="O108" s="16">
        <f t="shared" si="4"/>
        <v>104</v>
      </c>
      <c r="P108" s="17">
        <f t="shared" si="5"/>
        <v>4.8719393828142353E-2</v>
      </c>
      <c r="Q108" s="18">
        <f t="shared" si="6"/>
        <v>1.4627165637673072E-2</v>
      </c>
      <c r="R108" s="19">
        <f t="shared" si="7"/>
        <v>30.023291523844474</v>
      </c>
    </row>
    <row r="109" spans="1:18" ht="15.6">
      <c r="A109" s="15" t="s">
        <v>406</v>
      </c>
      <c r="B109" s="15" t="s">
        <v>62</v>
      </c>
      <c r="C109" s="15" t="s">
        <v>292</v>
      </c>
      <c r="D109" s="15" t="s">
        <v>293</v>
      </c>
      <c r="E109" s="15" t="s">
        <v>373</v>
      </c>
      <c r="F109" s="15" t="s">
        <v>407</v>
      </c>
      <c r="G109" s="15" t="s">
        <v>408</v>
      </c>
      <c r="H109" s="15" t="s">
        <v>408</v>
      </c>
      <c r="I109" s="15">
        <v>92.82</v>
      </c>
      <c r="J109" s="15">
        <v>0.55000000000000004</v>
      </c>
      <c r="K109" s="15">
        <v>0</v>
      </c>
      <c r="L109" s="2">
        <v>5.4693026829249591E-2</v>
      </c>
      <c r="M109" s="2">
        <v>3.2166261175536191E-2</v>
      </c>
      <c r="N109" s="2">
        <v>5.7407624417200605E-2</v>
      </c>
      <c r="O109" s="16">
        <f t="shared" si="4"/>
        <v>105</v>
      </c>
      <c r="P109" s="17">
        <f t="shared" si="5"/>
        <v>4.8088970807328796E-2</v>
      </c>
      <c r="Q109" s="18">
        <f t="shared" si="6"/>
        <v>1.3856109538030983E-2</v>
      </c>
      <c r="R109" s="19">
        <f t="shared" si="7"/>
        <v>28.813487386840269</v>
      </c>
    </row>
    <row r="110" spans="1:18" ht="15.6">
      <c r="A110" s="15" t="s">
        <v>144</v>
      </c>
      <c r="B110" s="15" t="s">
        <v>62</v>
      </c>
      <c r="C110" s="15" t="s">
        <v>78</v>
      </c>
      <c r="D110" s="15" t="s">
        <v>132</v>
      </c>
      <c r="E110" s="15" t="s">
        <v>140</v>
      </c>
      <c r="F110" s="15" t="s">
        <v>141</v>
      </c>
      <c r="G110" s="15" t="s">
        <v>145</v>
      </c>
      <c r="H110" s="15" t="s">
        <v>146</v>
      </c>
      <c r="I110" s="15">
        <v>94.75</v>
      </c>
      <c r="J110" s="15">
        <v>0.15</v>
      </c>
      <c r="K110" s="15">
        <v>66.67</v>
      </c>
      <c r="L110" s="2">
        <v>6.3516936581951747E-2</v>
      </c>
      <c r="M110" s="2">
        <v>3.0587810693447549E-2</v>
      </c>
      <c r="N110" s="2">
        <v>4.1607360816136363E-2</v>
      </c>
      <c r="O110" s="16">
        <f t="shared" si="4"/>
        <v>106</v>
      </c>
      <c r="P110" s="17">
        <f t="shared" si="5"/>
        <v>4.5237369363845224E-2</v>
      </c>
      <c r="Q110" s="18">
        <f t="shared" si="6"/>
        <v>1.6761997329899817E-2</v>
      </c>
      <c r="R110" s="19">
        <f t="shared" si="7"/>
        <v>37.053430748995765</v>
      </c>
    </row>
    <row r="111" spans="1:18" ht="15.6">
      <c r="A111" s="15" t="s">
        <v>192</v>
      </c>
      <c r="B111" s="15" t="s">
        <v>62</v>
      </c>
      <c r="C111" s="15" t="s">
        <v>78</v>
      </c>
      <c r="D111" s="15" t="s">
        <v>132</v>
      </c>
      <c r="E111" s="15" t="s">
        <v>152</v>
      </c>
      <c r="F111" s="15" t="s">
        <v>153</v>
      </c>
      <c r="G111" s="15" t="s">
        <v>193</v>
      </c>
      <c r="H111" s="15" t="s">
        <v>193</v>
      </c>
      <c r="I111" s="15">
        <v>84.05</v>
      </c>
      <c r="J111" s="15">
        <v>0.6</v>
      </c>
      <c r="K111" s="15">
        <v>50</v>
      </c>
      <c r="L111" s="2">
        <v>4.712424217068175E-2</v>
      </c>
      <c r="M111" s="2">
        <v>3.0673132341128003E-2</v>
      </c>
      <c r="N111" s="2">
        <v>5.4932249786367376E-2</v>
      </c>
      <c r="O111" s="16">
        <f t="shared" si="4"/>
        <v>107</v>
      </c>
      <c r="P111" s="17">
        <f t="shared" si="5"/>
        <v>4.4243208099392382E-2</v>
      </c>
      <c r="Q111" s="18">
        <f t="shared" si="6"/>
        <v>1.2383515768772085E-2</v>
      </c>
      <c r="R111" s="19">
        <f t="shared" si="7"/>
        <v>27.989642480157663</v>
      </c>
    </row>
    <row r="112" spans="1:18" ht="15.6">
      <c r="A112" s="15" t="s">
        <v>1321</v>
      </c>
      <c r="B112" s="15" t="s">
        <v>62</v>
      </c>
      <c r="C112" s="15" t="s">
        <v>1097</v>
      </c>
      <c r="D112" s="15" t="s">
        <v>1192</v>
      </c>
      <c r="E112" s="15" t="s">
        <v>1307</v>
      </c>
      <c r="F112" s="15" t="s">
        <v>1315</v>
      </c>
      <c r="G112" s="15" t="s">
        <v>1316</v>
      </c>
      <c r="H112" s="15" t="s">
        <v>1317</v>
      </c>
      <c r="I112" s="15">
        <v>87.96</v>
      </c>
      <c r="J112" s="15">
        <v>2.54</v>
      </c>
      <c r="K112" s="15">
        <v>38.46</v>
      </c>
      <c r="L112" s="2">
        <v>3.9175116574497348E-2</v>
      </c>
      <c r="M112" s="2">
        <v>3.1739652937133871E-2</v>
      </c>
      <c r="N112" s="2">
        <v>6.0989017500108759E-2</v>
      </c>
      <c r="O112" s="16">
        <f t="shared" si="4"/>
        <v>108</v>
      </c>
      <c r="P112" s="17">
        <f t="shared" si="5"/>
        <v>4.3967929003913331E-2</v>
      </c>
      <c r="Q112" s="18">
        <f t="shared" si="6"/>
        <v>1.5202289961454009E-2</v>
      </c>
      <c r="R112" s="19">
        <f t="shared" si="7"/>
        <v>34.575860873731266</v>
      </c>
    </row>
    <row r="113" spans="1:18" ht="15.6">
      <c r="A113" s="15" t="s">
        <v>147</v>
      </c>
      <c r="B113" s="15" t="s">
        <v>62</v>
      </c>
      <c r="C113" s="15" t="s">
        <v>78</v>
      </c>
      <c r="D113" s="15" t="s">
        <v>132</v>
      </c>
      <c r="E113" s="15" t="s">
        <v>140</v>
      </c>
      <c r="F113" s="15" t="s">
        <v>141</v>
      </c>
      <c r="G113" s="15" t="s">
        <v>145</v>
      </c>
      <c r="H113" s="15" t="s">
        <v>146</v>
      </c>
      <c r="I113" s="15">
        <v>96.32</v>
      </c>
      <c r="J113" s="15">
        <v>1.05</v>
      </c>
      <c r="K113" s="15">
        <v>42.86</v>
      </c>
      <c r="L113" s="2">
        <v>5.8001992986513005E-2</v>
      </c>
      <c r="M113" s="2">
        <v>2.7985500439193293E-2</v>
      </c>
      <c r="N113" s="2">
        <v>4.0211670864708976E-2</v>
      </c>
      <c r="O113" s="16">
        <f t="shared" si="4"/>
        <v>109</v>
      </c>
      <c r="P113" s="17">
        <f t="shared" si="5"/>
        <v>4.2066388096805095E-2</v>
      </c>
      <c r="Q113" s="18">
        <f t="shared" si="6"/>
        <v>1.5093953697394897E-2</v>
      </c>
      <c r="R113" s="19">
        <f t="shared" si="7"/>
        <v>35.881268585883817</v>
      </c>
    </row>
    <row r="114" spans="1:18" ht="15.6">
      <c r="A114" s="15" t="s">
        <v>176</v>
      </c>
      <c r="B114" s="15" t="s">
        <v>62</v>
      </c>
      <c r="C114" s="15" t="s">
        <v>78</v>
      </c>
      <c r="D114" s="15" t="s">
        <v>132</v>
      </c>
      <c r="E114" s="15" t="s">
        <v>152</v>
      </c>
      <c r="F114" s="15" t="s">
        <v>153</v>
      </c>
      <c r="G114" s="15" t="s">
        <v>169</v>
      </c>
      <c r="H114" s="15" t="s">
        <v>170</v>
      </c>
      <c r="I114" s="15">
        <v>85.72</v>
      </c>
      <c r="J114" s="15">
        <v>1.63</v>
      </c>
      <c r="K114" s="15">
        <v>60</v>
      </c>
      <c r="L114" s="2">
        <v>3.0921718228219746E-2</v>
      </c>
      <c r="M114" s="2">
        <v>3.2891495180820157E-2</v>
      </c>
      <c r="N114" s="2">
        <v>5.9514326230675957E-2</v>
      </c>
      <c r="O114" s="16">
        <f t="shared" si="4"/>
        <v>110</v>
      </c>
      <c r="P114" s="17">
        <f t="shared" si="5"/>
        <v>4.110917987990529E-2</v>
      </c>
      <c r="Q114" s="18">
        <f t="shared" si="6"/>
        <v>1.5969723368164955E-2</v>
      </c>
      <c r="R114" s="19">
        <f t="shared" si="7"/>
        <v>38.847097934860933</v>
      </c>
    </row>
    <row r="115" spans="1:18" ht="15.6">
      <c r="A115" s="15" t="s">
        <v>173</v>
      </c>
      <c r="B115" s="15" t="s">
        <v>62</v>
      </c>
      <c r="C115" s="15" t="s">
        <v>78</v>
      </c>
      <c r="D115" s="15" t="s">
        <v>132</v>
      </c>
      <c r="E115" s="15" t="s">
        <v>152</v>
      </c>
      <c r="F115" s="15" t="s">
        <v>153</v>
      </c>
      <c r="G115" s="15" t="s">
        <v>169</v>
      </c>
      <c r="H115" s="15" t="s">
        <v>170</v>
      </c>
      <c r="I115" s="15">
        <v>81.39</v>
      </c>
      <c r="J115" s="15">
        <v>3.95</v>
      </c>
      <c r="K115" s="15">
        <v>87.5</v>
      </c>
      <c r="L115" s="2">
        <v>2.9704627227846999E-2</v>
      </c>
      <c r="M115" s="2">
        <v>2.6065763366382787E-2</v>
      </c>
      <c r="N115" s="2">
        <v>6.4886415855037766E-2</v>
      </c>
      <c r="O115" s="16">
        <f t="shared" si="4"/>
        <v>111</v>
      </c>
      <c r="P115" s="17">
        <f t="shared" si="5"/>
        <v>4.0218935483089184E-2</v>
      </c>
      <c r="Q115" s="18">
        <f t="shared" si="6"/>
        <v>2.1440004045613411E-2</v>
      </c>
      <c r="R115" s="19">
        <f t="shared" si="7"/>
        <v>53.30823351758842</v>
      </c>
    </row>
    <row r="116" spans="1:18" ht="15.6">
      <c r="A116" s="15" t="s">
        <v>1229</v>
      </c>
      <c r="B116" s="15" t="s">
        <v>62</v>
      </c>
      <c r="C116" s="15" t="s">
        <v>1097</v>
      </c>
      <c r="D116" s="15" t="s">
        <v>1192</v>
      </c>
      <c r="E116" s="15" t="s">
        <v>1193</v>
      </c>
      <c r="F116" s="15" t="s">
        <v>1194</v>
      </c>
      <c r="G116" s="15" t="s">
        <v>1220</v>
      </c>
      <c r="H116" s="15" t="s">
        <v>1221</v>
      </c>
      <c r="I116" s="15">
        <v>96.72</v>
      </c>
      <c r="J116" s="15">
        <v>2.4300000000000002</v>
      </c>
      <c r="K116" s="15">
        <v>25</v>
      </c>
      <c r="L116" s="2">
        <v>3.9327252949543923E-2</v>
      </c>
      <c r="M116" s="2">
        <v>5.2558134971167812E-2</v>
      </c>
      <c r="N116" s="2">
        <v>2.8335139391242214E-2</v>
      </c>
      <c r="O116" s="16">
        <f t="shared" si="4"/>
        <v>112</v>
      </c>
      <c r="P116" s="17">
        <f t="shared" si="5"/>
        <v>4.0073509103984654E-2</v>
      </c>
      <c r="Q116" s="18">
        <f t="shared" si="6"/>
        <v>1.2128728391810248E-2</v>
      </c>
      <c r="R116" s="19">
        <f t="shared" si="7"/>
        <v>30.266199948544671</v>
      </c>
    </row>
    <row r="117" spans="1:18" ht="15.6">
      <c r="A117" s="15" t="s">
        <v>430</v>
      </c>
      <c r="B117" s="15" t="s">
        <v>62</v>
      </c>
      <c r="C117" s="15" t="s">
        <v>292</v>
      </c>
      <c r="D117" s="15" t="s">
        <v>431</v>
      </c>
      <c r="E117" s="15" t="s">
        <v>432</v>
      </c>
      <c r="F117" s="15" t="s">
        <v>433</v>
      </c>
      <c r="G117" s="15" t="s">
        <v>434</v>
      </c>
      <c r="H117" s="15" t="s">
        <v>435</v>
      </c>
      <c r="I117" s="15">
        <v>98.9</v>
      </c>
      <c r="J117" s="15">
        <v>1.65</v>
      </c>
      <c r="K117" s="15">
        <v>0</v>
      </c>
      <c r="L117" s="2">
        <v>5.3590038110161921E-2</v>
      </c>
      <c r="M117" s="2">
        <v>3.5707109554275585E-2</v>
      </c>
      <c r="N117" s="2">
        <v>3.0731512704070343E-2</v>
      </c>
      <c r="O117" s="16">
        <f t="shared" si="4"/>
        <v>113</v>
      </c>
      <c r="P117" s="17">
        <f t="shared" si="5"/>
        <v>4.0009553456169279E-2</v>
      </c>
      <c r="Q117" s="18">
        <f t="shared" si="6"/>
        <v>1.2021285853931779E-2</v>
      </c>
      <c r="R117" s="19">
        <f t="shared" si="7"/>
        <v>30.046038547021464</v>
      </c>
    </row>
    <row r="118" spans="1:18" ht="15.6">
      <c r="A118" s="15" t="s">
        <v>26</v>
      </c>
      <c r="B118" s="15" t="s">
        <v>12</v>
      </c>
      <c r="C118" s="15" t="s">
        <v>13</v>
      </c>
      <c r="D118" s="15" t="s">
        <v>17</v>
      </c>
      <c r="E118" s="15" t="s">
        <v>18</v>
      </c>
      <c r="F118" s="15" t="s">
        <v>19</v>
      </c>
      <c r="G118" s="15" t="s">
        <v>25</v>
      </c>
      <c r="H118" s="15" t="s">
        <v>25</v>
      </c>
      <c r="I118" s="15">
        <v>90.85</v>
      </c>
      <c r="J118" s="15">
        <v>1.55</v>
      </c>
      <c r="K118" s="15">
        <v>50</v>
      </c>
      <c r="L118" s="2">
        <v>6.8841709708582388E-2</v>
      </c>
      <c r="M118" s="2">
        <v>3.8181437337009135E-2</v>
      </c>
      <c r="N118" s="2">
        <v>1.2218870518156474E-2</v>
      </c>
      <c r="O118" s="16">
        <f t="shared" si="4"/>
        <v>114</v>
      </c>
      <c r="P118" s="17">
        <f t="shared" si="5"/>
        <v>3.9747339187915995E-2</v>
      </c>
      <c r="Q118" s="18">
        <f t="shared" si="6"/>
        <v>2.8343879691235176E-2</v>
      </c>
      <c r="R118" s="19">
        <f t="shared" si="7"/>
        <v>71.310131119046815</v>
      </c>
    </row>
    <row r="119" spans="1:18" ht="15.6">
      <c r="A119" s="15" t="s">
        <v>16</v>
      </c>
      <c r="B119" s="15" t="s">
        <v>12</v>
      </c>
      <c r="C119" s="15" t="s">
        <v>13</v>
      </c>
      <c r="D119" s="15" t="s">
        <v>17</v>
      </c>
      <c r="E119" s="15" t="s">
        <v>18</v>
      </c>
      <c r="F119" s="15" t="s">
        <v>19</v>
      </c>
      <c r="G119" s="15" t="s">
        <v>20</v>
      </c>
      <c r="H119" s="15" t="s">
        <v>21</v>
      </c>
      <c r="I119" s="15">
        <v>66.290000000000006</v>
      </c>
      <c r="J119" s="15">
        <v>1.96</v>
      </c>
      <c r="K119" s="15">
        <v>0</v>
      </c>
      <c r="L119" s="2">
        <v>4.6781935326826549E-2</v>
      </c>
      <c r="M119" s="2">
        <v>3.233690447089714E-2</v>
      </c>
      <c r="N119" s="2">
        <v>3.6235271191774443E-2</v>
      </c>
      <c r="O119" s="16">
        <f t="shared" si="4"/>
        <v>115</v>
      </c>
      <c r="P119" s="17">
        <f t="shared" si="5"/>
        <v>3.8451370329832708E-2</v>
      </c>
      <c r="Q119" s="18">
        <f t="shared" si="6"/>
        <v>7.4731553342256545E-3</v>
      </c>
      <c r="R119" s="19">
        <f t="shared" si="7"/>
        <v>19.435342018038732</v>
      </c>
    </row>
    <row r="120" spans="1:18" ht="15.6">
      <c r="A120" s="15" t="s">
        <v>1279</v>
      </c>
      <c r="B120" s="15" t="s">
        <v>62</v>
      </c>
      <c r="C120" s="15" t="s">
        <v>1097</v>
      </c>
      <c r="D120" s="15" t="s">
        <v>1192</v>
      </c>
      <c r="E120" s="15" t="s">
        <v>1193</v>
      </c>
      <c r="F120" s="15" t="s">
        <v>1276</v>
      </c>
      <c r="G120" s="15" t="s">
        <v>1277</v>
      </c>
      <c r="H120" s="15" t="s">
        <v>1278</v>
      </c>
      <c r="I120" s="15">
        <v>85.12</v>
      </c>
      <c r="J120" s="15">
        <v>4.12</v>
      </c>
      <c r="K120" s="15">
        <v>28</v>
      </c>
      <c r="L120" s="2">
        <v>5.697507245494824E-2</v>
      </c>
      <c r="M120" s="2">
        <v>3.0630471517287799E-2</v>
      </c>
      <c r="N120" s="2">
        <v>2.2568043176853684E-2</v>
      </c>
      <c r="O120" s="16">
        <f t="shared" si="4"/>
        <v>116</v>
      </c>
      <c r="P120" s="17">
        <f t="shared" si="5"/>
        <v>3.6724529049696572E-2</v>
      </c>
      <c r="Q120" s="18">
        <f t="shared" si="6"/>
        <v>1.7994834504438909E-2</v>
      </c>
      <c r="R120" s="19">
        <f t="shared" si="7"/>
        <v>48.999496984938432</v>
      </c>
    </row>
    <row r="121" spans="1:18" ht="15.6">
      <c r="A121" s="15" t="s">
        <v>174</v>
      </c>
      <c r="B121" s="15" t="s">
        <v>62</v>
      </c>
      <c r="C121" s="15" t="s">
        <v>78</v>
      </c>
      <c r="D121" s="15" t="s">
        <v>132</v>
      </c>
      <c r="E121" s="15" t="s">
        <v>152</v>
      </c>
      <c r="F121" s="15" t="s">
        <v>153</v>
      </c>
      <c r="G121" s="15" t="s">
        <v>169</v>
      </c>
      <c r="H121" s="15" t="s">
        <v>170</v>
      </c>
      <c r="I121" s="15">
        <v>87.21</v>
      </c>
      <c r="J121" s="15">
        <v>0.18</v>
      </c>
      <c r="K121" s="15">
        <v>50</v>
      </c>
      <c r="L121" s="2">
        <v>2.4684126851309482E-2</v>
      </c>
      <c r="M121" s="2">
        <v>2.5425851008779275E-2</v>
      </c>
      <c r="N121" s="2">
        <v>5.6196270874452503E-2</v>
      </c>
      <c r="O121" s="16">
        <f t="shared" si="4"/>
        <v>117</v>
      </c>
      <c r="P121" s="17">
        <f t="shared" si="5"/>
        <v>3.5435416244847084E-2</v>
      </c>
      <c r="Q121" s="18">
        <f t="shared" si="6"/>
        <v>1.7983251997209793E-2</v>
      </c>
      <c r="R121" s="19">
        <f t="shared" si="7"/>
        <v>50.749374221968857</v>
      </c>
    </row>
    <row r="122" spans="1:18" ht="15.6">
      <c r="A122" s="15" t="s">
        <v>1507</v>
      </c>
      <c r="B122" s="15" t="s">
        <v>62</v>
      </c>
      <c r="C122" s="15" t="s">
        <v>1365</v>
      </c>
      <c r="D122" s="15" t="s">
        <v>1414</v>
      </c>
      <c r="E122" s="15" t="s">
        <v>1489</v>
      </c>
      <c r="F122" s="15" t="s">
        <v>1508</v>
      </c>
      <c r="G122" s="15" t="s">
        <v>1509</v>
      </c>
      <c r="H122" s="15" t="s">
        <v>1510</v>
      </c>
      <c r="I122" s="15">
        <v>97.97</v>
      </c>
      <c r="J122" s="15">
        <v>2.06</v>
      </c>
      <c r="K122" s="15">
        <v>0</v>
      </c>
      <c r="L122" s="2">
        <v>3.1720434197214341E-2</v>
      </c>
      <c r="M122" s="2">
        <v>2.8838716915997962E-2</v>
      </c>
      <c r="N122" s="2">
        <v>4.5557426716402095E-2</v>
      </c>
      <c r="O122" s="16">
        <f t="shared" si="4"/>
        <v>118</v>
      </c>
      <c r="P122" s="17">
        <f t="shared" si="5"/>
        <v>3.5372192609871463E-2</v>
      </c>
      <c r="Q122" s="18">
        <f t="shared" si="6"/>
        <v>8.9375790332640662E-3</v>
      </c>
      <c r="R122" s="19">
        <f t="shared" si="7"/>
        <v>25.267246313619303</v>
      </c>
    </row>
    <row r="123" spans="1:18" ht="15.6">
      <c r="A123" s="15" t="s">
        <v>1562</v>
      </c>
      <c r="B123" s="15" t="s">
        <v>62</v>
      </c>
      <c r="C123" s="15" t="s">
        <v>1097</v>
      </c>
      <c r="D123" s="15" t="s">
        <v>1192</v>
      </c>
      <c r="E123" s="15" t="s">
        <v>1193</v>
      </c>
      <c r="F123" s="15" t="s">
        <v>1563</v>
      </c>
      <c r="G123" s="15" t="s">
        <v>1564</v>
      </c>
      <c r="H123" s="15" t="s">
        <v>1565</v>
      </c>
      <c r="I123" s="15">
        <v>85.62</v>
      </c>
      <c r="J123" s="15">
        <v>1.07</v>
      </c>
      <c r="K123" s="15">
        <v>20</v>
      </c>
      <c r="L123" s="2">
        <v>3.6664866386228567E-2</v>
      </c>
      <c r="M123" s="2">
        <v>2.3463453112128527E-2</v>
      </c>
      <c r="N123" s="2">
        <v>4.5662761807076145E-2</v>
      </c>
      <c r="O123" s="16">
        <f t="shared" si="4"/>
        <v>119</v>
      </c>
      <c r="P123" s="17">
        <f t="shared" si="5"/>
        <v>3.5263693768477745E-2</v>
      </c>
      <c r="Q123" s="18">
        <f t="shared" si="6"/>
        <v>1.116578658948599E-2</v>
      </c>
      <c r="R123" s="19">
        <f t="shared" si="7"/>
        <v>31.663689750695092</v>
      </c>
    </row>
    <row r="124" spans="1:18" ht="15.6">
      <c r="A124" s="15" t="s">
        <v>1243</v>
      </c>
      <c r="B124" s="15" t="s">
        <v>62</v>
      </c>
      <c r="C124" s="15" t="s">
        <v>1097</v>
      </c>
      <c r="D124" s="15" t="s">
        <v>1192</v>
      </c>
      <c r="E124" s="15" t="s">
        <v>1193</v>
      </c>
      <c r="F124" s="15" t="s">
        <v>1194</v>
      </c>
      <c r="G124" s="15" t="s">
        <v>1239</v>
      </c>
      <c r="H124" s="15" t="s">
        <v>1240</v>
      </c>
      <c r="I124" s="15">
        <v>88.39</v>
      </c>
      <c r="J124" s="15">
        <v>3.57</v>
      </c>
      <c r="K124" s="15">
        <v>36.36</v>
      </c>
      <c r="L124" s="2">
        <v>4.1609298575242801E-2</v>
      </c>
      <c r="M124" s="2">
        <v>1.8770762489702813E-2</v>
      </c>
      <c r="N124" s="2">
        <v>4.4451408264327606E-2</v>
      </c>
      <c r="O124" s="16">
        <f t="shared" si="4"/>
        <v>120</v>
      </c>
      <c r="P124" s="17">
        <f t="shared" si="5"/>
        <v>3.4943823109757743E-2</v>
      </c>
      <c r="Q124" s="18">
        <f t="shared" si="6"/>
        <v>1.4078185757979452E-2</v>
      </c>
      <c r="R124" s="19">
        <f t="shared" si="7"/>
        <v>40.288052379844629</v>
      </c>
    </row>
    <row r="125" spans="1:18" ht="15.6">
      <c r="A125" s="15" t="s">
        <v>315</v>
      </c>
      <c r="B125" s="15" t="s">
        <v>62</v>
      </c>
      <c r="C125" s="15" t="s">
        <v>292</v>
      </c>
      <c r="D125" s="15" t="s">
        <v>293</v>
      </c>
      <c r="E125" s="15" t="s">
        <v>307</v>
      </c>
      <c r="F125" s="15" t="s">
        <v>311</v>
      </c>
      <c r="G125" s="15" t="s">
        <v>311</v>
      </c>
      <c r="H125" s="15" t="s">
        <v>312</v>
      </c>
      <c r="I125" s="15">
        <v>93.04</v>
      </c>
      <c r="J125" s="15">
        <v>1.7</v>
      </c>
      <c r="K125" s="15">
        <v>14.29</v>
      </c>
      <c r="L125" s="2">
        <v>5.6442595142285348E-2</v>
      </c>
      <c r="M125" s="2">
        <v>3.1398366346411972E-2</v>
      </c>
      <c r="N125" s="2">
        <v>1.6221603963759483E-2</v>
      </c>
      <c r="O125" s="16">
        <f t="shared" si="4"/>
        <v>121</v>
      </c>
      <c r="P125" s="17">
        <f t="shared" si="5"/>
        <v>3.4687521817485606E-2</v>
      </c>
      <c r="Q125" s="18">
        <f t="shared" si="6"/>
        <v>2.0311226960241319E-2</v>
      </c>
      <c r="R125" s="19">
        <f t="shared" si="7"/>
        <v>58.554851704634167</v>
      </c>
    </row>
    <row r="126" spans="1:18" ht="15.6">
      <c r="A126" s="15" t="s">
        <v>313</v>
      </c>
      <c r="B126" s="15" t="s">
        <v>62</v>
      </c>
      <c r="C126" s="15" t="s">
        <v>292</v>
      </c>
      <c r="D126" s="15" t="s">
        <v>293</v>
      </c>
      <c r="E126" s="15" t="s">
        <v>307</v>
      </c>
      <c r="F126" s="15" t="s">
        <v>311</v>
      </c>
      <c r="G126" s="15" t="s">
        <v>311</v>
      </c>
      <c r="H126" s="15" t="s">
        <v>312</v>
      </c>
      <c r="I126" s="15">
        <v>91.94</v>
      </c>
      <c r="J126" s="15">
        <v>1.67</v>
      </c>
      <c r="K126" s="15">
        <v>0</v>
      </c>
      <c r="L126" s="2">
        <v>3.940332113706721E-2</v>
      </c>
      <c r="M126" s="2">
        <v>2.5596494304140221E-2</v>
      </c>
      <c r="N126" s="2">
        <v>3.9026651094629168E-2</v>
      </c>
      <c r="O126" s="16">
        <f t="shared" si="4"/>
        <v>122</v>
      </c>
      <c r="P126" s="17">
        <f t="shared" si="5"/>
        <v>3.4675488845278872E-2</v>
      </c>
      <c r="Q126" s="18">
        <f t="shared" si="6"/>
        <v>7.8648951988399812E-3</v>
      </c>
      <c r="R126" s="19">
        <f t="shared" si="7"/>
        <v>22.681425585470297</v>
      </c>
    </row>
    <row r="127" spans="1:18" ht="15.6">
      <c r="A127" s="15" t="s">
        <v>177</v>
      </c>
      <c r="B127" s="15" t="s">
        <v>62</v>
      </c>
      <c r="C127" s="15" t="s">
        <v>78</v>
      </c>
      <c r="D127" s="15" t="s">
        <v>132</v>
      </c>
      <c r="E127" s="15" t="s">
        <v>152</v>
      </c>
      <c r="F127" s="15" t="s">
        <v>153</v>
      </c>
      <c r="G127" s="15" t="s">
        <v>178</v>
      </c>
      <c r="H127" s="15" t="s">
        <v>179</v>
      </c>
      <c r="I127" s="15">
        <v>68.17</v>
      </c>
      <c r="J127" s="15">
        <v>0.08</v>
      </c>
      <c r="K127" s="15">
        <v>0</v>
      </c>
      <c r="L127" s="2">
        <v>3.2595218353732261E-2</v>
      </c>
      <c r="M127" s="2">
        <v>3.2635530237778751E-2</v>
      </c>
      <c r="N127" s="2">
        <v>3.6946283053822325E-2</v>
      </c>
      <c r="O127" s="16">
        <f t="shared" si="4"/>
        <v>123</v>
      </c>
      <c r="P127" s="17">
        <f t="shared" si="5"/>
        <v>3.405901054844445E-2</v>
      </c>
      <c r="Q127" s="18">
        <f t="shared" si="6"/>
        <v>2.500532573719474E-3</v>
      </c>
      <c r="R127" s="19">
        <f t="shared" si="7"/>
        <v>7.3417651700797242</v>
      </c>
    </row>
    <row r="128" spans="1:18" ht="15.6">
      <c r="A128" s="15" t="s">
        <v>1234</v>
      </c>
      <c r="B128" s="15" t="s">
        <v>62</v>
      </c>
      <c r="C128" s="15" t="s">
        <v>1097</v>
      </c>
      <c r="D128" s="15" t="s">
        <v>1192</v>
      </c>
      <c r="E128" s="15" t="s">
        <v>1193</v>
      </c>
      <c r="F128" s="15" t="s">
        <v>1194</v>
      </c>
      <c r="G128" s="15" t="s">
        <v>1235</v>
      </c>
      <c r="H128" s="15" t="s">
        <v>1236</v>
      </c>
      <c r="I128" s="15">
        <v>94.25</v>
      </c>
      <c r="J128" s="15">
        <v>5.87</v>
      </c>
      <c r="K128" s="15">
        <v>52.94</v>
      </c>
      <c r="L128" s="2">
        <v>3.3241797947680278E-2</v>
      </c>
      <c r="M128" s="2">
        <v>2.2866201578365261E-2</v>
      </c>
      <c r="N128" s="2">
        <v>4.5004417490365066E-2</v>
      </c>
      <c r="O128" s="16">
        <f t="shared" si="4"/>
        <v>124</v>
      </c>
      <c r="P128" s="17">
        <f t="shared" si="5"/>
        <v>3.3704139005470202E-2</v>
      </c>
      <c r="Q128" s="18">
        <f t="shared" si="6"/>
        <v>1.1076347339347438E-2</v>
      </c>
      <c r="R128" s="19">
        <f t="shared" si="7"/>
        <v>32.863463260550105</v>
      </c>
    </row>
    <row r="129" spans="1:18" ht="15.6">
      <c r="A129" s="15" t="s">
        <v>1230</v>
      </c>
      <c r="B129" s="15" t="s">
        <v>62</v>
      </c>
      <c r="C129" s="15" t="s">
        <v>1097</v>
      </c>
      <c r="D129" s="15" t="s">
        <v>1192</v>
      </c>
      <c r="E129" s="15" t="s">
        <v>1193</v>
      </c>
      <c r="F129" s="15" t="s">
        <v>1194</v>
      </c>
      <c r="G129" s="15" t="s">
        <v>1220</v>
      </c>
      <c r="H129" s="15" t="s">
        <v>1221</v>
      </c>
      <c r="I129" s="15">
        <v>90.13</v>
      </c>
      <c r="J129" s="15">
        <v>0.12</v>
      </c>
      <c r="K129" s="15">
        <v>0</v>
      </c>
      <c r="L129" s="2">
        <v>1.8902944599538989E-2</v>
      </c>
      <c r="M129" s="2">
        <v>1.9751961438028189E-2</v>
      </c>
      <c r="N129" s="2">
        <v>6.1410357862803661E-2</v>
      </c>
      <c r="O129" s="16">
        <f t="shared" si="4"/>
        <v>125</v>
      </c>
      <c r="P129" s="17">
        <f t="shared" si="5"/>
        <v>3.3355087966790278E-2</v>
      </c>
      <c r="Q129" s="18">
        <f t="shared" si="6"/>
        <v>2.4300284650629618E-2</v>
      </c>
      <c r="R129" s="19">
        <f t="shared" si="7"/>
        <v>72.853307042163991</v>
      </c>
    </row>
    <row r="130" spans="1:18" ht="15.6">
      <c r="A130" s="15" t="s">
        <v>1504</v>
      </c>
      <c r="B130" s="15" t="s">
        <v>62</v>
      </c>
      <c r="C130" s="15" t="s">
        <v>1365</v>
      </c>
      <c r="D130" s="15" t="s">
        <v>1414</v>
      </c>
      <c r="E130" s="15" t="s">
        <v>1489</v>
      </c>
      <c r="F130" s="15" t="s">
        <v>1490</v>
      </c>
      <c r="G130" s="15" t="s">
        <v>1505</v>
      </c>
      <c r="H130" s="15" t="s">
        <v>1505</v>
      </c>
      <c r="I130" s="15">
        <v>92.3</v>
      </c>
      <c r="J130" s="15">
        <v>6.01</v>
      </c>
      <c r="K130" s="15">
        <v>11.76</v>
      </c>
      <c r="L130" s="2">
        <v>4.9482355983903735E-2</v>
      </c>
      <c r="M130" s="2">
        <v>2.6663014900146054E-2</v>
      </c>
      <c r="N130" s="2">
        <v>2.3674061628928211E-2</v>
      </c>
      <c r="O130" s="16">
        <f t="shared" si="4"/>
        <v>126</v>
      </c>
      <c r="P130" s="17">
        <f t="shared" si="5"/>
        <v>3.3273144170992669E-2</v>
      </c>
      <c r="Q130" s="18">
        <f t="shared" si="6"/>
        <v>1.4116917904105084E-2</v>
      </c>
      <c r="R130" s="19">
        <f t="shared" si="7"/>
        <v>42.42736373682451</v>
      </c>
    </row>
    <row r="131" spans="1:18" ht="15.6">
      <c r="A131" s="15" t="s">
        <v>747</v>
      </c>
      <c r="B131" s="15" t="s">
        <v>62</v>
      </c>
      <c r="C131" s="15" t="s">
        <v>748</v>
      </c>
      <c r="D131" s="15" t="s">
        <v>749</v>
      </c>
      <c r="E131" s="15" t="s">
        <v>750</v>
      </c>
      <c r="F131" s="15" t="s">
        <v>751</v>
      </c>
      <c r="G131" s="15" t="s">
        <v>752</v>
      </c>
      <c r="H131" s="15" t="s">
        <v>752</v>
      </c>
      <c r="I131" s="15">
        <v>93.49</v>
      </c>
      <c r="J131" s="15">
        <v>0.65</v>
      </c>
      <c r="K131" s="15">
        <v>0</v>
      </c>
      <c r="L131" s="2">
        <v>3.9251184762020642E-2</v>
      </c>
      <c r="M131" s="2">
        <v>2.7132283962388617E-2</v>
      </c>
      <c r="N131" s="2">
        <v>3.2864548290214041E-2</v>
      </c>
      <c r="O131" s="16">
        <f t="shared" si="4"/>
        <v>127</v>
      </c>
      <c r="P131" s="17">
        <f t="shared" si="5"/>
        <v>3.3082672338207768E-2</v>
      </c>
      <c r="Q131" s="18">
        <f t="shared" si="6"/>
        <v>6.0623941411842653E-3</v>
      </c>
      <c r="R131" s="19">
        <f t="shared" si="7"/>
        <v>18.324983179133017</v>
      </c>
    </row>
    <row r="132" spans="1:18" ht="15.6">
      <c r="A132" s="15" t="s">
        <v>1227</v>
      </c>
      <c r="B132" s="15" t="s">
        <v>62</v>
      </c>
      <c r="C132" s="15" t="s">
        <v>1097</v>
      </c>
      <c r="D132" s="15" t="s">
        <v>1192</v>
      </c>
      <c r="E132" s="15" t="s">
        <v>1193</v>
      </c>
      <c r="F132" s="15" t="s">
        <v>1194</v>
      </c>
      <c r="G132" s="15" t="s">
        <v>1220</v>
      </c>
      <c r="H132" s="15" t="s">
        <v>1221</v>
      </c>
      <c r="I132" s="15">
        <v>89.61</v>
      </c>
      <c r="J132" s="15">
        <v>8.4</v>
      </c>
      <c r="K132" s="15">
        <v>53.33</v>
      </c>
      <c r="L132" s="2">
        <v>5.4502856360441478E-2</v>
      </c>
      <c r="M132" s="2">
        <v>3.3147460123861563E-2</v>
      </c>
      <c r="N132" s="2">
        <v>1.0033167386675883E-2</v>
      </c>
      <c r="O132" s="16">
        <f t="shared" si="4"/>
        <v>128</v>
      </c>
      <c r="P132" s="17">
        <f t="shared" si="5"/>
        <v>3.256116129032631E-2</v>
      </c>
      <c r="Q132" s="18">
        <f t="shared" si="6"/>
        <v>2.2240641157518719E-2</v>
      </c>
      <c r="R132" s="19">
        <f t="shared" si="7"/>
        <v>68.304201312765386</v>
      </c>
    </row>
    <row r="133" spans="1:18" ht="15.6">
      <c r="A133" s="15" t="s">
        <v>1169</v>
      </c>
      <c r="B133" s="15" t="s">
        <v>62</v>
      </c>
      <c r="C133" s="15" t="s">
        <v>1097</v>
      </c>
      <c r="D133" s="15" t="s">
        <v>1098</v>
      </c>
      <c r="E133" s="15" t="s">
        <v>1170</v>
      </c>
      <c r="F133" s="15" t="s">
        <v>1171</v>
      </c>
      <c r="G133" s="15" t="s">
        <v>1171</v>
      </c>
      <c r="H133" s="15" t="s">
        <v>1171</v>
      </c>
      <c r="I133" s="15">
        <v>79.569999999999993</v>
      </c>
      <c r="J133" s="15">
        <v>5.49</v>
      </c>
      <c r="K133" s="15">
        <v>0</v>
      </c>
      <c r="L133" s="2">
        <v>1.0269205315644901E-2</v>
      </c>
      <c r="M133" s="2">
        <v>7.508304995881095E-3</v>
      </c>
      <c r="N133" s="2">
        <v>7.9580661004027803E-2</v>
      </c>
      <c r="O133" s="16">
        <f t="shared" ref="O133:O196" si="8">_xlfn.RANK.EQ(P133,$P$5:$P$578)</f>
        <v>129</v>
      </c>
      <c r="P133" s="17">
        <f t="shared" ref="P133:P196" si="9">AVERAGE(L133:N133)</f>
        <v>3.2452723771851266E-2</v>
      </c>
      <c r="Q133" s="18">
        <f t="shared" ref="Q133:Q196" si="10">_xlfn.STDEV.S(L133:N133)</f>
        <v>4.0837329656380525E-2</v>
      </c>
      <c r="R133" s="19">
        <f t="shared" ref="R133:R196" si="11">Q133/P133*100</f>
        <v>125.83637029506247</v>
      </c>
    </row>
    <row r="134" spans="1:18" ht="15.6">
      <c r="A134" s="15" t="s">
        <v>1488</v>
      </c>
      <c r="B134" s="15" t="s">
        <v>62</v>
      </c>
      <c r="C134" s="15" t="s">
        <v>1365</v>
      </c>
      <c r="D134" s="15" t="s">
        <v>1414</v>
      </c>
      <c r="E134" s="15" t="s">
        <v>1489</v>
      </c>
      <c r="F134" s="15" t="s">
        <v>1490</v>
      </c>
      <c r="G134" s="15" t="s">
        <v>1491</v>
      </c>
      <c r="H134" s="15" t="s">
        <v>1492</v>
      </c>
      <c r="I134" s="15">
        <v>92.94</v>
      </c>
      <c r="J134" s="15">
        <v>5.19</v>
      </c>
      <c r="K134" s="15">
        <v>16.670000000000002</v>
      </c>
      <c r="L134" s="2">
        <v>4.3549037357086456E-2</v>
      </c>
      <c r="M134" s="2">
        <v>2.7302927257749566E-2</v>
      </c>
      <c r="N134" s="2">
        <v>2.5728095897066594E-2</v>
      </c>
      <c r="O134" s="16">
        <f t="shared" si="8"/>
        <v>130</v>
      </c>
      <c r="P134" s="17">
        <f t="shared" si="9"/>
        <v>3.2193353503967535E-2</v>
      </c>
      <c r="Q134" s="18">
        <f t="shared" si="10"/>
        <v>9.8657838149149024E-3</v>
      </c>
      <c r="R134" s="19">
        <f t="shared" si="11"/>
        <v>30.645405778242502</v>
      </c>
    </row>
    <row r="135" spans="1:18" ht="15.6">
      <c r="A135" s="15" t="s">
        <v>869</v>
      </c>
      <c r="B135" s="15" t="s">
        <v>62</v>
      </c>
      <c r="C135" s="15" t="s">
        <v>809</v>
      </c>
      <c r="D135" s="15" t="s">
        <v>853</v>
      </c>
      <c r="E135" s="15" t="s">
        <v>854</v>
      </c>
      <c r="F135" s="15" t="s">
        <v>855</v>
      </c>
      <c r="G135" s="15" t="s">
        <v>862</v>
      </c>
      <c r="H135" s="15" t="s">
        <v>863</v>
      </c>
      <c r="I135" s="15">
        <v>79</v>
      </c>
      <c r="J135" s="15">
        <v>1.72</v>
      </c>
      <c r="K135" s="15">
        <v>0</v>
      </c>
      <c r="L135" s="2">
        <v>5.2867390328690492E-2</v>
      </c>
      <c r="M135" s="2">
        <v>2.7985500439193293E-2</v>
      </c>
      <c r="N135" s="2">
        <v>1.4983916648342782E-2</v>
      </c>
      <c r="O135" s="16">
        <f t="shared" si="8"/>
        <v>131</v>
      </c>
      <c r="P135" s="17">
        <f t="shared" si="9"/>
        <v>3.1945602472075521E-2</v>
      </c>
      <c r="Q135" s="18">
        <f t="shared" si="10"/>
        <v>1.924970650699713E-2</v>
      </c>
      <c r="R135" s="19">
        <f t="shared" si="11"/>
        <v>60.257766382161037</v>
      </c>
    </row>
    <row r="136" spans="1:18" ht="15.6">
      <c r="A136" s="15" t="s">
        <v>624</v>
      </c>
      <c r="B136" s="15" t="s">
        <v>62</v>
      </c>
      <c r="C136" s="15" t="s">
        <v>608</v>
      </c>
      <c r="D136" s="15" t="s">
        <v>619</v>
      </c>
      <c r="E136" s="15" t="s">
        <v>620</v>
      </c>
      <c r="F136" s="15" t="s">
        <v>621</v>
      </c>
      <c r="G136" s="15" t="s">
        <v>622</v>
      </c>
      <c r="H136" s="15" t="s">
        <v>622</v>
      </c>
      <c r="I136" s="15">
        <v>77.739999999999995</v>
      </c>
      <c r="J136" s="15">
        <v>0</v>
      </c>
      <c r="K136" s="15">
        <v>0</v>
      </c>
      <c r="L136" s="2">
        <v>4.5222537482599322E-2</v>
      </c>
      <c r="M136" s="2">
        <v>2.1927663453880093E-2</v>
      </c>
      <c r="N136" s="2">
        <v>2.5175086671029346E-2</v>
      </c>
      <c r="O136" s="16">
        <f t="shared" si="8"/>
        <v>132</v>
      </c>
      <c r="P136" s="17">
        <f t="shared" si="9"/>
        <v>3.0775095869169586E-2</v>
      </c>
      <c r="Q136" s="18">
        <f t="shared" si="10"/>
        <v>1.2616769248421563E-2</v>
      </c>
      <c r="R136" s="19">
        <f t="shared" si="11"/>
        <v>40.996685443508269</v>
      </c>
    </row>
    <row r="137" spans="1:18" ht="15.6">
      <c r="A137" s="15" t="s">
        <v>1526</v>
      </c>
      <c r="B137" s="15" t="s">
        <v>62</v>
      </c>
      <c r="C137" s="15" t="s">
        <v>1365</v>
      </c>
      <c r="D137" s="15" t="s">
        <v>1414</v>
      </c>
      <c r="E137" s="15" t="s">
        <v>1516</v>
      </c>
      <c r="F137" s="15" t="s">
        <v>1517</v>
      </c>
      <c r="G137" s="15" t="s">
        <v>1518</v>
      </c>
      <c r="H137" s="15" t="s">
        <v>1519</v>
      </c>
      <c r="I137" s="15">
        <v>87.56</v>
      </c>
      <c r="J137" s="15">
        <v>1.25</v>
      </c>
      <c r="K137" s="15">
        <v>33.33</v>
      </c>
      <c r="L137" s="2">
        <v>3.898494610568911E-2</v>
      </c>
      <c r="M137" s="2">
        <v>2.4828599475016006E-2</v>
      </c>
      <c r="N137" s="2">
        <v>2.6544442849788269E-2</v>
      </c>
      <c r="O137" s="16">
        <f t="shared" si="8"/>
        <v>133</v>
      </c>
      <c r="P137" s="17">
        <f t="shared" si="9"/>
        <v>3.011932947683113E-2</v>
      </c>
      <c r="Q137" s="18">
        <f t="shared" si="10"/>
        <v>7.7256325488014033E-3</v>
      </c>
      <c r="R137" s="19">
        <f t="shared" si="11"/>
        <v>25.65008146925793</v>
      </c>
    </row>
    <row r="138" spans="1:18" ht="15.6">
      <c r="A138" s="15" t="s">
        <v>1497</v>
      </c>
      <c r="B138" s="15" t="s">
        <v>62</v>
      </c>
      <c r="C138" s="15" t="s">
        <v>1365</v>
      </c>
      <c r="D138" s="15" t="s">
        <v>1414</v>
      </c>
      <c r="E138" s="15" t="s">
        <v>1489</v>
      </c>
      <c r="F138" s="15" t="s">
        <v>1490</v>
      </c>
      <c r="G138" s="15" t="s">
        <v>1495</v>
      </c>
      <c r="H138" s="15" t="s">
        <v>1496</v>
      </c>
      <c r="I138" s="15">
        <v>83</v>
      </c>
      <c r="J138" s="15">
        <v>4.1900000000000004</v>
      </c>
      <c r="K138" s="15">
        <v>28.57</v>
      </c>
      <c r="L138" s="2">
        <v>2.1527297069092725E-2</v>
      </c>
      <c r="M138" s="2">
        <v>1.825883260362E-2</v>
      </c>
      <c r="N138" s="2">
        <v>5.0560843523406014E-2</v>
      </c>
      <c r="O138" s="16">
        <f t="shared" si="8"/>
        <v>134</v>
      </c>
      <c r="P138" s="17">
        <f t="shared" si="9"/>
        <v>3.0115657732039575E-2</v>
      </c>
      <c r="Q138" s="18">
        <f t="shared" si="10"/>
        <v>1.7781308487373297E-2</v>
      </c>
      <c r="R138" s="19">
        <f t="shared" si="11"/>
        <v>59.043400763769618</v>
      </c>
    </row>
    <row r="139" spans="1:18" ht="15.6">
      <c r="A139" s="15" t="s">
        <v>1122</v>
      </c>
      <c r="B139" s="15" t="s">
        <v>62</v>
      </c>
      <c r="C139" s="15" t="s">
        <v>1097</v>
      </c>
      <c r="D139" s="15" t="s">
        <v>1098</v>
      </c>
      <c r="E139" s="15" t="s">
        <v>1115</v>
      </c>
      <c r="F139" s="15" t="s">
        <v>1116</v>
      </c>
      <c r="G139" s="15" t="s">
        <v>1120</v>
      </c>
      <c r="H139" s="15" t="s">
        <v>1121</v>
      </c>
      <c r="I139" s="15">
        <v>92.42</v>
      </c>
      <c r="J139" s="15">
        <v>0.87</v>
      </c>
      <c r="K139" s="15">
        <v>25</v>
      </c>
      <c r="L139" s="2">
        <v>3.0655479571888213E-2</v>
      </c>
      <c r="M139" s="2">
        <v>1.9282692375785622E-2</v>
      </c>
      <c r="N139" s="2">
        <v>3.9447991457324201E-2</v>
      </c>
      <c r="O139" s="16">
        <f t="shared" si="8"/>
        <v>135</v>
      </c>
      <c r="P139" s="17">
        <f t="shared" si="9"/>
        <v>2.9795387801666007E-2</v>
      </c>
      <c r="Q139" s="18">
        <f t="shared" si="10"/>
        <v>1.011012562493061E-2</v>
      </c>
      <c r="R139" s="19">
        <f t="shared" si="11"/>
        <v>33.931847748480401</v>
      </c>
    </row>
    <row r="140" spans="1:18" ht="15.6">
      <c r="A140" s="15" t="s">
        <v>515</v>
      </c>
      <c r="B140" s="15" t="s">
        <v>62</v>
      </c>
      <c r="C140" s="15" t="s">
        <v>503</v>
      </c>
      <c r="D140" s="15" t="s">
        <v>504</v>
      </c>
      <c r="E140" s="15" t="s">
        <v>505</v>
      </c>
      <c r="F140" s="15" t="s">
        <v>512</v>
      </c>
      <c r="G140" s="15" t="s">
        <v>513</v>
      </c>
      <c r="H140" s="15" t="s">
        <v>514</v>
      </c>
      <c r="I140" s="15">
        <v>75.11</v>
      </c>
      <c r="J140" s="15">
        <v>3.64</v>
      </c>
      <c r="K140" s="15">
        <v>25</v>
      </c>
      <c r="L140" s="2">
        <v>4.0468275762393389E-2</v>
      </c>
      <c r="M140" s="2">
        <v>2.3634096407489435E-2</v>
      </c>
      <c r="N140" s="2">
        <v>2.43850734909761E-2</v>
      </c>
      <c r="O140" s="16">
        <f t="shared" si="8"/>
        <v>136</v>
      </c>
      <c r="P140" s="17">
        <f t="shared" si="9"/>
        <v>2.9495815220286308E-2</v>
      </c>
      <c r="Q140" s="18">
        <f t="shared" si="10"/>
        <v>9.509845393383275E-3</v>
      </c>
      <c r="R140" s="19">
        <f t="shared" si="11"/>
        <v>32.241337702857244</v>
      </c>
    </row>
    <row r="141" spans="1:18" ht="15.6">
      <c r="A141" s="15" t="s">
        <v>437</v>
      </c>
      <c r="B141" s="15" t="s">
        <v>62</v>
      </c>
      <c r="C141" s="15" t="s">
        <v>292</v>
      </c>
      <c r="D141" s="15" t="s">
        <v>431</v>
      </c>
      <c r="E141" s="15" t="s">
        <v>432</v>
      </c>
      <c r="F141" s="15" t="s">
        <v>433</v>
      </c>
      <c r="G141" s="15" t="s">
        <v>434</v>
      </c>
      <c r="H141" s="15" t="s">
        <v>435</v>
      </c>
      <c r="I141" s="15">
        <v>99.45</v>
      </c>
      <c r="J141" s="15">
        <v>0</v>
      </c>
      <c r="K141" s="15">
        <v>0</v>
      </c>
      <c r="L141" s="2">
        <v>3.7235377792653297E-2</v>
      </c>
      <c r="M141" s="2">
        <v>2.8198804558394443E-2</v>
      </c>
      <c r="N141" s="2">
        <v>1.9118318957287959E-2</v>
      </c>
      <c r="O141" s="16">
        <f t="shared" si="8"/>
        <v>137</v>
      </c>
      <c r="P141" s="17">
        <f t="shared" si="9"/>
        <v>2.8184167102778563E-2</v>
      </c>
      <c r="Q141" s="18">
        <f t="shared" si="10"/>
        <v>9.0585382872929773E-3</v>
      </c>
      <c r="R141" s="19">
        <f t="shared" si="11"/>
        <v>32.140521500101144</v>
      </c>
    </row>
    <row r="142" spans="1:18" ht="15.6">
      <c r="A142" s="15" t="s">
        <v>1566</v>
      </c>
      <c r="B142" s="15" t="s">
        <v>62</v>
      </c>
      <c r="C142" s="15" t="s">
        <v>292</v>
      </c>
      <c r="D142" s="15" t="s">
        <v>293</v>
      </c>
      <c r="E142" s="15" t="s">
        <v>1567</v>
      </c>
      <c r="F142" s="15" t="s">
        <v>1568</v>
      </c>
      <c r="G142" s="15" t="s">
        <v>1569</v>
      </c>
      <c r="H142" s="15" t="s">
        <v>1570</v>
      </c>
      <c r="I142" s="15">
        <v>99.7</v>
      </c>
      <c r="J142" s="15">
        <v>0.55000000000000004</v>
      </c>
      <c r="K142" s="15">
        <v>0</v>
      </c>
      <c r="L142" s="2">
        <v>3.3470002510250146E-2</v>
      </c>
      <c r="M142" s="2">
        <v>2.167169851083869E-2</v>
      </c>
      <c r="N142" s="2">
        <v>2.8914482389947926E-2</v>
      </c>
      <c r="O142" s="16">
        <f t="shared" si="8"/>
        <v>138</v>
      </c>
      <c r="P142" s="17">
        <f t="shared" si="9"/>
        <v>2.8018727803678922E-2</v>
      </c>
      <c r="Q142" s="18">
        <f t="shared" si="10"/>
        <v>5.9499392034497792E-3</v>
      </c>
      <c r="R142" s="19">
        <f t="shared" si="11"/>
        <v>21.235579449358649</v>
      </c>
    </row>
    <row r="143" spans="1:18" ht="15.6">
      <c r="A143" s="15" t="s">
        <v>1506</v>
      </c>
      <c r="B143" s="15" t="s">
        <v>62</v>
      </c>
      <c r="C143" s="15" t="s">
        <v>1365</v>
      </c>
      <c r="D143" s="15" t="s">
        <v>1414</v>
      </c>
      <c r="E143" s="15" t="s">
        <v>1489</v>
      </c>
      <c r="F143" s="15" t="s">
        <v>1490</v>
      </c>
      <c r="G143" s="15" t="s">
        <v>1505</v>
      </c>
      <c r="H143" s="15" t="s">
        <v>1505</v>
      </c>
      <c r="I143" s="15">
        <v>93.92</v>
      </c>
      <c r="J143" s="15">
        <v>3.26</v>
      </c>
      <c r="K143" s="15">
        <v>0</v>
      </c>
      <c r="L143" s="2">
        <v>3.757768463650811E-2</v>
      </c>
      <c r="M143" s="2">
        <v>2.3292809816767575E-2</v>
      </c>
      <c r="N143" s="2">
        <v>2.2252037904832399E-2</v>
      </c>
      <c r="O143" s="16">
        <f t="shared" si="8"/>
        <v>139</v>
      </c>
      <c r="P143" s="17">
        <f t="shared" si="9"/>
        <v>2.7707510786036029E-2</v>
      </c>
      <c r="Q143" s="18">
        <f t="shared" si="10"/>
        <v>8.5636470281110592E-3</v>
      </c>
      <c r="R143" s="19">
        <f t="shared" si="11"/>
        <v>30.907312801361236</v>
      </c>
    </row>
    <row r="144" spans="1:18" ht="15.6">
      <c r="A144" s="15" t="s">
        <v>1318</v>
      </c>
      <c r="B144" s="15" t="s">
        <v>62</v>
      </c>
      <c r="C144" s="15" t="s">
        <v>1097</v>
      </c>
      <c r="D144" s="15" t="s">
        <v>1192</v>
      </c>
      <c r="E144" s="15" t="s">
        <v>1307</v>
      </c>
      <c r="F144" s="15" t="s">
        <v>1315</v>
      </c>
      <c r="G144" s="15" t="s">
        <v>1316</v>
      </c>
      <c r="H144" s="15" t="s">
        <v>1317</v>
      </c>
      <c r="I144" s="15">
        <v>85.73</v>
      </c>
      <c r="J144" s="15">
        <v>4.12</v>
      </c>
      <c r="K144" s="15">
        <v>26.92</v>
      </c>
      <c r="L144" s="2">
        <v>2.8981979446375691E-2</v>
      </c>
      <c r="M144" s="2">
        <v>2.3036844873726172E-2</v>
      </c>
      <c r="N144" s="2">
        <v>3.0731512704070343E-2</v>
      </c>
      <c r="O144" s="16">
        <f t="shared" si="8"/>
        <v>140</v>
      </c>
      <c r="P144" s="17">
        <f t="shared" si="9"/>
        <v>2.758344567472407E-2</v>
      </c>
      <c r="Q144" s="18">
        <f t="shared" si="10"/>
        <v>4.033472547033257E-3</v>
      </c>
      <c r="R144" s="19">
        <f t="shared" si="11"/>
        <v>14.622801641962035</v>
      </c>
    </row>
    <row r="145" spans="1:18" ht="15.6">
      <c r="A145" s="15" t="s">
        <v>1342</v>
      </c>
      <c r="B145" s="15" t="s">
        <v>62</v>
      </c>
      <c r="C145" s="15" t="s">
        <v>1097</v>
      </c>
      <c r="D145" s="15" t="s">
        <v>1192</v>
      </c>
      <c r="E145" s="15" t="s">
        <v>1343</v>
      </c>
      <c r="F145" s="15" t="s">
        <v>1343</v>
      </c>
      <c r="G145" s="15" t="s">
        <v>1343</v>
      </c>
      <c r="H145" s="15" t="s">
        <v>1344</v>
      </c>
      <c r="I145" s="15">
        <v>87.4</v>
      </c>
      <c r="J145" s="15">
        <v>1.36</v>
      </c>
      <c r="K145" s="15">
        <v>0</v>
      </c>
      <c r="L145" s="2">
        <v>4.1000753075056448E-2</v>
      </c>
      <c r="M145" s="2">
        <v>2.8497430325276102E-2</v>
      </c>
      <c r="N145" s="2">
        <v>1.2640210880851547E-2</v>
      </c>
      <c r="O145" s="16">
        <f t="shared" si="8"/>
        <v>141</v>
      </c>
      <c r="P145" s="17">
        <f t="shared" si="9"/>
        <v>2.7379464760394698E-2</v>
      </c>
      <c r="Q145" s="18">
        <f t="shared" si="10"/>
        <v>1.4213285110786834E-2</v>
      </c>
      <c r="R145" s="19">
        <f t="shared" si="11"/>
        <v>51.91220951604145</v>
      </c>
    </row>
    <row r="146" spans="1:18" ht="15.6">
      <c r="A146" s="15" t="s">
        <v>327</v>
      </c>
      <c r="B146" s="15" t="s">
        <v>62</v>
      </c>
      <c r="C146" s="15" t="s">
        <v>292</v>
      </c>
      <c r="D146" s="15" t="s">
        <v>293</v>
      </c>
      <c r="E146" s="15" t="s">
        <v>307</v>
      </c>
      <c r="F146" s="15" t="s">
        <v>328</v>
      </c>
      <c r="G146" s="15" t="s">
        <v>329</v>
      </c>
      <c r="H146" s="15" t="s">
        <v>330</v>
      </c>
      <c r="I146" s="15">
        <v>88.44</v>
      </c>
      <c r="J146" s="15">
        <v>4.8899999999999997</v>
      </c>
      <c r="K146" s="15">
        <v>8.33</v>
      </c>
      <c r="L146" s="2">
        <v>4.8911844577478963E-2</v>
      </c>
      <c r="M146" s="2">
        <v>2.0562517090992612E-2</v>
      </c>
      <c r="N146" s="2">
        <v>1.2060867882145833E-2</v>
      </c>
      <c r="O146" s="16">
        <f t="shared" si="8"/>
        <v>142</v>
      </c>
      <c r="P146" s="17">
        <f t="shared" si="9"/>
        <v>2.7178409850205799E-2</v>
      </c>
      <c r="Q146" s="18">
        <f t="shared" si="10"/>
        <v>1.9295754678194214E-2</v>
      </c>
      <c r="R146" s="19">
        <f t="shared" si="11"/>
        <v>70.996628517058383</v>
      </c>
    </row>
    <row r="147" spans="1:18" ht="15.6">
      <c r="A147" s="15" t="s">
        <v>663</v>
      </c>
      <c r="B147" s="15" t="s">
        <v>62</v>
      </c>
      <c r="C147" s="15" t="s">
        <v>651</v>
      </c>
      <c r="D147" s="15" t="s">
        <v>652</v>
      </c>
      <c r="E147" s="15" t="s">
        <v>653</v>
      </c>
      <c r="F147" s="15" t="s">
        <v>657</v>
      </c>
      <c r="G147" s="15" t="s">
        <v>661</v>
      </c>
      <c r="H147" s="15" t="s">
        <v>662</v>
      </c>
      <c r="I147" s="15">
        <v>97.74</v>
      </c>
      <c r="J147" s="15">
        <v>1.29</v>
      </c>
      <c r="K147" s="15">
        <v>0</v>
      </c>
      <c r="L147" s="2">
        <v>4.7922958139676088E-3</v>
      </c>
      <c r="M147" s="2">
        <v>1.2712925504389615E-2</v>
      </c>
      <c r="N147" s="2">
        <v>6.3780397402963276E-2</v>
      </c>
      <c r="O147" s="16">
        <f t="shared" si="8"/>
        <v>143</v>
      </c>
      <c r="P147" s="17">
        <f t="shared" si="9"/>
        <v>2.7095206240440168E-2</v>
      </c>
      <c r="Q147" s="18">
        <f t="shared" si="10"/>
        <v>3.2016191710544623E-2</v>
      </c>
      <c r="R147" s="19">
        <f t="shared" si="11"/>
        <v>118.16183064427013</v>
      </c>
    </row>
    <row r="148" spans="1:18" ht="15.6">
      <c r="A148" s="15" t="s">
        <v>1271</v>
      </c>
      <c r="B148" s="15" t="s">
        <v>62</v>
      </c>
      <c r="C148" s="15" t="s">
        <v>1097</v>
      </c>
      <c r="D148" s="15" t="s">
        <v>1192</v>
      </c>
      <c r="E148" s="15" t="s">
        <v>1193</v>
      </c>
      <c r="F148" s="15" t="s">
        <v>1260</v>
      </c>
      <c r="G148" s="15" t="s">
        <v>1267</v>
      </c>
      <c r="H148" s="15" t="s">
        <v>1268</v>
      </c>
      <c r="I148" s="15">
        <v>89.71</v>
      </c>
      <c r="J148" s="15">
        <v>0.43</v>
      </c>
      <c r="K148" s="15">
        <v>0</v>
      </c>
      <c r="L148" s="2">
        <v>2.0614478818813134E-2</v>
      </c>
      <c r="M148" s="2">
        <v>1.8002867660578598E-2</v>
      </c>
      <c r="N148" s="2">
        <v>4.1844364770152326E-2</v>
      </c>
      <c r="O148" s="16">
        <f t="shared" si="8"/>
        <v>144</v>
      </c>
      <c r="P148" s="17">
        <f t="shared" si="9"/>
        <v>2.6820570416514686E-2</v>
      </c>
      <c r="Q148" s="18">
        <f t="shared" si="10"/>
        <v>1.3076349865147748E-2</v>
      </c>
      <c r="R148" s="19">
        <f t="shared" si="11"/>
        <v>48.754928258707075</v>
      </c>
    </row>
    <row r="149" spans="1:18" ht="15.6">
      <c r="A149" s="15" t="s">
        <v>1263</v>
      </c>
      <c r="B149" s="15" t="s">
        <v>62</v>
      </c>
      <c r="C149" s="15" t="s">
        <v>1097</v>
      </c>
      <c r="D149" s="15" t="s">
        <v>1192</v>
      </c>
      <c r="E149" s="15" t="s">
        <v>1193</v>
      </c>
      <c r="F149" s="15" t="s">
        <v>1260</v>
      </c>
      <c r="G149" s="15" t="s">
        <v>1264</v>
      </c>
      <c r="H149" s="15" t="s">
        <v>1265</v>
      </c>
      <c r="I149" s="15">
        <v>98.24</v>
      </c>
      <c r="J149" s="15">
        <v>0</v>
      </c>
      <c r="K149" s="15">
        <v>0</v>
      </c>
      <c r="L149" s="2">
        <v>1.1029887190877871E-2</v>
      </c>
      <c r="M149" s="2">
        <v>1.8429475898980949E-2</v>
      </c>
      <c r="N149" s="2">
        <v>5.0982183886100915E-2</v>
      </c>
      <c r="O149" s="16">
        <f t="shared" si="8"/>
        <v>145</v>
      </c>
      <c r="P149" s="17">
        <f t="shared" si="9"/>
        <v>2.6813848991986577E-2</v>
      </c>
      <c r="Q149" s="18">
        <f t="shared" si="10"/>
        <v>2.125487677987855E-2</v>
      </c>
      <c r="R149" s="19">
        <f t="shared" si="11"/>
        <v>79.268279560426606</v>
      </c>
    </row>
    <row r="150" spans="1:18" ht="15.6">
      <c r="A150" s="15" t="s">
        <v>1153</v>
      </c>
      <c r="B150" s="15" t="s">
        <v>62</v>
      </c>
      <c r="C150" s="15" t="s">
        <v>1097</v>
      </c>
      <c r="D150" s="15" t="s">
        <v>1098</v>
      </c>
      <c r="E150" s="15" t="s">
        <v>1148</v>
      </c>
      <c r="F150" s="15" t="s">
        <v>1154</v>
      </c>
      <c r="G150" s="15" t="s">
        <v>1155</v>
      </c>
      <c r="H150" s="15" t="s">
        <v>1155</v>
      </c>
      <c r="I150" s="15">
        <v>86.54</v>
      </c>
      <c r="J150" s="15">
        <v>1.8</v>
      </c>
      <c r="K150" s="15">
        <v>38.46</v>
      </c>
      <c r="L150" s="2">
        <v>3.3622138885296721E-2</v>
      </c>
      <c r="M150" s="2">
        <v>1.5699183173205986E-2</v>
      </c>
      <c r="N150" s="2">
        <v>3.1073851748760047E-2</v>
      </c>
      <c r="O150" s="16">
        <f t="shared" si="8"/>
        <v>146</v>
      </c>
      <c r="P150" s="17">
        <f t="shared" si="9"/>
        <v>2.679839126908758E-2</v>
      </c>
      <c r="Q150" s="18">
        <f t="shared" si="10"/>
        <v>9.6962754240647753E-3</v>
      </c>
      <c r="R150" s="19">
        <f t="shared" si="11"/>
        <v>36.18230410438705</v>
      </c>
    </row>
    <row r="151" spans="1:18" ht="15.6">
      <c r="A151" s="15" t="s">
        <v>1494</v>
      </c>
      <c r="B151" s="15" t="s">
        <v>62</v>
      </c>
      <c r="C151" s="15" t="s">
        <v>1365</v>
      </c>
      <c r="D151" s="15" t="s">
        <v>1414</v>
      </c>
      <c r="E151" s="15" t="s">
        <v>1489</v>
      </c>
      <c r="F151" s="15" t="s">
        <v>1490</v>
      </c>
      <c r="G151" s="15" t="s">
        <v>1495</v>
      </c>
      <c r="H151" s="15" t="s">
        <v>1496</v>
      </c>
      <c r="I151" s="15">
        <v>87.07</v>
      </c>
      <c r="J151" s="15">
        <v>9.3699999999999992</v>
      </c>
      <c r="K151" s="15">
        <v>32.14</v>
      </c>
      <c r="L151" s="2">
        <v>2.1032853850191286E-2</v>
      </c>
      <c r="M151" s="2">
        <v>2.0647838738673104E-2</v>
      </c>
      <c r="N151" s="2">
        <v>3.8631644504602568E-2</v>
      </c>
      <c r="O151" s="16">
        <f t="shared" si="8"/>
        <v>147</v>
      </c>
      <c r="P151" s="17">
        <f t="shared" si="9"/>
        <v>2.6770779031155656E-2</v>
      </c>
      <c r="Q151" s="18">
        <f t="shared" si="10"/>
        <v>1.0273614577811839E-2</v>
      </c>
      <c r="R151" s="19">
        <f t="shared" si="11"/>
        <v>38.376225681947744</v>
      </c>
    </row>
    <row r="152" spans="1:18" ht="15.6">
      <c r="A152" s="15" t="s">
        <v>1521</v>
      </c>
      <c r="B152" s="15" t="s">
        <v>62</v>
      </c>
      <c r="C152" s="15" t="s">
        <v>1365</v>
      </c>
      <c r="D152" s="15" t="s">
        <v>1414</v>
      </c>
      <c r="E152" s="15" t="s">
        <v>1516</v>
      </c>
      <c r="F152" s="15" t="s">
        <v>1517</v>
      </c>
      <c r="G152" s="15" t="s">
        <v>1518</v>
      </c>
      <c r="H152" s="15" t="s">
        <v>1519</v>
      </c>
      <c r="I152" s="15">
        <v>86.32</v>
      </c>
      <c r="J152" s="15">
        <v>5.58</v>
      </c>
      <c r="K152" s="15">
        <v>30</v>
      </c>
      <c r="L152" s="2">
        <v>1.9739694662295252E-2</v>
      </c>
      <c r="M152" s="2">
        <v>1.6893686240732519E-2</v>
      </c>
      <c r="N152" s="2">
        <v>4.2818714358884596E-2</v>
      </c>
      <c r="O152" s="16">
        <f t="shared" si="8"/>
        <v>148</v>
      </c>
      <c r="P152" s="17">
        <f t="shared" si="9"/>
        <v>2.648403175397079E-2</v>
      </c>
      <c r="Q152" s="18">
        <f t="shared" si="10"/>
        <v>1.4217641605989267E-2</v>
      </c>
      <c r="R152" s="19">
        <f t="shared" si="11"/>
        <v>53.683826307365734</v>
      </c>
    </row>
    <row r="153" spans="1:18" ht="15.6">
      <c r="A153" s="15" t="s">
        <v>591</v>
      </c>
      <c r="B153" s="15" t="s">
        <v>62</v>
      </c>
      <c r="C153" s="15" t="s">
        <v>563</v>
      </c>
      <c r="D153" s="15" t="s">
        <v>564</v>
      </c>
      <c r="E153" s="15" t="s">
        <v>583</v>
      </c>
      <c r="F153" s="15" t="s">
        <v>584</v>
      </c>
      <c r="G153" s="15" t="s">
        <v>588</v>
      </c>
      <c r="H153" s="15" t="s">
        <v>588</v>
      </c>
      <c r="I153" s="15">
        <v>99.46</v>
      </c>
      <c r="J153" s="15">
        <v>0.27</v>
      </c>
      <c r="K153" s="15">
        <v>0</v>
      </c>
      <c r="L153" s="2">
        <v>4.3549037357086456E-2</v>
      </c>
      <c r="M153" s="2">
        <v>1.3651463628874783E-2</v>
      </c>
      <c r="N153" s="2">
        <v>2.1541026042784513E-2</v>
      </c>
      <c r="O153" s="16">
        <f t="shared" si="8"/>
        <v>149</v>
      </c>
      <c r="P153" s="17">
        <f t="shared" si="9"/>
        <v>2.6247175676248582E-2</v>
      </c>
      <c r="Q153" s="18">
        <f t="shared" si="10"/>
        <v>1.549442196365773E-2</v>
      </c>
      <c r="R153" s="19">
        <f t="shared" si="11"/>
        <v>59.032720909773303</v>
      </c>
    </row>
    <row r="154" spans="1:18" ht="15.6">
      <c r="A154" s="15" t="s">
        <v>1177</v>
      </c>
      <c r="B154" s="15" t="s">
        <v>62</v>
      </c>
      <c r="C154" s="15" t="s">
        <v>1097</v>
      </c>
      <c r="D154" s="15" t="s">
        <v>1098</v>
      </c>
      <c r="E154" s="15" t="s">
        <v>1173</v>
      </c>
      <c r="F154" s="15" t="s">
        <v>1174</v>
      </c>
      <c r="G154" s="15" t="s">
        <v>1178</v>
      </c>
      <c r="H154" s="15" t="s">
        <v>1179</v>
      </c>
      <c r="I154" s="15">
        <v>73.39</v>
      </c>
      <c r="J154" s="15">
        <v>1.34</v>
      </c>
      <c r="K154" s="15">
        <v>25</v>
      </c>
      <c r="L154" s="2">
        <v>3.095975232198141E-2</v>
      </c>
      <c r="M154" s="2">
        <v>1.7149651183773925E-2</v>
      </c>
      <c r="N154" s="2">
        <v>2.9757163115338027E-2</v>
      </c>
      <c r="O154" s="16">
        <f t="shared" si="8"/>
        <v>150</v>
      </c>
      <c r="P154" s="17">
        <f t="shared" si="9"/>
        <v>2.5955522207031123E-2</v>
      </c>
      <c r="Q154" s="18">
        <f t="shared" si="10"/>
        <v>7.6497763731147115E-3</v>
      </c>
      <c r="R154" s="19">
        <f t="shared" si="11"/>
        <v>29.472635195305198</v>
      </c>
    </row>
    <row r="155" spans="1:18" ht="15.6">
      <c r="A155" s="15" t="s">
        <v>363</v>
      </c>
      <c r="B155" s="15" t="s">
        <v>62</v>
      </c>
      <c r="C155" s="15" t="s">
        <v>292</v>
      </c>
      <c r="D155" s="15" t="s">
        <v>293</v>
      </c>
      <c r="E155" s="15" t="s">
        <v>307</v>
      </c>
      <c r="F155" s="15" t="s">
        <v>364</v>
      </c>
      <c r="G155" s="15" t="s">
        <v>364</v>
      </c>
      <c r="H155" s="15" t="s">
        <v>364</v>
      </c>
      <c r="I155" s="15">
        <v>88.44</v>
      </c>
      <c r="J155" s="15">
        <v>4.3</v>
      </c>
      <c r="K155" s="15">
        <v>0</v>
      </c>
      <c r="L155" s="2">
        <v>2.5787115570397267E-2</v>
      </c>
      <c r="M155" s="2">
        <v>2.465795617965506E-2</v>
      </c>
      <c r="N155" s="2">
        <v>2.7360789802509899E-2</v>
      </c>
      <c r="O155" s="16">
        <f t="shared" si="8"/>
        <v>151</v>
      </c>
      <c r="P155" s="17">
        <f t="shared" si="9"/>
        <v>2.5935287184187406E-2</v>
      </c>
      <c r="Q155" s="18">
        <f t="shared" si="10"/>
        <v>1.35749531069486E-3</v>
      </c>
      <c r="R155" s="19">
        <f t="shared" si="11"/>
        <v>5.2341634046856322</v>
      </c>
    </row>
    <row r="156" spans="1:18" ht="15.6">
      <c r="A156" s="15" t="s">
        <v>27</v>
      </c>
      <c r="B156" s="15" t="s">
        <v>12</v>
      </c>
      <c r="C156" s="15" t="s">
        <v>13</v>
      </c>
      <c r="D156" s="15" t="s">
        <v>17</v>
      </c>
      <c r="E156" s="15" t="s">
        <v>18</v>
      </c>
      <c r="F156" s="15" t="s">
        <v>19</v>
      </c>
      <c r="G156" s="15" t="s">
        <v>25</v>
      </c>
      <c r="H156" s="15" t="s">
        <v>25</v>
      </c>
      <c r="I156" s="15">
        <v>83.59</v>
      </c>
      <c r="J156" s="15">
        <v>1.96</v>
      </c>
      <c r="K156" s="15">
        <v>0</v>
      </c>
      <c r="L156" s="2">
        <v>4.2255878169190811E-2</v>
      </c>
      <c r="M156" s="2">
        <v>2.4487312884294146E-2</v>
      </c>
      <c r="N156" s="2">
        <v>1.0954849430071346E-2</v>
      </c>
      <c r="O156" s="16">
        <f t="shared" si="8"/>
        <v>152</v>
      </c>
      <c r="P156" s="17">
        <f t="shared" si="9"/>
        <v>2.58993468278521E-2</v>
      </c>
      <c r="Q156" s="18">
        <f t="shared" si="10"/>
        <v>1.5698215819803081E-2</v>
      </c>
      <c r="R156" s="19">
        <f t="shared" si="11"/>
        <v>60.612400475371274</v>
      </c>
    </row>
    <row r="157" spans="1:18" ht="15.6">
      <c r="A157" s="15" t="s">
        <v>436</v>
      </c>
      <c r="B157" s="15" t="s">
        <v>62</v>
      </c>
      <c r="C157" s="15" t="s">
        <v>292</v>
      </c>
      <c r="D157" s="15" t="s">
        <v>431</v>
      </c>
      <c r="E157" s="15" t="s">
        <v>432</v>
      </c>
      <c r="F157" s="15" t="s">
        <v>433</v>
      </c>
      <c r="G157" s="15" t="s">
        <v>434</v>
      </c>
      <c r="H157" s="15" t="s">
        <v>435</v>
      </c>
      <c r="I157" s="15">
        <v>63.33</v>
      </c>
      <c r="J157" s="15">
        <v>0.55000000000000004</v>
      </c>
      <c r="K157" s="15">
        <v>0</v>
      </c>
      <c r="L157" s="2">
        <v>2.6776002008200107E-2</v>
      </c>
      <c r="M157" s="2">
        <v>3.4341963191388138E-2</v>
      </c>
      <c r="N157" s="2">
        <v>1.2903548607535932E-2</v>
      </c>
      <c r="O157" s="16">
        <f t="shared" si="8"/>
        <v>153</v>
      </c>
      <c r="P157" s="17">
        <f t="shared" si="9"/>
        <v>2.467383793570806E-2</v>
      </c>
      <c r="Q157" s="18">
        <f t="shared" si="10"/>
        <v>1.0872705519236633E-2</v>
      </c>
      <c r="R157" s="19">
        <f t="shared" si="11"/>
        <v>44.065724787393599</v>
      </c>
    </row>
    <row r="158" spans="1:18" ht="15.6">
      <c r="A158" s="15" t="s">
        <v>1486</v>
      </c>
      <c r="B158" s="15" t="s">
        <v>62</v>
      </c>
      <c r="C158" s="15" t="s">
        <v>1365</v>
      </c>
      <c r="D158" s="15" t="s">
        <v>1414</v>
      </c>
      <c r="E158" s="15" t="s">
        <v>1484</v>
      </c>
      <c r="F158" s="15" t="s">
        <v>1484</v>
      </c>
      <c r="G158" s="15" t="s">
        <v>1485</v>
      </c>
      <c r="H158" s="15" t="s">
        <v>1485</v>
      </c>
      <c r="I158" s="15">
        <v>82.53</v>
      </c>
      <c r="J158" s="15">
        <v>5.49</v>
      </c>
      <c r="K158" s="15">
        <v>25</v>
      </c>
      <c r="L158" s="2">
        <v>3.3089661572633655E-2</v>
      </c>
      <c r="M158" s="2">
        <v>2.6620354076305804E-2</v>
      </c>
      <c r="N158" s="2">
        <v>1.1771196382792977E-2</v>
      </c>
      <c r="O158" s="16">
        <f t="shared" si="8"/>
        <v>154</v>
      </c>
      <c r="P158" s="17">
        <f t="shared" si="9"/>
        <v>2.3827070677244145E-2</v>
      </c>
      <c r="Q158" s="18">
        <f t="shared" si="10"/>
        <v>1.0930281955339358E-2</v>
      </c>
      <c r="R158" s="19">
        <f t="shared" si="11"/>
        <v>45.87337698115882</v>
      </c>
    </row>
    <row r="159" spans="1:18" ht="15.6">
      <c r="A159" s="15" t="s">
        <v>320</v>
      </c>
      <c r="B159" s="15" t="s">
        <v>62</v>
      </c>
      <c r="C159" s="15" t="s">
        <v>292</v>
      </c>
      <c r="D159" s="15" t="s">
        <v>293</v>
      </c>
      <c r="E159" s="15" t="s">
        <v>307</v>
      </c>
      <c r="F159" s="15" t="s">
        <v>311</v>
      </c>
      <c r="G159" s="15" t="s">
        <v>311</v>
      </c>
      <c r="H159" s="15" t="s">
        <v>312</v>
      </c>
      <c r="I159" s="15">
        <v>98.39</v>
      </c>
      <c r="J159" s="15">
        <v>1.08</v>
      </c>
      <c r="K159" s="15">
        <v>0</v>
      </c>
      <c r="L159" s="2">
        <v>3.2481116072447309E-2</v>
      </c>
      <c r="M159" s="2">
        <v>1.7192312007614171E-2</v>
      </c>
      <c r="N159" s="2">
        <v>2.1699028678795158E-2</v>
      </c>
      <c r="O159" s="16">
        <f t="shared" si="8"/>
        <v>155</v>
      </c>
      <c r="P159" s="17">
        <f t="shared" si="9"/>
        <v>2.3790818919618876E-2</v>
      </c>
      <c r="Q159" s="18">
        <f t="shared" si="10"/>
        <v>7.8561168678882819E-3</v>
      </c>
      <c r="R159" s="19">
        <f t="shared" si="11"/>
        <v>33.021632817396664</v>
      </c>
    </row>
    <row r="160" spans="1:18" ht="15.6">
      <c r="A160" s="15" t="s">
        <v>1226</v>
      </c>
      <c r="B160" s="15" t="s">
        <v>62</v>
      </c>
      <c r="C160" s="15" t="s">
        <v>1097</v>
      </c>
      <c r="D160" s="15" t="s">
        <v>1192</v>
      </c>
      <c r="E160" s="15" t="s">
        <v>1193</v>
      </c>
      <c r="F160" s="15" t="s">
        <v>1194</v>
      </c>
      <c r="G160" s="15" t="s">
        <v>1220</v>
      </c>
      <c r="H160" s="15" t="s">
        <v>1221</v>
      </c>
      <c r="I160" s="15">
        <v>79.19</v>
      </c>
      <c r="J160" s="15">
        <v>1.1200000000000001</v>
      </c>
      <c r="K160" s="15">
        <v>60</v>
      </c>
      <c r="L160" s="2">
        <v>1.6658933067601786E-2</v>
      </c>
      <c r="M160" s="2">
        <v>1.2158334794466598E-2</v>
      </c>
      <c r="N160" s="2">
        <v>4.1291355544115088E-2</v>
      </c>
      <c r="O160" s="16">
        <f t="shared" si="8"/>
        <v>156</v>
      </c>
      <c r="P160" s="17">
        <f t="shared" si="9"/>
        <v>2.3369541135394491E-2</v>
      </c>
      <c r="Q160" s="18">
        <f t="shared" si="10"/>
        <v>1.5683029681139604E-2</v>
      </c>
      <c r="R160" s="19">
        <f t="shared" si="11"/>
        <v>67.108847325148247</v>
      </c>
    </row>
    <row r="161" spans="1:18" ht="15.6">
      <c r="A161" s="15" t="s">
        <v>1037</v>
      </c>
      <c r="B161" s="15" t="s">
        <v>62</v>
      </c>
      <c r="C161" s="15" t="s">
        <v>1018</v>
      </c>
      <c r="D161" s="15" t="s">
        <v>1038</v>
      </c>
      <c r="E161" s="15" t="s">
        <v>1039</v>
      </c>
      <c r="F161" s="15" t="s">
        <v>1040</v>
      </c>
      <c r="G161" s="15" t="s">
        <v>1041</v>
      </c>
      <c r="H161" s="15" t="s">
        <v>1042</v>
      </c>
      <c r="I161" s="15">
        <v>96.59</v>
      </c>
      <c r="J161" s="15">
        <v>1.7</v>
      </c>
      <c r="K161" s="15">
        <v>0</v>
      </c>
      <c r="L161" s="2">
        <v>3.3508036604011811E-2</v>
      </c>
      <c r="M161" s="2">
        <v>1.7704241893696984E-2</v>
      </c>
      <c r="N161" s="2">
        <v>1.7854297869202791E-2</v>
      </c>
      <c r="O161" s="16">
        <f t="shared" si="8"/>
        <v>157</v>
      </c>
      <c r="P161" s="17">
        <f t="shared" si="9"/>
        <v>2.3022192122303858E-2</v>
      </c>
      <c r="Q161" s="18">
        <f t="shared" si="10"/>
        <v>9.0813176395207248E-3</v>
      </c>
      <c r="R161" s="19">
        <f t="shared" si="11"/>
        <v>39.445929350588472</v>
      </c>
    </row>
    <row r="162" spans="1:18" ht="15.6">
      <c r="A162" s="15" t="s">
        <v>341</v>
      </c>
      <c r="B162" s="15" t="s">
        <v>62</v>
      </c>
      <c r="C162" s="15" t="s">
        <v>292</v>
      </c>
      <c r="D162" s="15" t="s">
        <v>293</v>
      </c>
      <c r="E162" s="15" t="s">
        <v>307</v>
      </c>
      <c r="F162" s="15" t="s">
        <v>335</v>
      </c>
      <c r="G162" s="15" t="s">
        <v>336</v>
      </c>
      <c r="H162" s="15" t="s">
        <v>337</v>
      </c>
      <c r="I162" s="15">
        <v>99.46</v>
      </c>
      <c r="J162" s="15">
        <v>0.02</v>
      </c>
      <c r="K162" s="15">
        <v>100</v>
      </c>
      <c r="L162" s="2">
        <v>2.4874297320117724E-2</v>
      </c>
      <c r="M162" s="2">
        <v>1.4888627520241563E-2</v>
      </c>
      <c r="N162" s="2">
        <v>2.7703128847199648E-2</v>
      </c>
      <c r="O162" s="16">
        <f t="shared" si="8"/>
        <v>158</v>
      </c>
      <c r="P162" s="17">
        <f t="shared" si="9"/>
        <v>2.2488684562519647E-2</v>
      </c>
      <c r="Q162" s="18">
        <f t="shared" si="10"/>
        <v>6.7321038492111551E-3</v>
      </c>
      <c r="R162" s="19">
        <f t="shared" si="11"/>
        <v>29.935516372669891</v>
      </c>
    </row>
    <row r="163" spans="1:18" ht="15.6">
      <c r="A163" s="15" t="s">
        <v>623</v>
      </c>
      <c r="B163" s="15" t="s">
        <v>62</v>
      </c>
      <c r="C163" s="15" t="s">
        <v>608</v>
      </c>
      <c r="D163" s="15" t="s">
        <v>619</v>
      </c>
      <c r="E163" s="15" t="s">
        <v>620</v>
      </c>
      <c r="F163" s="15" t="s">
        <v>621</v>
      </c>
      <c r="G163" s="15" t="s">
        <v>622</v>
      </c>
      <c r="H163" s="15" t="s">
        <v>622</v>
      </c>
      <c r="I163" s="15">
        <v>94.52</v>
      </c>
      <c r="J163" s="15">
        <v>0.43</v>
      </c>
      <c r="K163" s="15">
        <v>0</v>
      </c>
      <c r="L163" s="2">
        <v>3.8262298324217799E-2</v>
      </c>
      <c r="M163" s="2">
        <v>1.5357896582484128E-2</v>
      </c>
      <c r="N163" s="2">
        <v>1.3219553879557217E-2</v>
      </c>
      <c r="O163" s="16">
        <f t="shared" si="8"/>
        <v>159</v>
      </c>
      <c r="P163" s="17">
        <f t="shared" si="9"/>
        <v>2.2279916262086381E-2</v>
      </c>
      <c r="Q163" s="18">
        <f t="shared" si="10"/>
        <v>1.3882381988107992E-2</v>
      </c>
      <c r="R163" s="19">
        <f t="shared" si="11"/>
        <v>62.308950468236588</v>
      </c>
    </row>
    <row r="164" spans="1:18" ht="15.6">
      <c r="A164" s="15" t="s">
        <v>934</v>
      </c>
      <c r="B164" s="15" t="s">
        <v>62</v>
      </c>
      <c r="C164" s="15" t="s">
        <v>809</v>
      </c>
      <c r="D164" s="15" t="s">
        <v>883</v>
      </c>
      <c r="E164" s="15" t="s">
        <v>896</v>
      </c>
      <c r="F164" s="15" t="s">
        <v>931</v>
      </c>
      <c r="G164" s="15" t="s">
        <v>931</v>
      </c>
      <c r="H164" s="15" t="s">
        <v>935</v>
      </c>
      <c r="I164" s="15">
        <v>63.29</v>
      </c>
      <c r="J164" s="15">
        <v>0</v>
      </c>
      <c r="K164" s="15">
        <v>0</v>
      </c>
      <c r="L164" s="2">
        <v>1.0193137128121614E-2</v>
      </c>
      <c r="M164" s="2">
        <v>1.1518422436863086E-2</v>
      </c>
      <c r="N164" s="2">
        <v>4.3924732810959093E-2</v>
      </c>
      <c r="O164" s="16">
        <f t="shared" si="8"/>
        <v>160</v>
      </c>
      <c r="P164" s="17">
        <f t="shared" si="9"/>
        <v>2.1878764125314597E-2</v>
      </c>
      <c r="Q164" s="18">
        <f t="shared" si="10"/>
        <v>1.9103864707270744E-2</v>
      </c>
      <c r="R164" s="19">
        <f t="shared" si="11"/>
        <v>87.316927948260187</v>
      </c>
    </row>
    <row r="165" spans="1:18" ht="15.6">
      <c r="A165" s="15" t="s">
        <v>582</v>
      </c>
      <c r="B165" s="15" t="s">
        <v>62</v>
      </c>
      <c r="C165" s="15" t="s">
        <v>563</v>
      </c>
      <c r="D165" s="15" t="s">
        <v>564</v>
      </c>
      <c r="E165" s="15" t="s">
        <v>583</v>
      </c>
      <c r="F165" s="15" t="s">
        <v>584</v>
      </c>
      <c r="G165" s="15" t="s">
        <v>585</v>
      </c>
      <c r="H165" s="15" t="s">
        <v>586</v>
      </c>
      <c r="I165" s="15">
        <v>65.81</v>
      </c>
      <c r="J165" s="15">
        <v>2.17</v>
      </c>
      <c r="K165" s="15">
        <v>62.5</v>
      </c>
      <c r="L165" s="2">
        <v>1.3311932816576744E-2</v>
      </c>
      <c r="M165" s="2">
        <v>1.5016609991762226E-2</v>
      </c>
      <c r="N165" s="2">
        <v>3.7288622098512074E-2</v>
      </c>
      <c r="O165" s="16">
        <f t="shared" si="8"/>
        <v>161</v>
      </c>
      <c r="P165" s="17">
        <f t="shared" si="9"/>
        <v>2.187238830228368E-2</v>
      </c>
      <c r="Q165" s="18">
        <f t="shared" si="10"/>
        <v>1.3378029728359874E-2</v>
      </c>
      <c r="R165" s="19">
        <f t="shared" si="11"/>
        <v>61.164009816719847</v>
      </c>
    </row>
    <row r="166" spans="1:18" ht="15.6">
      <c r="A166" s="15" t="s">
        <v>1441</v>
      </c>
      <c r="B166" s="15" t="s">
        <v>62</v>
      </c>
      <c r="C166" s="15" t="s">
        <v>1365</v>
      </c>
      <c r="D166" s="15" t="s">
        <v>1414</v>
      </c>
      <c r="E166" s="15" t="s">
        <v>1415</v>
      </c>
      <c r="F166" s="15" t="s">
        <v>1442</v>
      </c>
      <c r="G166" s="15" t="s">
        <v>1442</v>
      </c>
      <c r="H166" s="15" t="s">
        <v>1443</v>
      </c>
      <c r="I166" s="15">
        <v>100</v>
      </c>
      <c r="J166" s="15">
        <v>0.68</v>
      </c>
      <c r="K166" s="15">
        <v>0</v>
      </c>
      <c r="L166" s="2">
        <v>2.4874297320117724E-2</v>
      </c>
      <c r="M166" s="2">
        <v>1.6040469763927846E-2</v>
      </c>
      <c r="N166" s="2">
        <v>2.4516742354318312E-2</v>
      </c>
      <c r="O166" s="16">
        <f t="shared" si="8"/>
        <v>162</v>
      </c>
      <c r="P166" s="17">
        <f t="shared" si="9"/>
        <v>2.1810503146121291E-2</v>
      </c>
      <c r="Q166" s="18">
        <f t="shared" si="10"/>
        <v>5.000192527504544E-3</v>
      </c>
      <c r="R166" s="19">
        <f t="shared" si="11"/>
        <v>22.925617506415765</v>
      </c>
    </row>
    <row r="167" spans="1:18" ht="15.6">
      <c r="A167" s="15" t="s">
        <v>920</v>
      </c>
      <c r="B167" s="15" t="s">
        <v>62</v>
      </c>
      <c r="C167" s="15" t="s">
        <v>809</v>
      </c>
      <c r="D167" s="15" t="s">
        <v>883</v>
      </c>
      <c r="E167" s="15" t="s">
        <v>896</v>
      </c>
      <c r="F167" s="15" t="s">
        <v>912</v>
      </c>
      <c r="G167" s="15" t="s">
        <v>919</v>
      </c>
      <c r="H167" s="15" t="s">
        <v>919</v>
      </c>
      <c r="I167" s="15">
        <v>61.08</v>
      </c>
      <c r="J167" s="15">
        <v>0</v>
      </c>
      <c r="K167" s="15">
        <v>0</v>
      </c>
      <c r="L167" s="2">
        <v>1.0953819003354584E-2</v>
      </c>
      <c r="M167" s="2">
        <v>1.1347779141502135E-2</v>
      </c>
      <c r="N167" s="2">
        <v>4.2502709086863363E-2</v>
      </c>
      <c r="O167" s="16">
        <f t="shared" si="8"/>
        <v>163</v>
      </c>
      <c r="P167" s="17">
        <f t="shared" si="9"/>
        <v>2.1601435743906692E-2</v>
      </c>
      <c r="Q167" s="18">
        <f t="shared" si="10"/>
        <v>1.8102105448410018E-2</v>
      </c>
      <c r="R167" s="19">
        <f t="shared" si="11"/>
        <v>83.800473556560888</v>
      </c>
    </row>
    <row r="168" spans="1:18" ht="15.6">
      <c r="A168" s="15" t="s">
        <v>836</v>
      </c>
      <c r="B168" s="15" t="s">
        <v>62</v>
      </c>
      <c r="C168" s="15" t="s">
        <v>809</v>
      </c>
      <c r="D168" s="15" t="s">
        <v>837</v>
      </c>
      <c r="E168" s="15" t="s">
        <v>838</v>
      </c>
      <c r="F168" s="15" t="s">
        <v>838</v>
      </c>
      <c r="G168" s="15" t="s">
        <v>838</v>
      </c>
      <c r="H168" s="15" t="s">
        <v>838</v>
      </c>
      <c r="I168" s="15">
        <v>85.15</v>
      </c>
      <c r="J168" s="15">
        <v>1.98</v>
      </c>
      <c r="K168" s="15">
        <v>0</v>
      </c>
      <c r="L168" s="2">
        <v>1.5517910254752326E-2</v>
      </c>
      <c r="M168" s="2">
        <v>4.6414976338174166E-2</v>
      </c>
      <c r="N168" s="2">
        <v>2.4753746308334274E-3</v>
      </c>
      <c r="O168" s="16">
        <f t="shared" si="8"/>
        <v>164</v>
      </c>
      <c r="P168" s="17">
        <f t="shared" si="9"/>
        <v>2.1469420407919975E-2</v>
      </c>
      <c r="Q168" s="18">
        <f t="shared" si="10"/>
        <v>2.256629132971075E-2</v>
      </c>
      <c r="R168" s="19">
        <f t="shared" si="11"/>
        <v>105.10899177038866</v>
      </c>
    </row>
    <row r="169" spans="1:18" ht="15.6">
      <c r="A169" s="15" t="s">
        <v>157</v>
      </c>
      <c r="B169" s="15" t="s">
        <v>62</v>
      </c>
      <c r="C169" s="15" t="s">
        <v>78</v>
      </c>
      <c r="D169" s="15" t="s">
        <v>132</v>
      </c>
      <c r="E169" s="15" t="s">
        <v>152</v>
      </c>
      <c r="F169" s="15" t="s">
        <v>153</v>
      </c>
      <c r="G169" s="15" t="s">
        <v>154</v>
      </c>
      <c r="H169" s="15" t="s">
        <v>155</v>
      </c>
      <c r="I169" s="15">
        <v>86.92</v>
      </c>
      <c r="J169" s="15">
        <v>0</v>
      </c>
      <c r="K169" s="15">
        <v>0</v>
      </c>
      <c r="L169" s="2">
        <v>1.9777728756056916E-2</v>
      </c>
      <c r="M169" s="2">
        <v>1.4931288344081771E-2</v>
      </c>
      <c r="N169" s="2">
        <v>2.7202787166499258E-2</v>
      </c>
      <c r="O169" s="16">
        <f t="shared" si="8"/>
        <v>165</v>
      </c>
      <c r="P169" s="17">
        <f t="shared" si="9"/>
        <v>2.0637268088879314E-2</v>
      </c>
      <c r="Q169" s="18">
        <f t="shared" si="10"/>
        <v>6.1807383649245401E-3</v>
      </c>
      <c r="R169" s="19">
        <f t="shared" si="11"/>
        <v>29.94940191844055</v>
      </c>
    </row>
    <row r="170" spans="1:18" ht="15.6">
      <c r="A170" s="15" t="s">
        <v>400</v>
      </c>
      <c r="B170" s="15" t="s">
        <v>62</v>
      </c>
      <c r="C170" s="15" t="s">
        <v>292</v>
      </c>
      <c r="D170" s="15" t="s">
        <v>293</v>
      </c>
      <c r="E170" s="15" t="s">
        <v>373</v>
      </c>
      <c r="F170" s="15" t="s">
        <v>374</v>
      </c>
      <c r="G170" s="15" t="s">
        <v>398</v>
      </c>
      <c r="H170" s="15" t="s">
        <v>399</v>
      </c>
      <c r="I170" s="15">
        <v>98.52</v>
      </c>
      <c r="J170" s="15">
        <v>0.49</v>
      </c>
      <c r="K170" s="15">
        <v>0</v>
      </c>
      <c r="L170" s="2">
        <v>1.6849103536410028E-2</v>
      </c>
      <c r="M170" s="2">
        <v>1.5485879054004829E-2</v>
      </c>
      <c r="N170" s="2">
        <v>2.9467491615985168E-2</v>
      </c>
      <c r="O170" s="16">
        <f t="shared" si="8"/>
        <v>166</v>
      </c>
      <c r="P170" s="17">
        <f t="shared" si="9"/>
        <v>2.0600824735466674E-2</v>
      </c>
      <c r="Q170" s="18">
        <f t="shared" si="10"/>
        <v>7.7089513829651356E-3</v>
      </c>
      <c r="R170" s="19">
        <f t="shared" si="11"/>
        <v>37.420595932226419</v>
      </c>
    </row>
    <row r="171" spans="1:18" ht="15.6">
      <c r="A171" s="15" t="s">
        <v>1225</v>
      </c>
      <c r="B171" s="15" t="s">
        <v>62</v>
      </c>
      <c r="C171" s="15" t="s">
        <v>1097</v>
      </c>
      <c r="D171" s="15" t="s">
        <v>1192</v>
      </c>
      <c r="E171" s="15" t="s">
        <v>1193</v>
      </c>
      <c r="F171" s="15" t="s">
        <v>1194</v>
      </c>
      <c r="G171" s="15" t="s">
        <v>1220</v>
      </c>
      <c r="H171" s="15" t="s">
        <v>1221</v>
      </c>
      <c r="I171" s="15">
        <v>89.8</v>
      </c>
      <c r="J171" s="15">
        <v>0.82</v>
      </c>
      <c r="K171" s="15">
        <v>66.67</v>
      </c>
      <c r="L171" s="2">
        <v>1.6278592129985298E-2</v>
      </c>
      <c r="M171" s="2">
        <v>1.3822106924235694E-2</v>
      </c>
      <c r="N171" s="2">
        <v>3.1547859656791966E-2</v>
      </c>
      <c r="O171" s="16">
        <f t="shared" si="8"/>
        <v>167</v>
      </c>
      <c r="P171" s="17">
        <f t="shared" si="9"/>
        <v>2.0549519570337651E-2</v>
      </c>
      <c r="Q171" s="18">
        <f t="shared" si="10"/>
        <v>9.6037072729492114E-3</v>
      </c>
      <c r="R171" s="19">
        <f t="shared" si="11"/>
        <v>46.734461309799919</v>
      </c>
    </row>
    <row r="172" spans="1:18" ht="15.6">
      <c r="A172" s="15" t="s">
        <v>587</v>
      </c>
      <c r="B172" s="15" t="s">
        <v>62</v>
      </c>
      <c r="C172" s="15" t="s">
        <v>563</v>
      </c>
      <c r="D172" s="15" t="s">
        <v>564</v>
      </c>
      <c r="E172" s="15" t="s">
        <v>583</v>
      </c>
      <c r="F172" s="15" t="s">
        <v>584</v>
      </c>
      <c r="G172" s="15" t="s">
        <v>588</v>
      </c>
      <c r="H172" s="15" t="s">
        <v>588</v>
      </c>
      <c r="I172" s="15">
        <v>96.95</v>
      </c>
      <c r="J172" s="15">
        <v>0.72</v>
      </c>
      <c r="K172" s="15">
        <v>33.33</v>
      </c>
      <c r="L172" s="2">
        <v>2.6433695164345291E-2</v>
      </c>
      <c r="M172" s="2">
        <v>9.6413461878927919E-3</v>
      </c>
      <c r="N172" s="2">
        <v>2.557009326105595E-2</v>
      </c>
      <c r="O172" s="16">
        <f t="shared" si="8"/>
        <v>168</v>
      </c>
      <c r="P172" s="17">
        <f t="shared" si="9"/>
        <v>2.0548378204431342E-2</v>
      </c>
      <c r="Q172" s="18">
        <f t="shared" si="10"/>
        <v>9.4556312649758615E-3</v>
      </c>
      <c r="R172" s="19">
        <f t="shared" si="11"/>
        <v>46.016435802883535</v>
      </c>
    </row>
    <row r="173" spans="1:18" ht="15.6">
      <c r="A173" s="15" t="s">
        <v>1247</v>
      </c>
      <c r="B173" s="15" t="s">
        <v>62</v>
      </c>
      <c r="C173" s="15" t="s">
        <v>1097</v>
      </c>
      <c r="D173" s="15" t="s">
        <v>1192</v>
      </c>
      <c r="E173" s="15" t="s">
        <v>1193</v>
      </c>
      <c r="F173" s="15" t="s">
        <v>1194</v>
      </c>
      <c r="G173" s="15" t="s">
        <v>1248</v>
      </c>
      <c r="H173" s="15" t="s">
        <v>1248</v>
      </c>
      <c r="I173" s="15">
        <v>99.38</v>
      </c>
      <c r="J173" s="15">
        <v>0.03</v>
      </c>
      <c r="K173" s="15">
        <v>100</v>
      </c>
      <c r="L173" s="2">
        <v>1.8788842318254038E-2</v>
      </c>
      <c r="M173" s="2">
        <v>1.5784504820886443E-2</v>
      </c>
      <c r="N173" s="2">
        <v>2.6070434941756298E-2</v>
      </c>
      <c r="O173" s="16">
        <f t="shared" si="8"/>
        <v>169</v>
      </c>
      <c r="P173" s="17">
        <f t="shared" si="9"/>
        <v>2.0214594026965595E-2</v>
      </c>
      <c r="Q173" s="18">
        <f t="shared" si="10"/>
        <v>5.2891082012022344E-3</v>
      </c>
      <c r="R173" s="19">
        <f t="shared" si="11"/>
        <v>26.164800510694107</v>
      </c>
    </row>
    <row r="174" spans="1:18" ht="15.6">
      <c r="A174" s="15" t="s">
        <v>936</v>
      </c>
      <c r="B174" s="15" t="s">
        <v>62</v>
      </c>
      <c r="C174" s="15" t="s">
        <v>809</v>
      </c>
      <c r="D174" s="15" t="s">
        <v>883</v>
      </c>
      <c r="E174" s="15" t="s">
        <v>896</v>
      </c>
      <c r="F174" s="15" t="s">
        <v>937</v>
      </c>
      <c r="G174" s="15" t="s">
        <v>938</v>
      </c>
      <c r="H174" s="15" t="s">
        <v>939</v>
      </c>
      <c r="I174" s="15">
        <v>75.61</v>
      </c>
      <c r="J174" s="15">
        <v>1.4</v>
      </c>
      <c r="K174" s="15">
        <v>0</v>
      </c>
      <c r="L174" s="2">
        <v>9.4324552528886833E-3</v>
      </c>
      <c r="M174" s="2">
        <v>9.9826327786146519E-3</v>
      </c>
      <c r="N174" s="2">
        <v>3.934265636665045E-2</v>
      </c>
      <c r="O174" s="16">
        <f t="shared" si="8"/>
        <v>170</v>
      </c>
      <c r="P174" s="17">
        <f t="shared" si="9"/>
        <v>1.9585914799384596E-2</v>
      </c>
      <c r="Q174" s="18">
        <f t="shared" si="10"/>
        <v>1.7112051362833485E-2</v>
      </c>
      <c r="R174" s="19">
        <f t="shared" si="11"/>
        <v>87.369170846036553</v>
      </c>
    </row>
    <row r="175" spans="1:18" ht="15.6">
      <c r="A175" s="15" t="s">
        <v>940</v>
      </c>
      <c r="B175" s="15" t="s">
        <v>62</v>
      </c>
      <c r="C175" s="15" t="s">
        <v>809</v>
      </c>
      <c r="D175" s="15" t="s">
        <v>883</v>
      </c>
      <c r="E175" s="15" t="s">
        <v>896</v>
      </c>
      <c r="F175" s="15" t="s">
        <v>937</v>
      </c>
      <c r="G175" s="15" t="s">
        <v>941</v>
      </c>
      <c r="H175" s="15" t="s">
        <v>942</v>
      </c>
      <c r="I175" s="15">
        <v>80.510000000000005</v>
      </c>
      <c r="J175" s="15">
        <v>0</v>
      </c>
      <c r="K175" s="15">
        <v>0</v>
      </c>
      <c r="L175" s="2">
        <v>2.1146956131476238E-2</v>
      </c>
      <c r="M175" s="2">
        <v>1.2456960561348212E-2</v>
      </c>
      <c r="N175" s="2">
        <v>2.2963049766880329E-2</v>
      </c>
      <c r="O175" s="16">
        <f t="shared" si="8"/>
        <v>171</v>
      </c>
      <c r="P175" s="17">
        <f t="shared" si="9"/>
        <v>1.885565548656826E-2</v>
      </c>
      <c r="Q175" s="18">
        <f t="shared" si="10"/>
        <v>5.6153380648600619E-3</v>
      </c>
      <c r="R175" s="19">
        <f t="shared" si="11"/>
        <v>29.780656890237108</v>
      </c>
    </row>
    <row r="176" spans="1:18" ht="15.6">
      <c r="A176" s="15" t="s">
        <v>1210</v>
      </c>
      <c r="B176" s="15" t="s">
        <v>62</v>
      </c>
      <c r="C176" s="15" t="s">
        <v>1097</v>
      </c>
      <c r="D176" s="15" t="s">
        <v>1192</v>
      </c>
      <c r="E176" s="15" t="s">
        <v>1193</v>
      </c>
      <c r="F176" s="15" t="s">
        <v>1194</v>
      </c>
      <c r="G176" s="15" t="s">
        <v>1208</v>
      </c>
      <c r="H176" s="15" t="s">
        <v>1209</v>
      </c>
      <c r="I176" s="15">
        <v>91.33</v>
      </c>
      <c r="J176" s="15">
        <v>0.32</v>
      </c>
      <c r="K176" s="15">
        <v>66.67</v>
      </c>
      <c r="L176" s="2">
        <v>2.0462342443766553E-2</v>
      </c>
      <c r="M176" s="2">
        <v>1.4504680105679454E-2</v>
      </c>
      <c r="N176" s="2">
        <v>1.8038634277881899E-2</v>
      </c>
      <c r="O176" s="16">
        <f t="shared" si="8"/>
        <v>172</v>
      </c>
      <c r="P176" s="17">
        <f t="shared" si="9"/>
        <v>1.7668552275775965E-2</v>
      </c>
      <c r="Q176" s="18">
        <f t="shared" si="10"/>
        <v>2.9960233059636585E-3</v>
      </c>
      <c r="R176" s="19">
        <f t="shared" si="11"/>
        <v>16.956812642036795</v>
      </c>
    </row>
    <row r="177" spans="1:18" ht="15.6">
      <c r="A177" s="15" t="s">
        <v>378</v>
      </c>
      <c r="B177" s="15" t="s">
        <v>62</v>
      </c>
      <c r="C177" s="15" t="s">
        <v>292</v>
      </c>
      <c r="D177" s="15" t="s">
        <v>293</v>
      </c>
      <c r="E177" s="15" t="s">
        <v>373</v>
      </c>
      <c r="F177" s="15" t="s">
        <v>374</v>
      </c>
      <c r="G177" s="15" t="s">
        <v>375</v>
      </c>
      <c r="H177" s="15" t="s">
        <v>376</v>
      </c>
      <c r="I177" s="15">
        <v>50.21</v>
      </c>
      <c r="J177" s="15">
        <v>7.14</v>
      </c>
      <c r="K177" s="15">
        <v>0</v>
      </c>
      <c r="L177" s="2">
        <v>1.1752534972349179E-2</v>
      </c>
      <c r="M177" s="2">
        <v>8.8734513587685766E-3</v>
      </c>
      <c r="N177" s="2">
        <v>2.9730829342669601E-2</v>
      </c>
      <c r="O177" s="16">
        <f t="shared" si="8"/>
        <v>173</v>
      </c>
      <c r="P177" s="17">
        <f t="shared" si="9"/>
        <v>1.6785605224595785E-2</v>
      </c>
      <c r="Q177" s="18">
        <f t="shared" si="10"/>
        <v>1.130293772493979E-2</v>
      </c>
      <c r="R177" s="19">
        <f t="shared" si="11"/>
        <v>67.337087782677656</v>
      </c>
    </row>
    <row r="178" spans="1:18" ht="15.6">
      <c r="A178" s="15" t="s">
        <v>180</v>
      </c>
      <c r="B178" s="15" t="s">
        <v>62</v>
      </c>
      <c r="C178" s="15" t="s">
        <v>78</v>
      </c>
      <c r="D178" s="15" t="s">
        <v>132</v>
      </c>
      <c r="E178" s="15" t="s">
        <v>152</v>
      </c>
      <c r="F178" s="15" t="s">
        <v>153</v>
      </c>
      <c r="G178" s="15" t="s">
        <v>178</v>
      </c>
      <c r="H178" s="15" t="s">
        <v>181</v>
      </c>
      <c r="I178" s="15">
        <v>77.41</v>
      </c>
      <c r="J178" s="15">
        <v>1.02</v>
      </c>
      <c r="K178" s="15">
        <v>60</v>
      </c>
      <c r="L178" s="2">
        <v>1.7457649036596381E-2</v>
      </c>
      <c r="M178" s="2">
        <v>1.284090797591032E-2</v>
      </c>
      <c r="N178" s="2">
        <v>1.9170986502624856E-2</v>
      </c>
      <c r="O178" s="16">
        <f t="shared" si="8"/>
        <v>174</v>
      </c>
      <c r="P178" s="17">
        <f t="shared" si="9"/>
        <v>1.6489847838377186E-2</v>
      </c>
      <c r="Q178" s="18">
        <f t="shared" si="10"/>
        <v>3.2741339172442231E-3</v>
      </c>
      <c r="R178" s="19">
        <f t="shared" si="11"/>
        <v>19.85545257503383</v>
      </c>
    </row>
    <row r="179" spans="1:18" ht="15.6">
      <c r="A179" s="15" t="s">
        <v>694</v>
      </c>
      <c r="B179" s="15" t="s">
        <v>62</v>
      </c>
      <c r="C179" s="15" t="s">
        <v>690</v>
      </c>
      <c r="D179" s="15" t="s">
        <v>691</v>
      </c>
      <c r="E179" s="15" t="s">
        <v>692</v>
      </c>
      <c r="F179" s="15" t="s">
        <v>693</v>
      </c>
      <c r="G179" s="15" t="s">
        <v>693</v>
      </c>
      <c r="H179" s="15" t="s">
        <v>693</v>
      </c>
      <c r="I179" s="15">
        <v>91.49</v>
      </c>
      <c r="J179" s="15">
        <v>8.84</v>
      </c>
      <c r="K179" s="15">
        <v>24</v>
      </c>
      <c r="L179" s="2">
        <v>1.3768341941716519E-2</v>
      </c>
      <c r="M179" s="2">
        <v>2.1629037686998479E-2</v>
      </c>
      <c r="N179" s="2">
        <v>1.3324888970231007E-2</v>
      </c>
      <c r="O179" s="16">
        <f t="shared" si="8"/>
        <v>175</v>
      </c>
      <c r="P179" s="17">
        <f t="shared" si="9"/>
        <v>1.6240756199648668E-2</v>
      </c>
      <c r="Q179" s="18">
        <f t="shared" si="10"/>
        <v>4.6716534197934001E-3</v>
      </c>
      <c r="R179" s="19">
        <f t="shared" si="11"/>
        <v>28.764999377888952</v>
      </c>
    </row>
    <row r="180" spans="1:18" ht="15.6">
      <c r="A180" s="15" t="s">
        <v>394</v>
      </c>
      <c r="B180" s="15" t="s">
        <v>62</v>
      </c>
      <c r="C180" s="15" t="s">
        <v>292</v>
      </c>
      <c r="D180" s="15" t="s">
        <v>293</v>
      </c>
      <c r="E180" s="15" t="s">
        <v>373</v>
      </c>
      <c r="F180" s="15" t="s">
        <v>374</v>
      </c>
      <c r="G180" s="15" t="s">
        <v>395</v>
      </c>
      <c r="H180" s="15" t="s">
        <v>396</v>
      </c>
      <c r="I180" s="15">
        <v>60.94</v>
      </c>
      <c r="J180" s="15">
        <v>1</v>
      </c>
      <c r="K180" s="15">
        <v>0</v>
      </c>
      <c r="L180" s="2">
        <v>7.3025460022363899E-3</v>
      </c>
      <c r="M180" s="2">
        <v>6.6550885190764224E-3</v>
      </c>
      <c r="N180" s="2">
        <v>3.4602577286331135E-2</v>
      </c>
      <c r="O180" s="16">
        <f t="shared" si="8"/>
        <v>176</v>
      </c>
      <c r="P180" s="17">
        <f t="shared" si="9"/>
        <v>1.6186737269214647E-2</v>
      </c>
      <c r="Q180" s="18">
        <f t="shared" si="10"/>
        <v>1.595187051571529E-2</v>
      </c>
      <c r="R180" s="19">
        <f t="shared" si="11"/>
        <v>98.549017324534901</v>
      </c>
    </row>
    <row r="181" spans="1:18" ht="15.6">
      <c r="A181" s="15" t="s">
        <v>542</v>
      </c>
      <c r="B181" s="15" t="s">
        <v>62</v>
      </c>
      <c r="C181" s="15" t="s">
        <v>503</v>
      </c>
      <c r="D181" s="15" t="s">
        <v>543</v>
      </c>
      <c r="E181" s="15" t="s">
        <v>544</v>
      </c>
      <c r="F181" s="15" t="s">
        <v>544</v>
      </c>
      <c r="G181" s="15" t="s">
        <v>544</v>
      </c>
      <c r="H181" s="15" t="s">
        <v>545</v>
      </c>
      <c r="I181" s="15">
        <v>97.69</v>
      </c>
      <c r="J181" s="15">
        <v>0.99</v>
      </c>
      <c r="K181" s="15">
        <v>0</v>
      </c>
      <c r="L181" s="2">
        <v>1.5746114817322236E-2</v>
      </c>
      <c r="M181" s="2">
        <v>8.1908781773248548E-3</v>
      </c>
      <c r="N181" s="2">
        <v>2.4595743672323634E-2</v>
      </c>
      <c r="O181" s="16">
        <f t="shared" si="8"/>
        <v>177</v>
      </c>
      <c r="P181" s="17">
        <f t="shared" si="9"/>
        <v>1.6177578888990241E-2</v>
      </c>
      <c r="Q181" s="18">
        <f t="shared" si="10"/>
        <v>8.2109392831213705E-3</v>
      </c>
      <c r="R181" s="19">
        <f t="shared" si="11"/>
        <v>50.755056362045501</v>
      </c>
    </row>
    <row r="182" spans="1:18" ht="15.6">
      <c r="A182" s="15" t="s">
        <v>317</v>
      </c>
      <c r="B182" s="15" t="s">
        <v>62</v>
      </c>
      <c r="C182" s="15" t="s">
        <v>292</v>
      </c>
      <c r="D182" s="15" t="s">
        <v>293</v>
      </c>
      <c r="E182" s="15" t="s">
        <v>307</v>
      </c>
      <c r="F182" s="15" t="s">
        <v>311</v>
      </c>
      <c r="G182" s="15" t="s">
        <v>311</v>
      </c>
      <c r="H182" s="15" t="s">
        <v>312</v>
      </c>
      <c r="I182" s="15">
        <v>98.92</v>
      </c>
      <c r="J182" s="15">
        <v>0.27</v>
      </c>
      <c r="K182" s="15">
        <v>0</v>
      </c>
      <c r="L182" s="2">
        <v>2.107088794395295E-2</v>
      </c>
      <c r="M182" s="2">
        <v>1.6040469763927846E-2</v>
      </c>
      <c r="N182" s="2">
        <v>1.1086518293413518E-2</v>
      </c>
      <c r="O182" s="16">
        <f t="shared" si="8"/>
        <v>178</v>
      </c>
      <c r="P182" s="17">
        <f t="shared" si="9"/>
        <v>1.6065958667098104E-2</v>
      </c>
      <c r="Q182" s="18">
        <f t="shared" si="10"/>
        <v>4.9922336276251979E-3</v>
      </c>
      <c r="R182" s="19">
        <f t="shared" si="11"/>
        <v>31.073362823028567</v>
      </c>
    </row>
    <row r="183" spans="1:18" ht="15.6">
      <c r="A183" s="15" t="s">
        <v>1044</v>
      </c>
      <c r="B183" s="15" t="s">
        <v>62</v>
      </c>
      <c r="C183" s="15" t="s">
        <v>1018</v>
      </c>
      <c r="D183" s="15" t="s">
        <v>1038</v>
      </c>
      <c r="E183" s="15" t="s">
        <v>1039</v>
      </c>
      <c r="F183" s="15" t="s">
        <v>1040</v>
      </c>
      <c r="G183" s="15" t="s">
        <v>1041</v>
      </c>
      <c r="H183" s="15" t="s">
        <v>1042</v>
      </c>
      <c r="I183" s="15">
        <v>79.040000000000006</v>
      </c>
      <c r="J183" s="15">
        <v>3.81</v>
      </c>
      <c r="K183" s="15">
        <v>16.670000000000002</v>
      </c>
      <c r="L183" s="2">
        <v>2.3429001757175112E-2</v>
      </c>
      <c r="M183" s="2">
        <v>1.0579884312377958E-2</v>
      </c>
      <c r="N183" s="2">
        <v>1.2297871836161794E-2</v>
      </c>
      <c r="O183" s="16">
        <f t="shared" si="8"/>
        <v>179</v>
      </c>
      <c r="P183" s="17">
        <f t="shared" si="9"/>
        <v>1.5435585968571622E-2</v>
      </c>
      <c r="Q183" s="18">
        <f t="shared" si="10"/>
        <v>6.9755926099572913E-3</v>
      </c>
      <c r="R183" s="19">
        <f t="shared" si="11"/>
        <v>45.19162812581451</v>
      </c>
    </row>
    <row r="184" spans="1:18" ht="15.6">
      <c r="A184" s="15" t="s">
        <v>462</v>
      </c>
      <c r="B184" s="15" t="s">
        <v>62</v>
      </c>
      <c r="C184" s="15" t="s">
        <v>292</v>
      </c>
      <c r="D184" s="15" t="s">
        <v>463</v>
      </c>
      <c r="E184" s="15" t="s">
        <v>463</v>
      </c>
      <c r="F184" s="15" t="s">
        <v>464</v>
      </c>
      <c r="G184" s="15" t="s">
        <v>464</v>
      </c>
      <c r="H184" s="15" t="s">
        <v>465</v>
      </c>
      <c r="I184" s="15">
        <v>64.2</v>
      </c>
      <c r="J184" s="15">
        <v>4.17</v>
      </c>
      <c r="K184" s="15">
        <v>10</v>
      </c>
      <c r="L184" s="2">
        <v>1.6620898973840122E-2</v>
      </c>
      <c r="M184" s="2">
        <v>2.2695558283004309E-2</v>
      </c>
      <c r="N184" s="2">
        <v>5.6617611237147402E-3</v>
      </c>
      <c r="O184" s="16">
        <f t="shared" si="8"/>
        <v>180</v>
      </c>
      <c r="P184" s="17">
        <f t="shared" si="9"/>
        <v>1.4992739460186392E-2</v>
      </c>
      <c r="Q184" s="18">
        <f t="shared" si="10"/>
        <v>8.632829140402417E-3</v>
      </c>
      <c r="R184" s="19">
        <f t="shared" si="11"/>
        <v>57.580065093021318</v>
      </c>
    </row>
    <row r="185" spans="1:18" ht="15.6">
      <c r="A185" s="15" t="s">
        <v>261</v>
      </c>
      <c r="B185" s="15" t="s">
        <v>62</v>
      </c>
      <c r="C185" s="15" t="s">
        <v>78</v>
      </c>
      <c r="D185" s="15" t="s">
        <v>238</v>
      </c>
      <c r="E185" s="15" t="s">
        <v>262</v>
      </c>
      <c r="F185" s="15" t="s">
        <v>262</v>
      </c>
      <c r="G185" s="15" t="s">
        <v>262</v>
      </c>
      <c r="H185" s="15" t="s">
        <v>263</v>
      </c>
      <c r="I185" s="15">
        <v>69.400000000000006</v>
      </c>
      <c r="J185" s="15">
        <v>4.5999999999999996</v>
      </c>
      <c r="K185" s="15">
        <v>37.5</v>
      </c>
      <c r="L185" s="2">
        <v>2.175550163166259E-2</v>
      </c>
      <c r="M185" s="2">
        <v>1.0707866783898661E-2</v>
      </c>
      <c r="N185" s="2">
        <v>1.2324205608830265E-2</v>
      </c>
      <c r="O185" s="16">
        <f t="shared" si="8"/>
        <v>181</v>
      </c>
      <c r="P185" s="17">
        <f t="shared" si="9"/>
        <v>1.4929191341463838E-2</v>
      </c>
      <c r="Q185" s="18">
        <f t="shared" si="10"/>
        <v>5.9667429920183699E-3</v>
      </c>
      <c r="R185" s="19">
        <f t="shared" si="11"/>
        <v>39.966953705299076</v>
      </c>
    </row>
    <row r="186" spans="1:18" ht="15.6">
      <c r="A186" s="15" t="s">
        <v>1272</v>
      </c>
      <c r="B186" s="15" t="s">
        <v>62</v>
      </c>
      <c r="C186" s="15" t="s">
        <v>1097</v>
      </c>
      <c r="D186" s="15" t="s">
        <v>1192</v>
      </c>
      <c r="E186" s="15" t="s">
        <v>1193</v>
      </c>
      <c r="F186" s="15" t="s">
        <v>1273</v>
      </c>
      <c r="G186" s="15" t="s">
        <v>1274</v>
      </c>
      <c r="H186" s="15" t="s">
        <v>1274</v>
      </c>
      <c r="I186" s="15">
        <v>96.35</v>
      </c>
      <c r="J186" s="15">
        <v>0.48</v>
      </c>
      <c r="K186" s="15">
        <v>100</v>
      </c>
      <c r="L186" s="2">
        <v>1.5403807973467373E-2</v>
      </c>
      <c r="M186" s="2">
        <v>2.0093248028750045E-2</v>
      </c>
      <c r="N186" s="2">
        <v>8.5058085719063228E-3</v>
      </c>
      <c r="O186" s="16">
        <f t="shared" si="8"/>
        <v>182</v>
      </c>
      <c r="P186" s="17">
        <f t="shared" si="9"/>
        <v>1.4667621524707915E-2</v>
      </c>
      <c r="Q186" s="18">
        <f t="shared" si="10"/>
        <v>5.8286933490283611E-3</v>
      </c>
      <c r="R186" s="19">
        <f t="shared" si="11"/>
        <v>39.738503882240252</v>
      </c>
    </row>
    <row r="187" spans="1:18" ht="15.6">
      <c r="A187" s="15" t="s">
        <v>1270</v>
      </c>
      <c r="B187" s="15" t="s">
        <v>62</v>
      </c>
      <c r="C187" s="15" t="s">
        <v>1097</v>
      </c>
      <c r="D187" s="15" t="s">
        <v>1192</v>
      </c>
      <c r="E187" s="15" t="s">
        <v>1193</v>
      </c>
      <c r="F187" s="15" t="s">
        <v>1260</v>
      </c>
      <c r="G187" s="15" t="s">
        <v>1267</v>
      </c>
      <c r="H187" s="15" t="s">
        <v>1268</v>
      </c>
      <c r="I187" s="15">
        <v>74.75</v>
      </c>
      <c r="J187" s="15">
        <v>0</v>
      </c>
      <c r="K187" s="15">
        <v>0</v>
      </c>
      <c r="L187" s="2">
        <v>1.1638432691064222E-2</v>
      </c>
      <c r="M187" s="2">
        <v>9.470702892531881E-3</v>
      </c>
      <c r="N187" s="2">
        <v>2.2778713358201221E-2</v>
      </c>
      <c r="O187" s="16">
        <f t="shared" si="8"/>
        <v>183</v>
      </c>
      <c r="P187" s="17">
        <f t="shared" si="9"/>
        <v>1.4629282980599109E-2</v>
      </c>
      <c r="Q187" s="18">
        <f t="shared" si="10"/>
        <v>7.1403553643638257E-3</v>
      </c>
      <c r="R187" s="19">
        <f t="shared" si="11"/>
        <v>48.808648884795915</v>
      </c>
    </row>
    <row r="188" spans="1:18" ht="15.6">
      <c r="A188" s="15" t="s">
        <v>1244</v>
      </c>
      <c r="B188" s="15" t="s">
        <v>62</v>
      </c>
      <c r="C188" s="15" t="s">
        <v>1097</v>
      </c>
      <c r="D188" s="15" t="s">
        <v>1192</v>
      </c>
      <c r="E188" s="15" t="s">
        <v>1193</v>
      </c>
      <c r="F188" s="15" t="s">
        <v>1194</v>
      </c>
      <c r="G188" s="15" t="s">
        <v>1245</v>
      </c>
      <c r="H188" s="15" t="s">
        <v>1246</v>
      </c>
      <c r="I188" s="15">
        <v>66</v>
      </c>
      <c r="J188" s="15">
        <v>0.97</v>
      </c>
      <c r="K188" s="15">
        <v>33.33</v>
      </c>
      <c r="L188" s="2">
        <v>1.9777728756056916E-2</v>
      </c>
      <c r="M188" s="2">
        <v>9.8119894832537427E-3</v>
      </c>
      <c r="N188" s="2">
        <v>1.4114902150284209E-2</v>
      </c>
      <c r="O188" s="16">
        <f t="shared" si="8"/>
        <v>184</v>
      </c>
      <c r="P188" s="17">
        <f t="shared" si="9"/>
        <v>1.4568206796531624E-2</v>
      </c>
      <c r="Q188" s="18">
        <f t="shared" si="10"/>
        <v>4.9983100784270051E-3</v>
      </c>
      <c r="R188" s="19">
        <f t="shared" si="11"/>
        <v>34.309713942398147</v>
      </c>
    </row>
    <row r="189" spans="1:18" ht="15.6">
      <c r="A189" s="15" t="s">
        <v>1269</v>
      </c>
      <c r="B189" s="15" t="s">
        <v>62</v>
      </c>
      <c r="C189" s="15" t="s">
        <v>1097</v>
      </c>
      <c r="D189" s="15" t="s">
        <v>1192</v>
      </c>
      <c r="E189" s="15" t="s">
        <v>1193</v>
      </c>
      <c r="F189" s="15" t="s">
        <v>1260</v>
      </c>
      <c r="G189" s="15" t="s">
        <v>1267</v>
      </c>
      <c r="H189" s="15" t="s">
        <v>1268</v>
      </c>
      <c r="I189" s="15">
        <v>91.57</v>
      </c>
      <c r="J189" s="15">
        <v>0.43</v>
      </c>
      <c r="K189" s="15">
        <v>0</v>
      </c>
      <c r="L189" s="2">
        <v>1.133415994097107E-2</v>
      </c>
      <c r="M189" s="2">
        <v>9.5133637163720905E-3</v>
      </c>
      <c r="N189" s="2">
        <v>2.1514692270116046E-2</v>
      </c>
      <c r="O189" s="16">
        <f t="shared" si="8"/>
        <v>185</v>
      </c>
      <c r="P189" s="17">
        <f t="shared" si="9"/>
        <v>1.41207386424864E-2</v>
      </c>
      <c r="Q189" s="18">
        <f t="shared" si="10"/>
        <v>6.4677459294975159E-3</v>
      </c>
      <c r="R189" s="19">
        <f t="shared" si="11"/>
        <v>45.803170027079162</v>
      </c>
    </row>
    <row r="190" spans="1:18" ht="15.6">
      <c r="A190" s="15" t="s">
        <v>258</v>
      </c>
      <c r="B190" s="15" t="s">
        <v>62</v>
      </c>
      <c r="C190" s="15" t="s">
        <v>78</v>
      </c>
      <c r="D190" s="15" t="s">
        <v>238</v>
      </c>
      <c r="E190" s="15" t="s">
        <v>251</v>
      </c>
      <c r="F190" s="15" t="s">
        <v>252</v>
      </c>
      <c r="G190" s="15" t="s">
        <v>256</v>
      </c>
      <c r="H190" s="15" t="s">
        <v>256</v>
      </c>
      <c r="I190" s="15">
        <v>94.87</v>
      </c>
      <c r="J190" s="15">
        <v>0.43</v>
      </c>
      <c r="K190" s="15">
        <v>100</v>
      </c>
      <c r="L190" s="2">
        <v>1.8598671849445837E-2</v>
      </c>
      <c r="M190" s="2">
        <v>1.0281258545496306E-2</v>
      </c>
      <c r="N190" s="2">
        <v>1.2719212198856867E-2</v>
      </c>
      <c r="O190" s="16">
        <f t="shared" si="8"/>
        <v>186</v>
      </c>
      <c r="P190" s="17">
        <f t="shared" si="9"/>
        <v>1.3866380864599669E-2</v>
      </c>
      <c r="Q190" s="18">
        <f t="shared" si="10"/>
        <v>4.2757266023362335E-3</v>
      </c>
      <c r="R190" s="19">
        <f t="shared" si="11"/>
        <v>30.835202379677867</v>
      </c>
    </row>
    <row r="191" spans="1:18" ht="15.6">
      <c r="A191" s="15" t="s">
        <v>1223</v>
      </c>
      <c r="B191" s="15" t="s">
        <v>62</v>
      </c>
      <c r="C191" s="15" t="s">
        <v>1097</v>
      </c>
      <c r="D191" s="15" t="s">
        <v>1192</v>
      </c>
      <c r="E191" s="15" t="s">
        <v>1193</v>
      </c>
      <c r="F191" s="15" t="s">
        <v>1194</v>
      </c>
      <c r="G191" s="15" t="s">
        <v>1220</v>
      </c>
      <c r="H191" s="15" t="s">
        <v>1221</v>
      </c>
      <c r="I191" s="15">
        <v>94.4</v>
      </c>
      <c r="J191" s="15">
        <v>1.41</v>
      </c>
      <c r="K191" s="15">
        <v>42.86</v>
      </c>
      <c r="L191" s="2">
        <v>1.513756931713584E-2</v>
      </c>
      <c r="M191" s="2">
        <v>1.1134475022300977E-2</v>
      </c>
      <c r="N191" s="2">
        <v>1.5115585511684952E-2</v>
      </c>
      <c r="O191" s="16">
        <f t="shared" si="8"/>
        <v>187</v>
      </c>
      <c r="P191" s="17">
        <f t="shared" si="9"/>
        <v>1.3795876617040589E-2</v>
      </c>
      <c r="Q191" s="18">
        <f t="shared" si="10"/>
        <v>2.3048676010320943E-3</v>
      </c>
      <c r="R191" s="19">
        <f t="shared" si="11"/>
        <v>16.706931099870339</v>
      </c>
    </row>
    <row r="192" spans="1:18" ht="15.6">
      <c r="A192" s="15" t="s">
        <v>1426</v>
      </c>
      <c r="B192" s="15" t="s">
        <v>62</v>
      </c>
      <c r="C192" s="15" t="s">
        <v>1365</v>
      </c>
      <c r="D192" s="15" t="s">
        <v>1414</v>
      </c>
      <c r="E192" s="15" t="s">
        <v>1415</v>
      </c>
      <c r="F192" s="15" t="s">
        <v>1416</v>
      </c>
      <c r="G192" s="15" t="s">
        <v>1422</v>
      </c>
      <c r="H192" s="15" t="s">
        <v>1422</v>
      </c>
      <c r="I192" s="15">
        <v>98.65</v>
      </c>
      <c r="J192" s="15">
        <v>3.72</v>
      </c>
      <c r="K192" s="15">
        <v>0</v>
      </c>
      <c r="L192" s="2">
        <v>1.2170910003727331E-2</v>
      </c>
      <c r="M192" s="2">
        <v>1.2286317265987301E-2</v>
      </c>
      <c r="N192" s="2">
        <v>1.6906282053138943E-2</v>
      </c>
      <c r="O192" s="16">
        <f t="shared" si="8"/>
        <v>188</v>
      </c>
      <c r="P192" s="17">
        <f t="shared" si="9"/>
        <v>1.378783644095119E-2</v>
      </c>
      <c r="Q192" s="18">
        <f t="shared" si="10"/>
        <v>2.7012695137981629E-3</v>
      </c>
      <c r="R192" s="19">
        <f t="shared" si="11"/>
        <v>19.591685217378522</v>
      </c>
    </row>
    <row r="193" spans="1:18" ht="15.6">
      <c r="A193" s="15" t="s">
        <v>34</v>
      </c>
      <c r="B193" s="15" t="s">
        <v>12</v>
      </c>
      <c r="C193" s="15" t="s">
        <v>13</v>
      </c>
      <c r="D193" s="15" t="s">
        <v>29</v>
      </c>
      <c r="E193" s="15" t="s">
        <v>30</v>
      </c>
      <c r="F193" s="15" t="s">
        <v>31</v>
      </c>
      <c r="G193" s="15" t="s">
        <v>32</v>
      </c>
      <c r="H193" s="15" t="s">
        <v>33</v>
      </c>
      <c r="I193" s="15">
        <v>100</v>
      </c>
      <c r="J193" s="15">
        <v>0</v>
      </c>
      <c r="K193" s="15">
        <v>0</v>
      </c>
      <c r="L193" s="2">
        <v>2.4417888194977949E-2</v>
      </c>
      <c r="M193" s="2">
        <v>1.2115673970626352E-2</v>
      </c>
      <c r="N193" s="2">
        <v>4.7664128529877449E-3</v>
      </c>
      <c r="O193" s="16">
        <f t="shared" si="8"/>
        <v>189</v>
      </c>
      <c r="P193" s="17">
        <f t="shared" si="9"/>
        <v>1.3766658339530682E-2</v>
      </c>
      <c r="Q193" s="18">
        <f t="shared" si="10"/>
        <v>9.929221158730784E-3</v>
      </c>
      <c r="R193" s="19">
        <f t="shared" si="11"/>
        <v>72.125136789508488</v>
      </c>
    </row>
    <row r="194" spans="1:18" ht="15.6">
      <c r="A194" s="15" t="s">
        <v>1017</v>
      </c>
      <c r="B194" s="15" t="s">
        <v>62</v>
      </c>
      <c r="C194" s="15" t="s">
        <v>1018</v>
      </c>
      <c r="D194" s="15" t="s">
        <v>1019</v>
      </c>
      <c r="E194" s="15" t="s">
        <v>1020</v>
      </c>
      <c r="F194" s="15" t="s">
        <v>1021</v>
      </c>
      <c r="G194" s="15" t="s">
        <v>1022</v>
      </c>
      <c r="H194" s="15" t="s">
        <v>1023</v>
      </c>
      <c r="I194" s="15">
        <v>98.86</v>
      </c>
      <c r="J194" s="15">
        <v>0</v>
      </c>
      <c r="K194" s="15">
        <v>0</v>
      </c>
      <c r="L194" s="2">
        <v>1.3235864629053455E-2</v>
      </c>
      <c r="M194" s="2">
        <v>9.3000595971709302E-3</v>
      </c>
      <c r="N194" s="2">
        <v>1.8354639549903181E-2</v>
      </c>
      <c r="O194" s="16">
        <f t="shared" si="8"/>
        <v>190</v>
      </c>
      <c r="P194" s="17">
        <f t="shared" si="9"/>
        <v>1.3630187925375856E-2</v>
      </c>
      <c r="Q194" s="18">
        <f t="shared" si="10"/>
        <v>4.540151173322543E-3</v>
      </c>
      <c r="R194" s="19">
        <f t="shared" si="11"/>
        <v>33.309527338724109</v>
      </c>
    </row>
    <row r="195" spans="1:18" ht="15.6">
      <c r="A195" s="15" t="s">
        <v>356</v>
      </c>
      <c r="B195" s="15" t="s">
        <v>62</v>
      </c>
      <c r="C195" s="15" t="s">
        <v>292</v>
      </c>
      <c r="D195" s="15" t="s">
        <v>293</v>
      </c>
      <c r="E195" s="15" t="s">
        <v>307</v>
      </c>
      <c r="F195" s="15" t="s">
        <v>357</v>
      </c>
      <c r="G195" s="15" t="s">
        <v>357</v>
      </c>
      <c r="H195" s="15" t="s">
        <v>358</v>
      </c>
      <c r="I195" s="15">
        <v>90.87</v>
      </c>
      <c r="J195" s="15">
        <v>2.48</v>
      </c>
      <c r="K195" s="15">
        <v>10</v>
      </c>
      <c r="L195" s="2">
        <v>1.715337628650318E-2</v>
      </c>
      <c r="M195" s="2">
        <v>1.4590001753359911E-2</v>
      </c>
      <c r="N195" s="2">
        <v>8.5058085719063228E-3</v>
      </c>
      <c r="O195" s="16">
        <f t="shared" si="8"/>
        <v>191</v>
      </c>
      <c r="P195" s="17">
        <f t="shared" si="9"/>
        <v>1.3416395537256471E-2</v>
      </c>
      <c r="Q195" s="18">
        <f t="shared" si="10"/>
        <v>4.4416348912863102E-3</v>
      </c>
      <c r="R195" s="19">
        <f t="shared" si="11"/>
        <v>33.106022246826086</v>
      </c>
    </row>
    <row r="196" spans="1:18" ht="15.6">
      <c r="A196" s="15" t="s">
        <v>139</v>
      </c>
      <c r="B196" s="15" t="s">
        <v>62</v>
      </c>
      <c r="C196" s="15" t="s">
        <v>78</v>
      </c>
      <c r="D196" s="15" t="s">
        <v>132</v>
      </c>
      <c r="E196" s="15" t="s">
        <v>140</v>
      </c>
      <c r="F196" s="15" t="s">
        <v>141</v>
      </c>
      <c r="G196" s="15" t="s">
        <v>142</v>
      </c>
      <c r="H196" s="15" t="s">
        <v>143</v>
      </c>
      <c r="I196" s="15">
        <v>85.44</v>
      </c>
      <c r="J196" s="15">
        <v>7.01</v>
      </c>
      <c r="K196" s="15">
        <v>3.92</v>
      </c>
      <c r="L196" s="2">
        <v>1.8180296818067685E-2</v>
      </c>
      <c r="M196" s="2">
        <v>7.9349132342834486E-3</v>
      </c>
      <c r="N196" s="2">
        <v>1.2482208244840906E-2</v>
      </c>
      <c r="O196" s="16">
        <f t="shared" si="8"/>
        <v>192</v>
      </c>
      <c r="P196" s="17">
        <f t="shared" si="9"/>
        <v>1.2865806099064014E-2</v>
      </c>
      <c r="Q196" s="18">
        <f t="shared" si="10"/>
        <v>5.1334522185408774E-3</v>
      </c>
      <c r="R196" s="19">
        <f t="shared" si="11"/>
        <v>39.899965684344764</v>
      </c>
    </row>
    <row r="197" spans="1:18" ht="15.6">
      <c r="A197" s="15" t="s">
        <v>321</v>
      </c>
      <c r="B197" s="15" t="s">
        <v>62</v>
      </c>
      <c r="C197" s="15" t="s">
        <v>292</v>
      </c>
      <c r="D197" s="15" t="s">
        <v>293</v>
      </c>
      <c r="E197" s="15" t="s">
        <v>307</v>
      </c>
      <c r="F197" s="15" t="s">
        <v>311</v>
      </c>
      <c r="G197" s="15" t="s">
        <v>311</v>
      </c>
      <c r="H197" s="15" t="s">
        <v>312</v>
      </c>
      <c r="I197" s="15">
        <v>98.1</v>
      </c>
      <c r="J197" s="15">
        <v>1.19</v>
      </c>
      <c r="K197" s="15">
        <v>0</v>
      </c>
      <c r="L197" s="2">
        <v>1.7761921786689578E-2</v>
      </c>
      <c r="M197" s="2">
        <v>9.9399719547744441E-3</v>
      </c>
      <c r="N197" s="2">
        <v>1.0428173976702529E-2</v>
      </c>
      <c r="O197" s="16">
        <f t="shared" ref="O197:O260" si="12">_xlfn.RANK.EQ(P197,$P$5:$P$578)</f>
        <v>193</v>
      </c>
      <c r="P197" s="17">
        <f t="shared" ref="P197:P260" si="13">AVERAGE(L197:N197)</f>
        <v>1.2710022572722184E-2</v>
      </c>
      <c r="Q197" s="18">
        <f t="shared" ref="Q197:Q260" si="14">_xlfn.STDEV.S(L197:N197)</f>
        <v>4.3818774006830598E-3</v>
      </c>
      <c r="R197" s="19">
        <f t="shared" ref="R197:R260" si="15">Q197/P197*100</f>
        <v>34.475764111444576</v>
      </c>
    </row>
    <row r="198" spans="1:18" ht="15.6">
      <c r="A198" s="15" t="s">
        <v>1287</v>
      </c>
      <c r="B198" s="15" t="s">
        <v>62</v>
      </c>
      <c r="C198" s="15" t="s">
        <v>1097</v>
      </c>
      <c r="D198" s="15" t="s">
        <v>1192</v>
      </c>
      <c r="E198" s="15" t="s">
        <v>1193</v>
      </c>
      <c r="F198" s="15" t="s">
        <v>1288</v>
      </c>
      <c r="G198" s="15" t="s">
        <v>1289</v>
      </c>
      <c r="H198" s="15" t="s">
        <v>1290</v>
      </c>
      <c r="I198" s="15">
        <v>97.14</v>
      </c>
      <c r="J198" s="15">
        <v>4.1100000000000003</v>
      </c>
      <c r="K198" s="15">
        <v>18.75</v>
      </c>
      <c r="L198" s="2">
        <v>9.7747620967435049E-3</v>
      </c>
      <c r="M198" s="2">
        <v>7.508304995881095E-3</v>
      </c>
      <c r="N198" s="2">
        <v>2.0803680408068161E-2</v>
      </c>
      <c r="O198" s="16">
        <f t="shared" si="12"/>
        <v>194</v>
      </c>
      <c r="P198" s="17">
        <f t="shared" si="13"/>
        <v>1.2695582500230921E-2</v>
      </c>
      <c r="Q198" s="18">
        <f t="shared" si="14"/>
        <v>7.1126750038096312E-3</v>
      </c>
      <c r="R198" s="19">
        <f t="shared" si="15"/>
        <v>56.024802356884827</v>
      </c>
    </row>
    <row r="199" spans="1:18" ht="15.6">
      <c r="A199" s="15" t="s">
        <v>1113</v>
      </c>
      <c r="B199" s="15" t="s">
        <v>62</v>
      </c>
      <c r="C199" s="15" t="s">
        <v>1097</v>
      </c>
      <c r="D199" s="15" t="s">
        <v>1098</v>
      </c>
      <c r="E199" s="15" t="s">
        <v>1107</v>
      </c>
      <c r="F199" s="15" t="s">
        <v>1108</v>
      </c>
      <c r="G199" s="15" t="s">
        <v>1109</v>
      </c>
      <c r="H199" s="15" t="s">
        <v>1110</v>
      </c>
      <c r="I199" s="15">
        <v>97.82</v>
      </c>
      <c r="J199" s="15">
        <v>1.31</v>
      </c>
      <c r="K199" s="15">
        <v>25</v>
      </c>
      <c r="L199" s="2">
        <v>8.938012033987244E-3</v>
      </c>
      <c r="M199" s="2">
        <v>8.5321647680467148E-3</v>
      </c>
      <c r="N199" s="2">
        <v>2.0277004954699345E-2</v>
      </c>
      <c r="O199" s="16">
        <f t="shared" si="12"/>
        <v>195</v>
      </c>
      <c r="P199" s="17">
        <f t="shared" si="13"/>
        <v>1.2582393918911102E-2</v>
      </c>
      <c r="Q199" s="18">
        <f t="shared" si="14"/>
        <v>6.6668176249897156E-3</v>
      </c>
      <c r="R199" s="19">
        <f t="shared" si="15"/>
        <v>52.985287759665624</v>
      </c>
    </row>
    <row r="200" spans="1:18" ht="15.6">
      <c r="A200" s="15" t="s">
        <v>1237</v>
      </c>
      <c r="B200" s="15" t="s">
        <v>62</v>
      </c>
      <c r="C200" s="15" t="s">
        <v>1097</v>
      </c>
      <c r="D200" s="15" t="s">
        <v>1192</v>
      </c>
      <c r="E200" s="15" t="s">
        <v>1193</v>
      </c>
      <c r="F200" s="15" t="s">
        <v>1194</v>
      </c>
      <c r="G200" s="15" t="s">
        <v>1235</v>
      </c>
      <c r="H200" s="15" t="s">
        <v>1236</v>
      </c>
      <c r="I200" s="15">
        <v>93.69</v>
      </c>
      <c r="J200" s="15">
        <v>4.0999999999999996</v>
      </c>
      <c r="K200" s="15">
        <v>50</v>
      </c>
      <c r="L200" s="2">
        <v>1.1904671347395798E-2</v>
      </c>
      <c r="M200" s="2">
        <v>9.0440946541295256E-3</v>
      </c>
      <c r="N200" s="2">
        <v>1.495758287567431E-2</v>
      </c>
      <c r="O200" s="16">
        <f t="shared" si="12"/>
        <v>196</v>
      </c>
      <c r="P200" s="17">
        <f t="shared" si="13"/>
        <v>1.1968782959066544E-2</v>
      </c>
      <c r="Q200" s="18">
        <f t="shared" si="14"/>
        <v>2.9572653686557263E-3</v>
      </c>
      <c r="R200" s="19">
        <f t="shared" si="15"/>
        <v>24.708154360970767</v>
      </c>
    </row>
    <row r="201" spans="1:18" ht="15.6">
      <c r="A201" s="15" t="s">
        <v>22</v>
      </c>
      <c r="B201" s="15" t="s">
        <v>12</v>
      </c>
      <c r="C201" s="15" t="s">
        <v>13</v>
      </c>
      <c r="D201" s="15" t="s">
        <v>17</v>
      </c>
      <c r="E201" s="15" t="s">
        <v>18</v>
      </c>
      <c r="F201" s="15" t="s">
        <v>19</v>
      </c>
      <c r="G201" s="15" t="s">
        <v>20</v>
      </c>
      <c r="H201" s="15" t="s">
        <v>21</v>
      </c>
      <c r="I201" s="15">
        <v>89.14</v>
      </c>
      <c r="J201" s="15">
        <v>1.33</v>
      </c>
      <c r="K201" s="15">
        <v>66.67</v>
      </c>
      <c r="L201" s="2">
        <v>1.863670594320746E-2</v>
      </c>
      <c r="M201" s="2">
        <v>1.0878510079259572E-2</v>
      </c>
      <c r="N201" s="2">
        <v>6.109435259078237E-3</v>
      </c>
      <c r="O201" s="16">
        <f t="shared" si="12"/>
        <v>197</v>
      </c>
      <c r="P201" s="17">
        <f t="shared" si="13"/>
        <v>1.1874883760515089E-2</v>
      </c>
      <c r="Q201" s="18">
        <f t="shared" si="14"/>
        <v>6.3227919531552608E-3</v>
      </c>
      <c r="R201" s="19">
        <f t="shared" si="15"/>
        <v>53.245085010255302</v>
      </c>
    </row>
    <row r="202" spans="1:18" ht="15.6">
      <c r="A202" s="15" t="s">
        <v>160</v>
      </c>
      <c r="B202" s="15" t="s">
        <v>62</v>
      </c>
      <c r="C202" s="15" t="s">
        <v>78</v>
      </c>
      <c r="D202" s="15" t="s">
        <v>132</v>
      </c>
      <c r="E202" s="15" t="s">
        <v>152</v>
      </c>
      <c r="F202" s="15" t="s">
        <v>153</v>
      </c>
      <c r="G202" s="15" t="s">
        <v>161</v>
      </c>
      <c r="H202" s="15" t="s">
        <v>162</v>
      </c>
      <c r="I202" s="15">
        <v>90.96</v>
      </c>
      <c r="J202" s="15">
        <v>0.79</v>
      </c>
      <c r="K202" s="15">
        <v>50</v>
      </c>
      <c r="L202" s="2">
        <v>1.2056807722442374E-2</v>
      </c>
      <c r="M202" s="2">
        <v>8.1908781773248548E-3</v>
      </c>
      <c r="N202" s="2">
        <v>1.4220237240958E-2</v>
      </c>
      <c r="O202" s="16">
        <f t="shared" si="12"/>
        <v>198</v>
      </c>
      <c r="P202" s="17">
        <f t="shared" si="13"/>
        <v>1.1489307713575076E-2</v>
      </c>
      <c r="Q202" s="18">
        <f t="shared" si="14"/>
        <v>3.0544778399265032E-3</v>
      </c>
      <c r="R202" s="19">
        <f t="shared" si="15"/>
        <v>26.58539501311742</v>
      </c>
    </row>
    <row r="203" spans="1:18" ht="15.6">
      <c r="A203" s="15" t="s">
        <v>509</v>
      </c>
      <c r="B203" s="15" t="s">
        <v>62</v>
      </c>
      <c r="C203" s="15" t="s">
        <v>503</v>
      </c>
      <c r="D203" s="15" t="s">
        <v>504</v>
      </c>
      <c r="E203" s="15" t="s">
        <v>505</v>
      </c>
      <c r="F203" s="15" t="s">
        <v>510</v>
      </c>
      <c r="G203" s="15" t="s">
        <v>510</v>
      </c>
      <c r="H203" s="15" t="s">
        <v>510</v>
      </c>
      <c r="I203" s="15">
        <v>86.82</v>
      </c>
      <c r="J203" s="15">
        <v>5.64</v>
      </c>
      <c r="K203" s="15">
        <v>0</v>
      </c>
      <c r="L203" s="2">
        <v>1.3768341941716519E-2</v>
      </c>
      <c r="M203" s="2">
        <v>1.2968890447431023E-2</v>
      </c>
      <c r="N203" s="2">
        <v>7.5841265285109035E-3</v>
      </c>
      <c r="O203" s="16">
        <f t="shared" si="12"/>
        <v>199</v>
      </c>
      <c r="P203" s="17">
        <f t="shared" si="13"/>
        <v>1.1440452972552815E-2</v>
      </c>
      <c r="Q203" s="18">
        <f t="shared" si="14"/>
        <v>3.3635131789828817E-3</v>
      </c>
      <c r="R203" s="19">
        <f t="shared" si="15"/>
        <v>29.400174862414996</v>
      </c>
    </row>
    <row r="204" spans="1:18" ht="15.6">
      <c r="A204" s="15" t="s">
        <v>1238</v>
      </c>
      <c r="B204" s="15" t="s">
        <v>62</v>
      </c>
      <c r="C204" s="15" t="s">
        <v>1097</v>
      </c>
      <c r="D204" s="15" t="s">
        <v>1192</v>
      </c>
      <c r="E204" s="15" t="s">
        <v>1193</v>
      </c>
      <c r="F204" s="15" t="s">
        <v>1194</v>
      </c>
      <c r="G204" s="15" t="s">
        <v>1239</v>
      </c>
      <c r="H204" s="15" t="s">
        <v>1240</v>
      </c>
      <c r="I204" s="15">
        <v>91.34</v>
      </c>
      <c r="J204" s="15">
        <v>5.65</v>
      </c>
      <c r="K204" s="15">
        <v>75.86</v>
      </c>
      <c r="L204" s="2">
        <v>1.3996546504286427E-2</v>
      </c>
      <c r="M204" s="2">
        <v>9.3853812448513856E-3</v>
      </c>
      <c r="N204" s="2">
        <v>1.048084152203938E-2</v>
      </c>
      <c r="O204" s="16">
        <f t="shared" si="12"/>
        <v>200</v>
      </c>
      <c r="P204" s="17">
        <f t="shared" si="13"/>
        <v>1.1287589757059064E-2</v>
      </c>
      <c r="Q204" s="18">
        <f t="shared" si="14"/>
        <v>2.4091167050364517E-3</v>
      </c>
      <c r="R204" s="19">
        <f t="shared" si="15"/>
        <v>21.343056904861658</v>
      </c>
    </row>
    <row r="205" spans="1:18" ht="15.6">
      <c r="A205" s="15" t="s">
        <v>372</v>
      </c>
      <c r="B205" s="15" t="s">
        <v>62</v>
      </c>
      <c r="C205" s="15" t="s">
        <v>292</v>
      </c>
      <c r="D205" s="15" t="s">
        <v>293</v>
      </c>
      <c r="E205" s="15" t="s">
        <v>373</v>
      </c>
      <c r="F205" s="15" t="s">
        <v>374</v>
      </c>
      <c r="G205" s="15" t="s">
        <v>375</v>
      </c>
      <c r="H205" s="15" t="s">
        <v>376</v>
      </c>
      <c r="I205" s="15">
        <v>97.04</v>
      </c>
      <c r="J205" s="15">
        <v>0.99</v>
      </c>
      <c r="K205" s="15">
        <v>50</v>
      </c>
      <c r="L205" s="2">
        <v>5.667079970485535E-3</v>
      </c>
      <c r="M205" s="2">
        <v>5.1192988608280291E-3</v>
      </c>
      <c r="N205" s="2">
        <v>2.2647044494859003E-2</v>
      </c>
      <c r="O205" s="16">
        <f t="shared" si="12"/>
        <v>201</v>
      </c>
      <c r="P205" s="17">
        <f t="shared" si="13"/>
        <v>1.1144474442057522E-2</v>
      </c>
      <c r="Q205" s="18">
        <f t="shared" si="14"/>
        <v>9.9652824546386295E-3</v>
      </c>
      <c r="R205" s="19">
        <f t="shared" si="15"/>
        <v>89.419043548892674</v>
      </c>
    </row>
    <row r="206" spans="1:18" ht="15.6">
      <c r="A206" s="15" t="s">
        <v>187</v>
      </c>
      <c r="B206" s="15" t="s">
        <v>62</v>
      </c>
      <c r="C206" s="15" t="s">
        <v>78</v>
      </c>
      <c r="D206" s="15" t="s">
        <v>132</v>
      </c>
      <c r="E206" s="15" t="s">
        <v>152</v>
      </c>
      <c r="F206" s="15" t="s">
        <v>153</v>
      </c>
      <c r="G206" s="15" t="s">
        <v>178</v>
      </c>
      <c r="H206" s="15" t="s">
        <v>181</v>
      </c>
      <c r="I206" s="15">
        <v>82.82</v>
      </c>
      <c r="J206" s="15">
        <v>0.53</v>
      </c>
      <c r="K206" s="15">
        <v>100</v>
      </c>
      <c r="L206" s="2">
        <v>1.1942705441157421E-2</v>
      </c>
      <c r="M206" s="2">
        <v>8.020234881963904E-3</v>
      </c>
      <c r="N206" s="2">
        <v>1.3219553879557217E-2</v>
      </c>
      <c r="O206" s="16">
        <f t="shared" si="12"/>
        <v>202</v>
      </c>
      <c r="P206" s="17">
        <f t="shared" si="13"/>
        <v>1.1060831400892849E-2</v>
      </c>
      <c r="Q206" s="18">
        <f t="shared" si="14"/>
        <v>2.7095213372204888E-3</v>
      </c>
      <c r="R206" s="19">
        <f t="shared" si="15"/>
        <v>24.496543153182607</v>
      </c>
    </row>
    <row r="207" spans="1:18" ht="15.6">
      <c r="A207" s="15" t="s">
        <v>1531</v>
      </c>
      <c r="B207" s="15" t="s">
        <v>62</v>
      </c>
      <c r="C207" s="15" t="s">
        <v>1532</v>
      </c>
      <c r="D207" s="15" t="s">
        <v>1533</v>
      </c>
      <c r="E207" s="15" t="s">
        <v>1534</v>
      </c>
      <c r="F207" s="15" t="s">
        <v>1535</v>
      </c>
      <c r="G207" s="15" t="s">
        <v>1536</v>
      </c>
      <c r="H207" s="15" t="s">
        <v>1536</v>
      </c>
      <c r="I207" s="15">
        <v>89.39</v>
      </c>
      <c r="J207" s="15">
        <v>1.56</v>
      </c>
      <c r="K207" s="15">
        <v>0</v>
      </c>
      <c r="L207" s="2">
        <v>1.133415994097107E-2</v>
      </c>
      <c r="M207" s="2">
        <v>9.3000595971709302E-3</v>
      </c>
      <c r="N207" s="2">
        <v>1.200820033680894E-2</v>
      </c>
      <c r="O207" s="16">
        <f t="shared" si="12"/>
        <v>203</v>
      </c>
      <c r="P207" s="17">
        <f t="shared" si="13"/>
        <v>1.0880806624983646E-2</v>
      </c>
      <c r="Q207" s="18">
        <f t="shared" si="14"/>
        <v>1.4098416536119831E-3</v>
      </c>
      <c r="R207" s="19">
        <f t="shared" si="15"/>
        <v>12.957142813059615</v>
      </c>
    </row>
    <row r="208" spans="1:18" ht="15.6">
      <c r="A208" s="15" t="s">
        <v>319</v>
      </c>
      <c r="B208" s="15" t="s">
        <v>62</v>
      </c>
      <c r="C208" s="15" t="s">
        <v>292</v>
      </c>
      <c r="D208" s="15" t="s">
        <v>293</v>
      </c>
      <c r="E208" s="15" t="s">
        <v>307</v>
      </c>
      <c r="F208" s="15" t="s">
        <v>311</v>
      </c>
      <c r="G208" s="15" t="s">
        <v>311</v>
      </c>
      <c r="H208" s="15" t="s">
        <v>312</v>
      </c>
      <c r="I208" s="15">
        <v>64.97</v>
      </c>
      <c r="J208" s="15">
        <v>4.55</v>
      </c>
      <c r="K208" s="15">
        <v>6.25</v>
      </c>
      <c r="L208" s="2">
        <v>1.863670594320746E-2</v>
      </c>
      <c r="M208" s="2">
        <v>8.2761998250053086E-3</v>
      </c>
      <c r="N208" s="2">
        <v>5.5300922603725242E-3</v>
      </c>
      <c r="O208" s="16">
        <f t="shared" si="12"/>
        <v>204</v>
      </c>
      <c r="P208" s="17">
        <f t="shared" si="13"/>
        <v>1.0814332676195098E-2</v>
      </c>
      <c r="Q208" s="18">
        <f t="shared" si="14"/>
        <v>6.912121189293889E-3</v>
      </c>
      <c r="R208" s="19">
        <f t="shared" si="15"/>
        <v>63.91629882543841</v>
      </c>
    </row>
    <row r="209" spans="1:18" ht="15.6">
      <c r="A209" s="15" t="s">
        <v>40</v>
      </c>
      <c r="B209" s="15" t="s">
        <v>12</v>
      </c>
      <c r="C209" s="15" t="s">
        <v>36</v>
      </c>
      <c r="D209" s="15" t="s">
        <v>37</v>
      </c>
      <c r="E209" s="15" t="s">
        <v>41</v>
      </c>
      <c r="F209" s="15" t="s">
        <v>42</v>
      </c>
      <c r="G209" s="15" t="s">
        <v>43</v>
      </c>
      <c r="H209" s="15" t="s">
        <v>43</v>
      </c>
      <c r="I209" s="15">
        <v>72.66</v>
      </c>
      <c r="J209" s="15">
        <v>5.3</v>
      </c>
      <c r="K209" s="15">
        <v>0</v>
      </c>
      <c r="L209" s="2">
        <v>1.0801682628308008E-2</v>
      </c>
      <c r="M209" s="2">
        <v>1.480330587256107E-2</v>
      </c>
      <c r="N209" s="2">
        <v>5.8197637597253819E-3</v>
      </c>
      <c r="O209" s="16">
        <f t="shared" si="12"/>
        <v>205</v>
      </c>
      <c r="P209" s="17">
        <f t="shared" si="13"/>
        <v>1.0474917420198154E-2</v>
      </c>
      <c r="Q209" s="18">
        <f t="shared" si="14"/>
        <v>4.5006764879511564E-3</v>
      </c>
      <c r="R209" s="19">
        <f t="shared" si="15"/>
        <v>42.966224051301559</v>
      </c>
    </row>
    <row r="210" spans="1:18" ht="15.6">
      <c r="A210" s="15" t="s">
        <v>1395</v>
      </c>
      <c r="B210" s="15" t="s">
        <v>62</v>
      </c>
      <c r="C210" s="15" t="s">
        <v>1365</v>
      </c>
      <c r="D210" s="15" t="s">
        <v>1366</v>
      </c>
      <c r="E210" s="15" t="s">
        <v>1383</v>
      </c>
      <c r="F210" s="15" t="s">
        <v>1384</v>
      </c>
      <c r="G210" s="15" t="s">
        <v>1384</v>
      </c>
      <c r="H210" s="15" t="s">
        <v>1384</v>
      </c>
      <c r="I210" s="15">
        <v>85.54</v>
      </c>
      <c r="J210" s="15">
        <v>6.08</v>
      </c>
      <c r="K210" s="15">
        <v>30</v>
      </c>
      <c r="L210" s="2">
        <v>9.6986939092202143E-3</v>
      </c>
      <c r="M210" s="2">
        <v>7.9775740581236963E-3</v>
      </c>
      <c r="N210" s="2">
        <v>1.2455874472172435E-2</v>
      </c>
      <c r="O210" s="16">
        <f t="shared" si="12"/>
        <v>206</v>
      </c>
      <c r="P210" s="17">
        <f t="shared" si="13"/>
        <v>1.0044047479838782E-2</v>
      </c>
      <c r="Q210" s="18">
        <f t="shared" si="14"/>
        <v>2.2590364021351055E-3</v>
      </c>
      <c r="R210" s="19">
        <f t="shared" si="15"/>
        <v>22.49129553269859</v>
      </c>
    </row>
    <row r="211" spans="1:18" ht="15.6">
      <c r="A211" s="15" t="s">
        <v>865</v>
      </c>
      <c r="B211" s="15" t="s">
        <v>62</v>
      </c>
      <c r="C211" s="15" t="s">
        <v>809</v>
      </c>
      <c r="D211" s="15" t="s">
        <v>853</v>
      </c>
      <c r="E211" s="15" t="s">
        <v>854</v>
      </c>
      <c r="F211" s="15" t="s">
        <v>855</v>
      </c>
      <c r="G211" s="15" t="s">
        <v>862</v>
      </c>
      <c r="H211" s="15" t="s">
        <v>863</v>
      </c>
      <c r="I211" s="15">
        <v>76.41</v>
      </c>
      <c r="J211" s="15">
        <v>1.72</v>
      </c>
      <c r="K211" s="15">
        <v>0</v>
      </c>
      <c r="L211" s="2">
        <v>1.8332433193114259E-2</v>
      </c>
      <c r="M211" s="2">
        <v>8.020234881963904E-3</v>
      </c>
      <c r="N211" s="2">
        <v>3.7393957189185822E-3</v>
      </c>
      <c r="O211" s="16">
        <f t="shared" si="12"/>
        <v>207</v>
      </c>
      <c r="P211" s="17">
        <f t="shared" si="13"/>
        <v>1.0030687931332249E-2</v>
      </c>
      <c r="Q211" s="18">
        <f t="shared" si="14"/>
        <v>7.5013749925334147E-3</v>
      </c>
      <c r="R211" s="19">
        <f t="shared" si="15"/>
        <v>74.78425252471294</v>
      </c>
    </row>
    <row r="212" spans="1:18" ht="15.6">
      <c r="A212" s="15" t="s">
        <v>123</v>
      </c>
      <c r="B212" s="15" t="s">
        <v>62</v>
      </c>
      <c r="C212" s="15" t="s">
        <v>78</v>
      </c>
      <c r="D212" s="15" t="s">
        <v>79</v>
      </c>
      <c r="E212" s="15" t="s">
        <v>104</v>
      </c>
      <c r="F212" s="15" t="s">
        <v>105</v>
      </c>
      <c r="G212" s="15" t="s">
        <v>120</v>
      </c>
      <c r="H212" s="15" t="s">
        <v>120</v>
      </c>
      <c r="I212" s="15">
        <v>94.02</v>
      </c>
      <c r="J212" s="15">
        <v>3.85</v>
      </c>
      <c r="K212" s="15">
        <v>20</v>
      </c>
      <c r="L212" s="2">
        <v>1.4833296567042688E-2</v>
      </c>
      <c r="M212" s="2">
        <v>5.1192988608280291E-3</v>
      </c>
      <c r="N212" s="2">
        <v>9.1378191159489294E-3</v>
      </c>
      <c r="O212" s="16">
        <f t="shared" si="12"/>
        <v>208</v>
      </c>
      <c r="P212" s="17">
        <f t="shared" si="13"/>
        <v>9.6968048479398831E-3</v>
      </c>
      <c r="Q212" s="18">
        <f t="shared" si="14"/>
        <v>4.8810640894699393E-3</v>
      </c>
      <c r="R212" s="19">
        <f t="shared" si="15"/>
        <v>50.336829151583231</v>
      </c>
    </row>
    <row r="213" spans="1:18" ht="15.6">
      <c r="A213" s="15" t="s">
        <v>1029</v>
      </c>
      <c r="B213" s="15" t="s">
        <v>62</v>
      </c>
      <c r="C213" s="15" t="s">
        <v>1018</v>
      </c>
      <c r="D213" s="15" t="s">
        <v>1019</v>
      </c>
      <c r="E213" s="15" t="s">
        <v>1020</v>
      </c>
      <c r="F213" s="15" t="s">
        <v>1021</v>
      </c>
      <c r="G213" s="15" t="s">
        <v>1028</v>
      </c>
      <c r="H213" s="15" t="s">
        <v>1028</v>
      </c>
      <c r="I213" s="15">
        <v>96.21</v>
      </c>
      <c r="J213" s="15">
        <v>0</v>
      </c>
      <c r="K213" s="15">
        <v>0</v>
      </c>
      <c r="L213" s="2">
        <v>1.2969625972721926E-2</v>
      </c>
      <c r="M213" s="2">
        <v>7.38032252436043E-3</v>
      </c>
      <c r="N213" s="2">
        <v>8.3478059358956819E-3</v>
      </c>
      <c r="O213" s="16">
        <f t="shared" si="12"/>
        <v>209</v>
      </c>
      <c r="P213" s="17">
        <f t="shared" si="13"/>
        <v>9.5659181443260109E-3</v>
      </c>
      <c r="Q213" s="18">
        <f t="shared" si="14"/>
        <v>2.9871267588958608E-3</v>
      </c>
      <c r="R213" s="19">
        <f t="shared" si="15"/>
        <v>31.226764789615768</v>
      </c>
    </row>
    <row r="214" spans="1:18" ht="15.6">
      <c r="A214" s="15" t="s">
        <v>877</v>
      </c>
      <c r="B214" s="15" t="s">
        <v>62</v>
      </c>
      <c r="C214" s="15" t="s">
        <v>809</v>
      </c>
      <c r="D214" s="15" t="s">
        <v>878</v>
      </c>
      <c r="E214" s="15" t="s">
        <v>879</v>
      </c>
      <c r="F214" s="15" t="s">
        <v>880</v>
      </c>
      <c r="G214" s="15" t="s">
        <v>881</v>
      </c>
      <c r="H214" s="15" t="s">
        <v>881</v>
      </c>
      <c r="I214" s="15">
        <v>75.55</v>
      </c>
      <c r="J214" s="15">
        <v>0</v>
      </c>
      <c r="K214" s="15">
        <v>0</v>
      </c>
      <c r="L214" s="2">
        <v>1.0079034846836657E-2</v>
      </c>
      <c r="M214" s="2">
        <v>1.2755586328229866E-2</v>
      </c>
      <c r="N214" s="2">
        <v>5.8460975323938067E-3</v>
      </c>
      <c r="O214" s="16">
        <f t="shared" si="12"/>
        <v>210</v>
      </c>
      <c r="P214" s="17">
        <f t="shared" si="13"/>
        <v>9.560239569153443E-3</v>
      </c>
      <c r="Q214" s="18">
        <f t="shared" si="14"/>
        <v>3.4838370025097043E-3</v>
      </c>
      <c r="R214" s="19">
        <f t="shared" si="15"/>
        <v>36.440896457767295</v>
      </c>
    </row>
    <row r="215" spans="1:18" ht="15.6">
      <c r="A215" s="15" t="s">
        <v>1068</v>
      </c>
      <c r="B215" s="15" t="s">
        <v>62</v>
      </c>
      <c r="C215" s="15" t="s">
        <v>1018</v>
      </c>
      <c r="D215" s="15" t="s">
        <v>1038</v>
      </c>
      <c r="E215" s="15" t="s">
        <v>1051</v>
      </c>
      <c r="F215" s="15" t="s">
        <v>1061</v>
      </c>
      <c r="G215" s="15" t="s">
        <v>1062</v>
      </c>
      <c r="H215" s="15" t="s">
        <v>1063</v>
      </c>
      <c r="I215" s="15">
        <v>56.39</v>
      </c>
      <c r="J215" s="15">
        <v>2.92</v>
      </c>
      <c r="K215" s="15">
        <v>66.67</v>
      </c>
      <c r="L215" s="2">
        <v>1.2969625972721926E-2</v>
      </c>
      <c r="M215" s="2">
        <v>6.911053462117827E-3</v>
      </c>
      <c r="N215" s="2">
        <v>8.769146298590753E-3</v>
      </c>
      <c r="O215" s="16">
        <f t="shared" si="12"/>
        <v>211</v>
      </c>
      <c r="P215" s="17">
        <f t="shared" si="13"/>
        <v>9.549941911143502E-3</v>
      </c>
      <c r="Q215" s="18">
        <f t="shared" si="14"/>
        <v>3.1038373923255257E-3</v>
      </c>
      <c r="R215" s="19">
        <f t="shared" si="15"/>
        <v>32.501112794243944</v>
      </c>
    </row>
    <row r="216" spans="1:18" ht="15.6">
      <c r="A216" s="15" t="s">
        <v>1515</v>
      </c>
      <c r="B216" s="15" t="s">
        <v>62</v>
      </c>
      <c r="C216" s="15" t="s">
        <v>1365</v>
      </c>
      <c r="D216" s="15" t="s">
        <v>1414</v>
      </c>
      <c r="E216" s="15" t="s">
        <v>1516</v>
      </c>
      <c r="F216" s="15" t="s">
        <v>1517</v>
      </c>
      <c r="G216" s="15" t="s">
        <v>1518</v>
      </c>
      <c r="H216" s="15" t="s">
        <v>1519</v>
      </c>
      <c r="I216" s="15">
        <v>98.03</v>
      </c>
      <c r="J216" s="15">
        <v>1.7</v>
      </c>
      <c r="K216" s="15">
        <v>33.33</v>
      </c>
      <c r="L216" s="2">
        <v>1.0725614440784676E-2</v>
      </c>
      <c r="M216" s="2">
        <v>6.569766871395967E-3</v>
      </c>
      <c r="N216" s="2">
        <v>1.1086518293413518E-2</v>
      </c>
      <c r="O216" s="16">
        <f t="shared" si="12"/>
        <v>212</v>
      </c>
      <c r="P216" s="17">
        <f t="shared" si="13"/>
        <v>9.4606332018647207E-3</v>
      </c>
      <c r="Q216" s="18">
        <f t="shared" si="14"/>
        <v>2.5100585656890541E-3</v>
      </c>
      <c r="R216" s="19">
        <f t="shared" si="15"/>
        <v>26.531612759221169</v>
      </c>
    </row>
    <row r="217" spans="1:18" ht="15.6">
      <c r="A217" s="15" t="s">
        <v>871</v>
      </c>
      <c r="B217" s="15" t="s">
        <v>62</v>
      </c>
      <c r="C217" s="15" t="s">
        <v>809</v>
      </c>
      <c r="D217" s="15" t="s">
        <v>853</v>
      </c>
      <c r="E217" s="15" t="s">
        <v>854</v>
      </c>
      <c r="F217" s="15" t="s">
        <v>855</v>
      </c>
      <c r="G217" s="15" t="s">
        <v>872</v>
      </c>
      <c r="H217" s="15" t="s">
        <v>872</v>
      </c>
      <c r="I217" s="15">
        <v>78.290000000000006</v>
      </c>
      <c r="J217" s="15">
        <v>0</v>
      </c>
      <c r="K217" s="15">
        <v>0</v>
      </c>
      <c r="L217" s="2">
        <v>6.6940005020499948E-3</v>
      </c>
      <c r="M217" s="2">
        <v>6.3138019283545607E-3</v>
      </c>
      <c r="N217" s="2">
        <v>1.495758287567431E-2</v>
      </c>
      <c r="O217" s="16">
        <f t="shared" si="12"/>
        <v>213</v>
      </c>
      <c r="P217" s="17">
        <f t="shared" si="13"/>
        <v>9.3217951020262892E-3</v>
      </c>
      <c r="Q217" s="18">
        <f t="shared" si="14"/>
        <v>4.8844360586520509E-3</v>
      </c>
      <c r="R217" s="19">
        <f t="shared" si="15"/>
        <v>52.398019964956276</v>
      </c>
    </row>
    <row r="218" spans="1:18" ht="15.6">
      <c r="A218" s="15" t="s">
        <v>665</v>
      </c>
      <c r="B218" s="15" t="s">
        <v>62</v>
      </c>
      <c r="C218" s="15" t="s">
        <v>651</v>
      </c>
      <c r="D218" s="15" t="s">
        <v>652</v>
      </c>
      <c r="E218" s="15" t="s">
        <v>653</v>
      </c>
      <c r="F218" s="15" t="s">
        <v>657</v>
      </c>
      <c r="G218" s="15" t="s">
        <v>666</v>
      </c>
      <c r="H218" s="15" t="s">
        <v>666</v>
      </c>
      <c r="I218" s="15">
        <v>64.22</v>
      </c>
      <c r="J218" s="15">
        <v>3.93</v>
      </c>
      <c r="K218" s="15">
        <v>20</v>
      </c>
      <c r="L218" s="2">
        <v>9.7747620967435049E-3</v>
      </c>
      <c r="M218" s="2">
        <v>1.1305118317661929E-2</v>
      </c>
      <c r="N218" s="2">
        <v>6.4517743037679461E-3</v>
      </c>
      <c r="O218" s="16">
        <f t="shared" si="12"/>
        <v>214</v>
      </c>
      <c r="P218" s="17">
        <f t="shared" si="13"/>
        <v>9.1772182393911276E-3</v>
      </c>
      <c r="Q218" s="18">
        <f t="shared" si="14"/>
        <v>2.4812357859330517E-3</v>
      </c>
      <c r="R218" s="19">
        <f t="shared" si="15"/>
        <v>27.036905097046837</v>
      </c>
    </row>
    <row r="219" spans="1:18" ht="15.6">
      <c r="A219" s="15" t="s">
        <v>1571</v>
      </c>
      <c r="B219" s="15" t="s">
        <v>62</v>
      </c>
      <c r="C219" s="15" t="s">
        <v>1097</v>
      </c>
      <c r="D219" s="15" t="s">
        <v>1192</v>
      </c>
      <c r="E219" s="15" t="s">
        <v>1193</v>
      </c>
      <c r="F219" s="15" t="s">
        <v>1194</v>
      </c>
      <c r="G219" s="15" t="s">
        <v>1245</v>
      </c>
      <c r="H219" s="15" t="s">
        <v>1246</v>
      </c>
      <c r="I219" s="15">
        <v>73.63</v>
      </c>
      <c r="J219" s="15">
        <v>1.85</v>
      </c>
      <c r="K219" s="15">
        <v>0</v>
      </c>
      <c r="L219" s="2">
        <v>9.3563870653653528E-3</v>
      </c>
      <c r="M219" s="2">
        <v>5.4605854515498899E-3</v>
      </c>
      <c r="N219" s="2">
        <v>1.2060867882145833E-2</v>
      </c>
      <c r="O219" s="16">
        <f t="shared" si="12"/>
        <v>215</v>
      </c>
      <c r="P219" s="17">
        <f t="shared" si="13"/>
        <v>8.9592801330203586E-3</v>
      </c>
      <c r="Q219" s="18">
        <f t="shared" si="14"/>
        <v>3.31801182603313E-3</v>
      </c>
      <c r="R219" s="19">
        <f t="shared" si="15"/>
        <v>37.034357412313206</v>
      </c>
    </row>
    <row r="220" spans="1:18" ht="15.6">
      <c r="A220" s="15" t="s">
        <v>340</v>
      </c>
      <c r="B220" s="15" t="s">
        <v>62</v>
      </c>
      <c r="C220" s="15" t="s">
        <v>292</v>
      </c>
      <c r="D220" s="15" t="s">
        <v>293</v>
      </c>
      <c r="E220" s="15" t="s">
        <v>307</v>
      </c>
      <c r="F220" s="15" t="s">
        <v>335</v>
      </c>
      <c r="G220" s="15" t="s">
        <v>336</v>
      </c>
      <c r="H220" s="15" t="s">
        <v>337</v>
      </c>
      <c r="I220" s="15">
        <v>96.06</v>
      </c>
      <c r="J220" s="15">
        <v>0.81</v>
      </c>
      <c r="K220" s="15">
        <v>50</v>
      </c>
      <c r="L220" s="2">
        <v>1.1904671347395798E-2</v>
      </c>
      <c r="M220" s="2">
        <v>7.7216091150822917E-3</v>
      </c>
      <c r="N220" s="2">
        <v>6.9521159844683376E-3</v>
      </c>
      <c r="O220" s="16">
        <f t="shared" si="12"/>
        <v>216</v>
      </c>
      <c r="P220" s="17">
        <f t="shared" si="13"/>
        <v>8.8594654823154761E-3</v>
      </c>
      <c r="Q220" s="18">
        <f t="shared" si="14"/>
        <v>2.6651433338669072E-3</v>
      </c>
      <c r="R220" s="19">
        <f t="shared" si="15"/>
        <v>30.082439388548256</v>
      </c>
    </row>
    <row r="221" spans="1:18" ht="15.6">
      <c r="A221" s="15" t="s">
        <v>1439</v>
      </c>
      <c r="B221" s="15" t="s">
        <v>62</v>
      </c>
      <c r="C221" s="15" t="s">
        <v>1365</v>
      </c>
      <c r="D221" s="15" t="s">
        <v>1414</v>
      </c>
      <c r="E221" s="15" t="s">
        <v>1415</v>
      </c>
      <c r="F221" s="15" t="s">
        <v>1429</v>
      </c>
      <c r="G221" s="15" t="s">
        <v>1434</v>
      </c>
      <c r="H221" s="15" t="s">
        <v>1434</v>
      </c>
      <c r="I221" s="15">
        <v>97.3</v>
      </c>
      <c r="J221" s="15">
        <v>2.36</v>
      </c>
      <c r="K221" s="15">
        <v>25</v>
      </c>
      <c r="L221" s="2">
        <v>1.4186716973094669E-2</v>
      </c>
      <c r="M221" s="2">
        <v>5.9725153376326999E-3</v>
      </c>
      <c r="N221" s="2">
        <v>5.5300922603725242E-3</v>
      </c>
      <c r="O221" s="16">
        <f t="shared" si="12"/>
        <v>217</v>
      </c>
      <c r="P221" s="17">
        <f t="shared" si="13"/>
        <v>8.563108190366632E-3</v>
      </c>
      <c r="Q221" s="18">
        <f t="shared" si="14"/>
        <v>4.8752093648073199E-3</v>
      </c>
      <c r="R221" s="19">
        <f t="shared" si="15"/>
        <v>56.932707802195672</v>
      </c>
    </row>
    <row r="222" spans="1:18" ht="15.6">
      <c r="A222" s="15" t="s">
        <v>158</v>
      </c>
      <c r="B222" s="15" t="s">
        <v>62</v>
      </c>
      <c r="C222" s="15" t="s">
        <v>78</v>
      </c>
      <c r="D222" s="15" t="s">
        <v>132</v>
      </c>
      <c r="E222" s="15" t="s">
        <v>152</v>
      </c>
      <c r="F222" s="15" t="s">
        <v>153</v>
      </c>
      <c r="G222" s="15" t="s">
        <v>154</v>
      </c>
      <c r="H222" s="15" t="s">
        <v>155</v>
      </c>
      <c r="I222" s="15">
        <v>86.47</v>
      </c>
      <c r="J222" s="15">
        <v>0.96</v>
      </c>
      <c r="K222" s="15">
        <v>66.67</v>
      </c>
      <c r="L222" s="2">
        <v>8.481602908847469E-3</v>
      </c>
      <c r="M222" s="2">
        <v>6.3564627521948075E-3</v>
      </c>
      <c r="N222" s="2">
        <v>1.0401840204034059E-2</v>
      </c>
      <c r="O222" s="16">
        <f t="shared" si="12"/>
        <v>218</v>
      </c>
      <c r="P222" s="17">
        <f t="shared" si="13"/>
        <v>8.4133019550254456E-3</v>
      </c>
      <c r="Q222" s="18">
        <f t="shared" si="14"/>
        <v>2.023553420886661E-3</v>
      </c>
      <c r="R222" s="19">
        <f t="shared" si="15"/>
        <v>24.051834008857238</v>
      </c>
    </row>
    <row r="223" spans="1:18" ht="15.6">
      <c r="A223" s="15" t="s">
        <v>1064</v>
      </c>
      <c r="B223" s="15" t="s">
        <v>62</v>
      </c>
      <c r="C223" s="15" t="s">
        <v>1018</v>
      </c>
      <c r="D223" s="15" t="s">
        <v>1038</v>
      </c>
      <c r="E223" s="15" t="s">
        <v>1051</v>
      </c>
      <c r="F223" s="15" t="s">
        <v>1061</v>
      </c>
      <c r="G223" s="15" t="s">
        <v>1062</v>
      </c>
      <c r="H223" s="15" t="s">
        <v>1063</v>
      </c>
      <c r="I223" s="15">
        <v>96.07</v>
      </c>
      <c r="J223" s="15">
        <v>0.64</v>
      </c>
      <c r="K223" s="15">
        <v>0</v>
      </c>
      <c r="L223" s="2">
        <v>1.2246978191250618E-2</v>
      </c>
      <c r="M223" s="2">
        <v>4.9486555654670791E-3</v>
      </c>
      <c r="N223" s="2">
        <v>7.8474642551953338E-3</v>
      </c>
      <c r="O223" s="16">
        <f t="shared" si="12"/>
        <v>219</v>
      </c>
      <c r="P223" s="17">
        <f t="shared" si="13"/>
        <v>8.3476993373043443E-3</v>
      </c>
      <c r="Q223" s="18">
        <f t="shared" si="14"/>
        <v>3.6747863394400778E-3</v>
      </c>
      <c r="R223" s="19">
        <f t="shared" si="15"/>
        <v>44.021546427985598</v>
      </c>
    </row>
    <row r="224" spans="1:18" ht="15.6">
      <c r="A224" s="15" t="s">
        <v>634</v>
      </c>
      <c r="B224" s="15" t="s">
        <v>62</v>
      </c>
      <c r="C224" s="15" t="s">
        <v>608</v>
      </c>
      <c r="D224" s="15" t="s">
        <v>626</v>
      </c>
      <c r="E224" s="15" t="s">
        <v>627</v>
      </c>
      <c r="F224" s="15" t="s">
        <v>635</v>
      </c>
      <c r="G224" s="15" t="s">
        <v>635</v>
      </c>
      <c r="H224" s="15" t="s">
        <v>636</v>
      </c>
      <c r="I224" s="15">
        <v>54.25</v>
      </c>
      <c r="J224" s="15">
        <v>3.58</v>
      </c>
      <c r="K224" s="15">
        <v>30</v>
      </c>
      <c r="L224" s="2">
        <v>7.7589551273761631E-3</v>
      </c>
      <c r="M224" s="2">
        <v>6.1431586329936507E-3</v>
      </c>
      <c r="N224" s="2">
        <v>1.1139185838750412E-2</v>
      </c>
      <c r="O224" s="16">
        <f t="shared" si="12"/>
        <v>220</v>
      </c>
      <c r="P224" s="17">
        <f t="shared" si="13"/>
        <v>8.347099866373409E-3</v>
      </c>
      <c r="Q224" s="18">
        <f t="shared" si="14"/>
        <v>2.5494131943788619E-3</v>
      </c>
      <c r="R224" s="19">
        <f t="shared" si="15"/>
        <v>30.542502607992798</v>
      </c>
    </row>
    <row r="225" spans="1:18" ht="15.6">
      <c r="A225" s="15" t="s">
        <v>826</v>
      </c>
      <c r="B225" s="15" t="s">
        <v>62</v>
      </c>
      <c r="C225" s="15" t="s">
        <v>809</v>
      </c>
      <c r="D225" s="15" t="s">
        <v>810</v>
      </c>
      <c r="E225" s="15" t="s">
        <v>811</v>
      </c>
      <c r="F225" s="15" t="s">
        <v>818</v>
      </c>
      <c r="G225" s="15" t="s">
        <v>825</v>
      </c>
      <c r="H225" s="15" t="s">
        <v>825</v>
      </c>
      <c r="I225" s="15">
        <v>83.15</v>
      </c>
      <c r="J225" s="15">
        <v>2.25</v>
      </c>
      <c r="K225" s="15">
        <v>0</v>
      </c>
      <c r="L225" s="2">
        <v>1.186663725363413E-2</v>
      </c>
      <c r="M225" s="2">
        <v>7.8069307627627472E-3</v>
      </c>
      <c r="N225" s="2">
        <v>5.3194220790249895E-3</v>
      </c>
      <c r="O225" s="16">
        <f t="shared" si="12"/>
        <v>221</v>
      </c>
      <c r="P225" s="17">
        <f t="shared" si="13"/>
        <v>8.330996698473956E-3</v>
      </c>
      <c r="Q225" s="18">
        <f t="shared" si="14"/>
        <v>3.3049191312931837E-3</v>
      </c>
      <c r="R225" s="19">
        <f t="shared" si="15"/>
        <v>39.670152934985168</v>
      </c>
    </row>
    <row r="226" spans="1:18" ht="15.6">
      <c r="A226" s="15" t="s">
        <v>385</v>
      </c>
      <c r="B226" s="15" t="s">
        <v>62</v>
      </c>
      <c r="C226" s="15" t="s">
        <v>292</v>
      </c>
      <c r="D226" s="15" t="s">
        <v>293</v>
      </c>
      <c r="E226" s="15" t="s">
        <v>373</v>
      </c>
      <c r="F226" s="15" t="s">
        <v>374</v>
      </c>
      <c r="G226" s="15" t="s">
        <v>383</v>
      </c>
      <c r="H226" s="15" t="s">
        <v>384</v>
      </c>
      <c r="I226" s="15">
        <v>64.819999999999993</v>
      </c>
      <c r="J226" s="15">
        <v>1.4</v>
      </c>
      <c r="K226" s="15">
        <v>25</v>
      </c>
      <c r="L226" s="2">
        <v>8.7098074714173357E-3</v>
      </c>
      <c r="M226" s="2">
        <v>1.1902369851425194E-2</v>
      </c>
      <c r="N226" s="2">
        <v>4.1607360816136368E-3</v>
      </c>
      <c r="O226" s="16">
        <f t="shared" si="12"/>
        <v>222</v>
      </c>
      <c r="P226" s="17">
        <f t="shared" si="13"/>
        <v>8.2576378014853884E-3</v>
      </c>
      <c r="Q226" s="18">
        <f t="shared" si="14"/>
        <v>3.8905740468825971E-3</v>
      </c>
      <c r="R226" s="19">
        <f t="shared" si="15"/>
        <v>47.114854640182429</v>
      </c>
    </row>
    <row r="227" spans="1:18" ht="15.6">
      <c r="A227" s="15" t="s">
        <v>124</v>
      </c>
      <c r="B227" s="15" t="s">
        <v>62</v>
      </c>
      <c r="C227" s="15" t="s">
        <v>78</v>
      </c>
      <c r="D227" s="15" t="s">
        <v>79</v>
      </c>
      <c r="E227" s="15" t="s">
        <v>104</v>
      </c>
      <c r="F227" s="15" t="s">
        <v>105</v>
      </c>
      <c r="G227" s="15" t="s">
        <v>120</v>
      </c>
      <c r="H227" s="15" t="s">
        <v>120</v>
      </c>
      <c r="I227" s="15">
        <v>92.72</v>
      </c>
      <c r="J227" s="15">
        <v>3.85</v>
      </c>
      <c r="K227" s="15">
        <v>0</v>
      </c>
      <c r="L227" s="2">
        <v>8.9760461277489101E-3</v>
      </c>
      <c r="M227" s="2">
        <v>4.7780122701061682E-3</v>
      </c>
      <c r="N227" s="2">
        <v>1.0849514339397556E-2</v>
      </c>
      <c r="O227" s="16">
        <f t="shared" si="12"/>
        <v>223</v>
      </c>
      <c r="P227" s="17">
        <f t="shared" si="13"/>
        <v>8.2011909124175449E-3</v>
      </c>
      <c r="Q227" s="18">
        <f t="shared" si="14"/>
        <v>3.1090327753011959E-3</v>
      </c>
      <c r="R227" s="19">
        <f t="shared" si="15"/>
        <v>37.90952812223604</v>
      </c>
    </row>
    <row r="228" spans="1:18" ht="15.6">
      <c r="A228" s="15" t="s">
        <v>1436</v>
      </c>
      <c r="B228" s="15" t="s">
        <v>62</v>
      </c>
      <c r="C228" s="15" t="s">
        <v>1365</v>
      </c>
      <c r="D228" s="15" t="s">
        <v>1414</v>
      </c>
      <c r="E228" s="15" t="s">
        <v>1415</v>
      </c>
      <c r="F228" s="15" t="s">
        <v>1429</v>
      </c>
      <c r="G228" s="15" t="s">
        <v>1434</v>
      </c>
      <c r="H228" s="15" t="s">
        <v>1434</v>
      </c>
      <c r="I228" s="15">
        <v>72.069999999999993</v>
      </c>
      <c r="J228" s="15">
        <v>2.0299999999999998</v>
      </c>
      <c r="K228" s="15">
        <v>33.33</v>
      </c>
      <c r="L228" s="2">
        <v>1.0231171221883276E-2</v>
      </c>
      <c r="M228" s="2">
        <v>6.5271060475557202E-3</v>
      </c>
      <c r="N228" s="2">
        <v>7.821130482526863E-3</v>
      </c>
      <c r="O228" s="16">
        <f t="shared" si="12"/>
        <v>224</v>
      </c>
      <c r="P228" s="17">
        <f t="shared" si="13"/>
        <v>8.1931359173219535E-3</v>
      </c>
      <c r="Q228" s="18">
        <f t="shared" si="14"/>
        <v>1.8798446043634485E-3</v>
      </c>
      <c r="R228" s="19">
        <f t="shared" si="15"/>
        <v>22.944140355209722</v>
      </c>
    </row>
    <row r="229" spans="1:18" ht="15.6">
      <c r="A229" s="15" t="s">
        <v>1470</v>
      </c>
      <c r="B229" s="15" t="s">
        <v>62</v>
      </c>
      <c r="C229" s="15" t="s">
        <v>1365</v>
      </c>
      <c r="D229" s="15" t="s">
        <v>1414</v>
      </c>
      <c r="E229" s="15" t="s">
        <v>1457</v>
      </c>
      <c r="F229" s="15" t="s">
        <v>1458</v>
      </c>
      <c r="G229" s="15" t="s">
        <v>1468</v>
      </c>
      <c r="H229" s="15" t="s">
        <v>1469</v>
      </c>
      <c r="I229" s="15">
        <v>64.92</v>
      </c>
      <c r="J229" s="15">
        <v>5.49</v>
      </c>
      <c r="K229" s="15">
        <v>0</v>
      </c>
      <c r="L229" s="2">
        <v>8.6717733776557129E-3</v>
      </c>
      <c r="M229" s="2">
        <v>6.0578369853131562E-3</v>
      </c>
      <c r="N229" s="2">
        <v>9.7961634326599219E-3</v>
      </c>
      <c r="O229" s="16">
        <f t="shared" si="12"/>
        <v>225</v>
      </c>
      <c r="P229" s="17">
        <f t="shared" si="13"/>
        <v>8.1752579318762637E-3</v>
      </c>
      <c r="Q229" s="18">
        <f t="shared" si="14"/>
        <v>1.9179851009995482E-3</v>
      </c>
      <c r="R229" s="19">
        <f t="shared" si="15"/>
        <v>23.46085122918392</v>
      </c>
    </row>
    <row r="230" spans="1:18" ht="15.6">
      <c r="A230" s="15" t="s">
        <v>1216</v>
      </c>
      <c r="B230" s="15" t="s">
        <v>62</v>
      </c>
      <c r="C230" s="15" t="s">
        <v>1097</v>
      </c>
      <c r="D230" s="15" t="s">
        <v>1192</v>
      </c>
      <c r="E230" s="15" t="s">
        <v>1193</v>
      </c>
      <c r="F230" s="15" t="s">
        <v>1194</v>
      </c>
      <c r="G230" s="15" t="s">
        <v>1217</v>
      </c>
      <c r="H230" s="15" t="s">
        <v>1218</v>
      </c>
      <c r="I230" s="15">
        <v>73.78</v>
      </c>
      <c r="J230" s="15">
        <v>6.44</v>
      </c>
      <c r="K230" s="15">
        <v>7.32</v>
      </c>
      <c r="L230" s="2">
        <v>9.8888643780284582E-3</v>
      </c>
      <c r="M230" s="2">
        <v>5.4605854515498899E-3</v>
      </c>
      <c r="N230" s="2">
        <v>8.6374774352485396E-3</v>
      </c>
      <c r="O230" s="16">
        <f t="shared" si="12"/>
        <v>226</v>
      </c>
      <c r="P230" s="17">
        <f t="shared" si="13"/>
        <v>7.995642421608962E-3</v>
      </c>
      <c r="Q230" s="18">
        <f t="shared" si="14"/>
        <v>2.2828442130867869E-3</v>
      </c>
      <c r="R230" s="19">
        <f t="shared" si="15"/>
        <v>28.551104373016855</v>
      </c>
    </row>
    <row r="231" spans="1:18" ht="15.6">
      <c r="A231" s="15" t="s">
        <v>93</v>
      </c>
      <c r="B231" s="15" t="s">
        <v>62</v>
      </c>
      <c r="C231" s="15" t="s">
        <v>78</v>
      </c>
      <c r="D231" s="15" t="s">
        <v>79</v>
      </c>
      <c r="E231" s="15" t="s">
        <v>80</v>
      </c>
      <c r="F231" s="15" t="s">
        <v>81</v>
      </c>
      <c r="G231" s="15" t="s">
        <v>85</v>
      </c>
      <c r="H231" s="15" t="s">
        <v>85</v>
      </c>
      <c r="I231" s="15">
        <v>98.29</v>
      </c>
      <c r="J231" s="15">
        <v>1.28</v>
      </c>
      <c r="K231" s="15">
        <v>0</v>
      </c>
      <c r="L231" s="2">
        <v>9.4324552528886833E-3</v>
      </c>
      <c r="M231" s="2">
        <v>6.9963751097983232E-3</v>
      </c>
      <c r="N231" s="2">
        <v>7.5314589831740504E-3</v>
      </c>
      <c r="O231" s="16">
        <f t="shared" si="12"/>
        <v>227</v>
      </c>
      <c r="P231" s="17">
        <f t="shared" si="13"/>
        <v>7.9867631152870187E-3</v>
      </c>
      <c r="Q231" s="18">
        <f t="shared" si="14"/>
        <v>1.2802726293368709E-3</v>
      </c>
      <c r="R231" s="19">
        <f t="shared" si="15"/>
        <v>16.029931160552042</v>
      </c>
    </row>
    <row r="232" spans="1:18" ht="15.6">
      <c r="A232" s="15" t="s">
        <v>946</v>
      </c>
      <c r="B232" s="15" t="s">
        <v>62</v>
      </c>
      <c r="C232" s="15" t="s">
        <v>809</v>
      </c>
      <c r="D232" s="15" t="s">
        <v>883</v>
      </c>
      <c r="E232" s="15" t="s">
        <v>896</v>
      </c>
      <c r="F232" s="15" t="s">
        <v>937</v>
      </c>
      <c r="G232" s="15" t="s">
        <v>937</v>
      </c>
      <c r="H232" s="15" t="s">
        <v>944</v>
      </c>
      <c r="I232" s="15">
        <v>73.31</v>
      </c>
      <c r="J232" s="15">
        <v>0</v>
      </c>
      <c r="K232" s="15">
        <v>0</v>
      </c>
      <c r="L232" s="2">
        <v>7.5307505648062557E-3</v>
      </c>
      <c r="M232" s="2">
        <v>6.3991235760350552E-3</v>
      </c>
      <c r="N232" s="2">
        <v>9.7961634326599219E-3</v>
      </c>
      <c r="O232" s="16">
        <f t="shared" si="12"/>
        <v>228</v>
      </c>
      <c r="P232" s="17">
        <f t="shared" si="13"/>
        <v>7.908679191167077E-3</v>
      </c>
      <c r="Q232" s="18">
        <f t="shared" si="14"/>
        <v>1.7297665975043299E-3</v>
      </c>
      <c r="R232" s="19">
        <f t="shared" si="15"/>
        <v>21.871750714534542</v>
      </c>
    </row>
    <row r="233" spans="1:18" ht="15.6">
      <c r="A233" s="15" t="s">
        <v>1537</v>
      </c>
      <c r="B233" s="15" t="s">
        <v>62</v>
      </c>
      <c r="C233" s="15" t="s">
        <v>1532</v>
      </c>
      <c r="D233" s="15" t="s">
        <v>1533</v>
      </c>
      <c r="E233" s="15" t="s">
        <v>1534</v>
      </c>
      <c r="F233" s="15" t="s">
        <v>1538</v>
      </c>
      <c r="G233" s="15" t="s">
        <v>1539</v>
      </c>
      <c r="H233" s="15" t="s">
        <v>1539</v>
      </c>
      <c r="I233" s="15">
        <v>94.03</v>
      </c>
      <c r="J233" s="15">
        <v>2.36</v>
      </c>
      <c r="K233" s="15">
        <v>0</v>
      </c>
      <c r="L233" s="2">
        <v>4.9444321890142291E-3</v>
      </c>
      <c r="M233" s="2">
        <v>5.7165503945912953E-3</v>
      </c>
      <c r="N233" s="2">
        <v>1.3008883698209723E-2</v>
      </c>
      <c r="O233" s="16">
        <f t="shared" si="12"/>
        <v>229</v>
      </c>
      <c r="P233" s="17">
        <f t="shared" si="13"/>
        <v>7.8899554272717498E-3</v>
      </c>
      <c r="Q233" s="18">
        <f t="shared" si="14"/>
        <v>4.4499001801278533E-3</v>
      </c>
      <c r="R233" s="19">
        <f t="shared" si="15"/>
        <v>56.399560442974192</v>
      </c>
    </row>
    <row r="234" spans="1:18" ht="15.6">
      <c r="A234" s="15" t="s">
        <v>1033</v>
      </c>
      <c r="B234" s="15" t="s">
        <v>62</v>
      </c>
      <c r="C234" s="15" t="s">
        <v>1018</v>
      </c>
      <c r="D234" s="15" t="s">
        <v>1019</v>
      </c>
      <c r="E234" s="15" t="s">
        <v>1034</v>
      </c>
      <c r="F234" s="15" t="s">
        <v>1035</v>
      </c>
      <c r="G234" s="15" t="s">
        <v>1035</v>
      </c>
      <c r="H234" s="15" t="s">
        <v>1035</v>
      </c>
      <c r="I234" s="15">
        <v>59.47</v>
      </c>
      <c r="J234" s="15">
        <v>7.65</v>
      </c>
      <c r="K234" s="15">
        <v>28.57</v>
      </c>
      <c r="L234" s="2">
        <v>1.0801682628308008E-2</v>
      </c>
      <c r="M234" s="2">
        <v>6.6124276952362147E-3</v>
      </c>
      <c r="N234" s="2">
        <v>6.1884365770835583E-3</v>
      </c>
      <c r="O234" s="16">
        <f t="shared" si="12"/>
        <v>230</v>
      </c>
      <c r="P234" s="17">
        <f t="shared" si="13"/>
        <v>7.8675156335425937E-3</v>
      </c>
      <c r="Q234" s="18">
        <f t="shared" si="14"/>
        <v>2.5498909941301631E-3</v>
      </c>
      <c r="R234" s="19">
        <f t="shared" si="15"/>
        <v>32.410370857845955</v>
      </c>
    </row>
    <row r="235" spans="1:18" ht="15.6">
      <c r="A235" s="15" t="s">
        <v>1065</v>
      </c>
      <c r="B235" s="15" t="s">
        <v>62</v>
      </c>
      <c r="C235" s="15" t="s">
        <v>1018</v>
      </c>
      <c r="D235" s="15" t="s">
        <v>1038</v>
      </c>
      <c r="E235" s="15" t="s">
        <v>1051</v>
      </c>
      <c r="F235" s="15" t="s">
        <v>1061</v>
      </c>
      <c r="G235" s="15" t="s">
        <v>1062</v>
      </c>
      <c r="H235" s="15" t="s">
        <v>1063</v>
      </c>
      <c r="I235" s="15">
        <v>82.48</v>
      </c>
      <c r="J235" s="15">
        <v>3.7</v>
      </c>
      <c r="K235" s="15">
        <v>66.67</v>
      </c>
      <c r="L235" s="2">
        <v>1.0269205315644901E-2</v>
      </c>
      <c r="M235" s="2">
        <v>5.3752638038694353E-3</v>
      </c>
      <c r="N235" s="2">
        <v>7.8737980278637595E-3</v>
      </c>
      <c r="O235" s="16">
        <f t="shared" si="12"/>
        <v>231</v>
      </c>
      <c r="P235" s="17">
        <f t="shared" si="13"/>
        <v>7.8394223824593667E-3</v>
      </c>
      <c r="Q235" s="18">
        <f t="shared" si="14"/>
        <v>2.4471518432491084E-3</v>
      </c>
      <c r="R235" s="19">
        <f t="shared" si="15"/>
        <v>31.215971328762532</v>
      </c>
    </row>
    <row r="236" spans="1:18" ht="15.6">
      <c r="A236" s="15" t="s">
        <v>1184</v>
      </c>
      <c r="B236" s="15" t="s">
        <v>62</v>
      </c>
      <c r="C236" s="15" t="s">
        <v>1097</v>
      </c>
      <c r="D236" s="15" t="s">
        <v>1098</v>
      </c>
      <c r="E236" s="15" t="s">
        <v>1185</v>
      </c>
      <c r="F236" s="15" t="s">
        <v>1186</v>
      </c>
      <c r="G236" s="15" t="s">
        <v>1187</v>
      </c>
      <c r="H236" s="15" t="s">
        <v>1187</v>
      </c>
      <c r="I236" s="15">
        <v>94.62</v>
      </c>
      <c r="J236" s="15">
        <v>0</v>
      </c>
      <c r="K236" s="15">
        <v>0</v>
      </c>
      <c r="L236" s="2">
        <v>6.9222050646199039E-3</v>
      </c>
      <c r="M236" s="2">
        <v>6.6550885190764224E-3</v>
      </c>
      <c r="N236" s="2">
        <v>9.9014985233337096E-3</v>
      </c>
      <c r="O236" s="16">
        <f t="shared" si="12"/>
        <v>232</v>
      </c>
      <c r="P236" s="17">
        <f t="shared" si="13"/>
        <v>7.8262640356766781E-3</v>
      </c>
      <c r="Q236" s="18">
        <f t="shared" si="14"/>
        <v>1.8021616038237597E-3</v>
      </c>
      <c r="R236" s="19">
        <f t="shared" si="15"/>
        <v>23.027099464169055</v>
      </c>
    </row>
    <row r="237" spans="1:18" ht="15.6">
      <c r="A237" s="15" t="s">
        <v>277</v>
      </c>
      <c r="B237" s="15" t="s">
        <v>62</v>
      </c>
      <c r="C237" s="15" t="s">
        <v>269</v>
      </c>
      <c r="D237" s="15" t="s">
        <v>273</v>
      </c>
      <c r="E237" s="15" t="s">
        <v>274</v>
      </c>
      <c r="F237" s="15" t="s">
        <v>275</v>
      </c>
      <c r="G237" s="15" t="s">
        <v>276</v>
      </c>
      <c r="H237" s="15" t="s">
        <v>276</v>
      </c>
      <c r="I237" s="15">
        <v>93.06</v>
      </c>
      <c r="J237" s="15">
        <v>0.93</v>
      </c>
      <c r="K237" s="15">
        <v>0</v>
      </c>
      <c r="L237" s="2">
        <v>7.6068187523295437E-3</v>
      </c>
      <c r="M237" s="2">
        <v>5.1192988608280291E-3</v>
      </c>
      <c r="N237" s="2">
        <v>9.9541660686705627E-3</v>
      </c>
      <c r="O237" s="16">
        <f t="shared" si="12"/>
        <v>233</v>
      </c>
      <c r="P237" s="17">
        <f t="shared" si="13"/>
        <v>7.5600945606093782E-3</v>
      </c>
      <c r="Q237" s="18">
        <f t="shared" si="14"/>
        <v>2.4177722373988604E-3</v>
      </c>
      <c r="R237" s="19">
        <f t="shared" si="15"/>
        <v>31.980714235986714</v>
      </c>
    </row>
    <row r="238" spans="1:18" ht="15.6">
      <c r="A238" s="15" t="s">
        <v>1322</v>
      </c>
      <c r="B238" s="15" t="s">
        <v>62</v>
      </c>
      <c r="C238" s="15" t="s">
        <v>1097</v>
      </c>
      <c r="D238" s="15" t="s">
        <v>1192</v>
      </c>
      <c r="E238" s="15" t="s">
        <v>1307</v>
      </c>
      <c r="F238" s="15" t="s">
        <v>1315</v>
      </c>
      <c r="G238" s="15" t="s">
        <v>1316</v>
      </c>
      <c r="H238" s="15" t="s">
        <v>1317</v>
      </c>
      <c r="I238" s="15">
        <v>95.01</v>
      </c>
      <c r="J238" s="15">
        <v>0</v>
      </c>
      <c r="K238" s="15">
        <v>0</v>
      </c>
      <c r="L238" s="2">
        <v>7.8730574086611181E-3</v>
      </c>
      <c r="M238" s="2">
        <v>6.6977493429166701E-3</v>
      </c>
      <c r="N238" s="2">
        <v>8.0318006638744003E-3</v>
      </c>
      <c r="O238" s="16">
        <f t="shared" si="12"/>
        <v>234</v>
      </c>
      <c r="P238" s="17">
        <f t="shared" si="13"/>
        <v>7.534202471817397E-3</v>
      </c>
      <c r="Q238" s="18">
        <f t="shared" si="14"/>
        <v>7.2872507360786508E-4</v>
      </c>
      <c r="R238" s="19">
        <f t="shared" si="15"/>
        <v>9.6722257774960276</v>
      </c>
    </row>
    <row r="239" spans="1:18" ht="15.6">
      <c r="A239" s="15" t="s">
        <v>172</v>
      </c>
      <c r="B239" s="15" t="s">
        <v>62</v>
      </c>
      <c r="C239" s="15" t="s">
        <v>78</v>
      </c>
      <c r="D239" s="15" t="s">
        <v>132</v>
      </c>
      <c r="E239" s="15" t="s">
        <v>152</v>
      </c>
      <c r="F239" s="15" t="s">
        <v>153</v>
      </c>
      <c r="G239" s="15" t="s">
        <v>169</v>
      </c>
      <c r="H239" s="15" t="s">
        <v>170</v>
      </c>
      <c r="I239" s="15">
        <v>89.41</v>
      </c>
      <c r="J239" s="15">
        <v>0</v>
      </c>
      <c r="K239" s="15">
        <v>0</v>
      </c>
      <c r="L239" s="2">
        <v>8.6337392838940451E-3</v>
      </c>
      <c r="M239" s="2">
        <v>6.3138019283545607E-3</v>
      </c>
      <c r="N239" s="2">
        <v>7.6104603011793708E-3</v>
      </c>
      <c r="O239" s="16">
        <f t="shared" si="12"/>
        <v>235</v>
      </c>
      <c r="P239" s="17">
        <f t="shared" si="13"/>
        <v>7.519333837809325E-3</v>
      </c>
      <c r="Q239" s="18">
        <f t="shared" si="14"/>
        <v>1.1626501441326334E-3</v>
      </c>
      <c r="R239" s="19">
        <f t="shared" si="15"/>
        <v>15.462142913332316</v>
      </c>
    </row>
    <row r="240" spans="1:18" ht="15.6">
      <c r="A240" s="15" t="s">
        <v>1572</v>
      </c>
      <c r="B240" s="15" t="s">
        <v>62</v>
      </c>
      <c r="C240" s="15" t="s">
        <v>723</v>
      </c>
      <c r="D240" s="15" t="s">
        <v>724</v>
      </c>
      <c r="E240" s="15" t="s">
        <v>725</v>
      </c>
      <c r="F240" s="15" t="s">
        <v>726</v>
      </c>
      <c r="G240" s="15" t="s">
        <v>1573</v>
      </c>
      <c r="H240" s="15" t="s">
        <v>1573</v>
      </c>
      <c r="I240" s="15">
        <v>97.8</v>
      </c>
      <c r="J240" s="15">
        <v>2.2000000000000002</v>
      </c>
      <c r="K240" s="15">
        <v>0</v>
      </c>
      <c r="L240" s="2">
        <v>8.0632278774693603E-3</v>
      </c>
      <c r="M240" s="2">
        <v>4.8633339177866237E-3</v>
      </c>
      <c r="N240" s="2">
        <v>9.4801581606386402E-3</v>
      </c>
      <c r="O240" s="16">
        <f t="shared" si="12"/>
        <v>236</v>
      </c>
      <c r="P240" s="17">
        <f t="shared" si="13"/>
        <v>7.4689066519648753E-3</v>
      </c>
      <c r="Q240" s="18">
        <f t="shared" si="14"/>
        <v>2.365096152730453E-3</v>
      </c>
      <c r="R240" s="19">
        <f t="shared" si="15"/>
        <v>31.665895196430892</v>
      </c>
    </row>
    <row r="241" spans="1:18" ht="15.6">
      <c r="A241" s="15" t="s">
        <v>1232</v>
      </c>
      <c r="B241" s="15" t="s">
        <v>62</v>
      </c>
      <c r="C241" s="15" t="s">
        <v>1097</v>
      </c>
      <c r="D241" s="15" t="s">
        <v>1192</v>
      </c>
      <c r="E241" s="15" t="s">
        <v>1193</v>
      </c>
      <c r="F241" s="15" t="s">
        <v>1194</v>
      </c>
      <c r="G241" s="15" t="s">
        <v>1220</v>
      </c>
      <c r="H241" s="15" t="s">
        <v>1221</v>
      </c>
      <c r="I241" s="15">
        <v>90.21</v>
      </c>
      <c r="J241" s="15">
        <v>1.34</v>
      </c>
      <c r="K241" s="15">
        <v>50</v>
      </c>
      <c r="L241" s="2">
        <v>9.3563870653653528E-3</v>
      </c>
      <c r="M241" s="2">
        <v>5.2046205085084845E-3</v>
      </c>
      <c r="N241" s="2">
        <v>7.3734563471633662E-3</v>
      </c>
      <c r="O241" s="16">
        <f t="shared" si="12"/>
        <v>237</v>
      </c>
      <c r="P241" s="17">
        <f t="shared" si="13"/>
        <v>7.311487973679069E-3</v>
      </c>
      <c r="Q241" s="18">
        <f t="shared" si="14"/>
        <v>2.0765768575092525E-3</v>
      </c>
      <c r="R241" s="19">
        <f t="shared" si="15"/>
        <v>28.401562923782524</v>
      </c>
    </row>
    <row r="242" spans="1:18" ht="15.6">
      <c r="A242" s="15" t="s">
        <v>230</v>
      </c>
      <c r="B242" s="15" t="s">
        <v>62</v>
      </c>
      <c r="C242" s="15" t="s">
        <v>78</v>
      </c>
      <c r="D242" s="15" t="s">
        <v>132</v>
      </c>
      <c r="E242" s="15" t="s">
        <v>152</v>
      </c>
      <c r="F242" s="15" t="s">
        <v>229</v>
      </c>
      <c r="G242" s="15" t="s">
        <v>229</v>
      </c>
      <c r="H242" s="15" t="s">
        <v>229</v>
      </c>
      <c r="I242" s="15">
        <v>91.64</v>
      </c>
      <c r="J242" s="15">
        <v>0.53</v>
      </c>
      <c r="K242" s="15">
        <v>0</v>
      </c>
      <c r="L242" s="2">
        <v>5.020500376537518E-3</v>
      </c>
      <c r="M242" s="2">
        <v>4.5220473270647628E-3</v>
      </c>
      <c r="N242" s="2">
        <v>1.2350539381498691E-2</v>
      </c>
      <c r="O242" s="16">
        <f t="shared" si="12"/>
        <v>238</v>
      </c>
      <c r="P242" s="17">
        <f t="shared" si="13"/>
        <v>7.2976956950336581E-3</v>
      </c>
      <c r="Q242" s="18">
        <f t="shared" si="14"/>
        <v>4.3829825291140882E-3</v>
      </c>
      <c r="R242" s="19">
        <f t="shared" si="15"/>
        <v>60.059814937157</v>
      </c>
    </row>
    <row r="243" spans="1:18" ht="15.6">
      <c r="A243" s="15" t="s">
        <v>1088</v>
      </c>
      <c r="B243" s="15" t="s">
        <v>62</v>
      </c>
      <c r="C243" s="15" t="s">
        <v>1018</v>
      </c>
      <c r="D243" s="15" t="s">
        <v>1038</v>
      </c>
      <c r="E243" s="15" t="s">
        <v>1081</v>
      </c>
      <c r="F243" s="15" t="s">
        <v>1082</v>
      </c>
      <c r="G243" s="15" t="s">
        <v>1086</v>
      </c>
      <c r="H243" s="15" t="s">
        <v>1087</v>
      </c>
      <c r="I243" s="15">
        <v>88.2</v>
      </c>
      <c r="J243" s="15">
        <v>4.1100000000000003</v>
      </c>
      <c r="K243" s="15">
        <v>0</v>
      </c>
      <c r="L243" s="2">
        <v>7.3025460022363899E-3</v>
      </c>
      <c r="M243" s="2">
        <v>4.010117440981952E-3</v>
      </c>
      <c r="N243" s="2">
        <v>9.8488309779968166E-3</v>
      </c>
      <c r="O243" s="16">
        <f t="shared" si="12"/>
        <v>239</v>
      </c>
      <c r="P243" s="17">
        <f t="shared" si="13"/>
        <v>7.0538314737383853E-3</v>
      </c>
      <c r="Q243" s="18">
        <f t="shared" si="14"/>
        <v>2.927291944672528E-3</v>
      </c>
      <c r="R243" s="19">
        <f t="shared" si="15"/>
        <v>41.499317861093211</v>
      </c>
    </row>
    <row r="244" spans="1:18" ht="15.6">
      <c r="A244" s="15" t="s">
        <v>125</v>
      </c>
      <c r="B244" s="15" t="s">
        <v>62</v>
      </c>
      <c r="C244" s="15" t="s">
        <v>78</v>
      </c>
      <c r="D244" s="15" t="s">
        <v>79</v>
      </c>
      <c r="E244" s="15" t="s">
        <v>104</v>
      </c>
      <c r="F244" s="15" t="s">
        <v>126</v>
      </c>
      <c r="G244" s="15" t="s">
        <v>127</v>
      </c>
      <c r="H244" s="15" t="s">
        <v>127</v>
      </c>
      <c r="I244" s="15">
        <v>99.15</v>
      </c>
      <c r="J244" s="15">
        <v>2.14</v>
      </c>
      <c r="K244" s="15">
        <v>0</v>
      </c>
      <c r="L244" s="2">
        <v>9.4324552528886833E-3</v>
      </c>
      <c r="M244" s="2">
        <v>4.180760736342902E-3</v>
      </c>
      <c r="N244" s="2">
        <v>7.320788801826514E-3</v>
      </c>
      <c r="O244" s="16">
        <f t="shared" si="12"/>
        <v>240</v>
      </c>
      <c r="P244" s="17">
        <f t="shared" si="13"/>
        <v>6.9780015970193664E-3</v>
      </c>
      <c r="Q244" s="18">
        <f t="shared" si="14"/>
        <v>2.6425747150485416E-3</v>
      </c>
      <c r="R244" s="19">
        <f t="shared" si="15"/>
        <v>37.870078966122762</v>
      </c>
    </row>
    <row r="245" spans="1:18" ht="15.6">
      <c r="A245" s="15" t="s">
        <v>1072</v>
      </c>
      <c r="B245" s="15" t="s">
        <v>62</v>
      </c>
      <c r="C245" s="15" t="s">
        <v>1018</v>
      </c>
      <c r="D245" s="15" t="s">
        <v>1038</v>
      </c>
      <c r="E245" s="15" t="s">
        <v>1051</v>
      </c>
      <c r="F245" s="15" t="s">
        <v>1061</v>
      </c>
      <c r="G245" s="15" t="s">
        <v>1062</v>
      </c>
      <c r="H245" s="15" t="s">
        <v>1063</v>
      </c>
      <c r="I245" s="15">
        <v>94.25</v>
      </c>
      <c r="J245" s="15">
        <v>2.5299999999999998</v>
      </c>
      <c r="K245" s="15">
        <v>66.67</v>
      </c>
      <c r="L245" s="2">
        <v>8.9760461277489101E-3</v>
      </c>
      <c r="M245" s="2">
        <v>4.6073689747452174E-3</v>
      </c>
      <c r="N245" s="2">
        <v>7.2154537111527254E-3</v>
      </c>
      <c r="O245" s="16">
        <f t="shared" si="12"/>
        <v>241</v>
      </c>
      <c r="P245" s="17">
        <f t="shared" si="13"/>
        <v>6.9329562712156173E-3</v>
      </c>
      <c r="Q245" s="18">
        <f t="shared" si="14"/>
        <v>2.1979965012420694E-3</v>
      </c>
      <c r="R245" s="19">
        <f t="shared" si="15"/>
        <v>31.703596781184874</v>
      </c>
    </row>
    <row r="246" spans="1:18" ht="15.6">
      <c r="A246" s="15" t="s">
        <v>1447</v>
      </c>
      <c r="B246" s="15" t="s">
        <v>62</v>
      </c>
      <c r="C246" s="15" t="s">
        <v>1365</v>
      </c>
      <c r="D246" s="15" t="s">
        <v>1414</v>
      </c>
      <c r="E246" s="15" t="s">
        <v>1415</v>
      </c>
      <c r="F246" s="15" t="s">
        <v>1442</v>
      </c>
      <c r="G246" s="15" t="s">
        <v>1443</v>
      </c>
      <c r="H246" s="15" t="s">
        <v>1443</v>
      </c>
      <c r="I246" s="15">
        <v>99.88</v>
      </c>
      <c r="J246" s="15">
        <v>0.68</v>
      </c>
      <c r="K246" s="15">
        <v>0</v>
      </c>
      <c r="L246" s="2">
        <v>9.0521143152721972E-3</v>
      </c>
      <c r="M246" s="2">
        <v>5.289942156188979E-3</v>
      </c>
      <c r="N246" s="2">
        <v>6.3201054404257734E-3</v>
      </c>
      <c r="O246" s="16">
        <f t="shared" si="12"/>
        <v>242</v>
      </c>
      <c r="P246" s="17">
        <f t="shared" si="13"/>
        <v>6.8873873039623163E-3</v>
      </c>
      <c r="Q246" s="18">
        <f t="shared" si="14"/>
        <v>1.9441814146751687E-3</v>
      </c>
      <c r="R246" s="19">
        <f t="shared" si="15"/>
        <v>28.228141222095648</v>
      </c>
    </row>
    <row r="247" spans="1:18" ht="15.6">
      <c r="A247" s="15" t="s">
        <v>115</v>
      </c>
      <c r="B247" s="15" t="s">
        <v>62</v>
      </c>
      <c r="C247" s="15" t="s">
        <v>78</v>
      </c>
      <c r="D247" s="15" t="s">
        <v>79</v>
      </c>
      <c r="E247" s="15" t="s">
        <v>104</v>
      </c>
      <c r="F247" s="15" t="s">
        <v>105</v>
      </c>
      <c r="G247" s="15" t="s">
        <v>116</v>
      </c>
      <c r="H247" s="15" t="s">
        <v>117</v>
      </c>
      <c r="I247" s="15">
        <v>82.72</v>
      </c>
      <c r="J247" s="15">
        <v>7.75</v>
      </c>
      <c r="K247" s="15">
        <v>33.33</v>
      </c>
      <c r="L247" s="2">
        <v>1.2551250941343815E-2</v>
      </c>
      <c r="M247" s="2">
        <v>4.4367256793842683E-3</v>
      </c>
      <c r="N247" s="2">
        <v>3.476057992234177E-3</v>
      </c>
      <c r="O247" s="16">
        <f t="shared" si="12"/>
        <v>243</v>
      </c>
      <c r="P247" s="17">
        <f t="shared" si="13"/>
        <v>6.8213448709874202E-3</v>
      </c>
      <c r="Q247" s="18">
        <f t="shared" si="14"/>
        <v>4.9854376219760155E-3</v>
      </c>
      <c r="R247" s="19">
        <f t="shared" si="15"/>
        <v>73.08584621164816</v>
      </c>
    </row>
    <row r="248" spans="1:18" ht="15.6">
      <c r="A248" s="15" t="s">
        <v>148</v>
      </c>
      <c r="B248" s="15" t="s">
        <v>62</v>
      </c>
      <c r="C248" s="15" t="s">
        <v>78</v>
      </c>
      <c r="D248" s="15" t="s">
        <v>132</v>
      </c>
      <c r="E248" s="15" t="s">
        <v>140</v>
      </c>
      <c r="F248" s="15" t="s">
        <v>141</v>
      </c>
      <c r="G248" s="15" t="s">
        <v>145</v>
      </c>
      <c r="H248" s="15" t="s">
        <v>146</v>
      </c>
      <c r="I248" s="15">
        <v>92.22</v>
      </c>
      <c r="J248" s="15">
        <v>0.25</v>
      </c>
      <c r="K248" s="15">
        <v>50</v>
      </c>
      <c r="L248" s="2">
        <v>9.31835297160373E-3</v>
      </c>
      <c r="M248" s="2">
        <v>4.010117440981952E-3</v>
      </c>
      <c r="N248" s="2">
        <v>5.39842339703031E-3</v>
      </c>
      <c r="O248" s="16">
        <f t="shared" si="12"/>
        <v>244</v>
      </c>
      <c r="P248" s="17">
        <f t="shared" si="13"/>
        <v>6.2422979365386643E-3</v>
      </c>
      <c r="Q248" s="18">
        <f t="shared" si="14"/>
        <v>2.7528956193364255E-3</v>
      </c>
      <c r="R248" s="19">
        <f t="shared" si="15"/>
        <v>44.100676502840841</v>
      </c>
    </row>
    <row r="249" spans="1:18" ht="15.6">
      <c r="A249" s="15" t="s">
        <v>1433</v>
      </c>
      <c r="B249" s="15" t="s">
        <v>62</v>
      </c>
      <c r="C249" s="15" t="s">
        <v>1365</v>
      </c>
      <c r="D249" s="15" t="s">
        <v>1414</v>
      </c>
      <c r="E249" s="15" t="s">
        <v>1415</v>
      </c>
      <c r="F249" s="15" t="s">
        <v>1429</v>
      </c>
      <c r="G249" s="15" t="s">
        <v>1434</v>
      </c>
      <c r="H249" s="15" t="s">
        <v>1434</v>
      </c>
      <c r="I249" s="15">
        <v>85.41</v>
      </c>
      <c r="J249" s="15">
        <v>2.0299999999999998</v>
      </c>
      <c r="K249" s="15">
        <v>0</v>
      </c>
      <c r="L249" s="2">
        <v>8.5576710963707579E-3</v>
      </c>
      <c r="M249" s="2">
        <v>5.1619596846682759E-3</v>
      </c>
      <c r="N249" s="2">
        <v>4.8717479436615344E-3</v>
      </c>
      <c r="O249" s="16">
        <f t="shared" si="12"/>
        <v>245</v>
      </c>
      <c r="P249" s="17">
        <f t="shared" si="13"/>
        <v>6.1971262415668566E-3</v>
      </c>
      <c r="Q249" s="18">
        <f t="shared" si="14"/>
        <v>2.0494352203254489E-3</v>
      </c>
      <c r="R249" s="19">
        <f t="shared" si="15"/>
        <v>33.070735376971726</v>
      </c>
    </row>
    <row r="250" spans="1:18" ht="15.6">
      <c r="A250" s="15" t="s">
        <v>1163</v>
      </c>
      <c r="B250" s="15" t="s">
        <v>62</v>
      </c>
      <c r="C250" s="15" t="s">
        <v>1097</v>
      </c>
      <c r="D250" s="15" t="s">
        <v>1098</v>
      </c>
      <c r="E250" s="15" t="s">
        <v>1164</v>
      </c>
      <c r="F250" s="15" t="s">
        <v>1165</v>
      </c>
      <c r="G250" s="15" t="s">
        <v>1166</v>
      </c>
      <c r="H250" s="15" t="s">
        <v>1167</v>
      </c>
      <c r="I250" s="15">
        <v>91.78</v>
      </c>
      <c r="J250" s="15">
        <v>4.59</v>
      </c>
      <c r="K250" s="15">
        <v>18.52</v>
      </c>
      <c r="L250" s="2">
        <v>6.9602391583815692E-3</v>
      </c>
      <c r="M250" s="2">
        <v>4.5647081509049706E-3</v>
      </c>
      <c r="N250" s="2">
        <v>6.0567677137413432E-3</v>
      </c>
      <c r="O250" s="16">
        <f t="shared" si="12"/>
        <v>246</v>
      </c>
      <c r="P250" s="17">
        <f t="shared" si="13"/>
        <v>5.8605716743426279E-3</v>
      </c>
      <c r="Q250" s="18">
        <f t="shared" si="14"/>
        <v>1.2097569451556245E-3</v>
      </c>
      <c r="R250" s="19">
        <f t="shared" si="15"/>
        <v>20.642302703196975</v>
      </c>
    </row>
    <row r="251" spans="1:18" ht="15.6">
      <c r="A251" s="15" t="s">
        <v>1391</v>
      </c>
      <c r="B251" s="15" t="s">
        <v>62</v>
      </c>
      <c r="C251" s="15" t="s">
        <v>1365</v>
      </c>
      <c r="D251" s="15" t="s">
        <v>1366</v>
      </c>
      <c r="E251" s="15" t="s">
        <v>1383</v>
      </c>
      <c r="F251" s="15" t="s">
        <v>1384</v>
      </c>
      <c r="G251" s="15" t="s">
        <v>1384</v>
      </c>
      <c r="H251" s="15" t="s">
        <v>1384</v>
      </c>
      <c r="I251" s="15">
        <v>89.86</v>
      </c>
      <c r="J251" s="15">
        <v>0</v>
      </c>
      <c r="K251" s="15">
        <v>0</v>
      </c>
      <c r="L251" s="2">
        <v>4.4119548763511228E-3</v>
      </c>
      <c r="M251" s="2">
        <v>5.6312287469108399E-3</v>
      </c>
      <c r="N251" s="2">
        <v>6.7151120304523755E-3</v>
      </c>
      <c r="O251" s="16">
        <f t="shared" si="12"/>
        <v>247</v>
      </c>
      <c r="P251" s="17">
        <f t="shared" si="13"/>
        <v>5.5860985512381127E-3</v>
      </c>
      <c r="Q251" s="18">
        <f t="shared" si="14"/>
        <v>1.1522416283241286E-3</v>
      </c>
      <c r="R251" s="19">
        <f t="shared" si="15"/>
        <v>20.626947730249832</v>
      </c>
    </row>
    <row r="252" spans="1:18" ht="15.6">
      <c r="A252" s="15" t="s">
        <v>1354</v>
      </c>
      <c r="B252" s="15" t="s">
        <v>62</v>
      </c>
      <c r="C252" s="15" t="s">
        <v>1346</v>
      </c>
      <c r="D252" s="15" t="s">
        <v>1347</v>
      </c>
      <c r="E252" s="15" t="s">
        <v>1351</v>
      </c>
      <c r="F252" s="15" t="s">
        <v>1352</v>
      </c>
      <c r="G252" s="15" t="s">
        <v>1353</v>
      </c>
      <c r="H252" s="15" t="s">
        <v>1353</v>
      </c>
      <c r="I252" s="15">
        <v>82.18</v>
      </c>
      <c r="J252" s="15">
        <v>1.1499999999999999</v>
      </c>
      <c r="K252" s="15">
        <v>0</v>
      </c>
      <c r="L252" s="2">
        <v>7.4546823772829651E-3</v>
      </c>
      <c r="M252" s="2">
        <v>3.4555267310589295E-3</v>
      </c>
      <c r="N252" s="2">
        <v>5.3720896243618834E-3</v>
      </c>
      <c r="O252" s="16">
        <f t="shared" si="12"/>
        <v>248</v>
      </c>
      <c r="P252" s="17">
        <f t="shared" si="13"/>
        <v>5.4274329109012601E-3</v>
      </c>
      <c r="Q252" s="18">
        <f t="shared" si="14"/>
        <v>2.0001521517637429E-3</v>
      </c>
      <c r="R252" s="19">
        <f t="shared" si="15"/>
        <v>36.852637049577183</v>
      </c>
    </row>
    <row r="253" spans="1:18" ht="15.6">
      <c r="A253" s="15" t="s">
        <v>625</v>
      </c>
      <c r="B253" s="15" t="s">
        <v>62</v>
      </c>
      <c r="C253" s="15" t="s">
        <v>608</v>
      </c>
      <c r="D253" s="15" t="s">
        <v>626</v>
      </c>
      <c r="E253" s="15" t="s">
        <v>627</v>
      </c>
      <c r="F253" s="15" t="s">
        <v>628</v>
      </c>
      <c r="G253" s="15" t="s">
        <v>629</v>
      </c>
      <c r="H253" s="15" t="s">
        <v>630</v>
      </c>
      <c r="I253" s="15">
        <v>92.9</v>
      </c>
      <c r="J253" s="15">
        <v>1.55</v>
      </c>
      <c r="K253" s="15">
        <v>50</v>
      </c>
      <c r="L253" s="2">
        <v>4.906398095252563E-3</v>
      </c>
      <c r="M253" s="2">
        <v>9.9399719547744441E-3</v>
      </c>
      <c r="N253" s="2">
        <v>8.1634695272166157E-4</v>
      </c>
      <c r="O253" s="16">
        <f t="shared" si="12"/>
        <v>249</v>
      </c>
      <c r="P253" s="17">
        <f t="shared" si="13"/>
        <v>5.2209056675828897E-3</v>
      </c>
      <c r="Q253" s="18">
        <f t="shared" si="14"/>
        <v>4.5699364934657996E-3</v>
      </c>
      <c r="R253" s="19">
        <f t="shared" si="15"/>
        <v>87.531489447146669</v>
      </c>
    </row>
    <row r="254" spans="1:18" ht="15.6">
      <c r="A254" s="15" t="s">
        <v>1242</v>
      </c>
      <c r="B254" s="15" t="s">
        <v>62</v>
      </c>
      <c r="C254" s="15" t="s">
        <v>1097</v>
      </c>
      <c r="D254" s="15" t="s">
        <v>1192</v>
      </c>
      <c r="E254" s="15" t="s">
        <v>1193</v>
      </c>
      <c r="F254" s="15" t="s">
        <v>1194</v>
      </c>
      <c r="G254" s="15" t="s">
        <v>1239</v>
      </c>
      <c r="H254" s="15" t="s">
        <v>1240</v>
      </c>
      <c r="I254" s="15">
        <v>82.53</v>
      </c>
      <c r="J254" s="15">
        <v>3.07</v>
      </c>
      <c r="K254" s="15">
        <v>58.33</v>
      </c>
      <c r="L254" s="2">
        <v>6.3897277519568401E-3</v>
      </c>
      <c r="M254" s="2">
        <v>3.0715793164968253E-3</v>
      </c>
      <c r="N254" s="2">
        <v>6.1357690317466627E-3</v>
      </c>
      <c r="O254" s="16">
        <f t="shared" si="12"/>
        <v>250</v>
      </c>
      <c r="P254" s="17">
        <f t="shared" si="13"/>
        <v>5.1990253667334426E-3</v>
      </c>
      <c r="Q254" s="18">
        <f t="shared" si="14"/>
        <v>1.8467928363498803E-3</v>
      </c>
      <c r="R254" s="19">
        <f t="shared" si="15"/>
        <v>35.52190470480862</v>
      </c>
    </row>
    <row r="255" spans="1:18" ht="15.6">
      <c r="A255" s="15" t="s">
        <v>1249</v>
      </c>
      <c r="B255" s="15" t="s">
        <v>62</v>
      </c>
      <c r="C255" s="15" t="s">
        <v>1097</v>
      </c>
      <c r="D255" s="15" t="s">
        <v>1192</v>
      </c>
      <c r="E255" s="15" t="s">
        <v>1193</v>
      </c>
      <c r="F255" s="15" t="s">
        <v>1250</v>
      </c>
      <c r="G255" s="15" t="s">
        <v>1251</v>
      </c>
      <c r="H255" s="15" t="s">
        <v>1252</v>
      </c>
      <c r="I255" s="15">
        <v>99.05</v>
      </c>
      <c r="J255" s="15">
        <v>1.51</v>
      </c>
      <c r="K255" s="15">
        <v>33.33</v>
      </c>
      <c r="L255" s="2">
        <v>4.7162276264443199E-3</v>
      </c>
      <c r="M255" s="2">
        <v>5.5459070992303454E-3</v>
      </c>
      <c r="N255" s="2">
        <v>5.0297505796721752E-3</v>
      </c>
      <c r="O255" s="16">
        <f t="shared" si="12"/>
        <v>251</v>
      </c>
      <c r="P255" s="17">
        <f t="shared" si="13"/>
        <v>5.0972951017822796E-3</v>
      </c>
      <c r="Q255" s="18">
        <f t="shared" si="14"/>
        <v>4.1894355674832395E-4</v>
      </c>
      <c r="R255" s="19">
        <f t="shared" si="15"/>
        <v>8.2189386406496165</v>
      </c>
    </row>
    <row r="256" spans="1:18" ht="15.6">
      <c r="A256" s="15" t="s">
        <v>1297</v>
      </c>
      <c r="B256" s="15" t="s">
        <v>62</v>
      </c>
      <c r="C256" s="15" t="s">
        <v>1097</v>
      </c>
      <c r="D256" s="15" t="s">
        <v>1192</v>
      </c>
      <c r="E256" s="15" t="s">
        <v>1298</v>
      </c>
      <c r="F256" s="15" t="s">
        <v>1299</v>
      </c>
      <c r="G256" s="15" t="s">
        <v>1300</v>
      </c>
      <c r="H256" s="15" t="s">
        <v>1300</v>
      </c>
      <c r="I256" s="15">
        <v>89.77</v>
      </c>
      <c r="J256" s="15">
        <v>2.74</v>
      </c>
      <c r="K256" s="15">
        <v>12.5</v>
      </c>
      <c r="L256" s="2">
        <v>3.8794775636880863E-3</v>
      </c>
      <c r="M256" s="2">
        <v>1.0494562664697463E-2</v>
      </c>
      <c r="N256" s="2">
        <v>7.373456347163366E-4</v>
      </c>
      <c r="O256" s="16">
        <f t="shared" si="12"/>
        <v>252</v>
      </c>
      <c r="P256" s="17">
        <f t="shared" si="13"/>
        <v>5.0371286210339622E-3</v>
      </c>
      <c r="Q256" s="18">
        <f t="shared" si="14"/>
        <v>4.9805559951142941E-3</v>
      </c>
      <c r="R256" s="19">
        <f t="shared" si="15"/>
        <v>98.876887405982984</v>
      </c>
    </row>
    <row r="257" spans="1:18" ht="15.6">
      <c r="A257" s="15" t="s">
        <v>1324</v>
      </c>
      <c r="B257" s="15" t="s">
        <v>62</v>
      </c>
      <c r="C257" s="15" t="s">
        <v>1097</v>
      </c>
      <c r="D257" s="15" t="s">
        <v>1192</v>
      </c>
      <c r="E257" s="15" t="s">
        <v>1307</v>
      </c>
      <c r="F257" s="15" t="s">
        <v>1315</v>
      </c>
      <c r="G257" s="15" t="s">
        <v>1325</v>
      </c>
      <c r="H257" s="15" t="s">
        <v>1326</v>
      </c>
      <c r="I257" s="15">
        <v>92.53</v>
      </c>
      <c r="J257" s="15">
        <v>0.93</v>
      </c>
      <c r="K257" s="15">
        <v>16.670000000000002</v>
      </c>
      <c r="L257" s="2">
        <v>7.1504096271897688E-3</v>
      </c>
      <c r="M257" s="2">
        <v>4.2660823840233574E-3</v>
      </c>
      <c r="N257" s="2">
        <v>3.6867281735817005E-3</v>
      </c>
      <c r="O257" s="16">
        <f t="shared" si="12"/>
        <v>253</v>
      </c>
      <c r="P257" s="17">
        <f t="shared" si="13"/>
        <v>5.0344067282649422E-3</v>
      </c>
      <c r="Q257" s="18">
        <f t="shared" si="14"/>
        <v>1.8552665648048589E-3</v>
      </c>
      <c r="R257" s="19">
        <f t="shared" si="15"/>
        <v>36.851741723383917</v>
      </c>
    </row>
    <row r="258" spans="1:18" ht="15.6">
      <c r="A258" s="15" t="s">
        <v>249</v>
      </c>
      <c r="B258" s="15" t="s">
        <v>62</v>
      </c>
      <c r="C258" s="15" t="s">
        <v>78</v>
      </c>
      <c r="D258" s="15" t="s">
        <v>238</v>
      </c>
      <c r="E258" s="15" t="s">
        <v>247</v>
      </c>
      <c r="F258" s="15" t="s">
        <v>247</v>
      </c>
      <c r="G258" s="15" t="s">
        <v>248</v>
      </c>
      <c r="H258" s="15" t="s">
        <v>248</v>
      </c>
      <c r="I258" s="15">
        <v>87.93</v>
      </c>
      <c r="J258" s="15">
        <v>0</v>
      </c>
      <c r="K258" s="15">
        <v>0</v>
      </c>
      <c r="L258" s="2">
        <v>5.476909501677292E-3</v>
      </c>
      <c r="M258" s="2">
        <v>3.4981875548991616E-3</v>
      </c>
      <c r="N258" s="2">
        <v>5.7934299870569545E-3</v>
      </c>
      <c r="O258" s="16">
        <f t="shared" si="12"/>
        <v>254</v>
      </c>
      <c r="P258" s="17">
        <f t="shared" si="13"/>
        <v>4.9228423478778023E-3</v>
      </c>
      <c r="Q258" s="18">
        <f t="shared" si="14"/>
        <v>1.2438960019969538E-3</v>
      </c>
      <c r="R258" s="19">
        <f t="shared" si="15"/>
        <v>25.267841504881574</v>
      </c>
    </row>
    <row r="259" spans="1:18" ht="15.6">
      <c r="A259" s="15" t="s">
        <v>1027</v>
      </c>
      <c r="B259" s="15" t="s">
        <v>62</v>
      </c>
      <c r="C259" s="15" t="s">
        <v>1018</v>
      </c>
      <c r="D259" s="15" t="s">
        <v>1019</v>
      </c>
      <c r="E259" s="15" t="s">
        <v>1020</v>
      </c>
      <c r="F259" s="15" t="s">
        <v>1021</v>
      </c>
      <c r="G259" s="15" t="s">
        <v>1028</v>
      </c>
      <c r="H259" s="15" t="s">
        <v>1028</v>
      </c>
      <c r="I259" s="15">
        <v>89.44</v>
      </c>
      <c r="J259" s="15">
        <v>4.6500000000000004</v>
      </c>
      <c r="K259" s="15">
        <v>60</v>
      </c>
      <c r="L259" s="2">
        <v>6.4277618457184629E-3</v>
      </c>
      <c r="M259" s="2">
        <v>4.4367256793842683E-3</v>
      </c>
      <c r="N259" s="2">
        <v>3.8183970369239065E-3</v>
      </c>
      <c r="O259" s="16">
        <f t="shared" si="12"/>
        <v>255</v>
      </c>
      <c r="P259" s="17">
        <f t="shared" si="13"/>
        <v>4.8942948540088788E-3</v>
      </c>
      <c r="Q259" s="18">
        <f t="shared" si="14"/>
        <v>1.3635334020546943E-3</v>
      </c>
      <c r="R259" s="19">
        <f t="shared" si="15"/>
        <v>27.859649709045108</v>
      </c>
    </row>
    <row r="260" spans="1:18" ht="15.6">
      <c r="A260" s="15" t="s">
        <v>1419</v>
      </c>
      <c r="B260" s="15" t="s">
        <v>62</v>
      </c>
      <c r="C260" s="15" t="s">
        <v>1365</v>
      </c>
      <c r="D260" s="15" t="s">
        <v>1414</v>
      </c>
      <c r="E260" s="15" t="s">
        <v>1415</v>
      </c>
      <c r="F260" s="15" t="s">
        <v>1416</v>
      </c>
      <c r="G260" s="15" t="s">
        <v>1417</v>
      </c>
      <c r="H260" s="15" t="s">
        <v>1418</v>
      </c>
      <c r="I260" s="15">
        <v>79.81</v>
      </c>
      <c r="J260" s="15">
        <v>2.36</v>
      </c>
      <c r="K260" s="15">
        <v>0</v>
      </c>
      <c r="L260" s="2">
        <v>9.204250690318775E-3</v>
      </c>
      <c r="M260" s="2">
        <v>3.7541524979405627E-3</v>
      </c>
      <c r="N260" s="2">
        <v>1.2113535427482726E-3</v>
      </c>
      <c r="O260" s="16">
        <f t="shared" si="12"/>
        <v>256</v>
      </c>
      <c r="P260" s="17">
        <f t="shared" si="13"/>
        <v>4.7232522436692036E-3</v>
      </c>
      <c r="Q260" s="18">
        <f t="shared" si="14"/>
        <v>4.0836217920846504E-3</v>
      </c>
      <c r="R260" s="19">
        <f t="shared" si="15"/>
        <v>86.457838400608821</v>
      </c>
    </row>
    <row r="261" spans="1:18" ht="15.6">
      <c r="A261" s="15" t="s">
        <v>1112</v>
      </c>
      <c r="B261" s="15" t="s">
        <v>62</v>
      </c>
      <c r="C261" s="15" t="s">
        <v>1097</v>
      </c>
      <c r="D261" s="15" t="s">
        <v>1098</v>
      </c>
      <c r="E261" s="15" t="s">
        <v>1107</v>
      </c>
      <c r="F261" s="15" t="s">
        <v>1108</v>
      </c>
      <c r="G261" s="15" t="s">
        <v>1109</v>
      </c>
      <c r="H261" s="15" t="s">
        <v>1110</v>
      </c>
      <c r="I261" s="15">
        <v>96.72</v>
      </c>
      <c r="J261" s="15">
        <v>1.86</v>
      </c>
      <c r="K261" s="15">
        <v>16.670000000000002</v>
      </c>
      <c r="L261" s="2">
        <v>4.3739207825895009E-3</v>
      </c>
      <c r="M261" s="2">
        <v>3.4555267310589295E-3</v>
      </c>
      <c r="N261" s="2">
        <v>5.925098850399128E-3</v>
      </c>
      <c r="O261" s="16">
        <f t="shared" ref="O261:O324" si="16">_xlfn.RANK.EQ(P261,$P$5:$P$578)</f>
        <v>257</v>
      </c>
      <c r="P261" s="17">
        <f t="shared" ref="P261:P324" si="17">AVERAGE(L261:N261)</f>
        <v>4.584848788015853E-3</v>
      </c>
      <c r="Q261" s="18">
        <f t="shared" ref="Q261:Q324" si="18">_xlfn.STDEV.S(L261:N261)</f>
        <v>1.2482245714455649E-3</v>
      </c>
      <c r="R261" s="19">
        <f t="shared" ref="R261:R324" si="19">Q261/P261*100</f>
        <v>27.224988852593079</v>
      </c>
    </row>
    <row r="262" spans="1:18" ht="15.6">
      <c r="A262" s="15" t="s">
        <v>660</v>
      </c>
      <c r="B262" s="15" t="s">
        <v>62</v>
      </c>
      <c r="C262" s="15" t="s">
        <v>651</v>
      </c>
      <c r="D262" s="15" t="s">
        <v>652</v>
      </c>
      <c r="E262" s="15" t="s">
        <v>653</v>
      </c>
      <c r="F262" s="15" t="s">
        <v>657</v>
      </c>
      <c r="G262" s="15" t="s">
        <v>661</v>
      </c>
      <c r="H262" s="15" t="s">
        <v>662</v>
      </c>
      <c r="I262" s="15">
        <v>82.49</v>
      </c>
      <c r="J262" s="15">
        <v>4.18</v>
      </c>
      <c r="K262" s="15">
        <v>33.33</v>
      </c>
      <c r="L262" s="2">
        <v>7.3025460022363899E-3</v>
      </c>
      <c r="M262" s="2">
        <v>3.5835092025796283E-3</v>
      </c>
      <c r="N262" s="2">
        <v>2.8177136755231573E-3</v>
      </c>
      <c r="O262" s="16">
        <f t="shared" si="16"/>
        <v>258</v>
      </c>
      <c r="P262" s="17">
        <f t="shared" si="17"/>
        <v>4.5679229601130588E-3</v>
      </c>
      <c r="Q262" s="18">
        <f t="shared" si="18"/>
        <v>2.3990066869850157E-3</v>
      </c>
      <c r="R262" s="19">
        <f t="shared" si="19"/>
        <v>52.518545254222914</v>
      </c>
    </row>
    <row r="263" spans="1:18" ht="15.6">
      <c r="A263" s="15" t="s">
        <v>381</v>
      </c>
      <c r="B263" s="15" t="s">
        <v>62</v>
      </c>
      <c r="C263" s="15" t="s">
        <v>292</v>
      </c>
      <c r="D263" s="15" t="s">
        <v>293</v>
      </c>
      <c r="E263" s="15" t="s">
        <v>373</v>
      </c>
      <c r="F263" s="15" t="s">
        <v>374</v>
      </c>
      <c r="G263" s="15" t="s">
        <v>375</v>
      </c>
      <c r="H263" s="15" t="s">
        <v>376</v>
      </c>
      <c r="I263" s="15">
        <v>97.04</v>
      </c>
      <c r="J263" s="15">
        <v>2.96</v>
      </c>
      <c r="K263" s="15">
        <v>44.44</v>
      </c>
      <c r="L263" s="2">
        <v>2.8525570321235915E-3</v>
      </c>
      <c r="M263" s="2">
        <v>2.5169886065737868E-3</v>
      </c>
      <c r="N263" s="2">
        <v>8.1898032998850411E-3</v>
      </c>
      <c r="O263" s="16">
        <f t="shared" si="16"/>
        <v>259</v>
      </c>
      <c r="P263" s="17">
        <f t="shared" si="17"/>
        <v>4.519782979527473E-3</v>
      </c>
      <c r="Q263" s="18">
        <f t="shared" si="18"/>
        <v>3.1827564163684589E-3</v>
      </c>
      <c r="R263" s="19">
        <f t="shared" si="19"/>
        <v>70.418345986629745</v>
      </c>
    </row>
    <row r="264" spans="1:18" ht="15.6">
      <c r="A264" s="15" t="s">
        <v>689</v>
      </c>
      <c r="B264" s="15" t="s">
        <v>62</v>
      </c>
      <c r="C264" s="15" t="s">
        <v>690</v>
      </c>
      <c r="D264" s="15" t="s">
        <v>691</v>
      </c>
      <c r="E264" s="15" t="s">
        <v>692</v>
      </c>
      <c r="F264" s="15" t="s">
        <v>693</v>
      </c>
      <c r="G264" s="15" t="s">
        <v>693</v>
      </c>
      <c r="H264" s="15" t="s">
        <v>693</v>
      </c>
      <c r="I264" s="15">
        <v>84.7</v>
      </c>
      <c r="J264" s="15">
        <v>0.35</v>
      </c>
      <c r="K264" s="15">
        <v>100</v>
      </c>
      <c r="L264" s="2">
        <v>4.6781935326826547E-3</v>
      </c>
      <c r="M264" s="2">
        <v>6.3991235760350552E-3</v>
      </c>
      <c r="N264" s="2">
        <v>2.3437057674912248E-3</v>
      </c>
      <c r="O264" s="16">
        <f t="shared" si="16"/>
        <v>260</v>
      </c>
      <c r="P264" s="17">
        <f t="shared" si="17"/>
        <v>4.4736742920696449E-3</v>
      </c>
      <c r="Q264" s="18">
        <f t="shared" si="18"/>
        <v>2.0354298048076485E-3</v>
      </c>
      <c r="R264" s="19">
        <f t="shared" si="19"/>
        <v>45.497943567679862</v>
      </c>
    </row>
    <row r="265" spans="1:18" ht="15.6">
      <c r="A265" s="15" t="s">
        <v>242</v>
      </c>
      <c r="B265" s="15" t="s">
        <v>62</v>
      </c>
      <c r="C265" s="15" t="s">
        <v>78</v>
      </c>
      <c r="D265" s="15" t="s">
        <v>238</v>
      </c>
      <c r="E265" s="15" t="s">
        <v>239</v>
      </c>
      <c r="F265" s="15" t="s">
        <v>243</v>
      </c>
      <c r="G265" s="15" t="s">
        <v>243</v>
      </c>
      <c r="H265" s="15" t="s">
        <v>243</v>
      </c>
      <c r="I265" s="15">
        <v>59.99</v>
      </c>
      <c r="J265" s="15">
        <v>0</v>
      </c>
      <c r="K265" s="15">
        <v>0</v>
      </c>
      <c r="L265" s="2">
        <v>4.1457162200196221E-3</v>
      </c>
      <c r="M265" s="2">
        <v>2.7302927257749567E-3</v>
      </c>
      <c r="N265" s="2">
        <v>6.3464392130941991E-3</v>
      </c>
      <c r="O265" s="16">
        <f t="shared" si="16"/>
        <v>261</v>
      </c>
      <c r="P265" s="17">
        <f t="shared" si="17"/>
        <v>4.4074827196295928E-3</v>
      </c>
      <c r="Q265" s="18">
        <f t="shared" si="18"/>
        <v>1.8222294393616756E-3</v>
      </c>
      <c r="R265" s="19">
        <f t="shared" si="19"/>
        <v>41.343995093753122</v>
      </c>
    </row>
    <row r="266" spans="1:18" ht="15.6">
      <c r="A266" s="15" t="s">
        <v>55</v>
      </c>
      <c r="B266" s="15" t="s">
        <v>12</v>
      </c>
      <c r="C266" s="15" t="s">
        <v>56</v>
      </c>
      <c r="D266" s="15" t="s">
        <v>57</v>
      </c>
      <c r="E266" s="15" t="s">
        <v>58</v>
      </c>
      <c r="F266" s="15" t="s">
        <v>59</v>
      </c>
      <c r="G266" s="15" t="s">
        <v>60</v>
      </c>
      <c r="H266" s="15" t="s">
        <v>60</v>
      </c>
      <c r="I266" s="15">
        <v>89.35</v>
      </c>
      <c r="J266" s="15">
        <v>1.48</v>
      </c>
      <c r="K266" s="15">
        <v>100</v>
      </c>
      <c r="L266" s="2">
        <v>7.8350233148994537E-3</v>
      </c>
      <c r="M266" s="2">
        <v>4.010117440981952E-3</v>
      </c>
      <c r="N266" s="2">
        <v>1.1586859974113911E-3</v>
      </c>
      <c r="O266" s="16">
        <f t="shared" si="16"/>
        <v>262</v>
      </c>
      <c r="P266" s="17">
        <f t="shared" si="17"/>
        <v>4.3346089177642658E-3</v>
      </c>
      <c r="Q266" s="18">
        <f t="shared" si="18"/>
        <v>3.3499762735128735E-3</v>
      </c>
      <c r="R266" s="19">
        <f t="shared" si="19"/>
        <v>77.284394903168035</v>
      </c>
    </row>
    <row r="267" spans="1:18" ht="15.6">
      <c r="A267" s="15" t="s">
        <v>1435</v>
      </c>
      <c r="B267" s="15" t="s">
        <v>62</v>
      </c>
      <c r="C267" s="15" t="s">
        <v>1365</v>
      </c>
      <c r="D267" s="15" t="s">
        <v>1414</v>
      </c>
      <c r="E267" s="15" t="s">
        <v>1415</v>
      </c>
      <c r="F267" s="15" t="s">
        <v>1429</v>
      </c>
      <c r="G267" s="15" t="s">
        <v>1434</v>
      </c>
      <c r="H267" s="15" t="s">
        <v>1434</v>
      </c>
      <c r="I267" s="15">
        <v>70.53</v>
      </c>
      <c r="J267" s="15">
        <v>7.25</v>
      </c>
      <c r="K267" s="15">
        <v>10.34</v>
      </c>
      <c r="L267" s="2">
        <v>5.9333186268170652E-3</v>
      </c>
      <c r="M267" s="2">
        <v>2.9862576688163582E-3</v>
      </c>
      <c r="N267" s="2">
        <v>3.844730809592346E-3</v>
      </c>
      <c r="O267" s="16">
        <f t="shared" si="16"/>
        <v>263</v>
      </c>
      <c r="P267" s="17">
        <f t="shared" si="17"/>
        <v>4.2547690350752563E-3</v>
      </c>
      <c r="Q267" s="18">
        <f t="shared" si="18"/>
        <v>1.515714545127443E-3</v>
      </c>
      <c r="R267" s="19">
        <f t="shared" si="19"/>
        <v>35.623897152401689</v>
      </c>
    </row>
    <row r="268" spans="1:18" ht="15.6">
      <c r="A268" s="15" t="s">
        <v>380</v>
      </c>
      <c r="B268" s="15" t="s">
        <v>62</v>
      </c>
      <c r="C268" s="15" t="s">
        <v>292</v>
      </c>
      <c r="D268" s="15" t="s">
        <v>293</v>
      </c>
      <c r="E268" s="15" t="s">
        <v>373</v>
      </c>
      <c r="F268" s="15" t="s">
        <v>374</v>
      </c>
      <c r="G268" s="15" t="s">
        <v>375</v>
      </c>
      <c r="H268" s="15" t="s">
        <v>376</v>
      </c>
      <c r="I268" s="15">
        <v>97.4</v>
      </c>
      <c r="J268" s="15">
        <v>6.28</v>
      </c>
      <c r="K268" s="15">
        <v>5.88</v>
      </c>
      <c r="L268" s="2">
        <v>2.3581138132221686E-3</v>
      </c>
      <c r="M268" s="2">
        <v>2.5596494304140228E-3</v>
      </c>
      <c r="N268" s="2">
        <v>7.5314589831740504E-3</v>
      </c>
      <c r="O268" s="16">
        <f t="shared" si="16"/>
        <v>264</v>
      </c>
      <c r="P268" s="17">
        <f t="shared" si="17"/>
        <v>4.1497407422700803E-3</v>
      </c>
      <c r="Q268" s="18">
        <f t="shared" si="18"/>
        <v>2.9303869790347158E-3</v>
      </c>
      <c r="R268" s="19">
        <f t="shared" si="19"/>
        <v>70.616145948232727</v>
      </c>
    </row>
    <row r="269" spans="1:18" ht="15.6">
      <c r="A269" s="15" t="s">
        <v>149</v>
      </c>
      <c r="B269" s="15" t="s">
        <v>62</v>
      </c>
      <c r="C269" s="15" t="s">
        <v>78</v>
      </c>
      <c r="D269" s="15" t="s">
        <v>132</v>
      </c>
      <c r="E269" s="15" t="s">
        <v>140</v>
      </c>
      <c r="F269" s="15" t="s">
        <v>141</v>
      </c>
      <c r="G269" s="15" t="s">
        <v>145</v>
      </c>
      <c r="H269" s="15" t="s">
        <v>146</v>
      </c>
      <c r="I269" s="15">
        <v>86.92</v>
      </c>
      <c r="J269" s="15">
        <v>0.76</v>
      </c>
      <c r="K269" s="15">
        <v>40</v>
      </c>
      <c r="L269" s="2">
        <v>5.400841314154004E-3</v>
      </c>
      <c r="M269" s="2">
        <v>2.602310254254254E-3</v>
      </c>
      <c r="N269" s="2">
        <v>3.9500659002661091E-3</v>
      </c>
      <c r="O269" s="16">
        <f t="shared" si="16"/>
        <v>265</v>
      </c>
      <c r="P269" s="17">
        <f t="shared" si="17"/>
        <v>3.9844058228914554E-3</v>
      </c>
      <c r="Q269" s="18">
        <f t="shared" si="18"/>
        <v>1.3995815253211728E-3</v>
      </c>
      <c r="R269" s="19">
        <f t="shared" si="19"/>
        <v>35.12648027166837</v>
      </c>
    </row>
    <row r="270" spans="1:18" ht="15.6">
      <c r="A270" s="15" t="s">
        <v>386</v>
      </c>
      <c r="B270" s="15" t="s">
        <v>62</v>
      </c>
      <c r="C270" s="15" t="s">
        <v>292</v>
      </c>
      <c r="D270" s="15" t="s">
        <v>293</v>
      </c>
      <c r="E270" s="15" t="s">
        <v>373</v>
      </c>
      <c r="F270" s="15" t="s">
        <v>374</v>
      </c>
      <c r="G270" s="15" t="s">
        <v>383</v>
      </c>
      <c r="H270" s="15" t="s">
        <v>384</v>
      </c>
      <c r="I270" s="15">
        <v>97.29</v>
      </c>
      <c r="J270" s="15">
        <v>0.25</v>
      </c>
      <c r="K270" s="15">
        <v>0</v>
      </c>
      <c r="L270" s="2">
        <v>9.8888643780284564E-4</v>
      </c>
      <c r="M270" s="2">
        <v>1.3651463628874783E-3</v>
      </c>
      <c r="N270" s="2">
        <v>9.4011568426333181E-3</v>
      </c>
      <c r="O270" s="16">
        <f t="shared" si="16"/>
        <v>266</v>
      </c>
      <c r="P270" s="17">
        <f t="shared" si="17"/>
        <v>3.9183965477745473E-3</v>
      </c>
      <c r="Q270" s="18">
        <f t="shared" si="18"/>
        <v>4.7519352079932707E-3</v>
      </c>
      <c r="R270" s="19">
        <f t="shared" si="19"/>
        <v>121.27244269577902</v>
      </c>
    </row>
    <row r="271" spans="1:18" ht="15.6">
      <c r="A271" s="15" t="s">
        <v>257</v>
      </c>
      <c r="B271" s="15" t="s">
        <v>62</v>
      </c>
      <c r="C271" s="15" t="s">
        <v>78</v>
      </c>
      <c r="D271" s="15" t="s">
        <v>238</v>
      </c>
      <c r="E271" s="15" t="s">
        <v>251</v>
      </c>
      <c r="F271" s="15" t="s">
        <v>252</v>
      </c>
      <c r="G271" s="15" t="s">
        <v>256</v>
      </c>
      <c r="H271" s="15" t="s">
        <v>256</v>
      </c>
      <c r="I271" s="15">
        <v>81.040000000000006</v>
      </c>
      <c r="J271" s="15">
        <v>1.71</v>
      </c>
      <c r="K271" s="15">
        <v>33.33</v>
      </c>
      <c r="L271" s="2">
        <v>5.476909501677292E-3</v>
      </c>
      <c r="M271" s="2">
        <v>2.1330411920116826E-3</v>
      </c>
      <c r="N271" s="2">
        <v>4.0027334456029908E-3</v>
      </c>
      <c r="O271" s="16">
        <f t="shared" si="16"/>
        <v>267</v>
      </c>
      <c r="P271" s="17">
        <f t="shared" si="17"/>
        <v>3.8708947130973218E-3</v>
      </c>
      <c r="Q271" s="18">
        <f t="shared" si="18"/>
        <v>1.6758281256256595E-3</v>
      </c>
      <c r="R271" s="19">
        <f t="shared" si="19"/>
        <v>43.293043335832159</v>
      </c>
    </row>
    <row r="272" spans="1:18" ht="15.6">
      <c r="A272" s="15" t="s">
        <v>1462</v>
      </c>
      <c r="B272" s="15" t="s">
        <v>62</v>
      </c>
      <c r="C272" s="15" t="s">
        <v>1365</v>
      </c>
      <c r="D272" s="15" t="s">
        <v>1414</v>
      </c>
      <c r="E272" s="15" t="s">
        <v>1457</v>
      </c>
      <c r="F272" s="15" t="s">
        <v>1458</v>
      </c>
      <c r="G272" s="15" t="s">
        <v>1459</v>
      </c>
      <c r="H272" s="15" t="s">
        <v>1460</v>
      </c>
      <c r="I272" s="15">
        <v>89.39</v>
      </c>
      <c r="J272" s="15">
        <v>4.6900000000000004</v>
      </c>
      <c r="K272" s="15">
        <v>29.41</v>
      </c>
      <c r="L272" s="2">
        <v>1.4072614691809716E-3</v>
      </c>
      <c r="M272" s="2">
        <v>4.2660823840233574E-3</v>
      </c>
      <c r="N272" s="2">
        <v>5.8724313050622758E-3</v>
      </c>
      <c r="O272" s="16">
        <f t="shared" si="16"/>
        <v>268</v>
      </c>
      <c r="P272" s="17">
        <f t="shared" si="17"/>
        <v>3.8485917194222021E-3</v>
      </c>
      <c r="Q272" s="18">
        <f t="shared" si="18"/>
        <v>2.2616717836785915E-3</v>
      </c>
      <c r="R272" s="19">
        <f t="shared" si="19"/>
        <v>58.766217582002731</v>
      </c>
    </row>
    <row r="273" spans="1:18" ht="15.6">
      <c r="A273" s="15" t="s">
        <v>579</v>
      </c>
      <c r="B273" s="15" t="s">
        <v>62</v>
      </c>
      <c r="C273" s="15" t="s">
        <v>563</v>
      </c>
      <c r="D273" s="15" t="s">
        <v>564</v>
      </c>
      <c r="E273" s="15" t="s">
        <v>575</v>
      </c>
      <c r="F273" s="15" t="s">
        <v>576</v>
      </c>
      <c r="G273" s="15" t="s">
        <v>577</v>
      </c>
      <c r="H273" s="15" t="s">
        <v>578</v>
      </c>
      <c r="I273" s="15">
        <v>72.44</v>
      </c>
      <c r="J273" s="15">
        <v>0.59</v>
      </c>
      <c r="K273" s="15">
        <v>0</v>
      </c>
      <c r="L273" s="2">
        <v>4.18375031378127E-3</v>
      </c>
      <c r="M273" s="2">
        <v>3.711491674100331E-3</v>
      </c>
      <c r="N273" s="2">
        <v>3.476057992234177E-3</v>
      </c>
      <c r="O273" s="16">
        <f t="shared" si="16"/>
        <v>269</v>
      </c>
      <c r="P273" s="17">
        <f t="shared" si="17"/>
        <v>3.7904333267052594E-3</v>
      </c>
      <c r="Q273" s="18">
        <f t="shared" si="18"/>
        <v>3.6038998859731997E-4</v>
      </c>
      <c r="R273" s="19">
        <f t="shared" si="19"/>
        <v>9.5078835989071475</v>
      </c>
    </row>
    <row r="274" spans="1:18" ht="15.6">
      <c r="A274" s="15" t="s">
        <v>188</v>
      </c>
      <c r="B274" s="15" t="s">
        <v>62</v>
      </c>
      <c r="C274" s="15" t="s">
        <v>78</v>
      </c>
      <c r="D274" s="15" t="s">
        <v>132</v>
      </c>
      <c r="E274" s="15" t="s">
        <v>152</v>
      </c>
      <c r="F274" s="15" t="s">
        <v>153</v>
      </c>
      <c r="G274" s="15" t="s">
        <v>178</v>
      </c>
      <c r="H274" s="15" t="s">
        <v>181</v>
      </c>
      <c r="I274" s="15">
        <v>84.85</v>
      </c>
      <c r="J274" s="15">
        <v>0.13</v>
      </c>
      <c r="K274" s="15">
        <v>0</v>
      </c>
      <c r="L274" s="2">
        <v>3.6512730011181989E-3</v>
      </c>
      <c r="M274" s="2">
        <v>3.3275442595382268E-3</v>
      </c>
      <c r="N274" s="2">
        <v>4.3187387176242481E-3</v>
      </c>
      <c r="O274" s="16">
        <f t="shared" si="16"/>
        <v>270</v>
      </c>
      <c r="P274" s="17">
        <f t="shared" si="17"/>
        <v>3.765851992760224E-3</v>
      </c>
      <c r="Q274" s="18">
        <f t="shared" si="18"/>
        <v>5.0543335112494098E-4</v>
      </c>
      <c r="R274" s="19">
        <f t="shared" si="19"/>
        <v>13.42148741099296</v>
      </c>
    </row>
    <row r="275" spans="1:18" ht="15.6">
      <c r="A275" s="15" t="s">
        <v>753</v>
      </c>
      <c r="B275" s="15" t="s">
        <v>62</v>
      </c>
      <c r="C275" s="15" t="s">
        <v>748</v>
      </c>
      <c r="D275" s="15" t="s">
        <v>749</v>
      </c>
      <c r="E275" s="15" t="s">
        <v>750</v>
      </c>
      <c r="F275" s="15" t="s">
        <v>751</v>
      </c>
      <c r="G275" s="15" t="s">
        <v>752</v>
      </c>
      <c r="H275" s="15" t="s">
        <v>752</v>
      </c>
      <c r="I275" s="15">
        <v>96.56</v>
      </c>
      <c r="J275" s="15">
        <v>1.94</v>
      </c>
      <c r="K275" s="15">
        <v>33.33</v>
      </c>
      <c r="L275" s="2">
        <v>3.6893070948798472E-3</v>
      </c>
      <c r="M275" s="2">
        <v>2.6449710780944895E-3</v>
      </c>
      <c r="N275" s="2">
        <v>4.8454141709930662E-3</v>
      </c>
      <c r="O275" s="16">
        <f t="shared" si="16"/>
        <v>271</v>
      </c>
      <c r="P275" s="17">
        <f t="shared" si="17"/>
        <v>3.7265641146558008E-3</v>
      </c>
      <c r="Q275" s="18">
        <f t="shared" si="18"/>
        <v>1.1006945604540811E-3</v>
      </c>
      <c r="R275" s="19">
        <f t="shared" si="19"/>
        <v>29.536445009097751</v>
      </c>
    </row>
    <row r="276" spans="1:18" ht="15.6">
      <c r="A276" s="15" t="s">
        <v>1574</v>
      </c>
      <c r="B276" s="15" t="s">
        <v>62</v>
      </c>
      <c r="C276" s="15" t="s">
        <v>1097</v>
      </c>
      <c r="D276" s="15" t="s">
        <v>1192</v>
      </c>
      <c r="E276" s="15" t="s">
        <v>1193</v>
      </c>
      <c r="F276" s="15" t="s">
        <v>1575</v>
      </c>
      <c r="G276" s="15" t="s">
        <v>1575</v>
      </c>
      <c r="H276" s="15" t="s">
        <v>1575</v>
      </c>
      <c r="I276" s="15">
        <v>96.21</v>
      </c>
      <c r="J276" s="15">
        <v>3.27</v>
      </c>
      <c r="K276" s="15">
        <v>7.69</v>
      </c>
      <c r="L276" s="2">
        <v>3.7273411886414964E-3</v>
      </c>
      <c r="M276" s="2">
        <v>2.2183628396921502E-3</v>
      </c>
      <c r="N276" s="2">
        <v>5.003416807003707E-3</v>
      </c>
      <c r="O276" s="16">
        <f t="shared" si="16"/>
        <v>272</v>
      </c>
      <c r="P276" s="17">
        <f t="shared" si="17"/>
        <v>3.6497069451124514E-3</v>
      </c>
      <c r="Q276" s="18">
        <f t="shared" si="18"/>
        <v>1.3941490978499056E-3</v>
      </c>
      <c r="R276" s="19">
        <f t="shared" si="19"/>
        <v>38.198932649014381</v>
      </c>
    </row>
    <row r="277" spans="1:18" ht="15.6">
      <c r="A277" s="15" t="s">
        <v>306</v>
      </c>
      <c r="B277" s="15" t="s">
        <v>62</v>
      </c>
      <c r="C277" s="15" t="s">
        <v>292</v>
      </c>
      <c r="D277" s="15" t="s">
        <v>293</v>
      </c>
      <c r="E277" s="15" t="s">
        <v>307</v>
      </c>
      <c r="F277" s="15" t="s">
        <v>308</v>
      </c>
      <c r="G277" s="15" t="s">
        <v>309</v>
      </c>
      <c r="H277" s="15" t="s">
        <v>309</v>
      </c>
      <c r="I277" s="15">
        <v>71.16</v>
      </c>
      <c r="J277" s="15">
        <v>4.57</v>
      </c>
      <c r="K277" s="15">
        <v>45.45</v>
      </c>
      <c r="L277" s="2">
        <v>7.8350233148994537E-3</v>
      </c>
      <c r="M277" s="2">
        <v>2.3036844873726169E-3</v>
      </c>
      <c r="N277" s="2">
        <v>6.3201054404257728E-4</v>
      </c>
      <c r="O277" s="16">
        <f t="shared" si="16"/>
        <v>273</v>
      </c>
      <c r="P277" s="17">
        <f t="shared" si="17"/>
        <v>3.5902394487715493E-3</v>
      </c>
      <c r="Q277" s="18">
        <f t="shared" si="18"/>
        <v>3.7699159136255255E-3</v>
      </c>
      <c r="R277" s="19">
        <f t="shared" si="19"/>
        <v>105.00458165584068</v>
      </c>
    </row>
    <row r="278" spans="1:18" ht="15.6">
      <c r="A278" s="15" t="s">
        <v>487</v>
      </c>
      <c r="B278" s="15" t="s">
        <v>62</v>
      </c>
      <c r="C278" s="15" t="s">
        <v>488</v>
      </c>
      <c r="D278" s="15" t="s">
        <v>489</v>
      </c>
      <c r="E278" s="15" t="s">
        <v>490</v>
      </c>
      <c r="F278" s="15" t="s">
        <v>491</v>
      </c>
      <c r="G278" s="15" t="s">
        <v>491</v>
      </c>
      <c r="H278" s="15" t="s">
        <v>491</v>
      </c>
      <c r="I278" s="15">
        <v>89.8</v>
      </c>
      <c r="J278" s="15">
        <v>0.84</v>
      </c>
      <c r="K278" s="15">
        <v>0</v>
      </c>
      <c r="L278" s="2">
        <v>2.8905911258852407E-3</v>
      </c>
      <c r="M278" s="2">
        <v>2.4743277827335552E-3</v>
      </c>
      <c r="N278" s="2">
        <v>5.1087518976774965E-3</v>
      </c>
      <c r="O278" s="16">
        <f t="shared" si="16"/>
        <v>274</v>
      </c>
      <c r="P278" s="17">
        <f t="shared" si="17"/>
        <v>3.4912236020987644E-3</v>
      </c>
      <c r="Q278" s="18">
        <f t="shared" si="18"/>
        <v>1.4161981263090748E-3</v>
      </c>
      <c r="R278" s="19">
        <f t="shared" si="19"/>
        <v>40.564520859039824</v>
      </c>
    </row>
    <row r="279" spans="1:18" ht="15.6">
      <c r="A279" s="15" t="s">
        <v>1524</v>
      </c>
      <c r="B279" s="15" t="s">
        <v>62</v>
      </c>
      <c r="C279" s="15" t="s">
        <v>1365</v>
      </c>
      <c r="D279" s="15" t="s">
        <v>1414</v>
      </c>
      <c r="E279" s="15" t="s">
        <v>1516</v>
      </c>
      <c r="F279" s="15" t="s">
        <v>1517</v>
      </c>
      <c r="G279" s="15" t="s">
        <v>1518</v>
      </c>
      <c r="H279" s="15" t="s">
        <v>1519</v>
      </c>
      <c r="I279" s="15">
        <v>93.66</v>
      </c>
      <c r="J279" s="15">
        <v>2.36</v>
      </c>
      <c r="K279" s="15">
        <v>28.57</v>
      </c>
      <c r="L279" s="2">
        <v>5.9333186268170652E-3</v>
      </c>
      <c r="M279" s="2">
        <v>1.7917546012898142E-3</v>
      </c>
      <c r="N279" s="2">
        <v>2.633377266844073E-3</v>
      </c>
      <c r="O279" s="16">
        <f t="shared" si="16"/>
        <v>275</v>
      </c>
      <c r="P279" s="17">
        <f t="shared" si="17"/>
        <v>3.4528168316503177E-3</v>
      </c>
      <c r="Q279" s="18">
        <f t="shared" si="18"/>
        <v>2.1890064058066971E-3</v>
      </c>
      <c r="R279" s="19">
        <f t="shared" si="19"/>
        <v>63.397698532430802</v>
      </c>
    </row>
    <row r="280" spans="1:18" ht="15.6">
      <c r="A280" s="15" t="s">
        <v>1015</v>
      </c>
      <c r="B280" s="15" t="s">
        <v>62</v>
      </c>
      <c r="C280" s="15" t="s">
        <v>809</v>
      </c>
      <c r="D280" s="15" t="s">
        <v>1009</v>
      </c>
      <c r="E280" s="15" t="s">
        <v>1013</v>
      </c>
      <c r="F280" s="15" t="s">
        <v>1013</v>
      </c>
      <c r="G280" s="15" t="s">
        <v>1014</v>
      </c>
      <c r="H280" s="15" t="s">
        <v>1014</v>
      </c>
      <c r="I280" s="15">
        <v>87.93</v>
      </c>
      <c r="J280" s="15">
        <v>3.45</v>
      </c>
      <c r="K280" s="15">
        <v>0</v>
      </c>
      <c r="L280" s="2">
        <v>4.4119548763511228E-3</v>
      </c>
      <c r="M280" s="2">
        <v>2.1330411920116826E-3</v>
      </c>
      <c r="N280" s="2">
        <v>3.7393957189185822E-3</v>
      </c>
      <c r="O280" s="16">
        <f t="shared" si="16"/>
        <v>276</v>
      </c>
      <c r="P280" s="17">
        <f t="shared" si="17"/>
        <v>3.4281305957604628E-3</v>
      </c>
      <c r="Q280" s="18">
        <f t="shared" si="18"/>
        <v>1.1709083558666621E-3</v>
      </c>
      <c r="R280" s="19">
        <f t="shared" si="19"/>
        <v>34.155885347971093</v>
      </c>
    </row>
    <row r="281" spans="1:18" ht="15.6">
      <c r="A281" s="15" t="s">
        <v>1438</v>
      </c>
      <c r="B281" s="15" t="s">
        <v>62</v>
      </c>
      <c r="C281" s="15" t="s">
        <v>1365</v>
      </c>
      <c r="D281" s="15" t="s">
        <v>1414</v>
      </c>
      <c r="E281" s="15" t="s">
        <v>1415</v>
      </c>
      <c r="F281" s="15" t="s">
        <v>1429</v>
      </c>
      <c r="G281" s="15" t="s">
        <v>1434</v>
      </c>
      <c r="H281" s="15" t="s">
        <v>1434</v>
      </c>
      <c r="I281" s="15">
        <v>92.82</v>
      </c>
      <c r="J281" s="15">
        <v>4.5999999999999996</v>
      </c>
      <c r="K281" s="15">
        <v>50</v>
      </c>
      <c r="L281" s="2">
        <v>3.499136626071609E-3</v>
      </c>
      <c r="M281" s="2">
        <v>2.3036844873726169E-3</v>
      </c>
      <c r="N281" s="2">
        <v>4.476741353634889E-3</v>
      </c>
      <c r="O281" s="16">
        <f t="shared" si="16"/>
        <v>277</v>
      </c>
      <c r="P281" s="17">
        <f t="shared" si="17"/>
        <v>3.4265208223597048E-3</v>
      </c>
      <c r="Q281" s="18">
        <f t="shared" si="18"/>
        <v>1.0883468322248869E-3</v>
      </c>
      <c r="R281" s="19">
        <f t="shared" si="19"/>
        <v>31.762446185147851</v>
      </c>
    </row>
    <row r="282" spans="1:18" ht="15.6">
      <c r="A282" s="15" t="s">
        <v>1043</v>
      </c>
      <c r="B282" s="15" t="s">
        <v>62</v>
      </c>
      <c r="C282" s="15" t="s">
        <v>1018</v>
      </c>
      <c r="D282" s="15" t="s">
        <v>1038</v>
      </c>
      <c r="E282" s="15" t="s">
        <v>1039</v>
      </c>
      <c r="F282" s="15" t="s">
        <v>1040</v>
      </c>
      <c r="G282" s="15" t="s">
        <v>1041</v>
      </c>
      <c r="H282" s="15" t="s">
        <v>1042</v>
      </c>
      <c r="I282" s="15">
        <v>96.41</v>
      </c>
      <c r="J282" s="15">
        <v>0</v>
      </c>
      <c r="K282" s="15">
        <v>0</v>
      </c>
      <c r="L282" s="2">
        <v>4.7922958139676088E-3</v>
      </c>
      <c r="M282" s="2">
        <v>2.4743277827335552E-3</v>
      </c>
      <c r="N282" s="2">
        <v>2.9230487661969207E-3</v>
      </c>
      <c r="O282" s="16">
        <f t="shared" si="16"/>
        <v>278</v>
      </c>
      <c r="P282" s="17">
        <f t="shared" si="17"/>
        <v>3.3965574542993617E-3</v>
      </c>
      <c r="Q282" s="18">
        <f t="shared" si="18"/>
        <v>1.2293908274983751E-3</v>
      </c>
      <c r="R282" s="19">
        <f t="shared" si="19"/>
        <v>36.195201878366944</v>
      </c>
    </row>
    <row r="283" spans="1:18" ht="15.6">
      <c r="A283" s="15" t="s">
        <v>366</v>
      </c>
      <c r="B283" s="15" t="s">
        <v>62</v>
      </c>
      <c r="C283" s="15" t="s">
        <v>292</v>
      </c>
      <c r="D283" s="15" t="s">
        <v>293</v>
      </c>
      <c r="E283" s="15" t="s">
        <v>307</v>
      </c>
      <c r="F283" s="15" t="s">
        <v>364</v>
      </c>
      <c r="G283" s="15" t="s">
        <v>364</v>
      </c>
      <c r="H283" s="15" t="s">
        <v>364</v>
      </c>
      <c r="I283" s="15">
        <v>98.48</v>
      </c>
      <c r="J283" s="15">
        <v>1.61</v>
      </c>
      <c r="K283" s="15">
        <v>0</v>
      </c>
      <c r="L283" s="2">
        <v>6.5418641270034179E-3</v>
      </c>
      <c r="M283" s="2">
        <v>2.900936021135891E-3</v>
      </c>
      <c r="N283" s="2">
        <v>6.8467808937945911E-4</v>
      </c>
      <c r="O283" s="16">
        <f t="shared" si="16"/>
        <v>279</v>
      </c>
      <c r="P283" s="17">
        <f t="shared" si="17"/>
        <v>3.3758260791729232E-3</v>
      </c>
      <c r="Q283" s="18">
        <f t="shared" si="18"/>
        <v>2.9573294532823143E-3</v>
      </c>
      <c r="R283" s="19">
        <f t="shared" si="19"/>
        <v>87.603134282523811</v>
      </c>
    </row>
    <row r="284" spans="1:18" ht="15.6">
      <c r="A284" s="15" t="s">
        <v>568</v>
      </c>
      <c r="B284" s="15" t="s">
        <v>62</v>
      </c>
      <c r="C284" s="15" t="s">
        <v>563</v>
      </c>
      <c r="D284" s="15" t="s">
        <v>564</v>
      </c>
      <c r="E284" s="15" t="s">
        <v>565</v>
      </c>
      <c r="F284" s="15" t="s">
        <v>569</v>
      </c>
      <c r="G284" s="15" t="s">
        <v>570</v>
      </c>
      <c r="H284" s="15" t="s">
        <v>571</v>
      </c>
      <c r="I284" s="15">
        <v>98.78</v>
      </c>
      <c r="J284" s="15">
        <v>2.4</v>
      </c>
      <c r="K284" s="15">
        <v>12.5</v>
      </c>
      <c r="L284" s="2">
        <v>2.5863183757920557E-3</v>
      </c>
      <c r="M284" s="2">
        <v>1.7917546012898142E-3</v>
      </c>
      <c r="N284" s="2">
        <v>5.3457558516934586E-3</v>
      </c>
      <c r="O284" s="16">
        <f t="shared" si="16"/>
        <v>280</v>
      </c>
      <c r="P284" s="17">
        <f t="shared" si="17"/>
        <v>3.2412762762584427E-3</v>
      </c>
      <c r="Q284" s="18">
        <f t="shared" si="18"/>
        <v>1.8653306973577556E-3</v>
      </c>
      <c r="R284" s="19">
        <f t="shared" si="19"/>
        <v>57.549265732787035</v>
      </c>
    </row>
    <row r="285" spans="1:18" ht="15.6">
      <c r="A285" s="15" t="s">
        <v>975</v>
      </c>
      <c r="B285" s="15" t="s">
        <v>62</v>
      </c>
      <c r="C285" s="15" t="s">
        <v>809</v>
      </c>
      <c r="D285" s="15" t="s">
        <v>958</v>
      </c>
      <c r="E285" s="15" t="s">
        <v>959</v>
      </c>
      <c r="F285" s="15" t="s">
        <v>972</v>
      </c>
      <c r="G285" s="15" t="s">
        <v>973</v>
      </c>
      <c r="H285" s="15" t="s">
        <v>974</v>
      </c>
      <c r="I285" s="15">
        <v>58.18</v>
      </c>
      <c r="J285" s="15">
        <v>0</v>
      </c>
      <c r="K285" s="15">
        <v>0</v>
      </c>
      <c r="L285" s="2">
        <v>3.3470002510250147E-3</v>
      </c>
      <c r="M285" s="2">
        <v>4.010117440981952E-3</v>
      </c>
      <c r="N285" s="2">
        <v>2.0540342681383775E-3</v>
      </c>
      <c r="O285" s="16">
        <f t="shared" si="16"/>
        <v>281</v>
      </c>
      <c r="P285" s="17">
        <f t="shared" si="17"/>
        <v>3.1370506533817816E-3</v>
      </c>
      <c r="Q285" s="18">
        <f t="shared" si="18"/>
        <v>9.9479870824874055E-4</v>
      </c>
      <c r="R285" s="19">
        <f t="shared" si="19"/>
        <v>31.711273363607773</v>
      </c>
    </row>
    <row r="286" spans="1:18" ht="15.6">
      <c r="A286" s="15" t="s">
        <v>324</v>
      </c>
      <c r="B286" s="15" t="s">
        <v>62</v>
      </c>
      <c r="C286" s="15" t="s">
        <v>292</v>
      </c>
      <c r="D286" s="15" t="s">
        <v>293</v>
      </c>
      <c r="E286" s="15" t="s">
        <v>307</v>
      </c>
      <c r="F286" s="15" t="s">
        <v>311</v>
      </c>
      <c r="G286" s="15" t="s">
        <v>311</v>
      </c>
      <c r="H286" s="15" t="s">
        <v>312</v>
      </c>
      <c r="I286" s="15">
        <v>99.44</v>
      </c>
      <c r="J286" s="15">
        <v>0.27</v>
      </c>
      <c r="K286" s="15">
        <v>0</v>
      </c>
      <c r="L286" s="2">
        <v>4.6021253451593658E-3</v>
      </c>
      <c r="M286" s="2">
        <v>3.0715793164968253E-3</v>
      </c>
      <c r="N286" s="2">
        <v>1.6326939054433231E-3</v>
      </c>
      <c r="O286" s="16">
        <f t="shared" si="16"/>
        <v>282</v>
      </c>
      <c r="P286" s="17">
        <f t="shared" si="17"/>
        <v>3.1021328556998383E-3</v>
      </c>
      <c r="Q286" s="18">
        <f t="shared" si="18"/>
        <v>1.4849514833360363E-3</v>
      </c>
      <c r="R286" s="19">
        <f t="shared" si="19"/>
        <v>47.868726209053115</v>
      </c>
    </row>
    <row r="287" spans="1:18" ht="15.6">
      <c r="A287" s="15" t="s">
        <v>900</v>
      </c>
      <c r="B287" s="15" t="s">
        <v>62</v>
      </c>
      <c r="C287" s="15" t="s">
        <v>809</v>
      </c>
      <c r="D287" s="15" t="s">
        <v>883</v>
      </c>
      <c r="E287" s="15" t="s">
        <v>896</v>
      </c>
      <c r="F287" s="15" t="s">
        <v>897</v>
      </c>
      <c r="G287" s="15" t="s">
        <v>901</v>
      </c>
      <c r="H287" s="15" t="s">
        <v>901</v>
      </c>
      <c r="I287" s="15">
        <v>82.86</v>
      </c>
      <c r="J287" s="15">
        <v>1.1200000000000001</v>
      </c>
      <c r="K287" s="15">
        <v>0</v>
      </c>
      <c r="L287" s="2">
        <v>3.6512730011181989E-3</v>
      </c>
      <c r="M287" s="2">
        <v>2.7302927257749567E-3</v>
      </c>
      <c r="N287" s="2">
        <v>2.896714993528482E-3</v>
      </c>
      <c r="O287" s="16">
        <f t="shared" si="16"/>
        <v>283</v>
      </c>
      <c r="P287" s="17">
        <f t="shared" si="17"/>
        <v>3.0927602401405459E-3</v>
      </c>
      <c r="Q287" s="18">
        <f t="shared" si="18"/>
        <v>4.9079167773324883E-4</v>
      </c>
      <c r="R287" s="19">
        <f t="shared" si="19"/>
        <v>15.869050285997776</v>
      </c>
    </row>
    <row r="288" spans="1:18" ht="15.6">
      <c r="A288" s="15" t="s">
        <v>1389</v>
      </c>
      <c r="B288" s="15" t="s">
        <v>62</v>
      </c>
      <c r="C288" s="15" t="s">
        <v>1365</v>
      </c>
      <c r="D288" s="15" t="s">
        <v>1366</v>
      </c>
      <c r="E288" s="15" t="s">
        <v>1383</v>
      </c>
      <c r="F288" s="15" t="s">
        <v>1384</v>
      </c>
      <c r="G288" s="15" t="s">
        <v>1384</v>
      </c>
      <c r="H288" s="15" t="s">
        <v>1384</v>
      </c>
      <c r="I288" s="15">
        <v>96.28</v>
      </c>
      <c r="J288" s="15">
        <v>6.67</v>
      </c>
      <c r="K288" s="15">
        <v>0</v>
      </c>
      <c r="L288" s="2">
        <v>3.4230684385483123E-3</v>
      </c>
      <c r="M288" s="2">
        <v>2.4743277827335552E-3</v>
      </c>
      <c r="N288" s="2">
        <v>3.344389128891971E-3</v>
      </c>
      <c r="O288" s="16">
        <f t="shared" si="16"/>
        <v>284</v>
      </c>
      <c r="P288" s="17">
        <f t="shared" si="17"/>
        <v>3.0805951167246128E-3</v>
      </c>
      <c r="Q288" s="18">
        <f t="shared" si="18"/>
        <v>5.265146423799324E-4</v>
      </c>
      <c r="R288" s="19">
        <f t="shared" si="19"/>
        <v>17.091328864396164</v>
      </c>
    </row>
    <row r="289" spans="1:18" ht="15.6">
      <c r="A289" s="15" t="s">
        <v>1471</v>
      </c>
      <c r="B289" s="15" t="s">
        <v>62</v>
      </c>
      <c r="C289" s="15" t="s">
        <v>1365</v>
      </c>
      <c r="D289" s="15" t="s">
        <v>1414</v>
      </c>
      <c r="E289" s="15" t="s">
        <v>1457</v>
      </c>
      <c r="F289" s="15" t="s">
        <v>1458</v>
      </c>
      <c r="G289" s="15" t="s">
        <v>1472</v>
      </c>
      <c r="H289" s="15" t="s">
        <v>1472</v>
      </c>
      <c r="I289" s="15">
        <v>94.52</v>
      </c>
      <c r="J289" s="15">
        <v>0</v>
      </c>
      <c r="K289" s="15">
        <v>0</v>
      </c>
      <c r="L289" s="2">
        <v>1.9777728756056913E-3</v>
      </c>
      <c r="M289" s="2">
        <v>1.9623978966507483E-3</v>
      </c>
      <c r="N289" s="2">
        <v>5.1614194430143487E-3</v>
      </c>
      <c r="O289" s="16">
        <f t="shared" si="16"/>
        <v>285</v>
      </c>
      <c r="P289" s="17">
        <f t="shared" si="17"/>
        <v>3.0338634050902625E-3</v>
      </c>
      <c r="Q289" s="18">
        <f t="shared" si="18"/>
        <v>1.8425336139063781E-3</v>
      </c>
      <c r="R289" s="19">
        <f t="shared" si="19"/>
        <v>60.732253496151046</v>
      </c>
    </row>
    <row r="290" spans="1:18" ht="15.6">
      <c r="A290" s="15" t="s">
        <v>1382</v>
      </c>
      <c r="B290" s="15" t="s">
        <v>62</v>
      </c>
      <c r="C290" s="15" t="s">
        <v>1365</v>
      </c>
      <c r="D290" s="15" t="s">
        <v>1366</v>
      </c>
      <c r="E290" s="15" t="s">
        <v>1383</v>
      </c>
      <c r="F290" s="15" t="s">
        <v>1384</v>
      </c>
      <c r="G290" s="15" t="s">
        <v>1384</v>
      </c>
      <c r="H290" s="15" t="s">
        <v>1384</v>
      </c>
      <c r="I290" s="15">
        <v>77.83</v>
      </c>
      <c r="J290" s="15">
        <v>4.43</v>
      </c>
      <c r="K290" s="15">
        <v>33.33</v>
      </c>
      <c r="L290" s="2">
        <v>1.9777728756056913E-3</v>
      </c>
      <c r="M290" s="2">
        <v>1.4504680105679455E-3</v>
      </c>
      <c r="N290" s="2">
        <v>5.5564260330409941E-3</v>
      </c>
      <c r="O290" s="16">
        <f t="shared" si="16"/>
        <v>286</v>
      </c>
      <c r="P290" s="17">
        <f t="shared" si="17"/>
        <v>2.9948889730715433E-3</v>
      </c>
      <c r="Q290" s="18">
        <f t="shared" si="18"/>
        <v>2.2339688196953032E-3</v>
      </c>
      <c r="R290" s="19">
        <f t="shared" si="19"/>
        <v>74.592709104810524</v>
      </c>
    </row>
    <row r="291" spans="1:18" ht="15.6">
      <c r="A291" s="15" t="s">
        <v>171</v>
      </c>
      <c r="B291" s="15" t="s">
        <v>62</v>
      </c>
      <c r="C291" s="15" t="s">
        <v>78</v>
      </c>
      <c r="D291" s="15" t="s">
        <v>132</v>
      </c>
      <c r="E291" s="15" t="s">
        <v>152</v>
      </c>
      <c r="F291" s="15" t="s">
        <v>153</v>
      </c>
      <c r="G291" s="15" t="s">
        <v>169</v>
      </c>
      <c r="H291" s="15" t="s">
        <v>170</v>
      </c>
      <c r="I291" s="15">
        <v>65.55</v>
      </c>
      <c r="J291" s="15">
        <v>0.88</v>
      </c>
      <c r="K291" s="15">
        <v>66.67</v>
      </c>
      <c r="L291" s="2">
        <v>2.3581138132221686E-3</v>
      </c>
      <c r="M291" s="2">
        <v>2.1757020158519186E-3</v>
      </c>
      <c r="N291" s="2">
        <v>4.4504075809664633E-3</v>
      </c>
      <c r="O291" s="16">
        <f t="shared" si="16"/>
        <v>287</v>
      </c>
      <c r="P291" s="17">
        <f t="shared" si="17"/>
        <v>2.9947411366801832E-3</v>
      </c>
      <c r="Q291" s="18">
        <f t="shared" si="18"/>
        <v>1.2639391257971077E-3</v>
      </c>
      <c r="R291" s="19">
        <f t="shared" si="19"/>
        <v>42.205288140471666</v>
      </c>
    </row>
    <row r="292" spans="1:18" ht="15.6">
      <c r="A292" s="15" t="s">
        <v>1385</v>
      </c>
      <c r="B292" s="15" t="s">
        <v>62</v>
      </c>
      <c r="C292" s="15" t="s">
        <v>1365</v>
      </c>
      <c r="D292" s="15" t="s">
        <v>1366</v>
      </c>
      <c r="E292" s="15" t="s">
        <v>1383</v>
      </c>
      <c r="F292" s="15" t="s">
        <v>1384</v>
      </c>
      <c r="G292" s="15" t="s">
        <v>1384</v>
      </c>
      <c r="H292" s="15" t="s">
        <v>1384</v>
      </c>
      <c r="I292" s="15">
        <v>95.27</v>
      </c>
      <c r="J292" s="15">
        <v>2.16</v>
      </c>
      <c r="K292" s="15">
        <v>0</v>
      </c>
      <c r="L292" s="2">
        <v>4.6401594389210311E-3</v>
      </c>
      <c r="M292" s="2">
        <v>2.3463453112128525E-3</v>
      </c>
      <c r="N292" s="2">
        <v>1.8696978594592887E-3</v>
      </c>
      <c r="O292" s="16">
        <f t="shared" si="16"/>
        <v>288</v>
      </c>
      <c r="P292" s="17">
        <f t="shared" si="17"/>
        <v>2.9520675365310571E-3</v>
      </c>
      <c r="Q292" s="18">
        <f t="shared" si="18"/>
        <v>1.4812288484571659E-3</v>
      </c>
      <c r="R292" s="19">
        <f t="shared" si="19"/>
        <v>50.175981075207446</v>
      </c>
    </row>
    <row r="293" spans="1:18" ht="15.6">
      <c r="A293" s="15" t="s">
        <v>1074</v>
      </c>
      <c r="B293" s="15" t="s">
        <v>62</v>
      </c>
      <c r="C293" s="15" t="s">
        <v>1018</v>
      </c>
      <c r="D293" s="15" t="s">
        <v>1038</v>
      </c>
      <c r="E293" s="15" t="s">
        <v>1051</v>
      </c>
      <c r="F293" s="15" t="s">
        <v>1061</v>
      </c>
      <c r="G293" s="15" t="s">
        <v>1062</v>
      </c>
      <c r="H293" s="15" t="s">
        <v>1063</v>
      </c>
      <c r="I293" s="15">
        <v>56.81</v>
      </c>
      <c r="J293" s="15">
        <v>0</v>
      </c>
      <c r="K293" s="15">
        <v>0</v>
      </c>
      <c r="L293" s="2">
        <v>5.020500376537518E-3</v>
      </c>
      <c r="M293" s="2">
        <v>1.8770762489702813E-3</v>
      </c>
      <c r="N293" s="2">
        <v>1.9486991774646139E-3</v>
      </c>
      <c r="O293" s="16">
        <f t="shared" si="16"/>
        <v>289</v>
      </c>
      <c r="P293" s="17">
        <f t="shared" si="17"/>
        <v>2.9487586009908045E-3</v>
      </c>
      <c r="Q293" s="18">
        <f t="shared" si="18"/>
        <v>1.7945383666504917E-3</v>
      </c>
      <c r="R293" s="19">
        <f t="shared" si="19"/>
        <v>60.857418645511153</v>
      </c>
    </row>
    <row r="294" spans="1:18" ht="15.6">
      <c r="A294" s="15" t="s">
        <v>930</v>
      </c>
      <c r="B294" s="15" t="s">
        <v>62</v>
      </c>
      <c r="C294" s="15" t="s">
        <v>809</v>
      </c>
      <c r="D294" s="15" t="s">
        <v>883</v>
      </c>
      <c r="E294" s="15" t="s">
        <v>896</v>
      </c>
      <c r="F294" s="15" t="s">
        <v>931</v>
      </c>
      <c r="G294" s="15" t="s">
        <v>932</v>
      </c>
      <c r="H294" s="15" t="s">
        <v>933</v>
      </c>
      <c r="I294" s="15">
        <v>55.59</v>
      </c>
      <c r="J294" s="15">
        <v>0</v>
      </c>
      <c r="K294" s="15">
        <v>0</v>
      </c>
      <c r="L294" s="2">
        <v>2.700420657077002E-3</v>
      </c>
      <c r="M294" s="2">
        <v>3.0715793164968253E-3</v>
      </c>
      <c r="N294" s="2">
        <v>3.0547176295391224E-3</v>
      </c>
      <c r="O294" s="16">
        <f t="shared" si="16"/>
        <v>290</v>
      </c>
      <c r="P294" s="17">
        <f t="shared" si="17"/>
        <v>2.9422392010376498E-3</v>
      </c>
      <c r="Q294" s="18">
        <f t="shared" si="18"/>
        <v>2.0959063737247604E-4</v>
      </c>
      <c r="R294" s="19">
        <f t="shared" si="19"/>
        <v>7.123507745344396</v>
      </c>
    </row>
    <row r="295" spans="1:18" ht="15.6">
      <c r="A295" s="15" t="s">
        <v>527</v>
      </c>
      <c r="B295" s="15" t="s">
        <v>62</v>
      </c>
      <c r="C295" s="15" t="s">
        <v>503</v>
      </c>
      <c r="D295" s="15" t="s">
        <v>517</v>
      </c>
      <c r="E295" s="15" t="s">
        <v>522</v>
      </c>
      <c r="F295" s="15" t="s">
        <v>523</v>
      </c>
      <c r="G295" s="15" t="s">
        <v>524</v>
      </c>
      <c r="H295" s="15" t="s">
        <v>525</v>
      </c>
      <c r="I295" s="15">
        <v>94.81</v>
      </c>
      <c r="J295" s="15">
        <v>1.1299999999999999</v>
      </c>
      <c r="K295" s="15">
        <v>0</v>
      </c>
      <c r="L295" s="2">
        <v>1.7115342192741561E-3</v>
      </c>
      <c r="M295" s="2">
        <v>1.8344154251300456E-3</v>
      </c>
      <c r="N295" s="2">
        <v>5.0297505796721752E-3</v>
      </c>
      <c r="O295" s="16">
        <f t="shared" si="16"/>
        <v>291</v>
      </c>
      <c r="P295" s="17">
        <f t="shared" si="17"/>
        <v>2.8585667413587924E-3</v>
      </c>
      <c r="Q295" s="18">
        <f t="shared" si="18"/>
        <v>1.8813039075340995E-3</v>
      </c>
      <c r="R295" s="19">
        <f t="shared" si="19"/>
        <v>65.81283831210601</v>
      </c>
    </row>
    <row r="296" spans="1:18" ht="15.6">
      <c r="A296" s="15" t="s">
        <v>211</v>
      </c>
      <c r="B296" s="15" t="s">
        <v>62</v>
      </c>
      <c r="C296" s="15" t="s">
        <v>78</v>
      </c>
      <c r="D296" s="15" t="s">
        <v>132</v>
      </c>
      <c r="E296" s="15" t="s">
        <v>152</v>
      </c>
      <c r="F296" s="15" t="s">
        <v>212</v>
      </c>
      <c r="G296" s="15" t="s">
        <v>213</v>
      </c>
      <c r="H296" s="15" t="s">
        <v>213</v>
      </c>
      <c r="I296" s="15">
        <v>65.73</v>
      </c>
      <c r="J296" s="15">
        <v>4.8600000000000003</v>
      </c>
      <c r="K296" s="15">
        <v>33.33</v>
      </c>
      <c r="L296" s="2">
        <v>2.6623865633153532E-3</v>
      </c>
      <c r="M296" s="2">
        <v>2.4743277827335552E-3</v>
      </c>
      <c r="N296" s="2">
        <v>2.9493825388653594E-3</v>
      </c>
      <c r="O296" s="16">
        <f t="shared" si="16"/>
        <v>292</v>
      </c>
      <c r="P296" s="17">
        <f t="shared" si="17"/>
        <v>2.6953656283047558E-3</v>
      </c>
      <c r="Q296" s="18">
        <f t="shared" si="18"/>
        <v>2.3923831084620087E-4</v>
      </c>
      <c r="R296" s="19">
        <f t="shared" si="19"/>
        <v>8.8759130981672882</v>
      </c>
    </row>
    <row r="297" spans="1:18" ht="15.6">
      <c r="A297" s="15" t="s">
        <v>453</v>
      </c>
      <c r="B297" s="15" t="s">
        <v>62</v>
      </c>
      <c r="C297" s="15" t="s">
        <v>292</v>
      </c>
      <c r="D297" s="15" t="s">
        <v>450</v>
      </c>
      <c r="E297" s="15" t="s">
        <v>454</v>
      </c>
      <c r="F297" s="15" t="s">
        <v>455</v>
      </c>
      <c r="G297" s="15" t="s">
        <v>456</v>
      </c>
      <c r="H297" s="15" t="s">
        <v>456</v>
      </c>
      <c r="I297" s="15">
        <v>91.26</v>
      </c>
      <c r="J297" s="15">
        <v>1.64</v>
      </c>
      <c r="K297" s="15">
        <v>33.33</v>
      </c>
      <c r="L297" s="2">
        <v>4.7922958139676088E-3</v>
      </c>
      <c r="M297" s="2">
        <v>1.706432953609347E-3</v>
      </c>
      <c r="N297" s="2">
        <v>1.4746912694326778E-3</v>
      </c>
      <c r="O297" s="16">
        <f t="shared" si="16"/>
        <v>293</v>
      </c>
      <c r="P297" s="17">
        <f t="shared" si="17"/>
        <v>2.6578066790032113E-3</v>
      </c>
      <c r="Q297" s="18">
        <f t="shared" si="18"/>
        <v>1.8521498191310165E-3</v>
      </c>
      <c r="R297" s="19">
        <f t="shared" si="19"/>
        <v>69.68715346240495</v>
      </c>
    </row>
    <row r="298" spans="1:18" ht="15.6">
      <c r="A298" s="15" t="s">
        <v>444</v>
      </c>
      <c r="B298" s="15" t="s">
        <v>62</v>
      </c>
      <c r="C298" s="15" t="s">
        <v>292</v>
      </c>
      <c r="D298" s="15" t="s">
        <v>431</v>
      </c>
      <c r="E298" s="15" t="s">
        <v>432</v>
      </c>
      <c r="F298" s="15" t="s">
        <v>433</v>
      </c>
      <c r="G298" s="15" t="s">
        <v>434</v>
      </c>
      <c r="H298" s="15" t="s">
        <v>435</v>
      </c>
      <c r="I298" s="15">
        <v>97.8</v>
      </c>
      <c r="J298" s="15">
        <v>0</v>
      </c>
      <c r="K298" s="15">
        <v>0</v>
      </c>
      <c r="L298" s="2">
        <v>3.4230684385483123E-3</v>
      </c>
      <c r="M298" s="2">
        <v>1.9623978966507483E-3</v>
      </c>
      <c r="N298" s="2">
        <v>2.5543759488387482E-3</v>
      </c>
      <c r="O298" s="16">
        <f t="shared" si="16"/>
        <v>294</v>
      </c>
      <c r="P298" s="17">
        <f t="shared" si="17"/>
        <v>2.6466140946792699E-3</v>
      </c>
      <c r="Q298" s="18">
        <f t="shared" si="18"/>
        <v>7.3469076124101616E-4</v>
      </c>
      <c r="R298" s="19">
        <f t="shared" si="19"/>
        <v>27.759648175305649</v>
      </c>
    </row>
    <row r="299" spans="1:18" ht="15.6">
      <c r="A299" s="15" t="s">
        <v>722</v>
      </c>
      <c r="B299" s="15" t="s">
        <v>62</v>
      </c>
      <c r="C299" s="15" t="s">
        <v>723</v>
      </c>
      <c r="D299" s="15" t="s">
        <v>724</v>
      </c>
      <c r="E299" s="15" t="s">
        <v>725</v>
      </c>
      <c r="F299" s="15" t="s">
        <v>726</v>
      </c>
      <c r="G299" s="15" t="s">
        <v>727</v>
      </c>
      <c r="H299" s="15" t="s">
        <v>728</v>
      </c>
      <c r="I299" s="15">
        <v>92.51</v>
      </c>
      <c r="J299" s="15">
        <v>2.2000000000000002</v>
      </c>
      <c r="K299" s="15">
        <v>0</v>
      </c>
      <c r="L299" s="2">
        <v>1.141022812849436E-3</v>
      </c>
      <c r="M299" s="2">
        <v>1.5357896582484127E-3</v>
      </c>
      <c r="N299" s="2">
        <v>5.1087518976774965E-3</v>
      </c>
      <c r="O299" s="16">
        <f t="shared" si="16"/>
        <v>295</v>
      </c>
      <c r="P299" s="17">
        <f t="shared" si="17"/>
        <v>2.595188122925115E-3</v>
      </c>
      <c r="Q299" s="18">
        <f t="shared" si="18"/>
        <v>2.1857406874712161E-3</v>
      </c>
      <c r="R299" s="19">
        <f t="shared" si="19"/>
        <v>84.222822544656282</v>
      </c>
    </row>
    <row r="300" spans="1:18" ht="15.6">
      <c r="A300" s="15" t="s">
        <v>1215</v>
      </c>
      <c r="B300" s="15" t="s">
        <v>62</v>
      </c>
      <c r="C300" s="15" t="s">
        <v>1097</v>
      </c>
      <c r="D300" s="15" t="s">
        <v>1192</v>
      </c>
      <c r="E300" s="15" t="s">
        <v>1193</v>
      </c>
      <c r="F300" s="15" t="s">
        <v>1194</v>
      </c>
      <c r="G300" s="15" t="s">
        <v>1208</v>
      </c>
      <c r="H300" s="15" t="s">
        <v>1209</v>
      </c>
      <c r="I300" s="15">
        <v>95.59</v>
      </c>
      <c r="J300" s="15">
        <v>1.29</v>
      </c>
      <c r="K300" s="15">
        <v>16.670000000000002</v>
      </c>
      <c r="L300" s="2">
        <v>2.7384547508386503E-3</v>
      </c>
      <c r="M300" s="2">
        <v>2.1330411920116826E-3</v>
      </c>
      <c r="N300" s="2">
        <v>2.6597110395125117E-3</v>
      </c>
      <c r="O300" s="16">
        <f t="shared" si="16"/>
        <v>296</v>
      </c>
      <c r="P300" s="17">
        <f t="shared" si="17"/>
        <v>2.5104023274542813E-3</v>
      </c>
      <c r="Q300" s="18">
        <f t="shared" si="18"/>
        <v>3.2916745423150387E-4</v>
      </c>
      <c r="R300" s="19">
        <f t="shared" si="19"/>
        <v>13.112139461936447</v>
      </c>
    </row>
    <row r="301" spans="1:18" ht="15.6">
      <c r="A301" s="15" t="s">
        <v>1172</v>
      </c>
      <c r="B301" s="15" t="s">
        <v>62</v>
      </c>
      <c r="C301" s="15" t="s">
        <v>1097</v>
      </c>
      <c r="D301" s="15" t="s">
        <v>1098</v>
      </c>
      <c r="E301" s="15" t="s">
        <v>1173</v>
      </c>
      <c r="F301" s="15" t="s">
        <v>1174</v>
      </c>
      <c r="G301" s="15" t="s">
        <v>1175</v>
      </c>
      <c r="H301" s="15" t="s">
        <v>1176</v>
      </c>
      <c r="I301" s="15">
        <v>99.82</v>
      </c>
      <c r="J301" s="15">
        <v>1.1100000000000001</v>
      </c>
      <c r="K301" s="15">
        <v>0</v>
      </c>
      <c r="L301" s="2">
        <v>2.2059774381755787E-3</v>
      </c>
      <c r="M301" s="2">
        <v>1.5357896582484127E-3</v>
      </c>
      <c r="N301" s="2">
        <v>3.5287255375710592E-3</v>
      </c>
      <c r="O301" s="16">
        <f t="shared" si="16"/>
        <v>297</v>
      </c>
      <c r="P301" s="17">
        <f t="shared" si="17"/>
        <v>2.4234975446650168E-3</v>
      </c>
      <c r="Q301" s="18">
        <f t="shared" si="18"/>
        <v>1.0141176471782083E-3</v>
      </c>
      <c r="R301" s="19">
        <f t="shared" si="19"/>
        <v>41.845210423697075</v>
      </c>
    </row>
    <row r="302" spans="1:18" ht="15.6">
      <c r="A302" s="15" t="s">
        <v>1327</v>
      </c>
      <c r="B302" s="15" t="s">
        <v>62</v>
      </c>
      <c r="C302" s="15" t="s">
        <v>1097</v>
      </c>
      <c r="D302" s="15" t="s">
        <v>1192</v>
      </c>
      <c r="E302" s="15" t="s">
        <v>1307</v>
      </c>
      <c r="F302" s="15" t="s">
        <v>1315</v>
      </c>
      <c r="G302" s="15" t="s">
        <v>1325</v>
      </c>
      <c r="H302" s="15" t="s">
        <v>1326</v>
      </c>
      <c r="I302" s="15">
        <v>85.06</v>
      </c>
      <c r="J302" s="15">
        <v>4.66</v>
      </c>
      <c r="K302" s="15">
        <v>76.19</v>
      </c>
      <c r="L302" s="2">
        <v>5.3628072203923379E-3</v>
      </c>
      <c r="M302" s="2">
        <v>1.2798247152070114E-3</v>
      </c>
      <c r="N302" s="2">
        <v>6.0567677137413425E-4</v>
      </c>
      <c r="O302" s="16">
        <f t="shared" si="16"/>
        <v>298</v>
      </c>
      <c r="P302" s="17">
        <f t="shared" si="17"/>
        <v>2.4161029023244945E-3</v>
      </c>
      <c r="Q302" s="18">
        <f t="shared" si="18"/>
        <v>2.5740859768339668E-3</v>
      </c>
      <c r="R302" s="19">
        <f t="shared" si="19"/>
        <v>106.53875604211555</v>
      </c>
    </row>
    <row r="303" spans="1:18" ht="15.6">
      <c r="A303" s="15" t="s">
        <v>595</v>
      </c>
      <c r="B303" s="15" t="s">
        <v>62</v>
      </c>
      <c r="C303" s="15" t="s">
        <v>563</v>
      </c>
      <c r="D303" s="15" t="s">
        <v>596</v>
      </c>
      <c r="E303" s="15" t="s">
        <v>597</v>
      </c>
      <c r="F303" s="15" t="s">
        <v>598</v>
      </c>
      <c r="G303" s="15" t="s">
        <v>599</v>
      </c>
      <c r="H303" s="15" t="s">
        <v>599</v>
      </c>
      <c r="I303" s="15">
        <v>79.430000000000007</v>
      </c>
      <c r="J303" s="15">
        <v>1.57</v>
      </c>
      <c r="K303" s="15">
        <v>0</v>
      </c>
      <c r="L303" s="2">
        <v>3.8034093761647888E-3</v>
      </c>
      <c r="M303" s="2">
        <v>1.706432953609347E-3</v>
      </c>
      <c r="N303" s="2">
        <v>1.6853614507802049E-3</v>
      </c>
      <c r="O303" s="16">
        <f t="shared" si="16"/>
        <v>299</v>
      </c>
      <c r="P303" s="17">
        <f t="shared" si="17"/>
        <v>2.3984012601847801E-3</v>
      </c>
      <c r="Q303" s="18">
        <f t="shared" si="18"/>
        <v>1.2168183334151158E-3</v>
      </c>
      <c r="R303" s="19">
        <f t="shared" si="19"/>
        <v>50.734560292941488</v>
      </c>
    </row>
    <row r="304" spans="1:18" ht="15.6">
      <c r="A304" s="15" t="s">
        <v>1387</v>
      </c>
      <c r="B304" s="15" t="s">
        <v>62</v>
      </c>
      <c r="C304" s="15" t="s">
        <v>1365</v>
      </c>
      <c r="D304" s="15" t="s">
        <v>1366</v>
      </c>
      <c r="E304" s="15" t="s">
        <v>1383</v>
      </c>
      <c r="F304" s="15" t="s">
        <v>1384</v>
      </c>
      <c r="G304" s="15" t="s">
        <v>1384</v>
      </c>
      <c r="H304" s="15" t="s">
        <v>1384</v>
      </c>
      <c r="I304" s="15">
        <v>94.44</v>
      </c>
      <c r="J304" s="15">
        <v>1.01</v>
      </c>
      <c r="K304" s="15">
        <v>0</v>
      </c>
      <c r="L304" s="2">
        <v>2.3581138132221686E-3</v>
      </c>
      <c r="M304" s="2">
        <v>1.6211113059288796E-3</v>
      </c>
      <c r="N304" s="2">
        <v>3.0020500842022416E-3</v>
      </c>
      <c r="O304" s="16">
        <f t="shared" si="16"/>
        <v>300</v>
      </c>
      <c r="P304" s="17">
        <f t="shared" si="17"/>
        <v>2.3270917344510966E-3</v>
      </c>
      <c r="Q304" s="18">
        <f t="shared" si="18"/>
        <v>6.90991862733014E-4</v>
      </c>
      <c r="R304" s="19">
        <f t="shared" si="19"/>
        <v>29.69336586535562</v>
      </c>
    </row>
    <row r="305" spans="1:18" ht="15.6">
      <c r="A305" s="15" t="s">
        <v>121</v>
      </c>
      <c r="B305" s="15" t="s">
        <v>62</v>
      </c>
      <c r="C305" s="15" t="s">
        <v>78</v>
      </c>
      <c r="D305" s="15" t="s">
        <v>79</v>
      </c>
      <c r="E305" s="15" t="s">
        <v>104</v>
      </c>
      <c r="F305" s="15" t="s">
        <v>105</v>
      </c>
      <c r="G305" s="15" t="s">
        <v>120</v>
      </c>
      <c r="H305" s="15" t="s">
        <v>120</v>
      </c>
      <c r="I305" s="15">
        <v>97.86</v>
      </c>
      <c r="J305" s="15">
        <v>0</v>
      </c>
      <c r="K305" s="15">
        <v>0</v>
      </c>
      <c r="L305" s="2">
        <v>2.282045625698872E-3</v>
      </c>
      <c r="M305" s="2">
        <v>1.8770762489702813E-3</v>
      </c>
      <c r="N305" s="2">
        <v>2.6860448121809547E-3</v>
      </c>
      <c r="O305" s="16">
        <f t="shared" si="16"/>
        <v>301</v>
      </c>
      <c r="P305" s="17">
        <f t="shared" si="17"/>
        <v>2.2817222289500359E-3</v>
      </c>
      <c r="Q305" s="18">
        <f t="shared" si="18"/>
        <v>4.0448437856718052E-4</v>
      </c>
      <c r="R305" s="19">
        <f t="shared" si="19"/>
        <v>17.727152474353076</v>
      </c>
    </row>
    <row r="306" spans="1:18" ht="15.6">
      <c r="A306" s="15" t="s">
        <v>472</v>
      </c>
      <c r="B306" s="15" t="s">
        <v>62</v>
      </c>
      <c r="C306" s="15" t="s">
        <v>467</v>
      </c>
      <c r="D306" s="15" t="s">
        <v>473</v>
      </c>
      <c r="E306" s="15" t="s">
        <v>474</v>
      </c>
      <c r="F306" s="15" t="s">
        <v>475</v>
      </c>
      <c r="G306" s="15" t="s">
        <v>476</v>
      </c>
      <c r="H306" s="15" t="s">
        <v>476</v>
      </c>
      <c r="I306" s="15">
        <v>64.47</v>
      </c>
      <c r="J306" s="15">
        <v>0.45</v>
      </c>
      <c r="K306" s="15">
        <v>0</v>
      </c>
      <c r="L306" s="2">
        <v>2.0538410631289845E-3</v>
      </c>
      <c r="M306" s="2">
        <v>1.1945030675265401E-3</v>
      </c>
      <c r="N306" s="2">
        <v>3.5287255375710592E-3</v>
      </c>
      <c r="O306" s="16">
        <f t="shared" si="16"/>
        <v>302</v>
      </c>
      <c r="P306" s="17">
        <f t="shared" si="17"/>
        <v>2.2590232227421947E-3</v>
      </c>
      <c r="Q306" s="18">
        <f t="shared" si="18"/>
        <v>1.1805606396466212E-3</v>
      </c>
      <c r="R306" s="19">
        <f t="shared" si="19"/>
        <v>52.25978324443944</v>
      </c>
    </row>
    <row r="307" spans="1:18" ht="15.6">
      <c r="A307" s="15" t="s">
        <v>291</v>
      </c>
      <c r="B307" s="15" t="s">
        <v>62</v>
      </c>
      <c r="C307" s="15" t="s">
        <v>292</v>
      </c>
      <c r="D307" s="15" t="s">
        <v>293</v>
      </c>
      <c r="E307" s="15" t="s">
        <v>294</v>
      </c>
      <c r="F307" s="15" t="s">
        <v>295</v>
      </c>
      <c r="G307" s="15" t="s">
        <v>296</v>
      </c>
      <c r="H307" s="15" t="s">
        <v>296</v>
      </c>
      <c r="I307" s="15">
        <v>89.98</v>
      </c>
      <c r="J307" s="15">
        <v>5.89</v>
      </c>
      <c r="K307" s="15">
        <v>42.42</v>
      </c>
      <c r="L307" s="2">
        <v>1.8256365005590975E-3</v>
      </c>
      <c r="M307" s="2">
        <v>1.706432953609347E-3</v>
      </c>
      <c r="N307" s="2">
        <v>3.2390540382182115E-3</v>
      </c>
      <c r="O307" s="16">
        <f t="shared" si="16"/>
        <v>303</v>
      </c>
      <c r="P307" s="17">
        <f t="shared" si="17"/>
        <v>2.2570411641288854E-3</v>
      </c>
      <c r="Q307" s="18">
        <f t="shared" si="18"/>
        <v>8.5253406680274916E-4</v>
      </c>
      <c r="R307" s="19">
        <f t="shared" si="19"/>
        <v>37.772198414103286</v>
      </c>
    </row>
    <row r="308" spans="1:18" ht="15.6">
      <c r="A308" s="15" t="s">
        <v>332</v>
      </c>
      <c r="B308" s="15" t="s">
        <v>62</v>
      </c>
      <c r="C308" s="15" t="s">
        <v>292</v>
      </c>
      <c r="D308" s="15" t="s">
        <v>293</v>
      </c>
      <c r="E308" s="15" t="s">
        <v>307</v>
      </c>
      <c r="F308" s="15" t="s">
        <v>328</v>
      </c>
      <c r="G308" s="15" t="s">
        <v>333</v>
      </c>
      <c r="H308" s="15" t="s">
        <v>333</v>
      </c>
      <c r="I308" s="15">
        <v>87.42</v>
      </c>
      <c r="J308" s="15">
        <v>7.54</v>
      </c>
      <c r="K308" s="15">
        <v>4.17</v>
      </c>
      <c r="L308" s="2">
        <v>3.8034093761647888E-3</v>
      </c>
      <c r="M308" s="2">
        <v>1.9623978966507483E-3</v>
      </c>
      <c r="N308" s="2">
        <v>9.4801581606386391E-4</v>
      </c>
      <c r="O308" s="16">
        <f t="shared" si="16"/>
        <v>304</v>
      </c>
      <c r="P308" s="17">
        <f t="shared" si="17"/>
        <v>2.2379410296264669E-3</v>
      </c>
      <c r="Q308" s="18">
        <f t="shared" si="18"/>
        <v>1.4475016785358192E-3</v>
      </c>
      <c r="R308" s="19">
        <f t="shared" si="19"/>
        <v>64.680063476803085</v>
      </c>
    </row>
    <row r="309" spans="1:18" ht="15.6">
      <c r="A309" s="15" t="s">
        <v>359</v>
      </c>
      <c r="B309" s="15" t="s">
        <v>62</v>
      </c>
      <c r="C309" s="15" t="s">
        <v>292</v>
      </c>
      <c r="D309" s="15" t="s">
        <v>293</v>
      </c>
      <c r="E309" s="15" t="s">
        <v>307</v>
      </c>
      <c r="F309" s="15" t="s">
        <v>360</v>
      </c>
      <c r="G309" s="15" t="s">
        <v>361</v>
      </c>
      <c r="H309" s="15" t="s">
        <v>361</v>
      </c>
      <c r="I309" s="15">
        <v>98.39</v>
      </c>
      <c r="J309" s="15">
        <v>2.42</v>
      </c>
      <c r="K309" s="15">
        <v>0</v>
      </c>
      <c r="L309" s="2">
        <v>4.7162276264443199E-3</v>
      </c>
      <c r="M309" s="2">
        <v>1.7917546012898142E-3</v>
      </c>
      <c r="N309" s="2">
        <v>1.580026360106441E-4</v>
      </c>
      <c r="O309" s="16">
        <f t="shared" si="16"/>
        <v>305</v>
      </c>
      <c r="P309" s="17">
        <f t="shared" si="17"/>
        <v>2.2219949545815927E-3</v>
      </c>
      <c r="Q309" s="18">
        <f t="shared" si="18"/>
        <v>2.3093687096377648E-3</v>
      </c>
      <c r="R309" s="19">
        <f t="shared" si="19"/>
        <v>103.93222112750588</v>
      </c>
    </row>
    <row r="310" spans="1:18" ht="15.6">
      <c r="A310" s="15" t="s">
        <v>1212</v>
      </c>
      <c r="B310" s="15" t="s">
        <v>62</v>
      </c>
      <c r="C310" s="15" t="s">
        <v>1097</v>
      </c>
      <c r="D310" s="15" t="s">
        <v>1192</v>
      </c>
      <c r="E310" s="15" t="s">
        <v>1193</v>
      </c>
      <c r="F310" s="15" t="s">
        <v>1194</v>
      </c>
      <c r="G310" s="15" t="s">
        <v>1208</v>
      </c>
      <c r="H310" s="15" t="s">
        <v>1209</v>
      </c>
      <c r="I310" s="15">
        <v>91.07</v>
      </c>
      <c r="J310" s="15">
        <v>0.54</v>
      </c>
      <c r="K310" s="15">
        <v>20</v>
      </c>
      <c r="L310" s="2">
        <v>2.8905911258852407E-3</v>
      </c>
      <c r="M310" s="2">
        <v>1.4504680105679455E-3</v>
      </c>
      <c r="N310" s="2">
        <v>2.3173719948227822E-3</v>
      </c>
      <c r="O310" s="16">
        <f t="shared" si="16"/>
        <v>306</v>
      </c>
      <c r="P310" s="17">
        <f t="shared" si="17"/>
        <v>2.2194770437586561E-3</v>
      </c>
      <c r="Q310" s="18">
        <f t="shared" si="18"/>
        <v>7.250353183815831E-4</v>
      </c>
      <c r="R310" s="19">
        <f t="shared" si="19"/>
        <v>32.66694379292813</v>
      </c>
    </row>
    <row r="311" spans="1:18" ht="15.6">
      <c r="A311" s="15" t="s">
        <v>891</v>
      </c>
      <c r="B311" s="15" t="s">
        <v>62</v>
      </c>
      <c r="C311" s="15" t="s">
        <v>809</v>
      </c>
      <c r="D311" s="15" t="s">
        <v>883</v>
      </c>
      <c r="E311" s="15" t="s">
        <v>892</v>
      </c>
      <c r="F311" s="15" t="s">
        <v>893</v>
      </c>
      <c r="G311" s="15" t="s">
        <v>894</v>
      </c>
      <c r="H311" s="15" t="s">
        <v>894</v>
      </c>
      <c r="I311" s="15">
        <v>78.959999999999994</v>
      </c>
      <c r="J311" s="15">
        <v>1.1200000000000001</v>
      </c>
      <c r="K311" s="15">
        <v>0</v>
      </c>
      <c r="L311" s="2">
        <v>2.8905911258852407E-3</v>
      </c>
      <c r="M311" s="2">
        <v>1.3651463628874783E-3</v>
      </c>
      <c r="N311" s="2">
        <v>2.370039540159664E-3</v>
      </c>
      <c r="O311" s="16">
        <f t="shared" si="16"/>
        <v>307</v>
      </c>
      <c r="P311" s="17">
        <f t="shared" si="17"/>
        <v>2.2085923429774612E-3</v>
      </c>
      <c r="Q311" s="18">
        <f t="shared" si="18"/>
        <v>7.7543170514740795E-4</v>
      </c>
      <c r="R311" s="19">
        <f t="shared" si="19"/>
        <v>35.109770601759315</v>
      </c>
    </row>
    <row r="312" spans="1:18" ht="15.6">
      <c r="A312" s="15" t="s">
        <v>1337</v>
      </c>
      <c r="B312" s="15" t="s">
        <v>62</v>
      </c>
      <c r="C312" s="15" t="s">
        <v>1097</v>
      </c>
      <c r="D312" s="15" t="s">
        <v>1192</v>
      </c>
      <c r="E312" s="15" t="s">
        <v>1338</v>
      </c>
      <c r="F312" s="15" t="s">
        <v>1339</v>
      </c>
      <c r="G312" s="15" t="s">
        <v>1340</v>
      </c>
      <c r="H312" s="15" t="s">
        <v>1340</v>
      </c>
      <c r="I312" s="15">
        <v>96.56</v>
      </c>
      <c r="J312" s="15">
        <v>3.07</v>
      </c>
      <c r="K312" s="15">
        <v>0</v>
      </c>
      <c r="L312" s="2">
        <v>1.59743193798921E-3</v>
      </c>
      <c r="M312" s="2">
        <v>1.0238597721656058E-3</v>
      </c>
      <c r="N312" s="2">
        <v>3.6867281735817005E-3</v>
      </c>
      <c r="O312" s="16">
        <f t="shared" si="16"/>
        <v>308</v>
      </c>
      <c r="P312" s="17">
        <f t="shared" si="17"/>
        <v>2.1026732945788385E-3</v>
      </c>
      <c r="Q312" s="18">
        <f t="shared" si="18"/>
        <v>1.4014880135489825E-3</v>
      </c>
      <c r="R312" s="19">
        <f t="shared" si="19"/>
        <v>66.652675770521824</v>
      </c>
    </row>
    <row r="313" spans="1:18" ht="15.6">
      <c r="A313" s="15" t="s">
        <v>245</v>
      </c>
      <c r="B313" s="15" t="s">
        <v>62</v>
      </c>
      <c r="C313" s="15" t="s">
        <v>78</v>
      </c>
      <c r="D313" s="15" t="s">
        <v>238</v>
      </c>
      <c r="E313" s="15" t="s">
        <v>239</v>
      </c>
      <c r="F313" s="15" t="s">
        <v>243</v>
      </c>
      <c r="G313" s="15" t="s">
        <v>243</v>
      </c>
      <c r="H313" s="15" t="s">
        <v>243</v>
      </c>
      <c r="I313" s="15">
        <v>84.2</v>
      </c>
      <c r="J313" s="15">
        <v>0.86</v>
      </c>
      <c r="K313" s="15">
        <v>0</v>
      </c>
      <c r="L313" s="2">
        <v>1.7115342192741561E-3</v>
      </c>
      <c r="M313" s="2">
        <v>1.4504680105679455E-3</v>
      </c>
      <c r="N313" s="2">
        <v>2.9493825388653594E-3</v>
      </c>
      <c r="O313" s="16">
        <f t="shared" si="16"/>
        <v>309</v>
      </c>
      <c r="P313" s="17">
        <f t="shared" si="17"/>
        <v>2.0371282562358204E-3</v>
      </c>
      <c r="Q313" s="18">
        <f t="shared" si="18"/>
        <v>8.0074640084361901E-4</v>
      </c>
      <c r="R313" s="19">
        <f t="shared" si="19"/>
        <v>39.307608560848692</v>
      </c>
    </row>
    <row r="314" spans="1:18" ht="15.6">
      <c r="A314" s="15" t="s">
        <v>1407</v>
      </c>
      <c r="B314" s="15" t="s">
        <v>62</v>
      </c>
      <c r="C314" s="15" t="s">
        <v>1365</v>
      </c>
      <c r="D314" s="15" t="s">
        <v>1399</v>
      </c>
      <c r="E314" s="15" t="s">
        <v>1404</v>
      </c>
      <c r="F314" s="15" t="s">
        <v>1408</v>
      </c>
      <c r="G314" s="15" t="s">
        <v>1409</v>
      </c>
      <c r="H314" s="15" t="s">
        <v>1409</v>
      </c>
      <c r="I314" s="15">
        <v>63.88</v>
      </c>
      <c r="J314" s="15">
        <v>6.62</v>
      </c>
      <c r="K314" s="15">
        <v>27.78</v>
      </c>
      <c r="L314" s="2">
        <v>2.5482842820304073E-3</v>
      </c>
      <c r="M314" s="2">
        <v>1.5784504820886441E-3</v>
      </c>
      <c r="N314" s="2">
        <v>1.9486991774646139E-3</v>
      </c>
      <c r="O314" s="16">
        <f t="shared" si="16"/>
        <v>310</v>
      </c>
      <c r="P314" s="17">
        <f t="shared" si="17"/>
        <v>2.0251446471945549E-3</v>
      </c>
      <c r="Q314" s="18">
        <f t="shared" si="18"/>
        <v>4.8941529630677002E-4</v>
      </c>
      <c r="R314" s="19">
        <f t="shared" si="19"/>
        <v>24.166930346667336</v>
      </c>
    </row>
    <row r="315" spans="1:18" ht="15.6">
      <c r="A315" s="15" t="s">
        <v>618</v>
      </c>
      <c r="B315" s="15" t="s">
        <v>62</v>
      </c>
      <c r="C315" s="15" t="s">
        <v>608</v>
      </c>
      <c r="D315" s="15" t="s">
        <v>619</v>
      </c>
      <c r="E315" s="15" t="s">
        <v>620</v>
      </c>
      <c r="F315" s="15" t="s">
        <v>621</v>
      </c>
      <c r="G315" s="15" t="s">
        <v>622</v>
      </c>
      <c r="H315" s="15" t="s">
        <v>622</v>
      </c>
      <c r="I315" s="15">
        <v>93.87</v>
      </c>
      <c r="J315" s="15">
        <v>0</v>
      </c>
      <c r="K315" s="15">
        <v>0</v>
      </c>
      <c r="L315" s="2">
        <v>3.3850343447866631E-3</v>
      </c>
      <c r="M315" s="2">
        <v>1.706432953609347E-3</v>
      </c>
      <c r="N315" s="2">
        <v>8.9534827072698198E-4</v>
      </c>
      <c r="O315" s="16">
        <f t="shared" si="16"/>
        <v>311</v>
      </c>
      <c r="P315" s="17">
        <f t="shared" si="17"/>
        <v>1.9956051897076642E-3</v>
      </c>
      <c r="Q315" s="18">
        <f t="shared" si="18"/>
        <v>1.2697832978265436E-3</v>
      </c>
      <c r="R315" s="19">
        <f t="shared" si="19"/>
        <v>63.628983547219278</v>
      </c>
    </row>
    <row r="316" spans="1:18" ht="15.6">
      <c r="A316" s="15" t="s">
        <v>403</v>
      </c>
      <c r="B316" s="15" t="s">
        <v>62</v>
      </c>
      <c r="C316" s="15" t="s">
        <v>292</v>
      </c>
      <c r="D316" s="15" t="s">
        <v>293</v>
      </c>
      <c r="E316" s="15" t="s">
        <v>373</v>
      </c>
      <c r="F316" s="15" t="s">
        <v>374</v>
      </c>
      <c r="G316" s="15" t="s">
        <v>398</v>
      </c>
      <c r="H316" s="15" t="s">
        <v>399</v>
      </c>
      <c r="I316" s="15">
        <v>97.54</v>
      </c>
      <c r="J316" s="15">
        <v>0.49</v>
      </c>
      <c r="K316" s="15">
        <v>100</v>
      </c>
      <c r="L316" s="2">
        <v>1.9017046880823944E-3</v>
      </c>
      <c r="M316" s="2">
        <v>1.1945030675265401E-3</v>
      </c>
      <c r="N316" s="2">
        <v>2.8440474481916003E-3</v>
      </c>
      <c r="O316" s="16">
        <f t="shared" si="16"/>
        <v>312</v>
      </c>
      <c r="P316" s="17">
        <f t="shared" si="17"/>
        <v>1.9800850679335116E-3</v>
      </c>
      <c r="Q316" s="18">
        <f t="shared" si="18"/>
        <v>8.2756074031162404E-4</v>
      </c>
      <c r="R316" s="19">
        <f t="shared" si="19"/>
        <v>41.79420135596984</v>
      </c>
    </row>
    <row r="317" spans="1:18" ht="15.6">
      <c r="A317" s="15" t="s">
        <v>1294</v>
      </c>
      <c r="B317" s="15" t="s">
        <v>62</v>
      </c>
      <c r="C317" s="15" t="s">
        <v>1097</v>
      </c>
      <c r="D317" s="15" t="s">
        <v>1192</v>
      </c>
      <c r="E317" s="15" t="s">
        <v>1193</v>
      </c>
      <c r="F317" s="15" t="s">
        <v>1295</v>
      </c>
      <c r="G317" s="15" t="s">
        <v>1295</v>
      </c>
      <c r="H317" s="15" t="s">
        <v>1296</v>
      </c>
      <c r="I317" s="15">
        <v>57.14</v>
      </c>
      <c r="J317" s="15">
        <v>2.4900000000000002</v>
      </c>
      <c r="K317" s="15">
        <v>0</v>
      </c>
      <c r="L317" s="2">
        <v>2.1299092506522816E-3</v>
      </c>
      <c r="M317" s="2">
        <v>2.5596494304140228E-3</v>
      </c>
      <c r="N317" s="2">
        <v>1.1586859974113911E-3</v>
      </c>
      <c r="O317" s="16">
        <f t="shared" si="16"/>
        <v>313</v>
      </c>
      <c r="P317" s="17">
        <f t="shared" si="17"/>
        <v>1.9494148928258983E-3</v>
      </c>
      <c r="Q317" s="18">
        <f t="shared" si="18"/>
        <v>7.1771045349639342E-4</v>
      </c>
      <c r="R317" s="19">
        <f t="shared" si="19"/>
        <v>36.816711318748091</v>
      </c>
    </row>
    <row r="318" spans="1:18" ht="15.6">
      <c r="A318" s="15" t="s">
        <v>1421</v>
      </c>
      <c r="B318" s="15" t="s">
        <v>62</v>
      </c>
      <c r="C318" s="15" t="s">
        <v>1365</v>
      </c>
      <c r="D318" s="15" t="s">
        <v>1414</v>
      </c>
      <c r="E318" s="15" t="s">
        <v>1415</v>
      </c>
      <c r="F318" s="15" t="s">
        <v>1416</v>
      </c>
      <c r="G318" s="15" t="s">
        <v>1422</v>
      </c>
      <c r="H318" s="15" t="s">
        <v>1422</v>
      </c>
      <c r="I318" s="15">
        <v>62.64</v>
      </c>
      <c r="J318" s="15">
        <v>3.49</v>
      </c>
      <c r="K318" s="15">
        <v>0</v>
      </c>
      <c r="L318" s="2">
        <v>1.1029887190877872E-3</v>
      </c>
      <c r="M318" s="2">
        <v>1.2798247152070114E-3</v>
      </c>
      <c r="N318" s="2">
        <v>3.4497242195657349E-3</v>
      </c>
      <c r="O318" s="16">
        <f t="shared" si="16"/>
        <v>314</v>
      </c>
      <c r="P318" s="17">
        <f t="shared" si="17"/>
        <v>1.9441792179535112E-3</v>
      </c>
      <c r="Q318" s="18">
        <f t="shared" si="18"/>
        <v>1.3068347471239554E-3</v>
      </c>
      <c r="R318" s="19">
        <f t="shared" si="19"/>
        <v>67.217812795034419</v>
      </c>
    </row>
    <row r="319" spans="1:18" ht="15.6">
      <c r="A319" s="15" t="s">
        <v>1341</v>
      </c>
      <c r="B319" s="15" t="s">
        <v>62</v>
      </c>
      <c r="C319" s="15" t="s">
        <v>1097</v>
      </c>
      <c r="D319" s="15" t="s">
        <v>1192</v>
      </c>
      <c r="E319" s="15" t="s">
        <v>1338</v>
      </c>
      <c r="F319" s="15" t="s">
        <v>1339</v>
      </c>
      <c r="G319" s="15" t="s">
        <v>1340</v>
      </c>
      <c r="H319" s="15" t="s">
        <v>1340</v>
      </c>
      <c r="I319" s="15">
        <v>95.11</v>
      </c>
      <c r="J319" s="15">
        <v>2.5499999999999998</v>
      </c>
      <c r="K319" s="15">
        <v>9.09</v>
      </c>
      <c r="L319" s="2">
        <v>1.2931591878960259E-3</v>
      </c>
      <c r="M319" s="2">
        <v>1.2798247152070114E-3</v>
      </c>
      <c r="N319" s="2">
        <v>3.0547176295391224E-3</v>
      </c>
      <c r="O319" s="16">
        <f t="shared" si="16"/>
        <v>315</v>
      </c>
      <c r="P319" s="17">
        <f t="shared" si="17"/>
        <v>1.8759005108807201E-3</v>
      </c>
      <c r="Q319" s="18">
        <f t="shared" si="18"/>
        <v>1.0209073422559206E-3</v>
      </c>
      <c r="R319" s="19">
        <f t="shared" si="19"/>
        <v>54.42225407660947</v>
      </c>
    </row>
    <row r="320" spans="1:18" ht="15.6">
      <c r="A320" s="15" t="s">
        <v>151</v>
      </c>
      <c r="B320" s="15" t="s">
        <v>62</v>
      </c>
      <c r="C320" s="15" t="s">
        <v>78</v>
      </c>
      <c r="D320" s="15" t="s">
        <v>132</v>
      </c>
      <c r="E320" s="15" t="s">
        <v>152</v>
      </c>
      <c r="F320" s="15" t="s">
        <v>153</v>
      </c>
      <c r="G320" s="15" t="s">
        <v>154</v>
      </c>
      <c r="H320" s="15" t="s">
        <v>155</v>
      </c>
      <c r="I320" s="15">
        <v>69.569999999999993</v>
      </c>
      <c r="J320" s="15">
        <v>3.53</v>
      </c>
      <c r="K320" s="15">
        <v>36.36</v>
      </c>
      <c r="L320" s="2">
        <v>1.2931591878960259E-3</v>
      </c>
      <c r="M320" s="2">
        <v>1.3651463628874783E-3</v>
      </c>
      <c r="N320" s="2">
        <v>2.8177136755231573E-3</v>
      </c>
      <c r="O320" s="16">
        <f t="shared" si="16"/>
        <v>316</v>
      </c>
      <c r="P320" s="17">
        <f t="shared" si="17"/>
        <v>1.8253397421022204E-3</v>
      </c>
      <c r="Q320" s="18">
        <f t="shared" si="18"/>
        <v>8.6017443355450817E-4</v>
      </c>
      <c r="R320" s="19">
        <f t="shared" si="19"/>
        <v>47.124073054140389</v>
      </c>
    </row>
    <row r="321" spans="1:18" ht="15.6">
      <c r="A321" s="15" t="s">
        <v>1451</v>
      </c>
      <c r="B321" s="15" t="s">
        <v>62</v>
      </c>
      <c r="C321" s="15" t="s">
        <v>1365</v>
      </c>
      <c r="D321" s="15" t="s">
        <v>1414</v>
      </c>
      <c r="E321" s="15" t="s">
        <v>1452</v>
      </c>
      <c r="F321" s="15" t="s">
        <v>1453</v>
      </c>
      <c r="G321" s="15" t="s">
        <v>1453</v>
      </c>
      <c r="H321" s="15" t="s">
        <v>1454</v>
      </c>
      <c r="I321" s="15">
        <v>71.02</v>
      </c>
      <c r="J321" s="15">
        <v>2.0299999999999998</v>
      </c>
      <c r="K321" s="15">
        <v>0</v>
      </c>
      <c r="L321" s="2">
        <v>1.9777728756056913E-3</v>
      </c>
      <c r="M321" s="2">
        <v>2.0477195443312154E-3</v>
      </c>
      <c r="N321" s="2">
        <v>1.1586859974113911E-3</v>
      </c>
      <c r="O321" s="16">
        <f t="shared" si="16"/>
        <v>317</v>
      </c>
      <c r="P321" s="17">
        <f t="shared" si="17"/>
        <v>1.7280594724494325E-3</v>
      </c>
      <c r="Q321" s="18">
        <f t="shared" si="18"/>
        <v>4.9433060766466909E-4</v>
      </c>
      <c r="R321" s="19">
        <f t="shared" si="19"/>
        <v>28.606110816543929</v>
      </c>
    </row>
    <row r="322" spans="1:18" ht="15.6">
      <c r="A322" s="15" t="s">
        <v>1131</v>
      </c>
      <c r="B322" s="15" t="s">
        <v>62</v>
      </c>
      <c r="C322" s="15" t="s">
        <v>1097</v>
      </c>
      <c r="D322" s="15" t="s">
        <v>1098</v>
      </c>
      <c r="E322" s="15" t="s">
        <v>1127</v>
      </c>
      <c r="F322" s="15" t="s">
        <v>1132</v>
      </c>
      <c r="G322" s="15" t="s">
        <v>1132</v>
      </c>
      <c r="H322" s="15" t="s">
        <v>1132</v>
      </c>
      <c r="I322" s="15">
        <v>77.989999999999995</v>
      </c>
      <c r="J322" s="15">
        <v>3.76</v>
      </c>
      <c r="K322" s="15">
        <v>25</v>
      </c>
      <c r="L322" s="2">
        <v>1.8256365005590975E-3</v>
      </c>
      <c r="M322" s="2">
        <v>1.0238597721656058E-3</v>
      </c>
      <c r="N322" s="2">
        <v>2.3173719948227822E-3</v>
      </c>
      <c r="O322" s="16">
        <f t="shared" si="16"/>
        <v>318</v>
      </c>
      <c r="P322" s="17">
        <f t="shared" si="17"/>
        <v>1.7222894225158286E-3</v>
      </c>
      <c r="Q322" s="18">
        <f t="shared" si="18"/>
        <v>6.5291954438961191E-4</v>
      </c>
      <c r="R322" s="19">
        <f t="shared" si="19"/>
        <v>37.909978186817277</v>
      </c>
    </row>
    <row r="323" spans="1:18" ht="15.6">
      <c r="A323" s="15" t="s">
        <v>923</v>
      </c>
      <c r="B323" s="15" t="s">
        <v>62</v>
      </c>
      <c r="C323" s="15" t="s">
        <v>809</v>
      </c>
      <c r="D323" s="15" t="s">
        <v>883</v>
      </c>
      <c r="E323" s="15" t="s">
        <v>896</v>
      </c>
      <c r="F323" s="15" t="s">
        <v>924</v>
      </c>
      <c r="G323" s="15" t="s">
        <v>924</v>
      </c>
      <c r="H323" s="15" t="s">
        <v>925</v>
      </c>
      <c r="I323" s="15">
        <v>85.48</v>
      </c>
      <c r="J323" s="15">
        <v>1.96</v>
      </c>
      <c r="K323" s="15">
        <v>0</v>
      </c>
      <c r="L323" s="2">
        <v>2.8905911258852407E-3</v>
      </c>
      <c r="M323" s="2">
        <v>1.3651463628874783E-3</v>
      </c>
      <c r="N323" s="2">
        <v>8.4268072539010015E-4</v>
      </c>
      <c r="O323" s="16">
        <f t="shared" si="16"/>
        <v>319</v>
      </c>
      <c r="P323" s="17">
        <f t="shared" si="17"/>
        <v>1.6994727380542733E-3</v>
      </c>
      <c r="Q323" s="18">
        <f t="shared" si="18"/>
        <v>1.0641028361785189E-3</v>
      </c>
      <c r="R323" s="19">
        <f t="shared" si="19"/>
        <v>62.61370437732414</v>
      </c>
    </row>
    <row r="324" spans="1:18" ht="15.6">
      <c r="A324" s="15" t="s">
        <v>1511</v>
      </c>
      <c r="B324" s="15" t="s">
        <v>62</v>
      </c>
      <c r="C324" s="15" t="s">
        <v>1365</v>
      </c>
      <c r="D324" s="15" t="s">
        <v>1414</v>
      </c>
      <c r="E324" s="15" t="s">
        <v>1489</v>
      </c>
      <c r="F324" s="15" t="s">
        <v>1508</v>
      </c>
      <c r="G324" s="15" t="s">
        <v>1508</v>
      </c>
      <c r="H324" s="15" t="s">
        <v>1512</v>
      </c>
      <c r="I324" s="15">
        <v>81.67</v>
      </c>
      <c r="J324" s="15">
        <v>5.67</v>
      </c>
      <c r="K324" s="15">
        <v>42.86</v>
      </c>
      <c r="L324" s="2">
        <v>1.9777728756056913E-3</v>
      </c>
      <c r="M324" s="2">
        <v>1.5357896582484127E-3</v>
      </c>
      <c r="N324" s="2">
        <v>1.5800263601064412E-3</v>
      </c>
      <c r="O324" s="16">
        <f t="shared" si="16"/>
        <v>320</v>
      </c>
      <c r="P324" s="17">
        <f t="shared" si="17"/>
        <v>1.6978629646535149E-3</v>
      </c>
      <c r="Q324" s="18">
        <f t="shared" si="18"/>
        <v>2.4341608437973124E-4</v>
      </c>
      <c r="R324" s="19">
        <f t="shared" si="19"/>
        <v>14.336615465866261</v>
      </c>
    </row>
    <row r="325" spans="1:18" ht="15.6">
      <c r="A325" s="15" t="s">
        <v>250</v>
      </c>
      <c r="B325" s="15" t="s">
        <v>62</v>
      </c>
      <c r="C325" s="15" t="s">
        <v>78</v>
      </c>
      <c r="D325" s="15" t="s">
        <v>238</v>
      </c>
      <c r="E325" s="15" t="s">
        <v>251</v>
      </c>
      <c r="F325" s="15" t="s">
        <v>252</v>
      </c>
      <c r="G325" s="15" t="s">
        <v>253</v>
      </c>
      <c r="H325" s="15" t="s">
        <v>254</v>
      </c>
      <c r="I325" s="15">
        <v>88.89</v>
      </c>
      <c r="J325" s="15">
        <v>0.85</v>
      </c>
      <c r="K325" s="15">
        <v>0</v>
      </c>
      <c r="L325" s="2">
        <v>2.0918751568906333E-3</v>
      </c>
      <c r="M325" s="2">
        <v>1.2798247152070114E-3</v>
      </c>
      <c r="N325" s="2">
        <v>1.4746912694326778E-3</v>
      </c>
      <c r="O325" s="16">
        <f t="shared" ref="O325:O388" si="20">_xlfn.RANK.EQ(P325,$P$5:$P$578)</f>
        <v>321</v>
      </c>
      <c r="P325" s="17">
        <f t="shared" ref="P325:P388" si="21">AVERAGE(L325:N325)</f>
        <v>1.6154637138434409E-3</v>
      </c>
      <c r="Q325" s="18">
        <f t="shared" ref="Q325:Q388" si="22">_xlfn.STDEV.S(L325:N325)</f>
        <v>4.2393294374072578E-4</v>
      </c>
      <c r="R325" s="19">
        <f t="shared" ref="R325:R388" si="23">Q325/P325*100</f>
        <v>26.242182978664559</v>
      </c>
    </row>
    <row r="326" spans="1:18" ht="15.6">
      <c r="A326" s="15" t="s">
        <v>589</v>
      </c>
      <c r="B326" s="15" t="s">
        <v>62</v>
      </c>
      <c r="C326" s="15" t="s">
        <v>563</v>
      </c>
      <c r="D326" s="15" t="s">
        <v>564</v>
      </c>
      <c r="E326" s="15" t="s">
        <v>583</v>
      </c>
      <c r="F326" s="15" t="s">
        <v>584</v>
      </c>
      <c r="G326" s="15" t="s">
        <v>588</v>
      </c>
      <c r="H326" s="15" t="s">
        <v>588</v>
      </c>
      <c r="I326" s="15">
        <v>59.36</v>
      </c>
      <c r="J326" s="15">
        <v>1.75</v>
      </c>
      <c r="K326" s="15">
        <v>50</v>
      </c>
      <c r="L326" s="2">
        <v>2.1679433444139304E-3</v>
      </c>
      <c r="M326" s="2">
        <v>1.0665205960058413E-3</v>
      </c>
      <c r="N326" s="2">
        <v>1.5800263601064412E-3</v>
      </c>
      <c r="O326" s="16">
        <f t="shared" si="20"/>
        <v>322</v>
      </c>
      <c r="P326" s="17">
        <f t="shared" si="21"/>
        <v>1.6048301001754042E-3</v>
      </c>
      <c r="Q326" s="18">
        <f t="shared" si="22"/>
        <v>5.5113014508259637E-4</v>
      </c>
      <c r="R326" s="19">
        <f t="shared" si="23"/>
        <v>34.341962119376944</v>
      </c>
    </row>
    <row r="327" spans="1:18" ht="15.6">
      <c r="A327" s="15" t="s">
        <v>1576</v>
      </c>
      <c r="B327" s="15" t="s">
        <v>62</v>
      </c>
      <c r="C327" s="15" t="s">
        <v>1577</v>
      </c>
      <c r="D327" s="15" t="s">
        <v>1578</v>
      </c>
      <c r="E327" s="15" t="s">
        <v>1579</v>
      </c>
      <c r="F327" s="15" t="s">
        <v>1580</v>
      </c>
      <c r="G327" s="15" t="s">
        <v>1581</v>
      </c>
      <c r="H327" s="15" t="s">
        <v>1581</v>
      </c>
      <c r="I327" s="15">
        <v>69.319999999999993</v>
      </c>
      <c r="J327" s="15">
        <v>0</v>
      </c>
      <c r="K327" s="15">
        <v>0</v>
      </c>
      <c r="L327" s="2">
        <v>1.0649546253261386E-3</v>
      </c>
      <c r="M327" s="2">
        <v>1.3651463628874783E-3</v>
      </c>
      <c r="N327" s="2">
        <v>2.3173719948227822E-3</v>
      </c>
      <c r="O327" s="16">
        <f t="shared" si="20"/>
        <v>323</v>
      </c>
      <c r="P327" s="17">
        <f t="shared" si="21"/>
        <v>1.5824909943454666E-3</v>
      </c>
      <c r="Q327" s="18">
        <f t="shared" si="22"/>
        <v>6.5388556603730708E-4</v>
      </c>
      <c r="R327" s="19">
        <f t="shared" si="23"/>
        <v>41.320018146944356</v>
      </c>
    </row>
    <row r="328" spans="1:18" ht="15.6">
      <c r="A328" s="15" t="s">
        <v>1222</v>
      </c>
      <c r="B328" s="15" t="s">
        <v>62</v>
      </c>
      <c r="C328" s="15" t="s">
        <v>1097</v>
      </c>
      <c r="D328" s="15" t="s">
        <v>1192</v>
      </c>
      <c r="E328" s="15" t="s">
        <v>1193</v>
      </c>
      <c r="F328" s="15" t="s">
        <v>1194</v>
      </c>
      <c r="G328" s="15" t="s">
        <v>1220</v>
      </c>
      <c r="H328" s="15" t="s">
        <v>1221</v>
      </c>
      <c r="I328" s="15">
        <v>95.58</v>
      </c>
      <c r="J328" s="15">
        <v>3.41</v>
      </c>
      <c r="K328" s="15">
        <v>66.67</v>
      </c>
      <c r="L328" s="2">
        <v>2.1679433444139304E-3</v>
      </c>
      <c r="M328" s="2">
        <v>8.1055565296443981E-4</v>
      </c>
      <c r="N328" s="2">
        <v>1.6853614507802049E-3</v>
      </c>
      <c r="O328" s="16">
        <f t="shared" si="20"/>
        <v>324</v>
      </c>
      <c r="P328" s="17">
        <f t="shared" si="21"/>
        <v>1.5546201493861916E-3</v>
      </c>
      <c r="Q328" s="18">
        <f t="shared" si="22"/>
        <v>6.8807361680440452E-4</v>
      </c>
      <c r="R328" s="19">
        <f t="shared" si="23"/>
        <v>44.259918866745394</v>
      </c>
    </row>
    <row r="329" spans="1:18" ht="15.6">
      <c r="A329" s="15" t="s">
        <v>1241</v>
      </c>
      <c r="B329" s="15" t="s">
        <v>62</v>
      </c>
      <c r="C329" s="15" t="s">
        <v>1097</v>
      </c>
      <c r="D329" s="15" t="s">
        <v>1192</v>
      </c>
      <c r="E329" s="15" t="s">
        <v>1193</v>
      </c>
      <c r="F329" s="15" t="s">
        <v>1194</v>
      </c>
      <c r="G329" s="15" t="s">
        <v>1239</v>
      </c>
      <c r="H329" s="15" t="s">
        <v>1240</v>
      </c>
      <c r="I329" s="15">
        <v>94</v>
      </c>
      <c r="J329" s="15">
        <v>5.0999999999999996</v>
      </c>
      <c r="K329" s="15">
        <v>32.35</v>
      </c>
      <c r="L329" s="2">
        <v>2.0158069693673401E-3</v>
      </c>
      <c r="M329" s="2">
        <v>1.40780718672771E-3</v>
      </c>
      <c r="N329" s="2">
        <v>1.2113535427482726E-3</v>
      </c>
      <c r="O329" s="16">
        <f t="shared" si="20"/>
        <v>325</v>
      </c>
      <c r="P329" s="17">
        <f t="shared" si="21"/>
        <v>1.5449892329477742E-3</v>
      </c>
      <c r="Q329" s="18">
        <f t="shared" si="22"/>
        <v>4.1940495258596162E-4</v>
      </c>
      <c r="R329" s="19">
        <f t="shared" si="23"/>
        <v>27.146140804214841</v>
      </c>
    </row>
    <row r="330" spans="1:18" ht="15.6">
      <c r="A330" s="15" t="s">
        <v>457</v>
      </c>
      <c r="B330" s="15" t="s">
        <v>62</v>
      </c>
      <c r="C330" s="15" t="s">
        <v>292</v>
      </c>
      <c r="D330" s="15" t="s">
        <v>458</v>
      </c>
      <c r="E330" s="15" t="s">
        <v>459</v>
      </c>
      <c r="F330" s="15" t="s">
        <v>460</v>
      </c>
      <c r="G330" s="15" t="s">
        <v>461</v>
      </c>
      <c r="H330" s="15" t="s">
        <v>461</v>
      </c>
      <c r="I330" s="15">
        <v>96.89</v>
      </c>
      <c r="J330" s="15">
        <v>3.39</v>
      </c>
      <c r="K330" s="15">
        <v>0</v>
      </c>
      <c r="L330" s="2">
        <v>2.9666593134085374E-3</v>
      </c>
      <c r="M330" s="2">
        <v>1.1945030675265401E-3</v>
      </c>
      <c r="N330" s="2">
        <v>3.6867281735817003E-4</v>
      </c>
      <c r="O330" s="16">
        <f t="shared" si="20"/>
        <v>326</v>
      </c>
      <c r="P330" s="17">
        <f t="shared" si="21"/>
        <v>1.5099450660977492E-3</v>
      </c>
      <c r="Q330" s="18">
        <f t="shared" si="22"/>
        <v>1.3274076989613873E-3</v>
      </c>
      <c r="R330" s="19">
        <f t="shared" si="23"/>
        <v>87.910992841076975</v>
      </c>
    </row>
    <row r="331" spans="1:18" ht="15.6">
      <c r="A331" s="15" t="s">
        <v>338</v>
      </c>
      <c r="B331" s="15" t="s">
        <v>62</v>
      </c>
      <c r="C331" s="15" t="s">
        <v>292</v>
      </c>
      <c r="D331" s="15" t="s">
        <v>293</v>
      </c>
      <c r="E331" s="15" t="s">
        <v>307</v>
      </c>
      <c r="F331" s="15" t="s">
        <v>335</v>
      </c>
      <c r="G331" s="15" t="s">
        <v>336</v>
      </c>
      <c r="H331" s="15" t="s">
        <v>337</v>
      </c>
      <c r="I331" s="15">
        <v>94.81</v>
      </c>
      <c r="J331" s="15">
        <v>1.97</v>
      </c>
      <c r="K331" s="15">
        <v>0</v>
      </c>
      <c r="L331" s="2">
        <v>2.2059774381755787E-3</v>
      </c>
      <c r="M331" s="2">
        <v>1.8344154251300456E-3</v>
      </c>
      <c r="N331" s="2">
        <v>4.7400790803193196E-4</v>
      </c>
      <c r="O331" s="16">
        <f t="shared" si="20"/>
        <v>327</v>
      </c>
      <c r="P331" s="17">
        <f t="shared" si="21"/>
        <v>1.5048002571125187E-3</v>
      </c>
      <c r="Q331" s="18">
        <f t="shared" si="22"/>
        <v>9.1181918853296671E-4</v>
      </c>
      <c r="R331" s="19">
        <f t="shared" si="23"/>
        <v>60.594034605138106</v>
      </c>
    </row>
    <row r="332" spans="1:18" ht="15.6">
      <c r="A332" s="15" t="s">
        <v>1231</v>
      </c>
      <c r="B332" s="15" t="s">
        <v>62</v>
      </c>
      <c r="C332" s="15" t="s">
        <v>1097</v>
      </c>
      <c r="D332" s="15" t="s">
        <v>1192</v>
      </c>
      <c r="E332" s="15" t="s">
        <v>1193</v>
      </c>
      <c r="F332" s="15" t="s">
        <v>1194</v>
      </c>
      <c r="G332" s="15" t="s">
        <v>1220</v>
      </c>
      <c r="H332" s="15" t="s">
        <v>1221</v>
      </c>
      <c r="I332" s="15">
        <v>76.63</v>
      </c>
      <c r="J332" s="15">
        <v>4.8</v>
      </c>
      <c r="K332" s="15">
        <v>52.17</v>
      </c>
      <c r="L332" s="2">
        <v>8.3675006275625151E-4</v>
      </c>
      <c r="M332" s="2">
        <v>8.5321647680467144E-4</v>
      </c>
      <c r="N332" s="2">
        <v>2.7387123575178364E-3</v>
      </c>
      <c r="O332" s="16">
        <f t="shared" si="20"/>
        <v>328</v>
      </c>
      <c r="P332" s="17">
        <f t="shared" si="21"/>
        <v>1.4762262990262532E-3</v>
      </c>
      <c r="Q332" s="18">
        <f t="shared" si="22"/>
        <v>1.0933759973641793E-3</v>
      </c>
      <c r="R332" s="19">
        <f t="shared" si="23"/>
        <v>74.065608916830087</v>
      </c>
    </row>
    <row r="333" spans="1:18" ht="15.6">
      <c r="A333" s="15" t="s">
        <v>1466</v>
      </c>
      <c r="B333" s="15" t="s">
        <v>62</v>
      </c>
      <c r="C333" s="15" t="s">
        <v>1365</v>
      </c>
      <c r="D333" s="15" t="s">
        <v>1414</v>
      </c>
      <c r="E333" s="15" t="s">
        <v>1457</v>
      </c>
      <c r="F333" s="15" t="s">
        <v>1458</v>
      </c>
      <c r="G333" s="15" t="s">
        <v>1464</v>
      </c>
      <c r="H333" s="15" t="s">
        <v>1465</v>
      </c>
      <c r="I333" s="15">
        <v>91.15</v>
      </c>
      <c r="J333" s="15">
        <v>2.74</v>
      </c>
      <c r="K333" s="15">
        <v>40</v>
      </c>
      <c r="L333" s="2">
        <v>1.4833296567042687E-3</v>
      </c>
      <c r="M333" s="2">
        <v>7.6789482912420427E-4</v>
      </c>
      <c r="N333" s="2">
        <v>2.1593693588121405E-3</v>
      </c>
      <c r="O333" s="16">
        <f t="shared" si="20"/>
        <v>329</v>
      </c>
      <c r="P333" s="17">
        <f t="shared" si="21"/>
        <v>1.4701979482135378E-3</v>
      </c>
      <c r="Q333" s="18">
        <f t="shared" si="22"/>
        <v>6.9583020415793962E-4</v>
      </c>
      <c r="R333" s="19">
        <f t="shared" si="23"/>
        <v>47.329014776782579</v>
      </c>
    </row>
    <row r="334" spans="1:18" ht="15.6">
      <c r="A334" s="15" t="s">
        <v>911</v>
      </c>
      <c r="B334" s="15" t="s">
        <v>62</v>
      </c>
      <c r="C334" s="15" t="s">
        <v>809</v>
      </c>
      <c r="D334" s="15" t="s">
        <v>883</v>
      </c>
      <c r="E334" s="15" t="s">
        <v>896</v>
      </c>
      <c r="F334" s="15" t="s">
        <v>912</v>
      </c>
      <c r="G334" s="15" t="s">
        <v>913</v>
      </c>
      <c r="H334" s="15" t="s">
        <v>914</v>
      </c>
      <c r="I334" s="15">
        <v>82.18</v>
      </c>
      <c r="J334" s="15">
        <v>0.16</v>
      </c>
      <c r="K334" s="15">
        <v>0</v>
      </c>
      <c r="L334" s="2">
        <v>1.369227375419323E-3</v>
      </c>
      <c r="M334" s="2">
        <v>1.4504680105679455E-3</v>
      </c>
      <c r="N334" s="2">
        <v>1.4220237240958002E-3</v>
      </c>
      <c r="O334" s="16">
        <f t="shared" si="20"/>
        <v>330</v>
      </c>
      <c r="P334" s="17">
        <f t="shared" si="21"/>
        <v>1.4139063700276896E-3</v>
      </c>
      <c r="Q334" s="18">
        <f t="shared" si="22"/>
        <v>4.1224128585552942E-5</v>
      </c>
      <c r="R334" s="19">
        <f t="shared" si="23"/>
        <v>2.9156194115417708</v>
      </c>
    </row>
    <row r="335" spans="1:18" ht="15.6">
      <c r="A335" s="15" t="s">
        <v>89</v>
      </c>
      <c r="B335" s="15" t="s">
        <v>62</v>
      </c>
      <c r="C335" s="15" t="s">
        <v>78</v>
      </c>
      <c r="D335" s="15" t="s">
        <v>79</v>
      </c>
      <c r="E335" s="15" t="s">
        <v>80</v>
      </c>
      <c r="F335" s="15" t="s">
        <v>81</v>
      </c>
      <c r="G335" s="15" t="s">
        <v>81</v>
      </c>
      <c r="H335" s="15" t="s">
        <v>85</v>
      </c>
      <c r="I335" s="15">
        <v>95.73</v>
      </c>
      <c r="J335" s="15">
        <v>1.79</v>
      </c>
      <c r="K335" s="15">
        <v>0</v>
      </c>
      <c r="L335" s="2">
        <v>1.369227375419323E-3</v>
      </c>
      <c r="M335" s="2">
        <v>1.0238597721656058E-3</v>
      </c>
      <c r="N335" s="2">
        <v>1.8433640867908502E-3</v>
      </c>
      <c r="O335" s="16">
        <f t="shared" si="20"/>
        <v>331</v>
      </c>
      <c r="P335" s="17">
        <f t="shared" si="21"/>
        <v>1.4121504114585931E-3</v>
      </c>
      <c r="Q335" s="18">
        <f t="shared" si="22"/>
        <v>4.1143483164344418E-4</v>
      </c>
      <c r="R335" s="19">
        <f t="shared" si="23"/>
        <v>29.135340563225</v>
      </c>
    </row>
    <row r="336" spans="1:18" ht="15.6">
      <c r="A336" s="15" t="s">
        <v>272</v>
      </c>
      <c r="B336" s="15" t="s">
        <v>62</v>
      </c>
      <c r="C336" s="15" t="s">
        <v>269</v>
      </c>
      <c r="D336" s="15" t="s">
        <v>273</v>
      </c>
      <c r="E336" s="15" t="s">
        <v>274</v>
      </c>
      <c r="F336" s="15" t="s">
        <v>275</v>
      </c>
      <c r="G336" s="15" t="s">
        <v>276</v>
      </c>
      <c r="H336" s="15" t="s">
        <v>276</v>
      </c>
      <c r="I336" s="15">
        <v>58.95</v>
      </c>
      <c r="J336" s="15">
        <v>0.93</v>
      </c>
      <c r="K336" s="15">
        <v>0</v>
      </c>
      <c r="L336" s="2">
        <v>2.3200797194605203E-3</v>
      </c>
      <c r="M336" s="2">
        <v>6.3991235760350569E-4</v>
      </c>
      <c r="N336" s="2">
        <v>1.0796846794060703E-3</v>
      </c>
      <c r="O336" s="16">
        <f t="shared" si="20"/>
        <v>332</v>
      </c>
      <c r="P336" s="17">
        <f t="shared" si="21"/>
        <v>1.3465589188233656E-3</v>
      </c>
      <c r="Q336" s="18">
        <f t="shared" si="22"/>
        <v>8.7129615270056706E-4</v>
      </c>
      <c r="R336" s="19">
        <f t="shared" si="23"/>
        <v>64.705386487054938</v>
      </c>
    </row>
    <row r="337" spans="1:18" ht="15.6">
      <c r="A337" s="15" t="s">
        <v>529</v>
      </c>
      <c r="B337" s="15" t="s">
        <v>62</v>
      </c>
      <c r="C337" s="15" t="s">
        <v>503</v>
      </c>
      <c r="D337" s="15" t="s">
        <v>517</v>
      </c>
      <c r="E337" s="15" t="s">
        <v>522</v>
      </c>
      <c r="F337" s="15" t="s">
        <v>523</v>
      </c>
      <c r="G337" s="15" t="s">
        <v>530</v>
      </c>
      <c r="H337" s="15" t="s">
        <v>530</v>
      </c>
      <c r="I337" s="15">
        <v>51.89</v>
      </c>
      <c r="J337" s="15">
        <v>1.89</v>
      </c>
      <c r="K337" s="15">
        <v>0</v>
      </c>
      <c r="L337" s="2">
        <v>8.3675006275625151E-4</v>
      </c>
      <c r="M337" s="2">
        <v>6.3991235760350569E-4</v>
      </c>
      <c r="N337" s="2">
        <v>2.5543759488387482E-3</v>
      </c>
      <c r="O337" s="16">
        <f t="shared" si="20"/>
        <v>333</v>
      </c>
      <c r="P337" s="17">
        <f t="shared" si="21"/>
        <v>1.3436794563995019E-3</v>
      </c>
      <c r="Q337" s="18">
        <f t="shared" si="22"/>
        <v>1.0531029238141781E-3</v>
      </c>
      <c r="R337" s="19">
        <f t="shared" si="23"/>
        <v>78.374564617967195</v>
      </c>
    </row>
    <row r="338" spans="1:18" ht="15.6">
      <c r="A338" s="15" t="s">
        <v>1180</v>
      </c>
      <c r="B338" s="15" t="s">
        <v>62</v>
      </c>
      <c r="C338" s="15" t="s">
        <v>1097</v>
      </c>
      <c r="D338" s="15" t="s">
        <v>1098</v>
      </c>
      <c r="E338" s="15" t="s">
        <v>1181</v>
      </c>
      <c r="F338" s="15" t="s">
        <v>1181</v>
      </c>
      <c r="G338" s="15" t="s">
        <v>1182</v>
      </c>
      <c r="H338" s="15" t="s">
        <v>1183</v>
      </c>
      <c r="I338" s="15">
        <v>87.46</v>
      </c>
      <c r="J338" s="15">
        <v>2.83</v>
      </c>
      <c r="K338" s="15">
        <v>37.5</v>
      </c>
      <c r="L338" s="2">
        <v>1.6735001255125074E-3</v>
      </c>
      <c r="M338" s="2">
        <v>9.3853812448513871E-4</v>
      </c>
      <c r="N338" s="2">
        <v>1.3166886334220365E-3</v>
      </c>
      <c r="O338" s="16">
        <f t="shared" si="20"/>
        <v>334</v>
      </c>
      <c r="P338" s="17">
        <f t="shared" si="21"/>
        <v>1.3095756278065607E-3</v>
      </c>
      <c r="Q338" s="18">
        <f t="shared" si="22"/>
        <v>3.6753262695331251E-4</v>
      </c>
      <c r="R338" s="19">
        <f t="shared" si="23"/>
        <v>28.06501733457743</v>
      </c>
    </row>
    <row r="339" spans="1:18" ht="15.6">
      <c r="A339" s="15" t="s">
        <v>1386</v>
      </c>
      <c r="B339" s="15" t="s">
        <v>62</v>
      </c>
      <c r="C339" s="15" t="s">
        <v>1365</v>
      </c>
      <c r="D339" s="15" t="s">
        <v>1366</v>
      </c>
      <c r="E339" s="15" t="s">
        <v>1383</v>
      </c>
      <c r="F339" s="15" t="s">
        <v>1384</v>
      </c>
      <c r="G339" s="15" t="s">
        <v>1384</v>
      </c>
      <c r="H339" s="15" t="s">
        <v>1384</v>
      </c>
      <c r="I339" s="15">
        <v>85.14</v>
      </c>
      <c r="J339" s="15">
        <v>0.96</v>
      </c>
      <c r="K339" s="15">
        <v>50</v>
      </c>
      <c r="L339" s="2">
        <v>1.7495683130358045E-3</v>
      </c>
      <c r="M339" s="2">
        <v>8.5321647680467144E-4</v>
      </c>
      <c r="N339" s="2">
        <v>1.3166886334220365E-3</v>
      </c>
      <c r="O339" s="16">
        <f t="shared" si="20"/>
        <v>335</v>
      </c>
      <c r="P339" s="17">
        <f t="shared" si="21"/>
        <v>1.3064911410875042E-3</v>
      </c>
      <c r="Q339" s="18">
        <f t="shared" si="22"/>
        <v>4.4826291974260553E-4</v>
      </c>
      <c r="R339" s="19">
        <f t="shared" si="23"/>
        <v>34.31044464407757</v>
      </c>
    </row>
    <row r="340" spans="1:18" ht="15.6">
      <c r="A340" s="15" t="s">
        <v>481</v>
      </c>
      <c r="B340" s="15" t="s">
        <v>62</v>
      </c>
      <c r="C340" s="15" t="s">
        <v>467</v>
      </c>
      <c r="D340" s="15" t="s">
        <v>482</v>
      </c>
      <c r="E340" s="15" t="s">
        <v>482</v>
      </c>
      <c r="F340" s="15" t="s">
        <v>482</v>
      </c>
      <c r="G340" s="15" t="s">
        <v>482</v>
      </c>
      <c r="H340" s="15" t="s">
        <v>482</v>
      </c>
      <c r="I340" s="15">
        <v>84.07</v>
      </c>
      <c r="J340" s="15">
        <v>2.57</v>
      </c>
      <c r="K340" s="15">
        <v>50</v>
      </c>
      <c r="L340" s="2">
        <v>1.369227375419323E-3</v>
      </c>
      <c r="M340" s="2">
        <v>1.706432953609347E-3</v>
      </c>
      <c r="N340" s="2">
        <v>8.4268072539010015E-4</v>
      </c>
      <c r="O340" s="16">
        <f t="shared" si="20"/>
        <v>336</v>
      </c>
      <c r="P340" s="17">
        <f t="shared" si="21"/>
        <v>1.3061136848062569E-3</v>
      </c>
      <c r="Q340" s="18">
        <f t="shared" si="22"/>
        <v>4.3532112445358065E-4</v>
      </c>
      <c r="R340" s="19">
        <f t="shared" si="23"/>
        <v>33.32949723424376</v>
      </c>
    </row>
    <row r="341" spans="1:18" ht="15.6">
      <c r="A341" s="15" t="s">
        <v>656</v>
      </c>
      <c r="B341" s="15" t="s">
        <v>62</v>
      </c>
      <c r="C341" s="15" t="s">
        <v>651</v>
      </c>
      <c r="D341" s="15" t="s">
        <v>652</v>
      </c>
      <c r="E341" s="15" t="s">
        <v>653</v>
      </c>
      <c r="F341" s="15" t="s">
        <v>657</v>
      </c>
      <c r="G341" s="15" t="s">
        <v>658</v>
      </c>
      <c r="H341" s="15" t="s">
        <v>659</v>
      </c>
      <c r="I341" s="15">
        <v>54.51</v>
      </c>
      <c r="J341" s="15">
        <v>2.69</v>
      </c>
      <c r="K341" s="15">
        <v>33.33</v>
      </c>
      <c r="L341" s="2">
        <v>2.0538410631289845E-3</v>
      </c>
      <c r="M341" s="2">
        <v>9.8119894832537414E-4</v>
      </c>
      <c r="N341" s="2">
        <v>8.4268072539010015E-4</v>
      </c>
      <c r="O341" s="16">
        <f t="shared" si="20"/>
        <v>337</v>
      </c>
      <c r="P341" s="17">
        <f t="shared" si="21"/>
        <v>1.2925735789481529E-3</v>
      </c>
      <c r="Q341" s="18">
        <f t="shared" si="22"/>
        <v>6.6290494143168529E-4</v>
      </c>
      <c r="R341" s="19">
        <f t="shared" si="23"/>
        <v>51.285663905580684</v>
      </c>
    </row>
    <row r="342" spans="1:18" ht="15.6">
      <c r="A342" s="15" t="s">
        <v>683</v>
      </c>
      <c r="B342" s="15" t="s">
        <v>62</v>
      </c>
      <c r="C342" s="15" t="s">
        <v>684</v>
      </c>
      <c r="D342" s="15" t="s">
        <v>685</v>
      </c>
      <c r="E342" s="15" t="s">
        <v>686</v>
      </c>
      <c r="F342" s="15" t="s">
        <v>687</v>
      </c>
      <c r="G342" s="15" t="s">
        <v>688</v>
      </c>
      <c r="H342" s="15" t="s">
        <v>688</v>
      </c>
      <c r="I342" s="15">
        <v>64.2</v>
      </c>
      <c r="J342" s="15">
        <v>2.59</v>
      </c>
      <c r="K342" s="15">
        <v>0</v>
      </c>
      <c r="L342" s="2">
        <v>1.2931591878960259E-3</v>
      </c>
      <c r="M342" s="2">
        <v>1.9623978966507483E-3</v>
      </c>
      <c r="N342" s="2">
        <v>5.2667545336881373E-4</v>
      </c>
      <c r="O342" s="16">
        <f t="shared" si="20"/>
        <v>338</v>
      </c>
      <c r="P342" s="17">
        <f t="shared" si="21"/>
        <v>1.260744179305196E-3</v>
      </c>
      <c r="Q342" s="18">
        <f t="shared" si="22"/>
        <v>7.1840989909822343E-4</v>
      </c>
      <c r="R342" s="19">
        <f t="shared" si="23"/>
        <v>56.983003442787549</v>
      </c>
    </row>
    <row r="343" spans="1:18" ht="15.6">
      <c r="A343" s="15" t="s">
        <v>429</v>
      </c>
      <c r="B343" s="15" t="s">
        <v>62</v>
      </c>
      <c r="C343" s="15" t="s">
        <v>292</v>
      </c>
      <c r="D343" s="15" t="s">
        <v>293</v>
      </c>
      <c r="E343" s="15" t="s">
        <v>422</v>
      </c>
      <c r="F343" s="15" t="s">
        <v>426</v>
      </c>
      <c r="G343" s="15" t="s">
        <v>427</v>
      </c>
      <c r="H343" s="15" t="s">
        <v>427</v>
      </c>
      <c r="I343" s="15">
        <v>82.3</v>
      </c>
      <c r="J343" s="15">
        <v>9.52</v>
      </c>
      <c r="K343" s="15">
        <v>0</v>
      </c>
      <c r="L343" s="2">
        <v>1.0649546253261386E-3</v>
      </c>
      <c r="M343" s="2">
        <v>1.3224855390472428E-3</v>
      </c>
      <c r="N343" s="2">
        <v>1.3166886334220365E-3</v>
      </c>
      <c r="O343" s="16">
        <f t="shared" si="20"/>
        <v>339</v>
      </c>
      <c r="P343" s="17">
        <f t="shared" si="21"/>
        <v>1.2347095992651393E-3</v>
      </c>
      <c r="Q343" s="18">
        <f t="shared" si="22"/>
        <v>1.4704068964568952E-4</v>
      </c>
      <c r="R343" s="19">
        <f t="shared" si="23"/>
        <v>11.908929009153534</v>
      </c>
    </row>
    <row r="344" spans="1:18" ht="15.6">
      <c r="A344" s="15" t="s">
        <v>526</v>
      </c>
      <c r="B344" s="15" t="s">
        <v>62</v>
      </c>
      <c r="C344" s="15" t="s">
        <v>503</v>
      </c>
      <c r="D344" s="15" t="s">
        <v>517</v>
      </c>
      <c r="E344" s="15" t="s">
        <v>522</v>
      </c>
      <c r="F344" s="15" t="s">
        <v>523</v>
      </c>
      <c r="G344" s="15" t="s">
        <v>524</v>
      </c>
      <c r="H344" s="15" t="s">
        <v>525</v>
      </c>
      <c r="I344" s="15">
        <v>82.29</v>
      </c>
      <c r="J344" s="15">
        <v>1.89</v>
      </c>
      <c r="K344" s="15">
        <v>50</v>
      </c>
      <c r="L344" s="2">
        <v>1.0269205315644901E-3</v>
      </c>
      <c r="M344" s="2">
        <v>8.5321647680467144E-4</v>
      </c>
      <c r="N344" s="2">
        <v>1.7906965414539683E-3</v>
      </c>
      <c r="O344" s="16">
        <f t="shared" si="20"/>
        <v>340</v>
      </c>
      <c r="P344" s="17">
        <f t="shared" si="21"/>
        <v>1.2236111832743767E-3</v>
      </c>
      <c r="Q344" s="18">
        <f t="shared" si="22"/>
        <v>4.9873101693824636E-4</v>
      </c>
      <c r="R344" s="19">
        <f t="shared" si="23"/>
        <v>40.75894563203034</v>
      </c>
    </row>
    <row r="345" spans="1:18" ht="15.6">
      <c r="A345" s="15" t="s">
        <v>409</v>
      </c>
      <c r="B345" s="15" t="s">
        <v>62</v>
      </c>
      <c r="C345" s="15" t="s">
        <v>292</v>
      </c>
      <c r="D345" s="15" t="s">
        <v>293</v>
      </c>
      <c r="E345" s="15" t="s">
        <v>373</v>
      </c>
      <c r="F345" s="15" t="s">
        <v>410</v>
      </c>
      <c r="G345" s="15" t="s">
        <v>411</v>
      </c>
      <c r="H345" s="15" t="s">
        <v>411</v>
      </c>
      <c r="I345" s="15">
        <v>99.01</v>
      </c>
      <c r="J345" s="15">
        <v>1.72</v>
      </c>
      <c r="K345" s="15">
        <v>0</v>
      </c>
      <c r="L345" s="2">
        <v>1.141022812849436E-3</v>
      </c>
      <c r="M345" s="2">
        <v>1.0238597721656058E-3</v>
      </c>
      <c r="N345" s="2">
        <v>1.4483574967642386E-3</v>
      </c>
      <c r="O345" s="16">
        <f t="shared" si="20"/>
        <v>341</v>
      </c>
      <c r="P345" s="17">
        <f t="shared" si="21"/>
        <v>1.2044133605930935E-3</v>
      </c>
      <c r="Q345" s="18">
        <f t="shared" si="22"/>
        <v>2.1923355287178302E-4</v>
      </c>
      <c r="R345" s="19">
        <f t="shared" si="23"/>
        <v>18.202517511415273</v>
      </c>
    </row>
    <row r="346" spans="1:18" ht="15.6">
      <c r="A346" s="15" t="s">
        <v>1291</v>
      </c>
      <c r="B346" s="15" t="s">
        <v>62</v>
      </c>
      <c r="C346" s="15" t="s">
        <v>1097</v>
      </c>
      <c r="D346" s="15" t="s">
        <v>1192</v>
      </c>
      <c r="E346" s="15" t="s">
        <v>1193</v>
      </c>
      <c r="F346" s="15" t="s">
        <v>1288</v>
      </c>
      <c r="G346" s="15" t="s">
        <v>1292</v>
      </c>
      <c r="H346" s="15" t="s">
        <v>1293</v>
      </c>
      <c r="I346" s="15">
        <v>75.87</v>
      </c>
      <c r="J346" s="15">
        <v>5.88</v>
      </c>
      <c r="K346" s="15">
        <v>80</v>
      </c>
      <c r="L346" s="2">
        <v>9.1281825027954874E-4</v>
      </c>
      <c r="M346" s="2">
        <v>6.8257318144373722E-4</v>
      </c>
      <c r="N346" s="2">
        <v>1.8960316321277319E-3</v>
      </c>
      <c r="O346" s="16">
        <f t="shared" si="20"/>
        <v>342</v>
      </c>
      <c r="P346" s="17">
        <f t="shared" si="21"/>
        <v>1.1638076879503393E-3</v>
      </c>
      <c r="Q346" s="18">
        <f t="shared" si="22"/>
        <v>6.4448981857809435E-4</v>
      </c>
      <c r="R346" s="19">
        <f t="shared" si="23"/>
        <v>55.377690425223868</v>
      </c>
    </row>
    <row r="347" spans="1:18" ht="15.6">
      <c r="A347" s="15" t="s">
        <v>1371</v>
      </c>
      <c r="B347" s="15" t="s">
        <v>62</v>
      </c>
      <c r="C347" s="15" t="s">
        <v>1365</v>
      </c>
      <c r="D347" s="15" t="s">
        <v>1366</v>
      </c>
      <c r="E347" s="15" t="s">
        <v>1367</v>
      </c>
      <c r="F347" s="15" t="s">
        <v>1368</v>
      </c>
      <c r="G347" s="15" t="s">
        <v>1369</v>
      </c>
      <c r="H347" s="15" t="s">
        <v>1370</v>
      </c>
      <c r="I347" s="15">
        <v>83.05</v>
      </c>
      <c r="J347" s="15">
        <v>0.03</v>
      </c>
      <c r="K347" s="15">
        <v>0</v>
      </c>
      <c r="L347" s="2">
        <v>1.369227375419323E-3</v>
      </c>
      <c r="M347" s="2">
        <v>6.8257318144373722E-4</v>
      </c>
      <c r="N347" s="2">
        <v>1.4220237240958002E-3</v>
      </c>
      <c r="O347" s="16">
        <f t="shared" si="20"/>
        <v>343</v>
      </c>
      <c r="P347" s="17">
        <f t="shared" si="21"/>
        <v>1.1579414269862868E-3</v>
      </c>
      <c r="Q347" s="18">
        <f t="shared" si="22"/>
        <v>4.1252647219426213E-4</v>
      </c>
      <c r="R347" s="19">
        <f t="shared" si="23"/>
        <v>35.625849682908665</v>
      </c>
    </row>
    <row r="348" spans="1:18" ht="15.6">
      <c r="A348" s="15" t="s">
        <v>1004</v>
      </c>
      <c r="B348" s="15" t="s">
        <v>62</v>
      </c>
      <c r="C348" s="15" t="s">
        <v>809</v>
      </c>
      <c r="D348" s="15" t="s">
        <v>977</v>
      </c>
      <c r="E348" s="15" t="s">
        <v>1005</v>
      </c>
      <c r="F348" s="15" t="s">
        <v>1006</v>
      </c>
      <c r="G348" s="15" t="s">
        <v>1006</v>
      </c>
      <c r="H348" s="15" t="s">
        <v>1006</v>
      </c>
      <c r="I348" s="15">
        <v>64.81</v>
      </c>
      <c r="J348" s="15">
        <v>0</v>
      </c>
      <c r="K348" s="15">
        <v>0</v>
      </c>
      <c r="L348" s="2">
        <v>1.59743193798921E-3</v>
      </c>
      <c r="M348" s="2">
        <v>8.5321647680467144E-4</v>
      </c>
      <c r="N348" s="2">
        <v>8.9534827072698198E-4</v>
      </c>
      <c r="O348" s="16">
        <f t="shared" si="20"/>
        <v>344</v>
      </c>
      <c r="P348" s="17">
        <f t="shared" si="21"/>
        <v>1.1153322285069544E-3</v>
      </c>
      <c r="Q348" s="18">
        <f t="shared" si="22"/>
        <v>4.1804170776004449E-4</v>
      </c>
      <c r="R348" s="19">
        <f t="shared" si="23"/>
        <v>37.481361792948306</v>
      </c>
    </row>
    <row r="349" spans="1:18" ht="15.6">
      <c r="A349" s="15" t="s">
        <v>259</v>
      </c>
      <c r="B349" s="15" t="s">
        <v>62</v>
      </c>
      <c r="C349" s="15" t="s">
        <v>78</v>
      </c>
      <c r="D349" s="15" t="s">
        <v>238</v>
      </c>
      <c r="E349" s="15" t="s">
        <v>251</v>
      </c>
      <c r="F349" s="15" t="s">
        <v>252</v>
      </c>
      <c r="G349" s="15" t="s">
        <v>256</v>
      </c>
      <c r="H349" s="15" t="s">
        <v>256</v>
      </c>
      <c r="I349" s="15">
        <v>91.45</v>
      </c>
      <c r="J349" s="15">
        <v>0</v>
      </c>
      <c r="K349" s="15">
        <v>0</v>
      </c>
      <c r="L349" s="2">
        <v>1.59743193798921E-3</v>
      </c>
      <c r="M349" s="2">
        <v>3.4128659072186937E-4</v>
      </c>
      <c r="N349" s="2">
        <v>1.3693561787589182E-3</v>
      </c>
      <c r="O349" s="16">
        <f t="shared" si="20"/>
        <v>345</v>
      </c>
      <c r="P349" s="17">
        <f t="shared" si="21"/>
        <v>1.1026915691566659E-3</v>
      </c>
      <c r="Q349" s="18">
        <f t="shared" si="22"/>
        <v>6.6918442441235007E-4</v>
      </c>
      <c r="R349" s="19">
        <f t="shared" si="23"/>
        <v>60.686455136692452</v>
      </c>
    </row>
    <row r="350" spans="1:18" ht="15.6">
      <c r="A350" s="15" t="s">
        <v>246</v>
      </c>
      <c r="B350" s="15" t="s">
        <v>62</v>
      </c>
      <c r="C350" s="15" t="s">
        <v>78</v>
      </c>
      <c r="D350" s="15" t="s">
        <v>238</v>
      </c>
      <c r="E350" s="15" t="s">
        <v>247</v>
      </c>
      <c r="F350" s="15" t="s">
        <v>247</v>
      </c>
      <c r="G350" s="15" t="s">
        <v>248</v>
      </c>
      <c r="H350" s="15" t="s">
        <v>248</v>
      </c>
      <c r="I350" s="15">
        <v>93.68</v>
      </c>
      <c r="J350" s="15">
        <v>0.86</v>
      </c>
      <c r="K350" s="15">
        <v>100</v>
      </c>
      <c r="L350" s="2">
        <v>1.2931591878960259E-3</v>
      </c>
      <c r="M350" s="2">
        <v>6.3991235760350569E-4</v>
      </c>
      <c r="N350" s="2">
        <v>1.2903548607535935E-3</v>
      </c>
      <c r="O350" s="16">
        <f t="shared" si="20"/>
        <v>346</v>
      </c>
      <c r="P350" s="17">
        <f t="shared" si="21"/>
        <v>1.0744754687510418E-3</v>
      </c>
      <c r="Q350" s="18">
        <f t="shared" si="22"/>
        <v>3.7634530585666903E-4</v>
      </c>
      <c r="R350" s="19">
        <f t="shared" si="23"/>
        <v>35.025956087590217</v>
      </c>
    </row>
    <row r="351" spans="1:18" ht="15.6">
      <c r="A351" s="15" t="s">
        <v>339</v>
      </c>
      <c r="B351" s="15" t="s">
        <v>62</v>
      </c>
      <c r="C351" s="15" t="s">
        <v>292</v>
      </c>
      <c r="D351" s="15" t="s">
        <v>293</v>
      </c>
      <c r="E351" s="15" t="s">
        <v>307</v>
      </c>
      <c r="F351" s="15" t="s">
        <v>335</v>
      </c>
      <c r="G351" s="15" t="s">
        <v>336</v>
      </c>
      <c r="H351" s="15" t="s">
        <v>337</v>
      </c>
      <c r="I351" s="15">
        <v>68.38</v>
      </c>
      <c r="J351" s="15">
        <v>1.88</v>
      </c>
      <c r="K351" s="15">
        <v>25</v>
      </c>
      <c r="L351" s="2">
        <v>2.0538410631289845E-3</v>
      </c>
      <c r="M351" s="2">
        <v>8.5321647680467144E-4</v>
      </c>
      <c r="N351" s="2">
        <v>3.1600527202128864E-4</v>
      </c>
      <c r="O351" s="16">
        <f t="shared" si="20"/>
        <v>347</v>
      </c>
      <c r="P351" s="17">
        <f t="shared" si="21"/>
        <v>1.0743542706516482E-3</v>
      </c>
      <c r="Q351" s="18">
        <f t="shared" si="22"/>
        <v>8.8977230352172614E-4</v>
      </c>
      <c r="R351" s="19">
        <f t="shared" si="23"/>
        <v>82.81926435514012</v>
      </c>
    </row>
    <row r="352" spans="1:18" ht="15.6">
      <c r="A352" s="15" t="s">
        <v>404</v>
      </c>
      <c r="B352" s="15" t="s">
        <v>62</v>
      </c>
      <c r="C352" s="15" t="s">
        <v>292</v>
      </c>
      <c r="D352" s="15" t="s">
        <v>293</v>
      </c>
      <c r="E352" s="15" t="s">
        <v>373</v>
      </c>
      <c r="F352" s="15" t="s">
        <v>374</v>
      </c>
      <c r="G352" s="15" t="s">
        <v>398</v>
      </c>
      <c r="H352" s="15" t="s">
        <v>399</v>
      </c>
      <c r="I352" s="15">
        <v>92.75</v>
      </c>
      <c r="J352" s="15">
        <v>0</v>
      </c>
      <c r="K352" s="15">
        <v>0</v>
      </c>
      <c r="L352" s="2">
        <v>5.7051140642471561E-4</v>
      </c>
      <c r="M352" s="2">
        <v>4.2660823840233572E-4</v>
      </c>
      <c r="N352" s="2">
        <v>2.1857031314805797E-3</v>
      </c>
      <c r="O352" s="16">
        <f t="shared" si="20"/>
        <v>348</v>
      </c>
      <c r="P352" s="17">
        <f t="shared" si="21"/>
        <v>1.060940925435877E-3</v>
      </c>
      <c r="Q352" s="18">
        <f t="shared" si="22"/>
        <v>9.7672644356115853E-4</v>
      </c>
      <c r="R352" s="19">
        <f t="shared" si="23"/>
        <v>92.06228359603341</v>
      </c>
    </row>
    <row r="353" spans="1:18" ht="15.6">
      <c r="A353" s="15" t="s">
        <v>402</v>
      </c>
      <c r="B353" s="15" t="s">
        <v>62</v>
      </c>
      <c r="C353" s="15" t="s">
        <v>292</v>
      </c>
      <c r="D353" s="15" t="s">
        <v>293</v>
      </c>
      <c r="E353" s="15" t="s">
        <v>373</v>
      </c>
      <c r="F353" s="15" t="s">
        <v>374</v>
      </c>
      <c r="G353" s="15" t="s">
        <v>398</v>
      </c>
      <c r="H353" s="15" t="s">
        <v>399</v>
      </c>
      <c r="I353" s="15">
        <v>88.55</v>
      </c>
      <c r="J353" s="15">
        <v>5.58</v>
      </c>
      <c r="K353" s="15">
        <v>66.67</v>
      </c>
      <c r="L353" s="2">
        <v>2.2820456256988719E-4</v>
      </c>
      <c r="M353" s="2">
        <v>7.6789482912420427E-4</v>
      </c>
      <c r="N353" s="2">
        <v>2.1593693588121405E-3</v>
      </c>
      <c r="O353" s="16">
        <f t="shared" si="20"/>
        <v>349</v>
      </c>
      <c r="P353" s="17">
        <f t="shared" si="21"/>
        <v>1.0518229168354108E-3</v>
      </c>
      <c r="Q353" s="18">
        <f t="shared" si="22"/>
        <v>9.9639888438559222E-4</v>
      </c>
      <c r="R353" s="19">
        <f t="shared" si="23"/>
        <v>94.730668864244635</v>
      </c>
    </row>
    <row r="354" spans="1:18" ht="15.6">
      <c r="A354" s="15" t="s">
        <v>551</v>
      </c>
      <c r="B354" s="15" t="s">
        <v>62</v>
      </c>
      <c r="C354" s="15" t="s">
        <v>547</v>
      </c>
      <c r="D354" s="15" t="s">
        <v>548</v>
      </c>
      <c r="E354" s="15" t="s">
        <v>549</v>
      </c>
      <c r="F354" s="15" t="s">
        <v>549</v>
      </c>
      <c r="G354" s="15" t="s">
        <v>550</v>
      </c>
      <c r="H354" s="15" t="s">
        <v>550</v>
      </c>
      <c r="I354" s="15">
        <v>87.91</v>
      </c>
      <c r="J354" s="15">
        <v>5.71</v>
      </c>
      <c r="K354" s="15">
        <v>12.5</v>
      </c>
      <c r="L354" s="2">
        <v>7.9871596899460284E-4</v>
      </c>
      <c r="M354" s="2">
        <v>4.2660823840233572E-4</v>
      </c>
      <c r="N354" s="2">
        <v>1.7643627687855296E-3</v>
      </c>
      <c r="O354" s="16">
        <f t="shared" si="20"/>
        <v>350</v>
      </c>
      <c r="P354" s="17">
        <f t="shared" si="21"/>
        <v>9.9656232539415616E-4</v>
      </c>
      <c r="Q354" s="18">
        <f t="shared" si="22"/>
        <v>6.9047388179830824E-4</v>
      </c>
      <c r="R354" s="19">
        <f t="shared" si="23"/>
        <v>69.285569422385578</v>
      </c>
    </row>
    <row r="355" spans="1:18" ht="15.6">
      <c r="A355" s="15" t="s">
        <v>196</v>
      </c>
      <c r="B355" s="15" t="s">
        <v>62</v>
      </c>
      <c r="C355" s="15" t="s">
        <v>78</v>
      </c>
      <c r="D355" s="15" t="s">
        <v>132</v>
      </c>
      <c r="E355" s="15" t="s">
        <v>152</v>
      </c>
      <c r="F355" s="15" t="s">
        <v>153</v>
      </c>
      <c r="G355" s="15" t="s">
        <v>193</v>
      </c>
      <c r="H355" s="15" t="s">
        <v>193</v>
      </c>
      <c r="I355" s="15">
        <v>86.83</v>
      </c>
      <c r="J355" s="15">
        <v>0</v>
      </c>
      <c r="K355" s="15">
        <v>0</v>
      </c>
      <c r="L355" s="2">
        <v>9.1281825027954874E-4</v>
      </c>
      <c r="M355" s="2">
        <v>1.1518422436863085E-3</v>
      </c>
      <c r="N355" s="2">
        <v>8.6901449805854318E-4</v>
      </c>
      <c r="O355" s="16">
        <f t="shared" si="20"/>
        <v>351</v>
      </c>
      <c r="P355" s="17">
        <f t="shared" si="21"/>
        <v>9.7789166400813346E-4</v>
      </c>
      <c r="Q355" s="18">
        <f t="shared" si="22"/>
        <v>1.5222941668724757E-4</v>
      </c>
      <c r="R355" s="19">
        <f t="shared" si="23"/>
        <v>15.567104444197554</v>
      </c>
    </row>
    <row r="356" spans="1:18" ht="15.6">
      <c r="A356" s="15" t="s">
        <v>1056</v>
      </c>
      <c r="B356" s="15" t="s">
        <v>62</v>
      </c>
      <c r="C356" s="15" t="s">
        <v>1018</v>
      </c>
      <c r="D356" s="15" t="s">
        <v>1038</v>
      </c>
      <c r="E356" s="15" t="s">
        <v>1051</v>
      </c>
      <c r="F356" s="15" t="s">
        <v>1052</v>
      </c>
      <c r="G356" s="15" t="s">
        <v>1053</v>
      </c>
      <c r="H356" s="15" t="s">
        <v>1054</v>
      </c>
      <c r="I356" s="15">
        <v>81.37</v>
      </c>
      <c r="J356" s="15">
        <v>7.0000000000000007E-2</v>
      </c>
      <c r="K356" s="15">
        <v>0</v>
      </c>
      <c r="L356" s="2">
        <v>1.0649546253261386E-3</v>
      </c>
      <c r="M356" s="2">
        <v>8.5321647680467144E-4</v>
      </c>
      <c r="N356" s="2">
        <v>1.0006833614007455E-3</v>
      </c>
      <c r="O356" s="16">
        <f t="shared" si="20"/>
        <v>352</v>
      </c>
      <c r="P356" s="17">
        <f t="shared" si="21"/>
        <v>9.729514878438518E-4</v>
      </c>
      <c r="Q356" s="18">
        <f t="shared" si="22"/>
        <v>1.0855898623815709E-4</v>
      </c>
      <c r="R356" s="19">
        <f t="shared" si="23"/>
        <v>11.157697746958956</v>
      </c>
    </row>
    <row r="357" spans="1:18" ht="15.6">
      <c r="A357" s="15" t="s">
        <v>1301</v>
      </c>
      <c r="B357" s="15" t="s">
        <v>62</v>
      </c>
      <c r="C357" s="15" t="s">
        <v>1097</v>
      </c>
      <c r="D357" s="15" t="s">
        <v>1192</v>
      </c>
      <c r="E357" s="15" t="s">
        <v>1302</v>
      </c>
      <c r="F357" s="15" t="s">
        <v>1303</v>
      </c>
      <c r="G357" s="15" t="s">
        <v>1304</v>
      </c>
      <c r="H357" s="15" t="s">
        <v>1305</v>
      </c>
      <c r="I357" s="15">
        <v>90.64</v>
      </c>
      <c r="J357" s="15">
        <v>2.83</v>
      </c>
      <c r="K357" s="15">
        <v>0</v>
      </c>
      <c r="L357" s="2">
        <v>9.1281825027954874E-4</v>
      </c>
      <c r="M357" s="2">
        <v>5.9725153376327005E-4</v>
      </c>
      <c r="N357" s="2">
        <v>1.3166886334220365E-3</v>
      </c>
      <c r="O357" s="16">
        <f t="shared" si="20"/>
        <v>353</v>
      </c>
      <c r="P357" s="17">
        <f t="shared" si="21"/>
        <v>9.4225280582161839E-4</v>
      </c>
      <c r="Q357" s="18">
        <f t="shared" si="22"/>
        <v>3.6062061766671614E-4</v>
      </c>
      <c r="R357" s="19">
        <f t="shared" si="23"/>
        <v>38.272172334075982</v>
      </c>
    </row>
    <row r="358" spans="1:18" ht="15.6">
      <c r="A358" s="15" t="s">
        <v>225</v>
      </c>
      <c r="B358" s="15" t="s">
        <v>62</v>
      </c>
      <c r="C358" s="15" t="s">
        <v>78</v>
      </c>
      <c r="D358" s="15" t="s">
        <v>132</v>
      </c>
      <c r="E358" s="15" t="s">
        <v>152</v>
      </c>
      <c r="F358" s="15" t="s">
        <v>222</v>
      </c>
      <c r="G358" s="15" t="s">
        <v>223</v>
      </c>
      <c r="H358" s="15" t="s">
        <v>223</v>
      </c>
      <c r="I358" s="15">
        <v>97.58</v>
      </c>
      <c r="J358" s="15">
        <v>1.35</v>
      </c>
      <c r="K358" s="15">
        <v>0</v>
      </c>
      <c r="L358" s="2">
        <v>9.1281825027954874E-4</v>
      </c>
      <c r="M358" s="2">
        <v>5.1192988608280289E-4</v>
      </c>
      <c r="N358" s="2">
        <v>1.3693561787589182E-3</v>
      </c>
      <c r="O358" s="16">
        <f t="shared" si="20"/>
        <v>354</v>
      </c>
      <c r="P358" s="17">
        <f t="shared" si="21"/>
        <v>9.3136810504042321E-4</v>
      </c>
      <c r="Q358" s="18">
        <f t="shared" si="22"/>
        <v>4.2901402620055911E-4</v>
      </c>
      <c r="R358" s="19">
        <f t="shared" si="23"/>
        <v>46.062778387922037</v>
      </c>
    </row>
    <row r="359" spans="1:18" ht="15.6">
      <c r="A359" s="15" t="s">
        <v>1390</v>
      </c>
      <c r="B359" s="15" t="s">
        <v>62</v>
      </c>
      <c r="C359" s="15" t="s">
        <v>1365</v>
      </c>
      <c r="D359" s="15" t="s">
        <v>1366</v>
      </c>
      <c r="E359" s="15" t="s">
        <v>1383</v>
      </c>
      <c r="F359" s="15" t="s">
        <v>1384</v>
      </c>
      <c r="G359" s="15" t="s">
        <v>1384</v>
      </c>
      <c r="H359" s="15" t="s">
        <v>1384</v>
      </c>
      <c r="I359" s="15">
        <v>84.36</v>
      </c>
      <c r="J359" s="15">
        <v>4.3899999999999997</v>
      </c>
      <c r="K359" s="15">
        <v>0</v>
      </c>
      <c r="L359" s="2">
        <v>9.8888643780284564E-4</v>
      </c>
      <c r="M359" s="2">
        <v>1.1091814198460729E-3</v>
      </c>
      <c r="N359" s="2">
        <v>6.8467808937945911E-4</v>
      </c>
      <c r="O359" s="16">
        <f t="shared" si="20"/>
        <v>355</v>
      </c>
      <c r="P359" s="17">
        <f t="shared" si="21"/>
        <v>9.2758198234279242E-4</v>
      </c>
      <c r="Q359" s="18">
        <f t="shared" si="22"/>
        <v>2.1879087409842308E-4</v>
      </c>
      <c r="R359" s="19">
        <f t="shared" si="23"/>
        <v>23.587227680492813</v>
      </c>
    </row>
    <row r="360" spans="1:18" ht="15.6">
      <c r="A360" s="15" t="s">
        <v>163</v>
      </c>
      <c r="B360" s="15" t="s">
        <v>62</v>
      </c>
      <c r="C360" s="15" t="s">
        <v>78</v>
      </c>
      <c r="D360" s="15" t="s">
        <v>132</v>
      </c>
      <c r="E360" s="15" t="s">
        <v>152</v>
      </c>
      <c r="F360" s="15" t="s">
        <v>153</v>
      </c>
      <c r="G360" s="15" t="s">
        <v>161</v>
      </c>
      <c r="H360" s="15" t="s">
        <v>162</v>
      </c>
      <c r="I360" s="15">
        <v>87.66</v>
      </c>
      <c r="J360" s="15">
        <v>0.53</v>
      </c>
      <c r="K360" s="15">
        <v>0</v>
      </c>
      <c r="L360" s="2">
        <v>9.5085234404119719E-4</v>
      </c>
      <c r="M360" s="2">
        <v>8.1055565296443981E-4</v>
      </c>
      <c r="N360" s="2">
        <v>9.7434958873230694E-4</v>
      </c>
      <c r="O360" s="16">
        <f t="shared" si="20"/>
        <v>356</v>
      </c>
      <c r="P360" s="17">
        <f t="shared" si="21"/>
        <v>9.1191919524598135E-4</v>
      </c>
      <c r="Q360" s="18">
        <f t="shared" si="22"/>
        <v>8.8566110363472896E-5</v>
      </c>
      <c r="R360" s="19">
        <f t="shared" si="23"/>
        <v>9.7120568165672889</v>
      </c>
    </row>
    <row r="361" spans="1:18" ht="15.6">
      <c r="A361" s="15" t="s">
        <v>824</v>
      </c>
      <c r="B361" s="15" t="s">
        <v>62</v>
      </c>
      <c r="C361" s="15" t="s">
        <v>809</v>
      </c>
      <c r="D361" s="15" t="s">
        <v>810</v>
      </c>
      <c r="E361" s="15" t="s">
        <v>811</v>
      </c>
      <c r="F361" s="15" t="s">
        <v>818</v>
      </c>
      <c r="G361" s="15" t="s">
        <v>825</v>
      </c>
      <c r="H361" s="15" t="s">
        <v>825</v>
      </c>
      <c r="I361" s="15">
        <v>70.83</v>
      </c>
      <c r="J361" s="15">
        <v>0.93</v>
      </c>
      <c r="K361" s="15">
        <v>0</v>
      </c>
      <c r="L361" s="2">
        <v>1.2170910003727331E-3</v>
      </c>
      <c r="M361" s="2">
        <v>7.6789482912420427E-4</v>
      </c>
      <c r="N361" s="2">
        <v>6.8467808937945911E-4</v>
      </c>
      <c r="O361" s="16">
        <f t="shared" si="20"/>
        <v>357</v>
      </c>
      <c r="P361" s="17">
        <f t="shared" si="21"/>
        <v>8.8988797295879872E-4</v>
      </c>
      <c r="Q361" s="18">
        <f t="shared" si="22"/>
        <v>2.8640464784124758E-4</v>
      </c>
      <c r="R361" s="19">
        <f t="shared" si="23"/>
        <v>32.184348653345374</v>
      </c>
    </row>
    <row r="362" spans="1:18" ht="15.6">
      <c r="A362" s="15" t="s">
        <v>1424</v>
      </c>
      <c r="B362" s="15" t="s">
        <v>62</v>
      </c>
      <c r="C362" s="15" t="s">
        <v>1365</v>
      </c>
      <c r="D362" s="15" t="s">
        <v>1414</v>
      </c>
      <c r="E362" s="15" t="s">
        <v>1415</v>
      </c>
      <c r="F362" s="15" t="s">
        <v>1416</v>
      </c>
      <c r="G362" s="15" t="s">
        <v>1422</v>
      </c>
      <c r="H362" s="15" t="s">
        <v>1422</v>
      </c>
      <c r="I362" s="15">
        <v>68.11</v>
      </c>
      <c r="J362" s="15">
        <v>5.68</v>
      </c>
      <c r="K362" s="15">
        <v>0</v>
      </c>
      <c r="L362" s="2">
        <v>4.5640912513977437E-4</v>
      </c>
      <c r="M362" s="2">
        <v>5.1192988608280289E-4</v>
      </c>
      <c r="N362" s="2">
        <v>1.6326939054433231E-3</v>
      </c>
      <c r="O362" s="16">
        <f t="shared" si="20"/>
        <v>358</v>
      </c>
      <c r="P362" s="17">
        <f t="shared" si="21"/>
        <v>8.6701097222196676E-4</v>
      </c>
      <c r="Q362" s="18">
        <f t="shared" si="22"/>
        <v>6.6368170412764004E-4</v>
      </c>
      <c r="R362" s="19">
        <f t="shared" si="23"/>
        <v>76.548247414535425</v>
      </c>
    </row>
    <row r="363" spans="1:18" ht="15.6">
      <c r="A363" s="15" t="s">
        <v>1198</v>
      </c>
      <c r="B363" s="15" t="s">
        <v>62</v>
      </c>
      <c r="C363" s="15" t="s">
        <v>1097</v>
      </c>
      <c r="D363" s="15" t="s">
        <v>1192</v>
      </c>
      <c r="E363" s="15" t="s">
        <v>1193</v>
      </c>
      <c r="F363" s="15" t="s">
        <v>1194</v>
      </c>
      <c r="G363" s="15" t="s">
        <v>1195</v>
      </c>
      <c r="H363" s="15" t="s">
        <v>1196</v>
      </c>
      <c r="I363" s="15">
        <v>61.39</v>
      </c>
      <c r="J363" s="15">
        <v>8.23</v>
      </c>
      <c r="K363" s="15">
        <v>48.84</v>
      </c>
      <c r="L363" s="2">
        <v>5.3247731266306726E-4</v>
      </c>
      <c r="M363" s="2">
        <v>3.4128659072186937E-4</v>
      </c>
      <c r="N363" s="2">
        <v>1.6853614507802049E-3</v>
      </c>
      <c r="O363" s="16">
        <f t="shared" si="20"/>
        <v>359</v>
      </c>
      <c r="P363" s="17">
        <f t="shared" si="21"/>
        <v>8.5304178472171384E-4</v>
      </c>
      <c r="Q363" s="18">
        <f t="shared" si="22"/>
        <v>7.2712137426972096E-4</v>
      </c>
      <c r="R363" s="19">
        <f t="shared" si="23"/>
        <v>85.238658561951723</v>
      </c>
    </row>
    <row r="364" spans="1:18" ht="15.6">
      <c r="A364" s="15" t="s">
        <v>388</v>
      </c>
      <c r="B364" s="15" t="s">
        <v>62</v>
      </c>
      <c r="C364" s="15" t="s">
        <v>292</v>
      </c>
      <c r="D364" s="15" t="s">
        <v>293</v>
      </c>
      <c r="E364" s="15" t="s">
        <v>373</v>
      </c>
      <c r="F364" s="15" t="s">
        <v>374</v>
      </c>
      <c r="G364" s="15" t="s">
        <v>389</v>
      </c>
      <c r="H364" s="15" t="s">
        <v>390</v>
      </c>
      <c r="I364" s="15">
        <v>98.62</v>
      </c>
      <c r="J364" s="15">
        <v>0.37</v>
      </c>
      <c r="K364" s="15">
        <v>0</v>
      </c>
      <c r="L364" s="2">
        <v>7.6068187523295439E-4</v>
      </c>
      <c r="M364" s="2">
        <v>1.7064329536093468E-4</v>
      </c>
      <c r="N364" s="2">
        <v>1.5800263601064412E-3</v>
      </c>
      <c r="O364" s="16">
        <f t="shared" si="20"/>
        <v>360</v>
      </c>
      <c r="P364" s="17">
        <f t="shared" si="21"/>
        <v>8.3711717690011008E-4</v>
      </c>
      <c r="Q364" s="18">
        <f t="shared" si="22"/>
        <v>7.0779370038420871E-4</v>
      </c>
      <c r="R364" s="19">
        <f t="shared" si="23"/>
        <v>84.551329242246211</v>
      </c>
    </row>
    <row r="365" spans="1:18" ht="15.6">
      <c r="A365" s="15" t="s">
        <v>866</v>
      </c>
      <c r="B365" s="15" t="s">
        <v>62</v>
      </c>
      <c r="C365" s="15" t="s">
        <v>809</v>
      </c>
      <c r="D365" s="15" t="s">
        <v>853</v>
      </c>
      <c r="E365" s="15" t="s">
        <v>854</v>
      </c>
      <c r="F365" s="15" t="s">
        <v>855</v>
      </c>
      <c r="G365" s="15" t="s">
        <v>862</v>
      </c>
      <c r="H365" s="15" t="s">
        <v>863</v>
      </c>
      <c r="I365" s="15">
        <v>73.12</v>
      </c>
      <c r="J365" s="15">
        <v>8.0500000000000007</v>
      </c>
      <c r="K365" s="15">
        <v>0</v>
      </c>
      <c r="L365" s="2">
        <v>1.369227375419323E-3</v>
      </c>
      <c r="M365" s="2">
        <v>9.3853812448513871E-4</v>
      </c>
      <c r="N365" s="2">
        <v>1.580026360106441E-4</v>
      </c>
      <c r="O365" s="16">
        <f t="shared" si="20"/>
        <v>361</v>
      </c>
      <c r="P365" s="17">
        <f t="shared" si="21"/>
        <v>8.2192271197170208E-4</v>
      </c>
      <c r="Q365" s="18">
        <f t="shared" si="22"/>
        <v>6.1397533188692918E-4</v>
      </c>
      <c r="R365" s="19">
        <f t="shared" si="23"/>
        <v>74.699886369372862</v>
      </c>
    </row>
    <row r="366" spans="1:18" ht="15.6">
      <c r="A366" s="15" t="s">
        <v>268</v>
      </c>
      <c r="B366" s="15" t="s">
        <v>62</v>
      </c>
      <c r="C366" s="15" t="s">
        <v>269</v>
      </c>
      <c r="D366" s="15" t="s">
        <v>270</v>
      </c>
      <c r="E366" s="15" t="s">
        <v>270</v>
      </c>
      <c r="F366" s="15" t="s">
        <v>271</v>
      </c>
      <c r="G366" s="15" t="s">
        <v>271</v>
      </c>
      <c r="H366" s="15" t="s">
        <v>271</v>
      </c>
      <c r="I366" s="15">
        <v>50.03</v>
      </c>
      <c r="J366" s="15">
        <v>1.44</v>
      </c>
      <c r="K366" s="15">
        <v>0</v>
      </c>
      <c r="L366" s="2">
        <v>1.2170910003727331E-3</v>
      </c>
      <c r="M366" s="2">
        <v>3.4128659072186937E-4</v>
      </c>
      <c r="N366" s="2">
        <v>8.4268072539010015E-4</v>
      </c>
      <c r="O366" s="16">
        <f t="shared" si="20"/>
        <v>362</v>
      </c>
      <c r="P366" s="17">
        <f t="shared" si="21"/>
        <v>8.0035277216156748E-4</v>
      </c>
      <c r="Q366" s="18">
        <f t="shared" si="22"/>
        <v>4.3943382062531567E-4</v>
      </c>
      <c r="R366" s="19">
        <f t="shared" si="23"/>
        <v>54.905016376529403</v>
      </c>
    </row>
    <row r="367" spans="1:18" ht="15.6">
      <c r="A367" s="15" t="s">
        <v>260</v>
      </c>
      <c r="B367" s="15" t="s">
        <v>62</v>
      </c>
      <c r="C367" s="15" t="s">
        <v>78</v>
      </c>
      <c r="D367" s="15" t="s">
        <v>238</v>
      </c>
      <c r="E367" s="15" t="s">
        <v>251</v>
      </c>
      <c r="F367" s="15" t="s">
        <v>252</v>
      </c>
      <c r="G367" s="15" t="s">
        <v>256</v>
      </c>
      <c r="H367" s="15" t="s">
        <v>256</v>
      </c>
      <c r="I367" s="15">
        <v>94.02</v>
      </c>
      <c r="J367" s="15">
        <v>1.71</v>
      </c>
      <c r="K367" s="15">
        <v>50</v>
      </c>
      <c r="L367" s="2">
        <v>4.5640912513977437E-4</v>
      </c>
      <c r="M367" s="2">
        <v>5.1192988608280289E-4</v>
      </c>
      <c r="N367" s="2">
        <v>1.4220237240958002E-3</v>
      </c>
      <c r="O367" s="16">
        <f t="shared" si="20"/>
        <v>363</v>
      </c>
      <c r="P367" s="17">
        <f t="shared" si="21"/>
        <v>7.9678757843945917E-4</v>
      </c>
      <c r="Q367" s="18">
        <f t="shared" si="22"/>
        <v>5.4218153518938758E-4</v>
      </c>
      <c r="R367" s="19">
        <f t="shared" si="23"/>
        <v>68.045932173198793</v>
      </c>
    </row>
    <row r="368" spans="1:18" ht="15.6">
      <c r="A368" s="15" t="s">
        <v>918</v>
      </c>
      <c r="B368" s="15" t="s">
        <v>62</v>
      </c>
      <c r="C368" s="15" t="s">
        <v>809</v>
      </c>
      <c r="D368" s="15" t="s">
        <v>883</v>
      </c>
      <c r="E368" s="15" t="s">
        <v>896</v>
      </c>
      <c r="F368" s="15" t="s">
        <v>912</v>
      </c>
      <c r="G368" s="15" t="s">
        <v>919</v>
      </c>
      <c r="H368" s="15" t="s">
        <v>919</v>
      </c>
      <c r="I368" s="15">
        <v>63.19</v>
      </c>
      <c r="J368" s="15">
        <v>3.87</v>
      </c>
      <c r="K368" s="15">
        <v>33.33</v>
      </c>
      <c r="L368" s="2">
        <v>1.369227375419323E-3</v>
      </c>
      <c r="M368" s="2">
        <v>8.9587730064490708E-4</v>
      </c>
      <c r="N368" s="2">
        <v>1.0533509067376274E-4</v>
      </c>
      <c r="O368" s="16">
        <f t="shared" si="20"/>
        <v>364</v>
      </c>
      <c r="P368" s="17">
        <f t="shared" si="21"/>
        <v>7.9014658891266422E-4</v>
      </c>
      <c r="Q368" s="18">
        <f t="shared" si="22"/>
        <v>6.3854535031773046E-4</v>
      </c>
      <c r="R368" s="19">
        <f t="shared" si="23"/>
        <v>80.813529954795456</v>
      </c>
    </row>
    <row r="369" spans="1:18" ht="15.6">
      <c r="A369" s="15" t="s">
        <v>1582</v>
      </c>
      <c r="B369" s="15" t="s">
        <v>62</v>
      </c>
      <c r="C369" s="15" t="s">
        <v>1097</v>
      </c>
      <c r="D369" s="15" t="s">
        <v>1098</v>
      </c>
      <c r="E369" s="15" t="s">
        <v>1173</v>
      </c>
      <c r="F369" s="15" t="s">
        <v>1174</v>
      </c>
      <c r="G369" s="15" t="s">
        <v>1178</v>
      </c>
      <c r="H369" s="15" t="s">
        <v>1179</v>
      </c>
      <c r="I369" s="15">
        <v>99.13</v>
      </c>
      <c r="J369" s="15">
        <v>0.65</v>
      </c>
      <c r="K369" s="15">
        <v>50</v>
      </c>
      <c r="L369" s="2">
        <v>7.6068187523295439E-4</v>
      </c>
      <c r="M369" s="2">
        <v>8.5321647680467144E-4</v>
      </c>
      <c r="N369" s="2">
        <v>7.373456347163366E-4</v>
      </c>
      <c r="O369" s="16">
        <f t="shared" si="20"/>
        <v>365</v>
      </c>
      <c r="P369" s="17">
        <f t="shared" si="21"/>
        <v>7.8374799558465422E-4</v>
      </c>
      <c r="Q369" s="18">
        <f t="shared" si="22"/>
        <v>6.1282521510005455E-5</v>
      </c>
      <c r="R369" s="19">
        <f t="shared" si="23"/>
        <v>7.8191614977324946</v>
      </c>
    </row>
    <row r="370" spans="1:18" ht="15.6">
      <c r="A370" s="15" t="s">
        <v>228</v>
      </c>
      <c r="B370" s="15" t="s">
        <v>62</v>
      </c>
      <c r="C370" s="15" t="s">
        <v>78</v>
      </c>
      <c r="D370" s="15" t="s">
        <v>132</v>
      </c>
      <c r="E370" s="15" t="s">
        <v>152</v>
      </c>
      <c r="F370" s="15" t="s">
        <v>229</v>
      </c>
      <c r="G370" s="15" t="s">
        <v>229</v>
      </c>
      <c r="H370" s="15" t="s">
        <v>229</v>
      </c>
      <c r="I370" s="15">
        <v>94.88</v>
      </c>
      <c r="J370" s="15">
        <v>1.67</v>
      </c>
      <c r="K370" s="15">
        <v>0</v>
      </c>
      <c r="L370" s="2">
        <v>1.369227375419323E-3</v>
      </c>
      <c r="M370" s="2">
        <v>3.4128659072186937E-4</v>
      </c>
      <c r="N370" s="2">
        <v>6.3201054404257728E-4</v>
      </c>
      <c r="O370" s="16">
        <f t="shared" si="20"/>
        <v>366</v>
      </c>
      <c r="P370" s="17">
        <f t="shared" si="21"/>
        <v>7.808415033945899E-4</v>
      </c>
      <c r="Q370" s="18">
        <f t="shared" si="22"/>
        <v>5.2988541691325545E-4</v>
      </c>
      <c r="R370" s="19">
        <f t="shared" si="23"/>
        <v>67.860816133576279</v>
      </c>
    </row>
    <row r="371" spans="1:18" ht="15.6">
      <c r="A371" s="15" t="s">
        <v>1067</v>
      </c>
      <c r="B371" s="15" t="s">
        <v>62</v>
      </c>
      <c r="C371" s="15" t="s">
        <v>1018</v>
      </c>
      <c r="D371" s="15" t="s">
        <v>1038</v>
      </c>
      <c r="E371" s="15" t="s">
        <v>1051</v>
      </c>
      <c r="F371" s="15" t="s">
        <v>1061</v>
      </c>
      <c r="G371" s="15" t="s">
        <v>1062</v>
      </c>
      <c r="H371" s="15" t="s">
        <v>1063</v>
      </c>
      <c r="I371" s="15">
        <v>62.86</v>
      </c>
      <c r="J371" s="15">
        <v>0</v>
      </c>
      <c r="K371" s="15">
        <v>0</v>
      </c>
      <c r="L371" s="2">
        <v>1.5213637504659131E-3</v>
      </c>
      <c r="M371" s="2">
        <v>3.4128659072186937E-4</v>
      </c>
      <c r="N371" s="2">
        <v>4.7400790803193196E-4</v>
      </c>
      <c r="O371" s="16">
        <f t="shared" si="20"/>
        <v>367</v>
      </c>
      <c r="P371" s="17">
        <f t="shared" si="21"/>
        <v>7.7888608307323819E-4</v>
      </c>
      <c r="Q371" s="18">
        <f t="shared" si="22"/>
        <v>6.4641979545012414E-4</v>
      </c>
      <c r="R371" s="19">
        <f t="shared" si="23"/>
        <v>82.992854731664494</v>
      </c>
    </row>
    <row r="372" spans="1:18" ht="15.6">
      <c r="A372" s="15" t="s">
        <v>637</v>
      </c>
      <c r="B372" s="15" t="s">
        <v>62</v>
      </c>
      <c r="C372" s="15" t="s">
        <v>608</v>
      </c>
      <c r="D372" s="15" t="s">
        <v>626</v>
      </c>
      <c r="E372" s="15" t="s">
        <v>627</v>
      </c>
      <c r="F372" s="15" t="s">
        <v>638</v>
      </c>
      <c r="G372" s="15" t="s">
        <v>638</v>
      </c>
      <c r="H372" s="15" t="s">
        <v>639</v>
      </c>
      <c r="I372" s="15">
        <v>74.3</v>
      </c>
      <c r="J372" s="15">
        <v>5.05</v>
      </c>
      <c r="K372" s="15">
        <v>55.56</v>
      </c>
      <c r="L372" s="2">
        <v>1.2931591878960259E-3</v>
      </c>
      <c r="M372" s="2">
        <v>7.6789482912420427E-4</v>
      </c>
      <c r="N372" s="2">
        <v>1.580026360106441E-4</v>
      </c>
      <c r="O372" s="16">
        <f t="shared" si="20"/>
        <v>368</v>
      </c>
      <c r="P372" s="17">
        <f t="shared" si="21"/>
        <v>7.3968555101029156E-4</v>
      </c>
      <c r="Q372" s="18">
        <f t="shared" si="22"/>
        <v>5.6810379496255654E-4</v>
      </c>
      <c r="R372" s="19">
        <f t="shared" si="23"/>
        <v>76.803419261957742</v>
      </c>
    </row>
    <row r="373" spans="1:18" ht="15.6">
      <c r="A373" s="15" t="s">
        <v>699</v>
      </c>
      <c r="B373" s="15" t="s">
        <v>62</v>
      </c>
      <c r="C373" s="15" t="s">
        <v>690</v>
      </c>
      <c r="D373" s="15" t="s">
        <v>691</v>
      </c>
      <c r="E373" s="15" t="s">
        <v>700</v>
      </c>
      <c r="F373" s="15" t="s">
        <v>701</v>
      </c>
      <c r="G373" s="15" t="s">
        <v>702</v>
      </c>
      <c r="H373" s="15" t="s">
        <v>703</v>
      </c>
      <c r="I373" s="15">
        <v>73.349999999999994</v>
      </c>
      <c r="J373" s="15">
        <v>2.16</v>
      </c>
      <c r="K373" s="15">
        <v>0</v>
      </c>
      <c r="L373" s="2">
        <v>1.0269205315644901E-3</v>
      </c>
      <c r="M373" s="2">
        <v>6.8257318144373722E-4</v>
      </c>
      <c r="N373" s="2">
        <v>5.003416807003707E-4</v>
      </c>
      <c r="O373" s="16">
        <f t="shared" si="20"/>
        <v>369</v>
      </c>
      <c r="P373" s="17">
        <f t="shared" si="21"/>
        <v>7.3661179790286604E-4</v>
      </c>
      <c r="Q373" s="18">
        <f t="shared" si="22"/>
        <v>2.6741624968568524E-4</v>
      </c>
      <c r="R373" s="19">
        <f t="shared" si="23"/>
        <v>36.303552352408602</v>
      </c>
    </row>
    <row r="374" spans="1:18" ht="15.6">
      <c r="A374" s="15" t="s">
        <v>1445</v>
      </c>
      <c r="B374" s="15" t="s">
        <v>62</v>
      </c>
      <c r="C374" s="15" t="s">
        <v>1365</v>
      </c>
      <c r="D374" s="15" t="s">
        <v>1414</v>
      </c>
      <c r="E374" s="15" t="s">
        <v>1415</v>
      </c>
      <c r="F374" s="15" t="s">
        <v>1442</v>
      </c>
      <c r="G374" s="15" t="s">
        <v>1443</v>
      </c>
      <c r="H374" s="15" t="s">
        <v>1443</v>
      </c>
      <c r="I374" s="15">
        <v>83.98</v>
      </c>
      <c r="J374" s="15">
        <v>3.79</v>
      </c>
      <c r="K374" s="15">
        <v>40</v>
      </c>
      <c r="L374" s="2">
        <v>9.1281825027954874E-4</v>
      </c>
      <c r="M374" s="2">
        <v>6.3991235760350569E-4</v>
      </c>
      <c r="N374" s="2">
        <v>6.3201054404257728E-4</v>
      </c>
      <c r="O374" s="16">
        <f t="shared" si="20"/>
        <v>370</v>
      </c>
      <c r="P374" s="17">
        <f t="shared" si="21"/>
        <v>7.2824705064187731E-4</v>
      </c>
      <c r="Q374" s="18">
        <f t="shared" si="22"/>
        <v>1.5989216824521083E-4</v>
      </c>
      <c r="R374" s="19">
        <f t="shared" si="23"/>
        <v>21.955759121067747</v>
      </c>
    </row>
    <row r="375" spans="1:18" ht="15.6">
      <c r="A375" s="15" t="s">
        <v>1467</v>
      </c>
      <c r="B375" s="15" t="s">
        <v>62</v>
      </c>
      <c r="C375" s="15" t="s">
        <v>1365</v>
      </c>
      <c r="D375" s="15" t="s">
        <v>1414</v>
      </c>
      <c r="E375" s="15" t="s">
        <v>1457</v>
      </c>
      <c r="F375" s="15" t="s">
        <v>1458</v>
      </c>
      <c r="G375" s="15" t="s">
        <v>1468</v>
      </c>
      <c r="H375" s="15" t="s">
        <v>1469</v>
      </c>
      <c r="I375" s="15">
        <v>92.47</v>
      </c>
      <c r="J375" s="15">
        <v>1.6</v>
      </c>
      <c r="K375" s="15">
        <v>33.33</v>
      </c>
      <c r="L375" s="2">
        <v>7.6068187523295439E-4</v>
      </c>
      <c r="M375" s="2">
        <v>2.5596494304140226E-4</v>
      </c>
      <c r="N375" s="2">
        <v>1.1586859974113911E-3</v>
      </c>
      <c r="O375" s="16">
        <f t="shared" si="20"/>
        <v>371</v>
      </c>
      <c r="P375" s="17">
        <f t="shared" si="21"/>
        <v>7.2511093856191585E-4</v>
      </c>
      <c r="Q375" s="18">
        <f t="shared" si="22"/>
        <v>4.5241053718106231E-4</v>
      </c>
      <c r="R375" s="19">
        <f t="shared" si="23"/>
        <v>62.391906275515638</v>
      </c>
    </row>
    <row r="376" spans="1:18" ht="15.6">
      <c r="A376" s="15" t="s">
        <v>1201</v>
      </c>
      <c r="B376" s="15" t="s">
        <v>62</v>
      </c>
      <c r="C376" s="15" t="s">
        <v>1097</v>
      </c>
      <c r="D376" s="15" t="s">
        <v>1192</v>
      </c>
      <c r="E376" s="15" t="s">
        <v>1193</v>
      </c>
      <c r="F376" s="15" t="s">
        <v>1194</v>
      </c>
      <c r="G376" s="15" t="s">
        <v>1195</v>
      </c>
      <c r="H376" s="15" t="s">
        <v>1196</v>
      </c>
      <c r="I376" s="15">
        <v>96.57</v>
      </c>
      <c r="J376" s="15">
        <v>0.5</v>
      </c>
      <c r="K376" s="15">
        <v>25</v>
      </c>
      <c r="L376" s="2">
        <v>8.7478415651790007E-4</v>
      </c>
      <c r="M376" s="2">
        <v>7.2523400528397275E-4</v>
      </c>
      <c r="N376" s="2">
        <v>5.2667545336881373E-4</v>
      </c>
      <c r="O376" s="16">
        <f t="shared" si="20"/>
        <v>372</v>
      </c>
      <c r="P376" s="17">
        <f t="shared" si="21"/>
        <v>7.0889787172356226E-4</v>
      </c>
      <c r="Q376" s="18">
        <f t="shared" si="22"/>
        <v>1.74628374689832E-4</v>
      </c>
      <c r="R376" s="19">
        <f t="shared" si="23"/>
        <v>24.633784590896486</v>
      </c>
    </row>
    <row r="377" spans="1:18" ht="15.6">
      <c r="A377" s="15" t="s">
        <v>165</v>
      </c>
      <c r="B377" s="15" t="s">
        <v>62</v>
      </c>
      <c r="C377" s="15" t="s">
        <v>78</v>
      </c>
      <c r="D377" s="15" t="s">
        <v>132</v>
      </c>
      <c r="E377" s="15" t="s">
        <v>152</v>
      </c>
      <c r="F377" s="15" t="s">
        <v>153</v>
      </c>
      <c r="G377" s="15" t="s">
        <v>166</v>
      </c>
      <c r="H377" s="15" t="s">
        <v>167</v>
      </c>
      <c r="I377" s="15">
        <v>72.58</v>
      </c>
      <c r="J377" s="15">
        <v>0.79</v>
      </c>
      <c r="K377" s="15">
        <v>50</v>
      </c>
      <c r="L377" s="2">
        <v>1.0649546253261386E-3</v>
      </c>
      <c r="M377" s="2">
        <v>4.2660823840233572E-4</v>
      </c>
      <c r="N377" s="2">
        <v>6.3201054404257728E-4</v>
      </c>
      <c r="O377" s="16">
        <f t="shared" si="20"/>
        <v>373</v>
      </c>
      <c r="P377" s="17">
        <f t="shared" si="21"/>
        <v>7.0785780259035051E-4</v>
      </c>
      <c r="Q377" s="18">
        <f t="shared" si="22"/>
        <v>3.2586213710183938E-4</v>
      </c>
      <c r="R377" s="19">
        <f t="shared" si="23"/>
        <v>46.034971417899506</v>
      </c>
    </row>
    <row r="378" spans="1:18" ht="15.6">
      <c r="A378" s="15" t="s">
        <v>650</v>
      </c>
      <c r="B378" s="15" t="s">
        <v>62</v>
      </c>
      <c r="C378" s="15" t="s">
        <v>651</v>
      </c>
      <c r="D378" s="15" t="s">
        <v>652</v>
      </c>
      <c r="E378" s="15" t="s">
        <v>653</v>
      </c>
      <c r="F378" s="15" t="s">
        <v>654</v>
      </c>
      <c r="G378" s="15" t="s">
        <v>655</v>
      </c>
      <c r="H378" s="15" t="s">
        <v>655</v>
      </c>
      <c r="I378" s="15">
        <v>68.03</v>
      </c>
      <c r="J378" s="15">
        <v>1.1299999999999999</v>
      </c>
      <c r="K378" s="15">
        <v>0</v>
      </c>
      <c r="L378" s="2">
        <v>1.4072614691809716E-3</v>
      </c>
      <c r="M378" s="2">
        <v>3.4128659072186937E-4</v>
      </c>
      <c r="N378" s="2">
        <v>3.6867281735817003E-4</v>
      </c>
      <c r="O378" s="16">
        <f t="shared" si="20"/>
        <v>374</v>
      </c>
      <c r="P378" s="17">
        <f t="shared" si="21"/>
        <v>7.0574029242033692E-4</v>
      </c>
      <c r="Q378" s="18">
        <f t="shared" si="22"/>
        <v>6.0768945394425167E-4</v>
      </c>
      <c r="R378" s="19">
        <f t="shared" si="23"/>
        <v>86.106668482846587</v>
      </c>
    </row>
    <row r="379" spans="1:18" ht="15.6">
      <c r="A379" s="15" t="s">
        <v>1583</v>
      </c>
      <c r="B379" s="15" t="s">
        <v>62</v>
      </c>
      <c r="C379" s="15" t="s">
        <v>1097</v>
      </c>
      <c r="D379" s="15" t="s">
        <v>1098</v>
      </c>
      <c r="E379" s="15" t="s">
        <v>1148</v>
      </c>
      <c r="F379" s="15" t="s">
        <v>1584</v>
      </c>
      <c r="G379" s="15" t="s">
        <v>1585</v>
      </c>
      <c r="H379" s="15" t="s">
        <v>1586</v>
      </c>
      <c r="I379" s="15">
        <v>95.99</v>
      </c>
      <c r="J379" s="15">
        <v>0.31</v>
      </c>
      <c r="K379" s="15">
        <v>100</v>
      </c>
      <c r="L379" s="2">
        <v>4.5640912513977437E-4</v>
      </c>
      <c r="M379" s="2">
        <v>3.4128659072186937E-4</v>
      </c>
      <c r="N379" s="2">
        <v>1.3166886334220365E-3</v>
      </c>
      <c r="O379" s="16">
        <f t="shared" si="20"/>
        <v>375</v>
      </c>
      <c r="P379" s="17">
        <f t="shared" si="21"/>
        <v>7.0479478309456013E-4</v>
      </c>
      <c r="Q379" s="18">
        <f t="shared" si="22"/>
        <v>5.3303270306252174E-4</v>
      </c>
      <c r="R379" s="19">
        <f t="shared" si="23"/>
        <v>75.629490434381722</v>
      </c>
    </row>
    <row r="380" spans="1:18" ht="15.6">
      <c r="A380" s="15" t="s">
        <v>590</v>
      </c>
      <c r="B380" s="15" t="s">
        <v>62</v>
      </c>
      <c r="C380" s="15" t="s">
        <v>563</v>
      </c>
      <c r="D380" s="15" t="s">
        <v>564</v>
      </c>
      <c r="E380" s="15" t="s">
        <v>583</v>
      </c>
      <c r="F380" s="15" t="s">
        <v>584</v>
      </c>
      <c r="G380" s="15" t="s">
        <v>588</v>
      </c>
      <c r="H380" s="15" t="s">
        <v>588</v>
      </c>
      <c r="I380" s="15">
        <v>87.82</v>
      </c>
      <c r="J380" s="15">
        <v>0.42</v>
      </c>
      <c r="K380" s="15">
        <v>66.67</v>
      </c>
      <c r="L380" s="2">
        <v>9.5085234404119719E-4</v>
      </c>
      <c r="M380" s="2">
        <v>2.5596494304140226E-4</v>
      </c>
      <c r="N380" s="2">
        <v>8.9534827072698198E-4</v>
      </c>
      <c r="O380" s="16">
        <f t="shared" si="20"/>
        <v>376</v>
      </c>
      <c r="P380" s="17">
        <f t="shared" si="21"/>
        <v>7.0072185260319384E-4</v>
      </c>
      <c r="Q380" s="18">
        <f t="shared" si="22"/>
        <v>3.8616927245812058E-4</v>
      </c>
      <c r="R380" s="19">
        <f t="shared" si="23"/>
        <v>55.110208283571438</v>
      </c>
    </row>
    <row r="381" spans="1:18" ht="15.6">
      <c r="A381" s="15" t="s">
        <v>119</v>
      </c>
      <c r="B381" s="15" t="s">
        <v>62</v>
      </c>
      <c r="C381" s="15" t="s">
        <v>78</v>
      </c>
      <c r="D381" s="15" t="s">
        <v>79</v>
      </c>
      <c r="E381" s="15" t="s">
        <v>104</v>
      </c>
      <c r="F381" s="15" t="s">
        <v>105</v>
      </c>
      <c r="G381" s="15" t="s">
        <v>120</v>
      </c>
      <c r="H381" s="15" t="s">
        <v>120</v>
      </c>
      <c r="I381" s="15">
        <v>98.29</v>
      </c>
      <c r="J381" s="15">
        <v>1.28</v>
      </c>
      <c r="K381" s="15">
        <v>0</v>
      </c>
      <c r="L381" s="2">
        <v>9.1281825027954874E-4</v>
      </c>
      <c r="M381" s="2">
        <v>7.6789482912420427E-4</v>
      </c>
      <c r="N381" s="2">
        <v>4.2134036269505186E-4</v>
      </c>
      <c r="O381" s="16">
        <f t="shared" si="20"/>
        <v>377</v>
      </c>
      <c r="P381" s="17">
        <f t="shared" si="21"/>
        <v>7.0068448069960168E-4</v>
      </c>
      <c r="Q381" s="18">
        <f t="shared" si="22"/>
        <v>2.5253821829110775E-4</v>
      </c>
      <c r="R381" s="19">
        <f t="shared" si="23"/>
        <v>36.041645740313783</v>
      </c>
    </row>
    <row r="382" spans="1:18" ht="15.6">
      <c r="A382" s="15" t="s">
        <v>1024</v>
      </c>
      <c r="B382" s="15" t="s">
        <v>62</v>
      </c>
      <c r="C382" s="15" t="s">
        <v>1018</v>
      </c>
      <c r="D382" s="15" t="s">
        <v>1019</v>
      </c>
      <c r="E382" s="15" t="s">
        <v>1020</v>
      </c>
      <c r="F382" s="15" t="s">
        <v>1021</v>
      </c>
      <c r="G382" s="15" t="s">
        <v>1025</v>
      </c>
      <c r="H382" s="15" t="s">
        <v>1026</v>
      </c>
      <c r="I382" s="15">
        <v>81.430000000000007</v>
      </c>
      <c r="J382" s="15">
        <v>9.1199999999999992</v>
      </c>
      <c r="K382" s="15">
        <v>0</v>
      </c>
      <c r="L382" s="2">
        <v>3.8034093761647888E-4</v>
      </c>
      <c r="M382" s="2">
        <v>7.6789482912420427E-4</v>
      </c>
      <c r="N382" s="2">
        <v>9.4801581606386391E-4</v>
      </c>
      <c r="O382" s="16">
        <f t="shared" si="20"/>
        <v>378</v>
      </c>
      <c r="P382" s="17">
        <f t="shared" si="21"/>
        <v>6.9875052760151569E-4</v>
      </c>
      <c r="Q382" s="18">
        <f t="shared" si="22"/>
        <v>2.9008514737893548E-4</v>
      </c>
      <c r="R382" s="19">
        <f t="shared" si="23"/>
        <v>41.514837688160661</v>
      </c>
    </row>
    <row r="383" spans="1:18" ht="15.6">
      <c r="A383" s="15" t="s">
        <v>954</v>
      </c>
      <c r="B383" s="15" t="s">
        <v>62</v>
      </c>
      <c r="C383" s="15" t="s">
        <v>809</v>
      </c>
      <c r="D383" s="15" t="s">
        <v>883</v>
      </c>
      <c r="E383" s="15" t="s">
        <v>896</v>
      </c>
      <c r="F383" s="15" t="s">
        <v>955</v>
      </c>
      <c r="G383" s="15" t="s">
        <v>956</v>
      </c>
      <c r="H383" s="15" t="s">
        <v>956</v>
      </c>
      <c r="I383" s="15">
        <v>57.66</v>
      </c>
      <c r="J383" s="15">
        <v>3.45</v>
      </c>
      <c r="K383" s="15">
        <v>0</v>
      </c>
      <c r="L383" s="2">
        <v>7.2264778147131017E-4</v>
      </c>
      <c r="M383" s="2">
        <v>5.1192988608280289E-4</v>
      </c>
      <c r="N383" s="2">
        <v>7.9001318005321843E-4</v>
      </c>
      <c r="O383" s="16">
        <f t="shared" si="20"/>
        <v>379</v>
      </c>
      <c r="P383" s="17">
        <f t="shared" si="21"/>
        <v>6.7486361586911042E-4</v>
      </c>
      <c r="Q383" s="18">
        <f t="shared" si="22"/>
        <v>1.4506920575395375E-4</v>
      </c>
      <c r="R383" s="19">
        <f t="shared" si="23"/>
        <v>21.496077480355659</v>
      </c>
    </row>
    <row r="384" spans="1:18" ht="15.6">
      <c r="A384" s="15" t="s">
        <v>84</v>
      </c>
      <c r="B384" s="15" t="s">
        <v>62</v>
      </c>
      <c r="C384" s="15" t="s">
        <v>78</v>
      </c>
      <c r="D384" s="15" t="s">
        <v>79</v>
      </c>
      <c r="E384" s="15" t="s">
        <v>80</v>
      </c>
      <c r="F384" s="15" t="s">
        <v>81</v>
      </c>
      <c r="G384" s="15" t="s">
        <v>81</v>
      </c>
      <c r="H384" s="15" t="s">
        <v>85</v>
      </c>
      <c r="I384" s="15">
        <v>92.02</v>
      </c>
      <c r="J384" s="15">
        <v>2.14</v>
      </c>
      <c r="K384" s="15">
        <v>33.33</v>
      </c>
      <c r="L384" s="2">
        <v>4.9444321890142282E-4</v>
      </c>
      <c r="M384" s="2">
        <v>7.2523400528397275E-4</v>
      </c>
      <c r="N384" s="2">
        <v>7.9001318005321843E-4</v>
      </c>
      <c r="O384" s="16">
        <f t="shared" si="20"/>
        <v>380</v>
      </c>
      <c r="P384" s="17">
        <f t="shared" si="21"/>
        <v>6.6989680141287141E-4</v>
      </c>
      <c r="Q384" s="18">
        <f t="shared" si="22"/>
        <v>1.5536104750877027E-4</v>
      </c>
      <c r="R384" s="19">
        <f t="shared" si="23"/>
        <v>23.191788224857937</v>
      </c>
    </row>
    <row r="385" spans="1:18" ht="15.6">
      <c r="A385" s="15" t="s">
        <v>284</v>
      </c>
      <c r="B385" s="15" t="s">
        <v>62</v>
      </c>
      <c r="C385" s="15" t="s">
        <v>269</v>
      </c>
      <c r="D385" s="15" t="s">
        <v>285</v>
      </c>
      <c r="E385" s="15" t="s">
        <v>285</v>
      </c>
      <c r="F385" s="15" t="s">
        <v>286</v>
      </c>
      <c r="G385" s="15" t="s">
        <v>287</v>
      </c>
      <c r="H385" s="15" t="s">
        <v>287</v>
      </c>
      <c r="I385" s="15">
        <v>67.459999999999994</v>
      </c>
      <c r="J385" s="15">
        <v>7.46</v>
      </c>
      <c r="K385" s="15">
        <v>53.33</v>
      </c>
      <c r="L385" s="2">
        <v>8.3675006275625151E-4</v>
      </c>
      <c r="M385" s="2">
        <v>5.9725153376327005E-4</v>
      </c>
      <c r="N385" s="2">
        <v>5.2667545336881373E-4</v>
      </c>
      <c r="O385" s="16">
        <f t="shared" si="20"/>
        <v>381</v>
      </c>
      <c r="P385" s="17">
        <f t="shared" si="21"/>
        <v>6.5355901662944506E-4</v>
      </c>
      <c r="Q385" s="18">
        <f t="shared" si="22"/>
        <v>1.6252527593188843E-4</v>
      </c>
      <c r="R385" s="19">
        <f t="shared" si="23"/>
        <v>24.867727595599376</v>
      </c>
    </row>
    <row r="386" spans="1:18" ht="15.6">
      <c r="A386" s="15" t="s">
        <v>991</v>
      </c>
      <c r="B386" s="15" t="s">
        <v>62</v>
      </c>
      <c r="C386" s="15" t="s">
        <v>809</v>
      </c>
      <c r="D386" s="15" t="s">
        <v>977</v>
      </c>
      <c r="E386" s="15" t="s">
        <v>978</v>
      </c>
      <c r="F386" s="15" t="s">
        <v>985</v>
      </c>
      <c r="G386" s="15" t="s">
        <v>986</v>
      </c>
      <c r="H386" s="15" t="s">
        <v>987</v>
      </c>
      <c r="I386" s="15">
        <v>56.55</v>
      </c>
      <c r="J386" s="15">
        <v>2.56</v>
      </c>
      <c r="K386" s="15">
        <v>0</v>
      </c>
      <c r="L386" s="2">
        <v>6.0854550018636427E-4</v>
      </c>
      <c r="M386" s="2">
        <v>9.8119894832537414E-4</v>
      </c>
      <c r="N386" s="2">
        <v>3.4233904468972955E-4</v>
      </c>
      <c r="O386" s="16">
        <f t="shared" si="20"/>
        <v>382</v>
      </c>
      <c r="P386" s="17">
        <f t="shared" si="21"/>
        <v>6.4402783106715588E-4</v>
      </c>
      <c r="Q386" s="18">
        <f t="shared" si="22"/>
        <v>3.209045667669545E-4</v>
      </c>
      <c r="R386" s="19">
        <f t="shared" si="23"/>
        <v>49.827748318766716</v>
      </c>
    </row>
    <row r="387" spans="1:18" ht="15.6">
      <c r="A387" s="15" t="s">
        <v>425</v>
      </c>
      <c r="B387" s="15" t="s">
        <v>62</v>
      </c>
      <c r="C387" s="15" t="s">
        <v>292</v>
      </c>
      <c r="D387" s="15" t="s">
        <v>293</v>
      </c>
      <c r="E387" s="15" t="s">
        <v>422</v>
      </c>
      <c r="F387" s="15" t="s">
        <v>426</v>
      </c>
      <c r="G387" s="15" t="s">
        <v>426</v>
      </c>
      <c r="H387" s="15" t="s">
        <v>427</v>
      </c>
      <c r="I387" s="15">
        <v>93.81</v>
      </c>
      <c r="J387" s="15">
        <v>1.51</v>
      </c>
      <c r="K387" s="15">
        <v>60</v>
      </c>
      <c r="L387" s="2">
        <v>9.5085234404119719E-4</v>
      </c>
      <c r="M387" s="2">
        <v>8.5321647680467152E-5</v>
      </c>
      <c r="N387" s="2">
        <v>8.4268072539010015E-4</v>
      </c>
      <c r="O387" s="16">
        <f t="shared" si="20"/>
        <v>383</v>
      </c>
      <c r="P387" s="17">
        <f t="shared" si="21"/>
        <v>6.2628490570392143E-4</v>
      </c>
      <c r="Q387" s="18">
        <f t="shared" si="22"/>
        <v>4.715996285716438E-4</v>
      </c>
      <c r="R387" s="19">
        <f t="shared" si="23"/>
        <v>75.301132803381705</v>
      </c>
    </row>
    <row r="388" spans="1:18" ht="15.6">
      <c r="A388" s="15" t="s">
        <v>1432</v>
      </c>
      <c r="B388" s="15" t="s">
        <v>62</v>
      </c>
      <c r="C388" s="15" t="s">
        <v>1365</v>
      </c>
      <c r="D388" s="15" t="s">
        <v>1414</v>
      </c>
      <c r="E388" s="15" t="s">
        <v>1415</v>
      </c>
      <c r="F388" s="15" t="s">
        <v>1429</v>
      </c>
      <c r="G388" s="15" t="s">
        <v>1430</v>
      </c>
      <c r="H388" s="15" t="s">
        <v>1431</v>
      </c>
      <c r="I388" s="15">
        <v>79.31</v>
      </c>
      <c r="J388" s="15">
        <v>3.76</v>
      </c>
      <c r="K388" s="15">
        <v>28.57</v>
      </c>
      <c r="L388" s="2">
        <v>4.9444321890142282E-4</v>
      </c>
      <c r="M388" s="2">
        <v>5.1192988608280289E-4</v>
      </c>
      <c r="N388" s="2">
        <v>8.4268072539010015E-4</v>
      </c>
      <c r="O388" s="16">
        <f t="shared" si="20"/>
        <v>384</v>
      </c>
      <c r="P388" s="17">
        <f t="shared" si="21"/>
        <v>6.1635127679144199E-4</v>
      </c>
      <c r="Q388" s="18">
        <f t="shared" si="22"/>
        <v>1.962019631897387E-4</v>
      </c>
      <c r="R388" s="19">
        <f t="shared" si="23"/>
        <v>31.832815243137492</v>
      </c>
    </row>
    <row r="389" spans="1:18" ht="15.6">
      <c r="A389" s="15" t="s">
        <v>643</v>
      </c>
      <c r="B389" s="15" t="s">
        <v>62</v>
      </c>
      <c r="C389" s="15" t="s">
        <v>608</v>
      </c>
      <c r="D389" s="15" t="s">
        <v>644</v>
      </c>
      <c r="E389" s="15" t="s">
        <v>645</v>
      </c>
      <c r="F389" s="15" t="s">
        <v>646</v>
      </c>
      <c r="G389" s="15" t="s">
        <v>647</v>
      </c>
      <c r="H389" s="15" t="s">
        <v>647</v>
      </c>
      <c r="I389" s="15">
        <v>72.42</v>
      </c>
      <c r="J389" s="15">
        <v>0.15</v>
      </c>
      <c r="K389" s="15">
        <v>0</v>
      </c>
      <c r="L389" s="2">
        <v>9.8888643780284564E-4</v>
      </c>
      <c r="M389" s="2">
        <v>6.8257318144373722E-4</v>
      </c>
      <c r="N389" s="2">
        <v>1.580026360106441E-4</v>
      </c>
      <c r="O389" s="16">
        <f t="shared" ref="O389:O452" si="24">_xlfn.RANK.EQ(P389,$P$5:$P$578)</f>
        <v>385</v>
      </c>
      <c r="P389" s="17">
        <f t="shared" ref="P389:P452" si="25">AVERAGE(L389:N389)</f>
        <v>6.0982075175240898E-4</v>
      </c>
      <c r="Q389" s="18">
        <f t="shared" ref="Q389:Q452" si="26">_xlfn.STDEV.S(L389:N389)</f>
        <v>4.201924083555763E-4</v>
      </c>
      <c r="R389" s="19">
        <f t="shared" ref="R389:R452" si="27">Q389/P389*100</f>
        <v>68.904248854781031</v>
      </c>
    </row>
    <row r="390" spans="1:18" ht="15.6">
      <c r="A390" s="15" t="s">
        <v>323</v>
      </c>
      <c r="B390" s="15" t="s">
        <v>62</v>
      </c>
      <c r="C390" s="15" t="s">
        <v>292</v>
      </c>
      <c r="D390" s="15" t="s">
        <v>293</v>
      </c>
      <c r="E390" s="15" t="s">
        <v>307</v>
      </c>
      <c r="F390" s="15" t="s">
        <v>311</v>
      </c>
      <c r="G390" s="15" t="s">
        <v>311</v>
      </c>
      <c r="H390" s="15" t="s">
        <v>312</v>
      </c>
      <c r="I390" s="15">
        <v>92.42</v>
      </c>
      <c r="J390" s="15">
        <v>4.03</v>
      </c>
      <c r="K390" s="15">
        <v>0</v>
      </c>
      <c r="L390" s="2">
        <v>7.6068187523295439E-4</v>
      </c>
      <c r="M390" s="2">
        <v>6.8257318144373722E-4</v>
      </c>
      <c r="N390" s="2">
        <v>3.6867281735817003E-4</v>
      </c>
      <c r="O390" s="16">
        <f t="shared" si="24"/>
        <v>386</v>
      </c>
      <c r="P390" s="17">
        <f t="shared" si="25"/>
        <v>6.0397595801162053E-4</v>
      </c>
      <c r="Q390" s="18">
        <f t="shared" si="26"/>
        <v>2.0748715143930612E-4</v>
      </c>
      <c r="R390" s="19">
        <f t="shared" si="27"/>
        <v>34.353544820291347</v>
      </c>
    </row>
    <row r="391" spans="1:18" ht="15.6">
      <c r="A391" s="15" t="s">
        <v>1587</v>
      </c>
      <c r="B391" s="15" t="s">
        <v>62</v>
      </c>
      <c r="C391" s="15" t="s">
        <v>292</v>
      </c>
      <c r="D391" s="15" t="s">
        <v>293</v>
      </c>
      <c r="E391" s="15" t="s">
        <v>294</v>
      </c>
      <c r="F391" s="15" t="s">
        <v>1588</v>
      </c>
      <c r="G391" s="15" t="s">
        <v>1589</v>
      </c>
      <c r="H391" s="15" t="s">
        <v>1589</v>
      </c>
      <c r="I391" s="15">
        <v>98.81</v>
      </c>
      <c r="J391" s="15">
        <v>0.48</v>
      </c>
      <c r="K391" s="15">
        <v>0</v>
      </c>
      <c r="L391" s="2">
        <v>5.3247731266306726E-4</v>
      </c>
      <c r="M391" s="2">
        <v>4.2660823840233572E-4</v>
      </c>
      <c r="N391" s="2">
        <v>8.4268072539010015E-4</v>
      </c>
      <c r="O391" s="16">
        <f t="shared" si="24"/>
        <v>387</v>
      </c>
      <c r="P391" s="17">
        <f t="shared" si="25"/>
        <v>6.0058875881850108E-4</v>
      </c>
      <c r="Q391" s="18">
        <f t="shared" si="26"/>
        <v>2.1623703528786243E-4</v>
      </c>
      <c r="R391" s="19">
        <f t="shared" si="27"/>
        <v>36.004176254189538</v>
      </c>
    </row>
    <row r="392" spans="1:18" ht="15.6">
      <c r="A392" s="15" t="s">
        <v>231</v>
      </c>
      <c r="B392" s="15" t="s">
        <v>62</v>
      </c>
      <c r="C392" s="15" t="s">
        <v>78</v>
      </c>
      <c r="D392" s="15" t="s">
        <v>132</v>
      </c>
      <c r="E392" s="15" t="s">
        <v>152</v>
      </c>
      <c r="F392" s="15" t="s">
        <v>229</v>
      </c>
      <c r="G392" s="15" t="s">
        <v>229</v>
      </c>
      <c r="H392" s="15" t="s">
        <v>229</v>
      </c>
      <c r="I392" s="15">
        <v>86.5</v>
      </c>
      <c r="J392" s="15">
        <v>0</v>
      </c>
      <c r="K392" s="15">
        <v>0</v>
      </c>
      <c r="L392" s="2">
        <v>7.6068187523295439E-4</v>
      </c>
      <c r="M392" s="2">
        <v>3.4128659072186937E-4</v>
      </c>
      <c r="N392" s="2">
        <v>6.8467808937945911E-4</v>
      </c>
      <c r="O392" s="16">
        <f t="shared" si="24"/>
        <v>388</v>
      </c>
      <c r="P392" s="17">
        <f t="shared" si="25"/>
        <v>5.9554885177809434E-4</v>
      </c>
      <c r="Q392" s="18">
        <f t="shared" si="26"/>
        <v>2.2345271740143124E-4</v>
      </c>
      <c r="R392" s="19">
        <f t="shared" si="27"/>
        <v>37.520468175579872</v>
      </c>
    </row>
    <row r="393" spans="1:18" ht="15.6">
      <c r="A393" s="15" t="s">
        <v>905</v>
      </c>
      <c r="B393" s="15" t="s">
        <v>62</v>
      </c>
      <c r="C393" s="15" t="s">
        <v>809</v>
      </c>
      <c r="D393" s="15" t="s">
        <v>883</v>
      </c>
      <c r="E393" s="15" t="s">
        <v>896</v>
      </c>
      <c r="F393" s="15" t="s">
        <v>897</v>
      </c>
      <c r="G393" s="15" t="s">
        <v>901</v>
      </c>
      <c r="H393" s="15" t="s">
        <v>901</v>
      </c>
      <c r="I393" s="15">
        <v>59.37</v>
      </c>
      <c r="J393" s="15">
        <v>0.85</v>
      </c>
      <c r="K393" s="15">
        <v>100</v>
      </c>
      <c r="L393" s="2">
        <v>4.5640912513977437E-4</v>
      </c>
      <c r="M393" s="2">
        <v>4.2660823840233572E-4</v>
      </c>
      <c r="N393" s="2">
        <v>8.9534827072698198E-4</v>
      </c>
      <c r="O393" s="16">
        <f t="shared" si="24"/>
        <v>389</v>
      </c>
      <c r="P393" s="17">
        <f t="shared" si="25"/>
        <v>5.9278854475636406E-4</v>
      </c>
      <c r="Q393" s="18">
        <f t="shared" si="26"/>
        <v>2.6244773583924475E-4</v>
      </c>
      <c r="R393" s="19">
        <f t="shared" si="27"/>
        <v>44.273415564585633</v>
      </c>
    </row>
    <row r="394" spans="1:18" ht="15.6">
      <c r="A394" s="15" t="s">
        <v>546</v>
      </c>
      <c r="B394" s="15" t="s">
        <v>62</v>
      </c>
      <c r="C394" s="15" t="s">
        <v>547</v>
      </c>
      <c r="D394" s="15" t="s">
        <v>548</v>
      </c>
      <c r="E394" s="15" t="s">
        <v>549</v>
      </c>
      <c r="F394" s="15" t="s">
        <v>549</v>
      </c>
      <c r="G394" s="15" t="s">
        <v>550</v>
      </c>
      <c r="H394" s="15" t="s">
        <v>550</v>
      </c>
      <c r="I394" s="15">
        <v>87.96</v>
      </c>
      <c r="J394" s="15">
        <v>2.78</v>
      </c>
      <c r="K394" s="15">
        <v>0</v>
      </c>
      <c r="L394" s="2">
        <v>8.3675006275625151E-4</v>
      </c>
      <c r="M394" s="2">
        <v>5.9725153376327005E-4</v>
      </c>
      <c r="N394" s="2">
        <v>3.1600527202128864E-4</v>
      </c>
      <c r="O394" s="16">
        <f t="shared" si="24"/>
        <v>390</v>
      </c>
      <c r="P394" s="17">
        <f t="shared" si="25"/>
        <v>5.8333562284693672E-4</v>
      </c>
      <c r="Q394" s="18">
        <f t="shared" si="26"/>
        <v>2.6065115327171214E-4</v>
      </c>
      <c r="R394" s="19">
        <f t="shared" si="27"/>
        <v>44.682879471618556</v>
      </c>
    </row>
    <row r="395" spans="1:18" ht="15.6">
      <c r="A395" s="15" t="s">
        <v>916</v>
      </c>
      <c r="B395" s="15" t="s">
        <v>62</v>
      </c>
      <c r="C395" s="15" t="s">
        <v>809</v>
      </c>
      <c r="D395" s="15" t="s">
        <v>883</v>
      </c>
      <c r="E395" s="15" t="s">
        <v>896</v>
      </c>
      <c r="F395" s="15" t="s">
        <v>912</v>
      </c>
      <c r="G395" s="15" t="s">
        <v>913</v>
      </c>
      <c r="H395" s="15" t="s">
        <v>914</v>
      </c>
      <c r="I395" s="15">
        <v>60.51</v>
      </c>
      <c r="J395" s="15">
        <v>3.5</v>
      </c>
      <c r="K395" s="15">
        <v>0</v>
      </c>
      <c r="L395" s="2">
        <v>1.0649546253261386E-3</v>
      </c>
      <c r="M395" s="2">
        <v>2.5596494304140226E-4</v>
      </c>
      <c r="N395" s="2">
        <v>4.2134036269505186E-4</v>
      </c>
      <c r="O395" s="16">
        <f t="shared" si="24"/>
        <v>391</v>
      </c>
      <c r="P395" s="17">
        <f t="shared" si="25"/>
        <v>5.8075331035419757E-4</v>
      </c>
      <c r="Q395" s="18">
        <f t="shared" si="26"/>
        <v>4.2740547776300532E-4</v>
      </c>
      <c r="R395" s="19">
        <f t="shared" si="27"/>
        <v>73.595013604370777</v>
      </c>
    </row>
    <row r="396" spans="1:18" ht="15.6">
      <c r="A396" s="15" t="s">
        <v>1590</v>
      </c>
      <c r="B396" s="15" t="s">
        <v>62</v>
      </c>
      <c r="C396" s="15" t="s">
        <v>292</v>
      </c>
      <c r="D396" s="15" t="s">
        <v>293</v>
      </c>
      <c r="E396" s="15" t="s">
        <v>422</v>
      </c>
      <c r="F396" s="15" t="s">
        <v>426</v>
      </c>
      <c r="G396" s="15" t="s">
        <v>427</v>
      </c>
      <c r="H396" s="15" t="s">
        <v>427</v>
      </c>
      <c r="I396" s="15">
        <v>95.48</v>
      </c>
      <c r="J396" s="15">
        <v>0.65</v>
      </c>
      <c r="K396" s="15">
        <v>33.33</v>
      </c>
      <c r="L396" s="2">
        <v>6.0854550018636427E-4</v>
      </c>
      <c r="M396" s="2">
        <v>1.7064329536093468E-4</v>
      </c>
      <c r="N396" s="2">
        <v>9.4801581606386391E-4</v>
      </c>
      <c r="O396" s="16">
        <f t="shared" si="24"/>
        <v>392</v>
      </c>
      <c r="P396" s="17">
        <f t="shared" si="25"/>
        <v>5.7573487053705428E-4</v>
      </c>
      <c r="Q396" s="18">
        <f t="shared" si="26"/>
        <v>3.8972350718104588E-4</v>
      </c>
      <c r="R396" s="19">
        <f t="shared" si="27"/>
        <v>67.691489108086472</v>
      </c>
    </row>
    <row r="397" spans="1:18" ht="15.6">
      <c r="A397" s="15" t="s">
        <v>244</v>
      </c>
      <c r="B397" s="15" t="s">
        <v>62</v>
      </c>
      <c r="C397" s="15" t="s">
        <v>78</v>
      </c>
      <c r="D397" s="15" t="s">
        <v>238</v>
      </c>
      <c r="E397" s="15" t="s">
        <v>239</v>
      </c>
      <c r="F397" s="15" t="s">
        <v>243</v>
      </c>
      <c r="G397" s="15" t="s">
        <v>243</v>
      </c>
      <c r="H397" s="15" t="s">
        <v>243</v>
      </c>
      <c r="I397" s="15">
        <v>96.12</v>
      </c>
      <c r="J397" s="15">
        <v>2.0099999999999998</v>
      </c>
      <c r="K397" s="15">
        <v>0</v>
      </c>
      <c r="L397" s="2">
        <v>6.0854550018636427E-4</v>
      </c>
      <c r="M397" s="2">
        <v>1.7064329536093468E-4</v>
      </c>
      <c r="N397" s="2">
        <v>8.9534827072698198E-4</v>
      </c>
      <c r="O397" s="16">
        <f t="shared" si="24"/>
        <v>393</v>
      </c>
      <c r="P397" s="17">
        <f t="shared" si="25"/>
        <v>5.5817902209142701E-4</v>
      </c>
      <c r="Q397" s="18">
        <f t="shared" si="26"/>
        <v>3.6496837111843223E-4</v>
      </c>
      <c r="R397" s="19">
        <f t="shared" si="27"/>
        <v>65.38554060146177</v>
      </c>
    </row>
    <row r="398" spans="1:18" ht="15.6">
      <c r="A398" s="15" t="s">
        <v>401</v>
      </c>
      <c r="B398" s="15" t="s">
        <v>62</v>
      </c>
      <c r="C398" s="15" t="s">
        <v>292</v>
      </c>
      <c r="D398" s="15" t="s">
        <v>293</v>
      </c>
      <c r="E398" s="15" t="s">
        <v>373</v>
      </c>
      <c r="F398" s="15" t="s">
        <v>374</v>
      </c>
      <c r="G398" s="15" t="s">
        <v>398</v>
      </c>
      <c r="H398" s="15" t="s">
        <v>399</v>
      </c>
      <c r="I398" s="15">
        <v>85.22</v>
      </c>
      <c r="J398" s="15">
        <v>0.25</v>
      </c>
      <c r="K398" s="15">
        <v>100</v>
      </c>
      <c r="L398" s="2">
        <v>4.5640912513977437E-4</v>
      </c>
      <c r="M398" s="2">
        <v>3.4128659072186937E-4</v>
      </c>
      <c r="N398" s="2">
        <v>8.4268072539010015E-4</v>
      </c>
      <c r="O398" s="16">
        <f t="shared" si="24"/>
        <v>394</v>
      </c>
      <c r="P398" s="17">
        <f t="shared" si="25"/>
        <v>5.4679214708391465E-4</v>
      </c>
      <c r="Q398" s="18">
        <f t="shared" si="26"/>
        <v>2.6263251428896271E-4</v>
      </c>
      <c r="R398" s="19">
        <f t="shared" si="27"/>
        <v>48.031508076625187</v>
      </c>
    </row>
    <row r="399" spans="1:18" ht="15.6">
      <c r="A399" s="15" t="s">
        <v>199</v>
      </c>
      <c r="B399" s="15" t="s">
        <v>62</v>
      </c>
      <c r="C399" s="15" t="s">
        <v>78</v>
      </c>
      <c r="D399" s="15" t="s">
        <v>132</v>
      </c>
      <c r="E399" s="15" t="s">
        <v>152</v>
      </c>
      <c r="F399" s="15" t="s">
        <v>153</v>
      </c>
      <c r="G399" s="15" t="s">
        <v>193</v>
      </c>
      <c r="H399" s="15" t="s">
        <v>193</v>
      </c>
      <c r="I399" s="15">
        <v>85.94</v>
      </c>
      <c r="J399" s="15">
        <v>0.44</v>
      </c>
      <c r="K399" s="15">
        <v>100</v>
      </c>
      <c r="L399" s="2">
        <v>5.3247731266306726E-4</v>
      </c>
      <c r="M399" s="2">
        <v>2.9862576688163584E-4</v>
      </c>
      <c r="N399" s="2">
        <v>7.9001318005321843E-4</v>
      </c>
      <c r="O399" s="16">
        <f t="shared" si="24"/>
        <v>395</v>
      </c>
      <c r="P399" s="17">
        <f t="shared" si="25"/>
        <v>5.4037208653264044E-4</v>
      </c>
      <c r="Q399" s="18">
        <f t="shared" si="26"/>
        <v>2.4578881798548868E-4</v>
      </c>
      <c r="R399" s="19">
        <f t="shared" si="27"/>
        <v>45.485106301959611</v>
      </c>
    </row>
    <row r="400" spans="1:18" ht="15.6">
      <c r="A400" s="15" t="s">
        <v>28</v>
      </c>
      <c r="B400" s="15" t="s">
        <v>12</v>
      </c>
      <c r="C400" s="15" t="s">
        <v>13</v>
      </c>
      <c r="D400" s="15" t="s">
        <v>29</v>
      </c>
      <c r="E400" s="15" t="s">
        <v>30</v>
      </c>
      <c r="F400" s="15" t="s">
        <v>31</v>
      </c>
      <c r="G400" s="15" t="s">
        <v>32</v>
      </c>
      <c r="H400" s="15" t="s">
        <v>33</v>
      </c>
      <c r="I400" s="15">
        <v>72.739999999999995</v>
      </c>
      <c r="J400" s="15">
        <v>6.86</v>
      </c>
      <c r="K400" s="15">
        <v>63.64</v>
      </c>
      <c r="L400" s="2">
        <v>8.3675006275625151E-4</v>
      </c>
      <c r="M400" s="2">
        <v>3.8394741456210295E-4</v>
      </c>
      <c r="N400" s="2">
        <v>3.1600527202128864E-4</v>
      </c>
      <c r="O400" s="16">
        <f t="shared" si="24"/>
        <v>396</v>
      </c>
      <c r="P400" s="17">
        <f t="shared" si="25"/>
        <v>5.12234249779881E-4</v>
      </c>
      <c r="Q400" s="18">
        <f t="shared" si="26"/>
        <v>2.8308464871314566E-4</v>
      </c>
      <c r="R400" s="19">
        <f t="shared" si="27"/>
        <v>55.26468580240266</v>
      </c>
    </row>
    <row r="401" spans="1:18" ht="15.6">
      <c r="A401" s="15" t="s">
        <v>831</v>
      </c>
      <c r="B401" s="15" t="s">
        <v>62</v>
      </c>
      <c r="C401" s="15" t="s">
        <v>809</v>
      </c>
      <c r="D401" s="15" t="s">
        <v>810</v>
      </c>
      <c r="E401" s="15" t="s">
        <v>832</v>
      </c>
      <c r="F401" s="15" t="s">
        <v>833</v>
      </c>
      <c r="G401" s="15" t="s">
        <v>834</v>
      </c>
      <c r="H401" s="15" t="s">
        <v>835</v>
      </c>
      <c r="I401" s="15">
        <v>73.27</v>
      </c>
      <c r="J401" s="15">
        <v>0.99</v>
      </c>
      <c r="K401" s="15">
        <v>0</v>
      </c>
      <c r="L401" s="2">
        <v>3.8034093761647888E-4</v>
      </c>
      <c r="M401" s="2">
        <v>3.4128659072186937E-4</v>
      </c>
      <c r="N401" s="2">
        <v>7.6367940738477963E-4</v>
      </c>
      <c r="O401" s="16">
        <f t="shared" si="24"/>
        <v>397</v>
      </c>
      <c r="P401" s="17">
        <f t="shared" si="25"/>
        <v>4.9510231190770927E-4</v>
      </c>
      <c r="Q401" s="18">
        <f t="shared" si="26"/>
        <v>2.3341283740192106E-4</v>
      </c>
      <c r="R401" s="19">
        <f t="shared" si="27"/>
        <v>47.14436426332643</v>
      </c>
    </row>
    <row r="402" spans="1:18" ht="15.6">
      <c r="A402" s="15" t="s">
        <v>648</v>
      </c>
      <c r="B402" s="15" t="s">
        <v>62</v>
      </c>
      <c r="C402" s="15" t="s">
        <v>608</v>
      </c>
      <c r="D402" s="15" t="s">
        <v>644</v>
      </c>
      <c r="E402" s="15" t="s">
        <v>649</v>
      </c>
      <c r="F402" s="15" t="s">
        <v>649</v>
      </c>
      <c r="G402" s="15" t="s">
        <v>649</v>
      </c>
      <c r="H402" s="15" t="s">
        <v>649</v>
      </c>
      <c r="I402" s="15">
        <v>78.75</v>
      </c>
      <c r="J402" s="15">
        <v>2.6</v>
      </c>
      <c r="K402" s="15">
        <v>0</v>
      </c>
      <c r="L402" s="2">
        <v>4.5640912513977437E-4</v>
      </c>
      <c r="M402" s="2">
        <v>5.9725153376327005E-4</v>
      </c>
      <c r="N402" s="2">
        <v>3.4233904468972955E-4</v>
      </c>
      <c r="O402" s="16">
        <f t="shared" si="24"/>
        <v>398</v>
      </c>
      <c r="P402" s="17">
        <f t="shared" si="25"/>
        <v>4.6533323453092469E-4</v>
      </c>
      <c r="Q402" s="18">
        <f t="shared" si="26"/>
        <v>1.2769034445773842E-4</v>
      </c>
      <c r="R402" s="19">
        <f t="shared" si="27"/>
        <v>27.440624262837275</v>
      </c>
    </row>
    <row r="403" spans="1:18" ht="15.6">
      <c r="A403" s="15" t="s">
        <v>754</v>
      </c>
      <c r="B403" s="15" t="s">
        <v>62</v>
      </c>
      <c r="C403" s="15" t="s">
        <v>748</v>
      </c>
      <c r="D403" s="15" t="s">
        <v>755</v>
      </c>
      <c r="E403" s="15" t="s">
        <v>756</v>
      </c>
      <c r="F403" s="15" t="s">
        <v>757</v>
      </c>
      <c r="G403" s="15" t="s">
        <v>758</v>
      </c>
      <c r="H403" s="15" t="s">
        <v>758</v>
      </c>
      <c r="I403" s="15">
        <v>55.34</v>
      </c>
      <c r="J403" s="15">
        <v>3.8</v>
      </c>
      <c r="K403" s="15">
        <v>0</v>
      </c>
      <c r="L403" s="2">
        <v>3.04272750093183E-4</v>
      </c>
      <c r="M403" s="2">
        <v>5.1192988608280289E-4</v>
      </c>
      <c r="N403" s="2">
        <v>5.7934299870569556E-4</v>
      </c>
      <c r="O403" s="16">
        <f t="shared" si="24"/>
        <v>399</v>
      </c>
      <c r="P403" s="17">
        <f t="shared" si="25"/>
        <v>4.6518187829389378E-4</v>
      </c>
      <c r="Q403" s="18">
        <f t="shared" si="26"/>
        <v>1.4336995010151636E-4</v>
      </c>
      <c r="R403" s="19">
        <f t="shared" si="27"/>
        <v>30.820192443295852</v>
      </c>
    </row>
    <row r="404" spans="1:18" ht="15.6">
      <c r="A404" s="15" t="s">
        <v>735</v>
      </c>
      <c r="B404" s="15" t="s">
        <v>62</v>
      </c>
      <c r="C404" s="15" t="s">
        <v>730</v>
      </c>
      <c r="D404" s="15" t="s">
        <v>731</v>
      </c>
      <c r="E404" s="15" t="s">
        <v>731</v>
      </c>
      <c r="F404" s="15" t="s">
        <v>736</v>
      </c>
      <c r="G404" s="15" t="s">
        <v>736</v>
      </c>
      <c r="H404" s="15" t="s">
        <v>736</v>
      </c>
      <c r="I404" s="15">
        <v>97.69</v>
      </c>
      <c r="J404" s="15">
        <v>1.1200000000000001</v>
      </c>
      <c r="K404" s="15">
        <v>0</v>
      </c>
      <c r="L404" s="2">
        <v>8.3675006275625151E-4</v>
      </c>
      <c r="M404" s="2">
        <v>1.7064329536093468E-4</v>
      </c>
      <c r="N404" s="2">
        <v>3.6867281735817003E-4</v>
      </c>
      <c r="O404" s="16">
        <f t="shared" si="24"/>
        <v>400</v>
      </c>
      <c r="P404" s="17">
        <f t="shared" si="25"/>
        <v>4.5868872515845207E-4</v>
      </c>
      <c r="Q404" s="18">
        <f t="shared" si="26"/>
        <v>3.4205511856320951E-4</v>
      </c>
      <c r="R404" s="19">
        <f t="shared" si="27"/>
        <v>74.572384234002712</v>
      </c>
    </row>
    <row r="405" spans="1:18" ht="15.6">
      <c r="A405" s="15" t="s">
        <v>264</v>
      </c>
      <c r="B405" s="15" t="s">
        <v>62</v>
      </c>
      <c r="C405" s="15" t="s">
        <v>78</v>
      </c>
      <c r="D405" s="15" t="s">
        <v>238</v>
      </c>
      <c r="E405" s="15" t="s">
        <v>262</v>
      </c>
      <c r="F405" s="15" t="s">
        <v>262</v>
      </c>
      <c r="G405" s="15" t="s">
        <v>262</v>
      </c>
      <c r="H405" s="15" t="s">
        <v>263</v>
      </c>
      <c r="I405" s="15">
        <v>76.87</v>
      </c>
      <c r="J405" s="15">
        <v>1.58</v>
      </c>
      <c r="K405" s="15">
        <v>33.33</v>
      </c>
      <c r="L405" s="2">
        <v>7.9871596899460284E-4</v>
      </c>
      <c r="M405" s="2">
        <v>2.5596494304140226E-4</v>
      </c>
      <c r="N405" s="2">
        <v>3.1600527202128864E-4</v>
      </c>
      <c r="O405" s="16">
        <f t="shared" si="24"/>
        <v>401</v>
      </c>
      <c r="P405" s="17">
        <f t="shared" si="25"/>
        <v>4.5689539468576451E-4</v>
      </c>
      <c r="Q405" s="18">
        <f t="shared" si="26"/>
        <v>2.9754359183424073E-4</v>
      </c>
      <c r="R405" s="19">
        <f t="shared" si="27"/>
        <v>65.122913317802215</v>
      </c>
    </row>
    <row r="406" spans="1:18" ht="15.6">
      <c r="A406" s="15" t="s">
        <v>91</v>
      </c>
      <c r="B406" s="15" t="s">
        <v>62</v>
      </c>
      <c r="C406" s="15" t="s">
        <v>78</v>
      </c>
      <c r="D406" s="15" t="s">
        <v>79</v>
      </c>
      <c r="E406" s="15" t="s">
        <v>80</v>
      </c>
      <c r="F406" s="15" t="s">
        <v>81</v>
      </c>
      <c r="G406" s="15" t="s">
        <v>81</v>
      </c>
      <c r="H406" s="15" t="s">
        <v>85</v>
      </c>
      <c r="I406" s="15">
        <v>83.52</v>
      </c>
      <c r="J406" s="15">
        <v>2.99</v>
      </c>
      <c r="K406" s="15">
        <v>25</v>
      </c>
      <c r="L406" s="2">
        <v>6.0854550018636427E-4</v>
      </c>
      <c r="M406" s="2">
        <v>6.8257318144373722E-4</v>
      </c>
      <c r="N406" s="2">
        <v>5.2667545336881368E-5</v>
      </c>
      <c r="O406" s="16">
        <f t="shared" si="24"/>
        <v>402</v>
      </c>
      <c r="P406" s="17">
        <f t="shared" si="25"/>
        <v>4.4792874232232757E-4</v>
      </c>
      <c r="Q406" s="18">
        <f t="shared" si="26"/>
        <v>3.4430158985961946E-4</v>
      </c>
      <c r="R406" s="19">
        <f t="shared" si="27"/>
        <v>76.865259432684837</v>
      </c>
    </row>
    <row r="407" spans="1:18" ht="15.6">
      <c r="A407" s="15" t="s">
        <v>164</v>
      </c>
      <c r="B407" s="15" t="s">
        <v>62</v>
      </c>
      <c r="C407" s="15" t="s">
        <v>78</v>
      </c>
      <c r="D407" s="15" t="s">
        <v>132</v>
      </c>
      <c r="E407" s="15" t="s">
        <v>152</v>
      </c>
      <c r="F407" s="15" t="s">
        <v>153</v>
      </c>
      <c r="G407" s="15" t="s">
        <v>161</v>
      </c>
      <c r="H407" s="15" t="s">
        <v>162</v>
      </c>
      <c r="I407" s="15">
        <v>73.33</v>
      </c>
      <c r="J407" s="15">
        <v>5.53</v>
      </c>
      <c r="K407" s="15">
        <v>47.62</v>
      </c>
      <c r="L407" s="2">
        <v>2.6623865633153531E-4</v>
      </c>
      <c r="M407" s="2">
        <v>2.5596494304140226E-4</v>
      </c>
      <c r="N407" s="2">
        <v>7.9001318005321843E-4</v>
      </c>
      <c r="O407" s="16">
        <f t="shared" si="24"/>
        <v>403</v>
      </c>
      <c r="P407" s="17">
        <f t="shared" si="25"/>
        <v>4.37405593142052E-4</v>
      </c>
      <c r="Q407" s="18">
        <f t="shared" si="26"/>
        <v>3.0541033063188742E-4</v>
      </c>
      <c r="R407" s="19">
        <f t="shared" si="27"/>
        <v>69.823142506708251</v>
      </c>
    </row>
    <row r="408" spans="1:18" ht="15.6">
      <c r="A408" s="15" t="s">
        <v>1057</v>
      </c>
      <c r="B408" s="15" t="s">
        <v>62</v>
      </c>
      <c r="C408" s="15" t="s">
        <v>1018</v>
      </c>
      <c r="D408" s="15" t="s">
        <v>1038</v>
      </c>
      <c r="E408" s="15" t="s">
        <v>1051</v>
      </c>
      <c r="F408" s="15" t="s">
        <v>1058</v>
      </c>
      <c r="G408" s="15" t="s">
        <v>1059</v>
      </c>
      <c r="H408" s="15" t="s">
        <v>1059</v>
      </c>
      <c r="I408" s="15">
        <v>96.55</v>
      </c>
      <c r="J408" s="15">
        <v>3.45</v>
      </c>
      <c r="K408" s="15">
        <v>0</v>
      </c>
      <c r="L408" s="2">
        <v>8.3675006275625151E-4</v>
      </c>
      <c r="M408" s="2">
        <v>4.2660823840233572E-4</v>
      </c>
      <c r="N408" s="2">
        <v>0</v>
      </c>
      <c r="O408" s="16">
        <f t="shared" si="24"/>
        <v>404</v>
      </c>
      <c r="P408" s="17">
        <f t="shared" si="25"/>
        <v>4.2111943371952906E-4</v>
      </c>
      <c r="Q408" s="18">
        <f t="shared" si="26"/>
        <v>4.184020340692457E-4</v>
      </c>
      <c r="R408" s="19">
        <f t="shared" si="27"/>
        <v>99.354719960016567</v>
      </c>
    </row>
    <row r="409" spans="1:18" ht="15.6">
      <c r="A409" s="15" t="s">
        <v>864</v>
      </c>
      <c r="B409" s="15" t="s">
        <v>62</v>
      </c>
      <c r="C409" s="15" t="s">
        <v>809</v>
      </c>
      <c r="D409" s="15" t="s">
        <v>853</v>
      </c>
      <c r="E409" s="15" t="s">
        <v>854</v>
      </c>
      <c r="F409" s="15" t="s">
        <v>855</v>
      </c>
      <c r="G409" s="15" t="s">
        <v>862</v>
      </c>
      <c r="H409" s="15" t="s">
        <v>863</v>
      </c>
      <c r="I409" s="15">
        <v>74.69</v>
      </c>
      <c r="J409" s="15">
        <v>0.86</v>
      </c>
      <c r="K409" s="15">
        <v>0</v>
      </c>
      <c r="L409" s="2">
        <v>6.0854550018636427E-4</v>
      </c>
      <c r="M409" s="2">
        <v>1.7064329536093468E-4</v>
      </c>
      <c r="N409" s="2">
        <v>4.7400790803193196E-4</v>
      </c>
      <c r="O409" s="16">
        <f t="shared" si="24"/>
        <v>405</v>
      </c>
      <c r="P409" s="17">
        <f t="shared" si="25"/>
        <v>4.1773223452641031E-4</v>
      </c>
      <c r="Q409" s="18">
        <f t="shared" si="26"/>
        <v>2.2430960483028404E-4</v>
      </c>
      <c r="R409" s="19">
        <f t="shared" si="27"/>
        <v>53.696982490371468</v>
      </c>
    </row>
    <row r="410" spans="1:18" ht="15.6">
      <c r="A410" s="15" t="s">
        <v>204</v>
      </c>
      <c r="B410" s="15" t="s">
        <v>62</v>
      </c>
      <c r="C410" s="15" t="s">
        <v>78</v>
      </c>
      <c r="D410" s="15" t="s">
        <v>132</v>
      </c>
      <c r="E410" s="15" t="s">
        <v>152</v>
      </c>
      <c r="F410" s="15" t="s">
        <v>201</v>
      </c>
      <c r="G410" s="15" t="s">
        <v>205</v>
      </c>
      <c r="H410" s="15" t="s">
        <v>206</v>
      </c>
      <c r="I410" s="15">
        <v>89.18</v>
      </c>
      <c r="J410" s="15">
        <v>2.88</v>
      </c>
      <c r="K410" s="15">
        <v>22.22</v>
      </c>
      <c r="L410" s="2">
        <v>2.2820456256988719E-4</v>
      </c>
      <c r="M410" s="2">
        <v>5.1192988608280289E-4</v>
      </c>
      <c r="N410" s="2">
        <v>4.7400790803193196E-4</v>
      </c>
      <c r="O410" s="16">
        <f t="shared" si="24"/>
        <v>406</v>
      </c>
      <c r="P410" s="17">
        <f t="shared" si="25"/>
        <v>4.0471411889487401E-4</v>
      </c>
      <c r="Q410" s="18">
        <f t="shared" si="26"/>
        <v>1.5403323248687427E-4</v>
      </c>
      <c r="R410" s="19">
        <f t="shared" si="27"/>
        <v>38.059762507787617</v>
      </c>
    </row>
    <row r="411" spans="1:18" ht="15.6">
      <c r="A411" s="15" t="s">
        <v>183</v>
      </c>
      <c r="B411" s="15" t="s">
        <v>62</v>
      </c>
      <c r="C411" s="15" t="s">
        <v>78</v>
      </c>
      <c r="D411" s="15" t="s">
        <v>132</v>
      </c>
      <c r="E411" s="15" t="s">
        <v>152</v>
      </c>
      <c r="F411" s="15" t="s">
        <v>153</v>
      </c>
      <c r="G411" s="15" t="s">
        <v>178</v>
      </c>
      <c r="H411" s="15" t="s">
        <v>181</v>
      </c>
      <c r="I411" s="15">
        <v>82.99</v>
      </c>
      <c r="J411" s="15">
        <v>0.68</v>
      </c>
      <c r="K411" s="15">
        <v>50</v>
      </c>
      <c r="L411" s="2">
        <v>4.9444321890142282E-4</v>
      </c>
      <c r="M411" s="2">
        <v>2.1330411920116827E-4</v>
      </c>
      <c r="N411" s="2">
        <v>4.7400790803193196E-4</v>
      </c>
      <c r="O411" s="16">
        <f t="shared" si="24"/>
        <v>407</v>
      </c>
      <c r="P411" s="17">
        <f t="shared" si="25"/>
        <v>3.9391841537817434E-4</v>
      </c>
      <c r="Q411" s="18">
        <f t="shared" si="26"/>
        <v>1.5674993929893448E-4</v>
      </c>
      <c r="R411" s="19">
        <f t="shared" si="27"/>
        <v>39.792488286806673</v>
      </c>
    </row>
    <row r="412" spans="1:18" ht="15.6">
      <c r="A412" s="15" t="s">
        <v>1591</v>
      </c>
      <c r="B412" s="15" t="s">
        <v>62</v>
      </c>
      <c r="C412" s="15" t="s">
        <v>78</v>
      </c>
      <c r="D412" s="15" t="s">
        <v>79</v>
      </c>
      <c r="E412" s="15" t="s">
        <v>104</v>
      </c>
      <c r="F412" s="15" t="s">
        <v>105</v>
      </c>
      <c r="G412" s="15" t="s">
        <v>120</v>
      </c>
      <c r="H412" s="15" t="s">
        <v>120</v>
      </c>
      <c r="I412" s="15">
        <v>88.89</v>
      </c>
      <c r="J412" s="15">
        <v>3.85</v>
      </c>
      <c r="K412" s="15">
        <v>40</v>
      </c>
      <c r="L412" s="2">
        <v>3.8034093761647888E-4</v>
      </c>
      <c r="M412" s="2">
        <v>4.2660823840233572E-4</v>
      </c>
      <c r="N412" s="2">
        <v>3.6867281735817003E-4</v>
      </c>
      <c r="O412" s="16">
        <f t="shared" si="24"/>
        <v>408</v>
      </c>
      <c r="P412" s="17">
        <f t="shared" si="25"/>
        <v>3.9187399779232819E-4</v>
      </c>
      <c r="Q412" s="18">
        <f t="shared" si="26"/>
        <v>3.0641260755001752E-5</v>
      </c>
      <c r="R412" s="19">
        <f t="shared" si="27"/>
        <v>7.8191614977322246</v>
      </c>
    </row>
    <row r="413" spans="1:18" ht="15.6">
      <c r="A413" s="15" t="s">
        <v>1306</v>
      </c>
      <c r="B413" s="15" t="s">
        <v>62</v>
      </c>
      <c r="C413" s="15" t="s">
        <v>1097</v>
      </c>
      <c r="D413" s="15" t="s">
        <v>1192</v>
      </c>
      <c r="E413" s="15" t="s">
        <v>1307</v>
      </c>
      <c r="F413" s="15" t="s">
        <v>1308</v>
      </c>
      <c r="G413" s="15" t="s">
        <v>1309</v>
      </c>
      <c r="H413" s="15" t="s">
        <v>1310</v>
      </c>
      <c r="I413" s="15">
        <v>88.75</v>
      </c>
      <c r="J413" s="15">
        <v>1.75</v>
      </c>
      <c r="K413" s="15">
        <v>7.69</v>
      </c>
      <c r="L413" s="2">
        <v>3.8034093761647888E-4</v>
      </c>
      <c r="M413" s="2">
        <v>4.2660823840233572E-4</v>
      </c>
      <c r="N413" s="2">
        <v>3.6867281735817003E-4</v>
      </c>
      <c r="O413" s="16">
        <f t="shared" si="24"/>
        <v>408</v>
      </c>
      <c r="P413" s="17">
        <f t="shared" si="25"/>
        <v>3.9187399779232819E-4</v>
      </c>
      <c r="Q413" s="18">
        <f t="shared" si="26"/>
        <v>3.0641260755001752E-5</v>
      </c>
      <c r="R413" s="19">
        <f t="shared" si="27"/>
        <v>7.8191614977322246</v>
      </c>
    </row>
    <row r="414" spans="1:18" ht="15.6">
      <c r="A414" s="15" t="s">
        <v>1152</v>
      </c>
      <c r="B414" s="15" t="s">
        <v>62</v>
      </c>
      <c r="C414" s="15" t="s">
        <v>1097</v>
      </c>
      <c r="D414" s="15" t="s">
        <v>1098</v>
      </c>
      <c r="E414" s="15" t="s">
        <v>1148</v>
      </c>
      <c r="F414" s="15" t="s">
        <v>1149</v>
      </c>
      <c r="G414" s="15" t="s">
        <v>1150</v>
      </c>
      <c r="H414" s="15" t="s">
        <v>1151</v>
      </c>
      <c r="I414" s="15">
        <v>97.78</v>
      </c>
      <c r="J414" s="15">
        <v>0.67</v>
      </c>
      <c r="K414" s="15">
        <v>33.33</v>
      </c>
      <c r="L414" s="2">
        <v>3.04272750093183E-4</v>
      </c>
      <c r="M414" s="2">
        <v>2.5596494304140226E-4</v>
      </c>
      <c r="N414" s="2">
        <v>5.7934299870569556E-4</v>
      </c>
      <c r="O414" s="16">
        <f t="shared" si="24"/>
        <v>410</v>
      </c>
      <c r="P414" s="17">
        <f t="shared" si="25"/>
        <v>3.7986023061342689E-4</v>
      </c>
      <c r="Q414" s="18">
        <f t="shared" si="26"/>
        <v>1.74437502074105E-4</v>
      </c>
      <c r="R414" s="19">
        <f t="shared" si="27"/>
        <v>45.921496386291928</v>
      </c>
    </row>
    <row r="415" spans="1:18" ht="15.6">
      <c r="A415" s="15" t="s">
        <v>114</v>
      </c>
      <c r="B415" s="15" t="s">
        <v>62</v>
      </c>
      <c r="C415" s="15" t="s">
        <v>78</v>
      </c>
      <c r="D415" s="15" t="s">
        <v>79</v>
      </c>
      <c r="E415" s="15" t="s">
        <v>104</v>
      </c>
      <c r="F415" s="15" t="s">
        <v>105</v>
      </c>
      <c r="G415" s="15" t="s">
        <v>110</v>
      </c>
      <c r="H415" s="15" t="s">
        <v>111</v>
      </c>
      <c r="I415" s="15">
        <v>90.6</v>
      </c>
      <c r="J415" s="15">
        <v>2.96</v>
      </c>
      <c r="K415" s="15">
        <v>0</v>
      </c>
      <c r="L415" s="2">
        <v>3.04272750093183E-4</v>
      </c>
      <c r="M415" s="2">
        <v>4.2660823840233572E-4</v>
      </c>
      <c r="N415" s="2">
        <v>3.6867281735817003E-4</v>
      </c>
      <c r="O415" s="16">
        <f t="shared" si="24"/>
        <v>411</v>
      </c>
      <c r="P415" s="17">
        <f t="shared" si="25"/>
        <v>3.6651793528456292E-4</v>
      </c>
      <c r="Q415" s="18">
        <f t="shared" si="26"/>
        <v>6.1196205458533746E-5</v>
      </c>
      <c r="R415" s="19">
        <f t="shared" si="27"/>
        <v>16.696646894243056</v>
      </c>
    </row>
    <row r="416" spans="1:18" ht="15.6">
      <c r="A416" s="15" t="s">
        <v>1156</v>
      </c>
      <c r="B416" s="15" t="s">
        <v>62</v>
      </c>
      <c r="C416" s="15" t="s">
        <v>1097</v>
      </c>
      <c r="D416" s="15" t="s">
        <v>1098</v>
      </c>
      <c r="E416" s="15" t="s">
        <v>1148</v>
      </c>
      <c r="F416" s="15" t="s">
        <v>1157</v>
      </c>
      <c r="G416" s="15" t="s">
        <v>1158</v>
      </c>
      <c r="H416" s="15" t="s">
        <v>1159</v>
      </c>
      <c r="I416" s="15">
        <v>88.74</v>
      </c>
      <c r="J416" s="15">
        <v>2.56</v>
      </c>
      <c r="K416" s="15">
        <v>36.36</v>
      </c>
      <c r="L416" s="2">
        <v>3.8034093761647888E-4</v>
      </c>
      <c r="M416" s="2">
        <v>8.5321647680467152E-5</v>
      </c>
      <c r="N416" s="2">
        <v>6.3201054404257728E-4</v>
      </c>
      <c r="O416" s="16">
        <f t="shared" si="24"/>
        <v>412</v>
      </c>
      <c r="P416" s="17">
        <f t="shared" si="25"/>
        <v>3.6589104311317446E-4</v>
      </c>
      <c r="Q416" s="18">
        <f t="shared" si="26"/>
        <v>2.7363074925850888E-4</v>
      </c>
      <c r="R416" s="19">
        <f t="shared" si="27"/>
        <v>74.784762953017037</v>
      </c>
    </row>
    <row r="417" spans="1:18" ht="15.6">
      <c r="A417" s="15" t="s">
        <v>531</v>
      </c>
      <c r="B417" s="15" t="s">
        <v>62</v>
      </c>
      <c r="C417" s="15" t="s">
        <v>503</v>
      </c>
      <c r="D417" s="15" t="s">
        <v>517</v>
      </c>
      <c r="E417" s="15" t="s">
        <v>522</v>
      </c>
      <c r="F417" s="15" t="s">
        <v>523</v>
      </c>
      <c r="G417" s="15" t="s">
        <v>530</v>
      </c>
      <c r="H417" s="15" t="s">
        <v>530</v>
      </c>
      <c r="I417" s="15">
        <v>54.19</v>
      </c>
      <c r="J417" s="15">
        <v>2.35</v>
      </c>
      <c r="K417" s="15">
        <v>60</v>
      </c>
      <c r="L417" s="2">
        <v>3.04272750093183E-4</v>
      </c>
      <c r="M417" s="2">
        <v>3.4128659072186937E-4</v>
      </c>
      <c r="N417" s="2">
        <v>4.2134036269505186E-4</v>
      </c>
      <c r="O417" s="16">
        <f t="shared" si="24"/>
        <v>413</v>
      </c>
      <c r="P417" s="17">
        <f t="shared" si="25"/>
        <v>3.5563323450336806E-4</v>
      </c>
      <c r="Q417" s="18">
        <f t="shared" si="26"/>
        <v>5.9837915412556131E-5</v>
      </c>
      <c r="R417" s="19">
        <f t="shared" si="27"/>
        <v>16.825737756517082</v>
      </c>
    </row>
    <row r="418" spans="1:18" ht="15.6">
      <c r="A418" s="15" t="s">
        <v>1592</v>
      </c>
      <c r="B418" s="15" t="s">
        <v>62</v>
      </c>
      <c r="C418" s="15" t="s">
        <v>809</v>
      </c>
      <c r="D418" s="15" t="s">
        <v>853</v>
      </c>
      <c r="E418" s="15" t="s">
        <v>1593</v>
      </c>
      <c r="F418" s="15" t="s">
        <v>1594</v>
      </c>
      <c r="G418" s="15" t="s">
        <v>1595</v>
      </c>
      <c r="H418" s="15" t="s">
        <v>1595</v>
      </c>
      <c r="I418" s="15">
        <v>67.52</v>
      </c>
      <c r="J418" s="15">
        <v>0</v>
      </c>
      <c r="K418" s="15">
        <v>0</v>
      </c>
      <c r="L418" s="2">
        <v>3.8034093761647888E-4</v>
      </c>
      <c r="M418" s="2">
        <v>2.5596494304140226E-4</v>
      </c>
      <c r="N418" s="2">
        <v>4.2134036269505186E-4</v>
      </c>
      <c r="O418" s="16">
        <f t="shared" si="24"/>
        <v>414</v>
      </c>
      <c r="P418" s="17">
        <f t="shared" si="25"/>
        <v>3.5254874778431103E-4</v>
      </c>
      <c r="Q418" s="18">
        <f t="shared" si="26"/>
        <v>8.6119461901219631E-5</v>
      </c>
      <c r="R418" s="19">
        <f t="shared" si="27"/>
        <v>24.427674879704135</v>
      </c>
    </row>
    <row r="419" spans="1:18" ht="15.6">
      <c r="A419" s="15" t="s">
        <v>325</v>
      </c>
      <c r="B419" s="15" t="s">
        <v>62</v>
      </c>
      <c r="C419" s="15" t="s">
        <v>292</v>
      </c>
      <c r="D419" s="15" t="s">
        <v>293</v>
      </c>
      <c r="E419" s="15" t="s">
        <v>307</v>
      </c>
      <c r="F419" s="15" t="s">
        <v>311</v>
      </c>
      <c r="G419" s="15" t="s">
        <v>312</v>
      </c>
      <c r="H419" s="15" t="s">
        <v>312</v>
      </c>
      <c r="I419" s="15">
        <v>96.03</v>
      </c>
      <c r="J419" s="15">
        <v>2.62</v>
      </c>
      <c r="K419" s="15">
        <v>0</v>
      </c>
      <c r="L419" s="2">
        <v>6.846136877096615E-4</v>
      </c>
      <c r="M419" s="2">
        <v>2.5596494304140226E-4</v>
      </c>
      <c r="N419" s="2">
        <v>1.0533509067376274E-4</v>
      </c>
      <c r="O419" s="16">
        <f t="shared" si="24"/>
        <v>415</v>
      </c>
      <c r="P419" s="17">
        <f t="shared" si="25"/>
        <v>3.4863790714160879E-4</v>
      </c>
      <c r="Q419" s="18">
        <f t="shared" si="26"/>
        <v>3.0055304349200731E-4</v>
      </c>
      <c r="R419" s="19">
        <f t="shared" si="27"/>
        <v>86.207792479068985</v>
      </c>
    </row>
    <row r="420" spans="1:18" ht="15.6">
      <c r="A420" s="15" t="s">
        <v>1393</v>
      </c>
      <c r="B420" s="15" t="s">
        <v>62</v>
      </c>
      <c r="C420" s="15" t="s">
        <v>1365</v>
      </c>
      <c r="D420" s="15" t="s">
        <v>1366</v>
      </c>
      <c r="E420" s="15" t="s">
        <v>1383</v>
      </c>
      <c r="F420" s="15" t="s">
        <v>1384</v>
      </c>
      <c r="G420" s="15" t="s">
        <v>1384</v>
      </c>
      <c r="H420" s="15" t="s">
        <v>1384</v>
      </c>
      <c r="I420" s="15">
        <v>84.29</v>
      </c>
      <c r="J420" s="15">
        <v>3.12</v>
      </c>
      <c r="K420" s="15">
        <v>10</v>
      </c>
      <c r="L420" s="2">
        <v>6.846136877096615E-4</v>
      </c>
      <c r="M420" s="2">
        <v>1.7064329536093468E-4</v>
      </c>
      <c r="N420" s="2">
        <v>1.580026360106441E-4</v>
      </c>
      <c r="O420" s="16">
        <f t="shared" si="24"/>
        <v>416</v>
      </c>
      <c r="P420" s="17">
        <f t="shared" si="25"/>
        <v>3.3775320636041345E-4</v>
      </c>
      <c r="Q420" s="18">
        <f t="shared" si="26"/>
        <v>3.0045647223612368E-4</v>
      </c>
      <c r="R420" s="19">
        <f t="shared" si="27"/>
        <v>88.957400426721406</v>
      </c>
    </row>
    <row r="421" spans="1:18" ht="15.6">
      <c r="A421" s="15" t="s">
        <v>1428</v>
      </c>
      <c r="B421" s="15" t="s">
        <v>62</v>
      </c>
      <c r="C421" s="15" t="s">
        <v>1365</v>
      </c>
      <c r="D421" s="15" t="s">
        <v>1414</v>
      </c>
      <c r="E421" s="15" t="s">
        <v>1415</v>
      </c>
      <c r="F421" s="15" t="s">
        <v>1429</v>
      </c>
      <c r="G421" s="15" t="s">
        <v>1430</v>
      </c>
      <c r="H421" s="15" t="s">
        <v>1431</v>
      </c>
      <c r="I421" s="15">
        <v>97.97</v>
      </c>
      <c r="J421" s="15">
        <v>0</v>
      </c>
      <c r="K421" s="15">
        <v>0</v>
      </c>
      <c r="L421" s="2">
        <v>2.2820456256988719E-4</v>
      </c>
      <c r="M421" s="2">
        <v>2.5596494304140226E-4</v>
      </c>
      <c r="N421" s="2">
        <v>5.2667545336881373E-4</v>
      </c>
      <c r="O421" s="16">
        <f t="shared" si="24"/>
        <v>417</v>
      </c>
      <c r="P421" s="17">
        <f t="shared" si="25"/>
        <v>3.3694831966003439E-4</v>
      </c>
      <c r="Q421" s="18">
        <f t="shared" si="26"/>
        <v>1.6489374951765939E-4</v>
      </c>
      <c r="R421" s="19">
        <f t="shared" si="27"/>
        <v>48.937400751554335</v>
      </c>
    </row>
    <row r="422" spans="1:18" ht="15.6">
      <c r="A422" s="15" t="s">
        <v>1473</v>
      </c>
      <c r="B422" s="15" t="s">
        <v>62</v>
      </c>
      <c r="C422" s="15" t="s">
        <v>1365</v>
      </c>
      <c r="D422" s="15" t="s">
        <v>1414</v>
      </c>
      <c r="E422" s="15" t="s">
        <v>1457</v>
      </c>
      <c r="F422" s="15" t="s">
        <v>1474</v>
      </c>
      <c r="G422" s="15" t="s">
        <v>1474</v>
      </c>
      <c r="H422" s="15" t="s">
        <v>1475</v>
      </c>
      <c r="I422" s="15">
        <v>95.38</v>
      </c>
      <c r="J422" s="15">
        <v>1.72</v>
      </c>
      <c r="K422" s="15">
        <v>25</v>
      </c>
      <c r="L422" s="2">
        <v>3.8034093761647888E-4</v>
      </c>
      <c r="M422" s="2">
        <v>8.5321647680467152E-5</v>
      </c>
      <c r="N422" s="2">
        <v>5.2667545336881373E-4</v>
      </c>
      <c r="O422" s="16">
        <f t="shared" si="24"/>
        <v>418</v>
      </c>
      <c r="P422" s="17">
        <f t="shared" si="25"/>
        <v>3.3077934622191991E-4</v>
      </c>
      <c r="Q422" s="18">
        <f t="shared" si="26"/>
        <v>2.2481227492080502E-4</v>
      </c>
      <c r="R422" s="19">
        <f t="shared" si="27"/>
        <v>67.964423259358654</v>
      </c>
    </row>
    <row r="423" spans="1:18" ht="15.6">
      <c r="A423" s="15" t="s">
        <v>729</v>
      </c>
      <c r="B423" s="15" t="s">
        <v>62</v>
      </c>
      <c r="C423" s="15" t="s">
        <v>730</v>
      </c>
      <c r="D423" s="15" t="s">
        <v>731</v>
      </c>
      <c r="E423" s="15" t="s">
        <v>731</v>
      </c>
      <c r="F423" s="15" t="s">
        <v>732</v>
      </c>
      <c r="G423" s="15" t="s">
        <v>733</v>
      </c>
      <c r="H423" s="15" t="s">
        <v>734</v>
      </c>
      <c r="I423" s="15">
        <v>95.81</v>
      </c>
      <c r="J423" s="15">
        <v>1.1200000000000001</v>
      </c>
      <c r="K423" s="15">
        <v>0</v>
      </c>
      <c r="L423" s="2">
        <v>2.2820456256988719E-4</v>
      </c>
      <c r="M423" s="2">
        <v>2.5596494304140226E-4</v>
      </c>
      <c r="N423" s="2">
        <v>4.7400790803193196E-4</v>
      </c>
      <c r="O423" s="16">
        <f t="shared" si="24"/>
        <v>419</v>
      </c>
      <c r="P423" s="17">
        <f t="shared" si="25"/>
        <v>3.1939247121440711E-4</v>
      </c>
      <c r="Q423" s="18">
        <f t="shared" si="26"/>
        <v>1.3461838528851225E-4</v>
      </c>
      <c r="R423" s="19">
        <f t="shared" si="27"/>
        <v>42.148265041020132</v>
      </c>
    </row>
    <row r="424" spans="1:18" ht="15.6">
      <c r="A424" s="15" t="s">
        <v>675</v>
      </c>
      <c r="B424" s="15" t="s">
        <v>62</v>
      </c>
      <c r="C424" s="15" t="s">
        <v>669</v>
      </c>
      <c r="D424" s="15" t="s">
        <v>676</v>
      </c>
      <c r="E424" s="15" t="s">
        <v>677</v>
      </c>
      <c r="F424" s="15" t="s">
        <v>678</v>
      </c>
      <c r="G424" s="15" t="s">
        <v>678</v>
      </c>
      <c r="H424" s="15" t="s">
        <v>678</v>
      </c>
      <c r="I424" s="15">
        <v>85.16</v>
      </c>
      <c r="J424" s="15">
        <v>0</v>
      </c>
      <c r="K424" s="15">
        <v>0</v>
      </c>
      <c r="L424" s="2">
        <v>5.3247731266306726E-4</v>
      </c>
      <c r="M424" s="2">
        <v>3.4128659072186937E-4</v>
      </c>
      <c r="N424" s="2">
        <v>5.2667545336881368E-5</v>
      </c>
      <c r="O424" s="16">
        <f t="shared" si="24"/>
        <v>420</v>
      </c>
      <c r="P424" s="17">
        <f t="shared" si="25"/>
        <v>3.0881048290727267E-4</v>
      </c>
      <c r="Q424" s="18">
        <f t="shared" si="26"/>
        <v>2.415478759780163E-4</v>
      </c>
      <c r="R424" s="19">
        <f t="shared" si="27"/>
        <v>78.218807115607703</v>
      </c>
    </row>
    <row r="425" spans="1:18" ht="15.6">
      <c r="A425" s="15" t="s">
        <v>362</v>
      </c>
      <c r="B425" s="15" t="s">
        <v>62</v>
      </c>
      <c r="C425" s="15" t="s">
        <v>292</v>
      </c>
      <c r="D425" s="15" t="s">
        <v>293</v>
      </c>
      <c r="E425" s="15" t="s">
        <v>307</v>
      </c>
      <c r="F425" s="15" t="s">
        <v>360</v>
      </c>
      <c r="G425" s="15" t="s">
        <v>361</v>
      </c>
      <c r="H425" s="15" t="s">
        <v>361</v>
      </c>
      <c r="I425" s="15">
        <v>97.31</v>
      </c>
      <c r="J425" s="15">
        <v>1.61</v>
      </c>
      <c r="K425" s="15">
        <v>0</v>
      </c>
      <c r="L425" s="2">
        <v>3.8034093761647888E-4</v>
      </c>
      <c r="M425" s="2">
        <v>4.2660823840233572E-4</v>
      </c>
      <c r="N425" s="2">
        <v>1.0533509067376274E-4</v>
      </c>
      <c r="O425" s="16">
        <f t="shared" si="24"/>
        <v>421</v>
      </c>
      <c r="P425" s="17">
        <f t="shared" si="25"/>
        <v>3.0409475556419241E-4</v>
      </c>
      <c r="Q425" s="18">
        <f t="shared" si="26"/>
        <v>1.7367849340381547E-4</v>
      </c>
      <c r="R425" s="19">
        <f t="shared" si="27"/>
        <v>57.113281378886882</v>
      </c>
    </row>
    <row r="426" spans="1:18" ht="15.6">
      <c r="A426" s="15" t="s">
        <v>1191</v>
      </c>
      <c r="B426" s="15" t="s">
        <v>62</v>
      </c>
      <c r="C426" s="15" t="s">
        <v>1097</v>
      </c>
      <c r="D426" s="15" t="s">
        <v>1192</v>
      </c>
      <c r="E426" s="15" t="s">
        <v>1193</v>
      </c>
      <c r="F426" s="15" t="s">
        <v>1194</v>
      </c>
      <c r="G426" s="15" t="s">
        <v>1195</v>
      </c>
      <c r="H426" s="15" t="s">
        <v>1196</v>
      </c>
      <c r="I426" s="15">
        <v>95.18</v>
      </c>
      <c r="J426" s="15">
        <v>0.7</v>
      </c>
      <c r="K426" s="15">
        <v>33.33</v>
      </c>
      <c r="L426" s="2">
        <v>5.7051140642471561E-4</v>
      </c>
      <c r="M426" s="2">
        <v>1.7064329536093468E-4</v>
      </c>
      <c r="N426" s="2">
        <v>1.0533509067376274E-4</v>
      </c>
      <c r="O426" s="16">
        <f t="shared" si="24"/>
        <v>422</v>
      </c>
      <c r="P426" s="17">
        <f t="shared" si="25"/>
        <v>2.8216326415313767E-4</v>
      </c>
      <c r="Q426" s="18">
        <f t="shared" si="26"/>
        <v>2.5184276595421201E-4</v>
      </c>
      <c r="R426" s="19">
        <f t="shared" si="27"/>
        <v>89.254271533210684</v>
      </c>
    </row>
    <row r="427" spans="1:18" ht="15.6">
      <c r="A427" s="15" t="s">
        <v>800</v>
      </c>
      <c r="B427" s="15" t="s">
        <v>62</v>
      </c>
      <c r="C427" s="15" t="s">
        <v>775</v>
      </c>
      <c r="D427" s="15" t="s">
        <v>782</v>
      </c>
      <c r="E427" s="15" t="s">
        <v>793</v>
      </c>
      <c r="F427" s="15" t="s">
        <v>794</v>
      </c>
      <c r="G427" s="15" t="s">
        <v>801</v>
      </c>
      <c r="H427" s="15" t="s">
        <v>801</v>
      </c>
      <c r="I427" s="15">
        <v>75.92</v>
      </c>
      <c r="J427" s="15">
        <v>4.4800000000000004</v>
      </c>
      <c r="K427" s="15">
        <v>40</v>
      </c>
      <c r="L427" s="2">
        <v>1.5213637504659131E-4</v>
      </c>
      <c r="M427" s="2">
        <v>2.5596494304140226E-4</v>
      </c>
      <c r="N427" s="2">
        <v>4.2134036269505186E-4</v>
      </c>
      <c r="O427" s="16">
        <f t="shared" si="24"/>
        <v>423</v>
      </c>
      <c r="P427" s="17">
        <f t="shared" si="25"/>
        <v>2.7648056026101511E-4</v>
      </c>
      <c r="Q427" s="18">
        <f t="shared" si="26"/>
        <v>1.3576952770737763E-4</v>
      </c>
      <c r="R427" s="19">
        <f t="shared" si="27"/>
        <v>49.106355824511724</v>
      </c>
    </row>
    <row r="428" spans="1:18" ht="15.6">
      <c r="A428" s="15" t="s">
        <v>947</v>
      </c>
      <c r="B428" s="15" t="s">
        <v>62</v>
      </c>
      <c r="C428" s="15" t="s">
        <v>809</v>
      </c>
      <c r="D428" s="15" t="s">
        <v>883</v>
      </c>
      <c r="E428" s="15" t="s">
        <v>896</v>
      </c>
      <c r="F428" s="15" t="s">
        <v>937</v>
      </c>
      <c r="G428" s="15" t="s">
        <v>937</v>
      </c>
      <c r="H428" s="15" t="s">
        <v>944</v>
      </c>
      <c r="I428" s="15">
        <v>77.239999999999995</v>
      </c>
      <c r="J428" s="15">
        <v>0</v>
      </c>
      <c r="K428" s="15">
        <v>0</v>
      </c>
      <c r="L428" s="2">
        <v>4.5640912513977437E-4</v>
      </c>
      <c r="M428" s="2">
        <v>2.5596494304140226E-4</v>
      </c>
      <c r="N428" s="2">
        <v>1.0533509067376274E-4</v>
      </c>
      <c r="O428" s="16">
        <f t="shared" si="24"/>
        <v>424</v>
      </c>
      <c r="P428" s="17">
        <f t="shared" si="25"/>
        <v>2.7256971961831314E-4</v>
      </c>
      <c r="Q428" s="18">
        <f t="shared" si="26"/>
        <v>1.7612505038448514E-4</v>
      </c>
      <c r="R428" s="19">
        <f t="shared" si="27"/>
        <v>64.616513760632657</v>
      </c>
    </row>
    <row r="429" spans="1:18" ht="15.6">
      <c r="A429" s="15" t="s">
        <v>1144</v>
      </c>
      <c r="B429" s="15" t="s">
        <v>62</v>
      </c>
      <c r="C429" s="15" t="s">
        <v>1097</v>
      </c>
      <c r="D429" s="15" t="s">
        <v>1098</v>
      </c>
      <c r="E429" s="15" t="s">
        <v>1140</v>
      </c>
      <c r="F429" s="15" t="s">
        <v>1141</v>
      </c>
      <c r="G429" s="15" t="s">
        <v>1145</v>
      </c>
      <c r="H429" s="15" t="s">
        <v>1146</v>
      </c>
      <c r="I429" s="15">
        <v>95.84</v>
      </c>
      <c r="J429" s="15">
        <v>0.5</v>
      </c>
      <c r="K429" s="15">
        <v>100</v>
      </c>
      <c r="L429" s="2">
        <v>3.8034093761647888E-4</v>
      </c>
      <c r="M429" s="2">
        <v>1.7064329536093468E-4</v>
      </c>
      <c r="N429" s="2">
        <v>2.633377266844073E-4</v>
      </c>
      <c r="O429" s="16">
        <f t="shared" si="24"/>
        <v>425</v>
      </c>
      <c r="P429" s="17">
        <f t="shared" si="25"/>
        <v>2.7144065322060696E-4</v>
      </c>
      <c r="Q429" s="18">
        <f t="shared" si="26"/>
        <v>1.0508338762964313E-4</v>
      </c>
      <c r="R429" s="19">
        <f t="shared" si="27"/>
        <v>38.713209087453485</v>
      </c>
    </row>
    <row r="430" spans="1:18" ht="15.6">
      <c r="A430" s="15" t="s">
        <v>908</v>
      </c>
      <c r="B430" s="15" t="s">
        <v>62</v>
      </c>
      <c r="C430" s="15" t="s">
        <v>809</v>
      </c>
      <c r="D430" s="15" t="s">
        <v>883</v>
      </c>
      <c r="E430" s="15" t="s">
        <v>896</v>
      </c>
      <c r="F430" s="15" t="s">
        <v>909</v>
      </c>
      <c r="G430" s="15" t="s">
        <v>910</v>
      </c>
      <c r="H430" s="15" t="s">
        <v>910</v>
      </c>
      <c r="I430" s="15">
        <v>86.18</v>
      </c>
      <c r="J430" s="15">
        <v>0</v>
      </c>
      <c r="K430" s="15">
        <v>0</v>
      </c>
      <c r="L430" s="2">
        <v>1.5213637504659131E-4</v>
      </c>
      <c r="M430" s="2">
        <v>3.4128659072186937E-4</v>
      </c>
      <c r="N430" s="2">
        <v>3.1600527202128864E-4</v>
      </c>
      <c r="O430" s="16">
        <f t="shared" si="24"/>
        <v>426</v>
      </c>
      <c r="P430" s="17">
        <f t="shared" si="25"/>
        <v>2.6980941259658312E-4</v>
      </c>
      <c r="Q430" s="18">
        <f t="shared" si="26"/>
        <v>1.0268882165791668E-4</v>
      </c>
      <c r="R430" s="19">
        <f t="shared" si="27"/>
        <v>38.059762507787745</v>
      </c>
    </row>
    <row r="431" spans="1:18" ht="15.6">
      <c r="A431" s="15" t="s">
        <v>1440</v>
      </c>
      <c r="B431" s="15" t="s">
        <v>62</v>
      </c>
      <c r="C431" s="15" t="s">
        <v>1365</v>
      </c>
      <c r="D431" s="15" t="s">
        <v>1414</v>
      </c>
      <c r="E431" s="15" t="s">
        <v>1415</v>
      </c>
      <c r="F431" s="15" t="s">
        <v>1429</v>
      </c>
      <c r="G431" s="15" t="s">
        <v>1434</v>
      </c>
      <c r="H431" s="15" t="s">
        <v>1434</v>
      </c>
      <c r="I431" s="15">
        <v>96.62</v>
      </c>
      <c r="J431" s="15">
        <v>3.38</v>
      </c>
      <c r="K431" s="15">
        <v>0</v>
      </c>
      <c r="L431" s="2">
        <v>3.8034093761647888E-4</v>
      </c>
      <c r="M431" s="2">
        <v>0</v>
      </c>
      <c r="N431" s="2">
        <v>4.2134036269505186E-4</v>
      </c>
      <c r="O431" s="16">
        <f t="shared" si="24"/>
        <v>427</v>
      </c>
      <c r="P431" s="17">
        <f t="shared" si="25"/>
        <v>2.6722710010384354E-4</v>
      </c>
      <c r="Q431" s="18">
        <f t="shared" si="26"/>
        <v>2.3233161749238007E-4</v>
      </c>
      <c r="R431" s="19">
        <f t="shared" si="27"/>
        <v>86.941637806231782</v>
      </c>
    </row>
    <row r="432" spans="1:18" ht="15.6">
      <c r="A432" s="23" t="s">
        <v>516</v>
      </c>
      <c r="B432" s="22" t="s">
        <v>62</v>
      </c>
      <c r="C432" s="22" t="s">
        <v>503</v>
      </c>
      <c r="D432" s="22" t="s">
        <v>517</v>
      </c>
      <c r="E432" s="22" t="s">
        <v>518</v>
      </c>
      <c r="F432" s="22" t="s">
        <v>518</v>
      </c>
      <c r="G432" s="22" t="s">
        <v>519</v>
      </c>
      <c r="H432" s="22" t="s">
        <v>519</v>
      </c>
      <c r="I432" s="15">
        <v>98.17</v>
      </c>
      <c r="J432" s="15">
        <v>1.38</v>
      </c>
      <c r="K432" s="15">
        <v>0</v>
      </c>
      <c r="L432" s="2">
        <v>3.8034093761647888E-4</v>
      </c>
      <c r="M432" s="2">
        <v>2.5596494304140226E-4</v>
      </c>
      <c r="N432" s="2">
        <v>1.580026360106441E-4</v>
      </c>
      <c r="O432" s="16">
        <f t="shared" si="24"/>
        <v>428</v>
      </c>
      <c r="P432" s="17">
        <f t="shared" si="25"/>
        <v>2.6476950555617509E-4</v>
      </c>
      <c r="Q432" s="18">
        <f t="shared" si="26"/>
        <v>1.1143033846780326E-4</v>
      </c>
      <c r="R432" s="19">
        <f t="shared" si="27"/>
        <v>42.085790141781089</v>
      </c>
    </row>
    <row r="433" spans="1:18" ht="15.6">
      <c r="A433" s="15" t="s">
        <v>1202</v>
      </c>
      <c r="B433" s="15" t="s">
        <v>62</v>
      </c>
      <c r="C433" s="15" t="s">
        <v>1097</v>
      </c>
      <c r="D433" s="15" t="s">
        <v>1192</v>
      </c>
      <c r="E433" s="15" t="s">
        <v>1193</v>
      </c>
      <c r="F433" s="15" t="s">
        <v>1194</v>
      </c>
      <c r="G433" s="15" t="s">
        <v>1195</v>
      </c>
      <c r="H433" s="15" t="s">
        <v>1196</v>
      </c>
      <c r="I433" s="15">
        <v>86.04</v>
      </c>
      <c r="J433" s="15">
        <v>3.24</v>
      </c>
      <c r="K433" s="15">
        <v>29.41</v>
      </c>
      <c r="L433" s="2">
        <v>3.04272750093183E-4</v>
      </c>
      <c r="M433" s="2">
        <v>1.7064329536093468E-4</v>
      </c>
      <c r="N433" s="2">
        <v>3.1600527202128864E-4</v>
      </c>
      <c r="O433" s="16">
        <f t="shared" si="24"/>
        <v>429</v>
      </c>
      <c r="P433" s="17">
        <f t="shared" si="25"/>
        <v>2.636404391584688E-4</v>
      </c>
      <c r="Q433" s="18">
        <f t="shared" si="26"/>
        <v>8.0751251281777639E-5</v>
      </c>
      <c r="R433" s="19">
        <f t="shared" si="27"/>
        <v>30.629311474192978</v>
      </c>
    </row>
    <row r="434" spans="1:18" ht="15.6">
      <c r="A434" s="15" t="s">
        <v>1114</v>
      </c>
      <c r="B434" s="15" t="s">
        <v>62</v>
      </c>
      <c r="C434" s="15" t="s">
        <v>1097</v>
      </c>
      <c r="D434" s="15" t="s">
        <v>1098</v>
      </c>
      <c r="E434" s="15" t="s">
        <v>1115</v>
      </c>
      <c r="F434" s="15" t="s">
        <v>1116</v>
      </c>
      <c r="G434" s="15" t="s">
        <v>1117</v>
      </c>
      <c r="H434" s="15" t="s">
        <v>1118</v>
      </c>
      <c r="I434" s="15">
        <v>90</v>
      </c>
      <c r="J434" s="15">
        <v>2.64</v>
      </c>
      <c r="K434" s="15">
        <v>35.29</v>
      </c>
      <c r="L434" s="2">
        <v>1.5213637504659131E-4</v>
      </c>
      <c r="M434" s="2">
        <v>2.5596494304140226E-4</v>
      </c>
      <c r="N434" s="2">
        <v>3.6867281735817003E-4</v>
      </c>
      <c r="O434" s="16">
        <f t="shared" si="24"/>
        <v>430</v>
      </c>
      <c r="P434" s="17">
        <f t="shared" si="25"/>
        <v>2.5892471181538789E-4</v>
      </c>
      <c r="Q434" s="18">
        <f t="shared" si="26"/>
        <v>1.0829855901920168E-4</v>
      </c>
      <c r="R434" s="19">
        <f t="shared" si="27"/>
        <v>41.826273846127926</v>
      </c>
    </row>
    <row r="435" spans="1:18" ht="15.6">
      <c r="A435" s="15" t="s">
        <v>1224</v>
      </c>
      <c r="B435" s="15" t="s">
        <v>62</v>
      </c>
      <c r="C435" s="15" t="s">
        <v>1097</v>
      </c>
      <c r="D435" s="15" t="s">
        <v>1192</v>
      </c>
      <c r="E435" s="15" t="s">
        <v>1193</v>
      </c>
      <c r="F435" s="15" t="s">
        <v>1194</v>
      </c>
      <c r="G435" s="15" t="s">
        <v>1220</v>
      </c>
      <c r="H435" s="15" t="s">
        <v>1221</v>
      </c>
      <c r="I435" s="15">
        <v>99.61</v>
      </c>
      <c r="J435" s="15">
        <v>0.5</v>
      </c>
      <c r="K435" s="15">
        <v>0</v>
      </c>
      <c r="L435" s="2">
        <v>0</v>
      </c>
      <c r="M435" s="2">
        <v>1.7064329536093468E-4</v>
      </c>
      <c r="N435" s="2">
        <v>6.0567677137413425E-4</v>
      </c>
      <c r="O435" s="16">
        <f t="shared" si="24"/>
        <v>431</v>
      </c>
      <c r="P435" s="17">
        <f t="shared" si="25"/>
        <v>2.5877335557835632E-4</v>
      </c>
      <c r="Q435" s="18">
        <f t="shared" si="26"/>
        <v>3.1230797056910599E-4</v>
      </c>
      <c r="R435" s="19">
        <f t="shared" si="27"/>
        <v>120.68783892804585</v>
      </c>
    </row>
    <row r="436" spans="1:18" ht="15.6">
      <c r="A436" s="15" t="s">
        <v>1596</v>
      </c>
      <c r="B436" s="15" t="s">
        <v>62</v>
      </c>
      <c r="C436" s="15" t="s">
        <v>292</v>
      </c>
      <c r="D436" s="15" t="s">
        <v>293</v>
      </c>
      <c r="E436" s="15" t="s">
        <v>413</v>
      </c>
      <c r="F436" s="15" t="s">
        <v>1597</v>
      </c>
      <c r="G436" s="15" t="s">
        <v>1598</v>
      </c>
      <c r="H436" s="15" t="s">
        <v>1599</v>
      </c>
      <c r="I436" s="15">
        <v>98.92</v>
      </c>
      <c r="J436" s="15">
        <v>0</v>
      </c>
      <c r="K436" s="15">
        <v>0</v>
      </c>
      <c r="L436" s="2">
        <v>3.04272750093183E-4</v>
      </c>
      <c r="M436" s="2">
        <v>2.5596494304140226E-4</v>
      </c>
      <c r="N436" s="2">
        <v>2.1067018134752593E-4</v>
      </c>
      <c r="O436" s="16">
        <f t="shared" si="24"/>
        <v>432</v>
      </c>
      <c r="P436" s="17">
        <f t="shared" si="25"/>
        <v>2.5696929149403704E-4</v>
      </c>
      <c r="Q436" s="18">
        <f t="shared" si="26"/>
        <v>4.6809366111998321E-5</v>
      </c>
      <c r="R436" s="19">
        <f t="shared" si="27"/>
        <v>18.215937725416708</v>
      </c>
    </row>
    <row r="437" spans="1:18" ht="15.6">
      <c r="A437" s="15" t="s">
        <v>492</v>
      </c>
      <c r="B437" s="15" t="s">
        <v>62</v>
      </c>
      <c r="C437" s="15" t="s">
        <v>488</v>
      </c>
      <c r="D437" s="15" t="s">
        <v>489</v>
      </c>
      <c r="E437" s="15" t="s">
        <v>490</v>
      </c>
      <c r="F437" s="15" t="s">
        <v>491</v>
      </c>
      <c r="G437" s="15" t="s">
        <v>491</v>
      </c>
      <c r="H437" s="15" t="s">
        <v>491</v>
      </c>
      <c r="I437" s="15">
        <v>79.08</v>
      </c>
      <c r="J437" s="15">
        <v>0.84</v>
      </c>
      <c r="K437" s="15">
        <v>0</v>
      </c>
      <c r="L437" s="2">
        <v>3.04272750093183E-4</v>
      </c>
      <c r="M437" s="2">
        <v>8.5321647680467152E-5</v>
      </c>
      <c r="N437" s="2">
        <v>3.6867281735817003E-4</v>
      </c>
      <c r="O437" s="16">
        <f t="shared" si="24"/>
        <v>433</v>
      </c>
      <c r="P437" s="17">
        <f t="shared" si="25"/>
        <v>2.527557383772734E-4</v>
      </c>
      <c r="Q437" s="18">
        <f t="shared" si="26"/>
        <v>1.4853441759919977E-4</v>
      </c>
      <c r="R437" s="19">
        <f t="shared" si="27"/>
        <v>58.765992239310236</v>
      </c>
    </row>
    <row r="438" spans="1:18" ht="15.6">
      <c r="A438" s="15" t="s">
        <v>186</v>
      </c>
      <c r="B438" s="15" t="s">
        <v>62</v>
      </c>
      <c r="C438" s="15" t="s">
        <v>78</v>
      </c>
      <c r="D438" s="15" t="s">
        <v>132</v>
      </c>
      <c r="E438" s="15" t="s">
        <v>152</v>
      </c>
      <c r="F438" s="15" t="s">
        <v>153</v>
      </c>
      <c r="G438" s="15" t="s">
        <v>178</v>
      </c>
      <c r="H438" s="15" t="s">
        <v>181</v>
      </c>
      <c r="I438" s="15">
        <v>57.88</v>
      </c>
      <c r="J438" s="15">
        <v>4.29</v>
      </c>
      <c r="K438" s="15">
        <v>61.54</v>
      </c>
      <c r="L438" s="2">
        <v>2.2820456256988719E-4</v>
      </c>
      <c r="M438" s="2">
        <v>4.2660823840233576E-5</v>
      </c>
      <c r="N438" s="2">
        <v>4.7400790803193196E-4</v>
      </c>
      <c r="O438" s="16">
        <f t="shared" si="24"/>
        <v>434</v>
      </c>
      <c r="P438" s="17">
        <f t="shared" si="25"/>
        <v>2.4829109814735091E-4</v>
      </c>
      <c r="Q438" s="18">
        <f t="shared" si="26"/>
        <v>2.1637393198765552E-4</v>
      </c>
      <c r="R438" s="19">
        <f t="shared" si="27"/>
        <v>87.145263604757261</v>
      </c>
    </row>
    <row r="439" spans="1:18" ht="15.6">
      <c r="A439" s="15" t="s">
        <v>945</v>
      </c>
      <c r="B439" s="15" t="s">
        <v>62</v>
      </c>
      <c r="C439" s="15" t="s">
        <v>809</v>
      </c>
      <c r="D439" s="15" t="s">
        <v>883</v>
      </c>
      <c r="E439" s="15" t="s">
        <v>896</v>
      </c>
      <c r="F439" s="15" t="s">
        <v>937</v>
      </c>
      <c r="G439" s="15" t="s">
        <v>937</v>
      </c>
      <c r="H439" s="15" t="s">
        <v>944</v>
      </c>
      <c r="I439" s="15">
        <v>66.349999999999994</v>
      </c>
      <c r="J439" s="15">
        <v>2.74</v>
      </c>
      <c r="K439" s="15">
        <v>0</v>
      </c>
      <c r="L439" s="2">
        <v>4.5640912513977437E-4</v>
      </c>
      <c r="M439" s="2">
        <v>1.7064329536093468E-4</v>
      </c>
      <c r="N439" s="2">
        <v>1.0533509067376274E-4</v>
      </c>
      <c r="O439" s="16">
        <f t="shared" si="24"/>
        <v>435</v>
      </c>
      <c r="P439" s="17">
        <f t="shared" si="25"/>
        <v>2.441291703914906E-4</v>
      </c>
      <c r="Q439" s="18">
        <f t="shared" si="26"/>
        <v>1.8671736606651091E-4</v>
      </c>
      <c r="R439" s="19">
        <f t="shared" si="27"/>
        <v>76.483021577096693</v>
      </c>
    </row>
    <row r="440" spans="1:18" ht="15.6">
      <c r="A440" s="15" t="s">
        <v>1540</v>
      </c>
      <c r="B440" s="15" t="s">
        <v>62</v>
      </c>
      <c r="C440" s="15" t="s">
        <v>1532</v>
      </c>
      <c r="D440" s="15" t="s">
        <v>1533</v>
      </c>
      <c r="E440" s="15" t="s">
        <v>1534</v>
      </c>
      <c r="F440" s="15" t="s">
        <v>1538</v>
      </c>
      <c r="G440" s="15" t="s">
        <v>1539</v>
      </c>
      <c r="H440" s="15" t="s">
        <v>1539</v>
      </c>
      <c r="I440" s="15">
        <v>90.51</v>
      </c>
      <c r="J440" s="15">
        <v>2.36</v>
      </c>
      <c r="K440" s="15">
        <v>0</v>
      </c>
      <c r="L440" s="2">
        <v>3.8034093761647888E-4</v>
      </c>
      <c r="M440" s="2">
        <v>8.5321647680467152E-5</v>
      </c>
      <c r="N440" s="2">
        <v>2.633377266844073E-4</v>
      </c>
      <c r="O440" s="16">
        <f t="shared" si="24"/>
        <v>436</v>
      </c>
      <c r="P440" s="17">
        <f t="shared" si="25"/>
        <v>2.4300010399378445E-4</v>
      </c>
      <c r="Q440" s="18">
        <f t="shared" si="26"/>
        <v>1.4855742839426354E-4</v>
      </c>
      <c r="R440" s="19">
        <f t="shared" si="27"/>
        <v>61.134718032080926</v>
      </c>
    </row>
    <row r="441" spans="1:18" ht="15.6">
      <c r="A441" s="15" t="s">
        <v>310</v>
      </c>
      <c r="B441" s="15" t="s">
        <v>62</v>
      </c>
      <c r="C441" s="15" t="s">
        <v>292</v>
      </c>
      <c r="D441" s="15" t="s">
        <v>293</v>
      </c>
      <c r="E441" s="15" t="s">
        <v>307</v>
      </c>
      <c r="F441" s="15" t="s">
        <v>311</v>
      </c>
      <c r="G441" s="15" t="s">
        <v>311</v>
      </c>
      <c r="H441" s="15" t="s">
        <v>312</v>
      </c>
      <c r="I441" s="15">
        <v>81.03</v>
      </c>
      <c r="J441" s="15">
        <v>2.94</v>
      </c>
      <c r="K441" s="15">
        <v>10</v>
      </c>
      <c r="L441" s="2">
        <v>5.3247731266306726E-4</v>
      </c>
      <c r="M441" s="2">
        <v>8.5321647680467152E-5</v>
      </c>
      <c r="N441" s="2">
        <v>1.0533509067376274E-4</v>
      </c>
      <c r="O441" s="16">
        <f t="shared" si="24"/>
        <v>437</v>
      </c>
      <c r="P441" s="17">
        <f t="shared" si="25"/>
        <v>2.4104468367243241E-4</v>
      </c>
      <c r="Q441" s="18">
        <f t="shared" si="26"/>
        <v>2.5258635633265355E-4</v>
      </c>
      <c r="R441" s="19">
        <f t="shared" si="27"/>
        <v>104.78818801741576</v>
      </c>
    </row>
    <row r="442" spans="1:18" ht="15.6">
      <c r="A442" s="15" t="s">
        <v>1283</v>
      </c>
      <c r="B442" s="15" t="s">
        <v>62</v>
      </c>
      <c r="C442" s="15" t="s">
        <v>1097</v>
      </c>
      <c r="D442" s="15" t="s">
        <v>1192</v>
      </c>
      <c r="E442" s="15" t="s">
        <v>1193</v>
      </c>
      <c r="F442" s="15" t="s">
        <v>1284</v>
      </c>
      <c r="G442" s="15" t="s">
        <v>1285</v>
      </c>
      <c r="H442" s="15" t="s">
        <v>1285</v>
      </c>
      <c r="I442" s="15">
        <v>86.28</v>
      </c>
      <c r="J442" s="15">
        <v>6.06</v>
      </c>
      <c r="K442" s="15">
        <v>9.68</v>
      </c>
      <c r="L442" s="2">
        <v>7.6068187523295439E-5</v>
      </c>
      <c r="M442" s="2">
        <v>1.7064329536093468E-4</v>
      </c>
      <c r="N442" s="2">
        <v>4.7400790803193196E-4</v>
      </c>
      <c r="O442" s="16">
        <f t="shared" si="24"/>
        <v>438</v>
      </c>
      <c r="P442" s="17">
        <f t="shared" si="25"/>
        <v>2.4023979697205405E-4</v>
      </c>
      <c r="Q442" s="18">
        <f t="shared" si="26"/>
        <v>2.0789843690370268E-4</v>
      </c>
      <c r="R442" s="19">
        <f t="shared" si="27"/>
        <v>86.537884032547069</v>
      </c>
    </row>
    <row r="443" spans="1:18" ht="15.6">
      <c r="A443" s="15" t="s">
        <v>604</v>
      </c>
      <c r="B443" s="15" t="s">
        <v>62</v>
      </c>
      <c r="C443" s="15" t="s">
        <v>563</v>
      </c>
      <c r="D443" s="15" t="s">
        <v>596</v>
      </c>
      <c r="E443" s="15" t="s">
        <v>597</v>
      </c>
      <c r="F443" s="15" t="s">
        <v>605</v>
      </c>
      <c r="G443" s="15" t="s">
        <v>605</v>
      </c>
      <c r="H443" s="15" t="s">
        <v>605</v>
      </c>
      <c r="I443" s="15">
        <v>80.06</v>
      </c>
      <c r="J443" s="15">
        <v>5.08</v>
      </c>
      <c r="K443" s="15">
        <v>0</v>
      </c>
      <c r="L443" s="2">
        <v>7.6068187523295439E-5</v>
      </c>
      <c r="M443" s="2">
        <v>2.5596494304140226E-4</v>
      </c>
      <c r="N443" s="2">
        <v>3.6867281735817003E-4</v>
      </c>
      <c r="O443" s="16">
        <f t="shared" si="24"/>
        <v>439</v>
      </c>
      <c r="P443" s="17">
        <f t="shared" si="25"/>
        <v>2.3356864930762259E-4</v>
      </c>
      <c r="Q443" s="18">
        <f t="shared" si="26"/>
        <v>1.4758239336031348E-4</v>
      </c>
      <c r="R443" s="19">
        <f t="shared" si="27"/>
        <v>63.185874387593621</v>
      </c>
    </row>
    <row r="444" spans="1:18" ht="15.6">
      <c r="A444" s="15" t="s">
        <v>318</v>
      </c>
      <c r="B444" s="15" t="s">
        <v>62</v>
      </c>
      <c r="C444" s="15" t="s">
        <v>292</v>
      </c>
      <c r="D444" s="15" t="s">
        <v>293</v>
      </c>
      <c r="E444" s="15" t="s">
        <v>307</v>
      </c>
      <c r="F444" s="15" t="s">
        <v>311</v>
      </c>
      <c r="G444" s="15" t="s">
        <v>311</v>
      </c>
      <c r="H444" s="15" t="s">
        <v>312</v>
      </c>
      <c r="I444" s="15">
        <v>98.64</v>
      </c>
      <c r="J444" s="15">
        <v>1.08</v>
      </c>
      <c r="K444" s="15">
        <v>0</v>
      </c>
      <c r="L444" s="2">
        <v>3.4230684385483113E-4</v>
      </c>
      <c r="M444" s="2">
        <v>2.9862576688163584E-4</v>
      </c>
      <c r="N444" s="2">
        <v>5.2667545336881368E-5</v>
      </c>
      <c r="O444" s="16">
        <f t="shared" si="24"/>
        <v>440</v>
      </c>
      <c r="P444" s="17">
        <f t="shared" si="25"/>
        <v>2.3120005202444943E-4</v>
      </c>
      <c r="Q444" s="18">
        <f t="shared" si="26"/>
        <v>1.5614865058492968E-4</v>
      </c>
      <c r="R444" s="19">
        <f t="shared" si="27"/>
        <v>67.538328481179121</v>
      </c>
    </row>
    <row r="445" spans="1:18" ht="15.6">
      <c r="A445" s="15" t="s">
        <v>1030</v>
      </c>
      <c r="B445" s="15" t="s">
        <v>62</v>
      </c>
      <c r="C445" s="15" t="s">
        <v>1018</v>
      </c>
      <c r="D445" s="15" t="s">
        <v>1019</v>
      </c>
      <c r="E445" s="15" t="s">
        <v>1031</v>
      </c>
      <c r="F445" s="15" t="s">
        <v>1031</v>
      </c>
      <c r="G445" s="15" t="s">
        <v>1032</v>
      </c>
      <c r="H445" s="15" t="s">
        <v>1032</v>
      </c>
      <c r="I445" s="15">
        <v>80.13</v>
      </c>
      <c r="J445" s="15">
        <v>2.84</v>
      </c>
      <c r="K445" s="15">
        <v>0</v>
      </c>
      <c r="L445" s="2">
        <v>2.2820456256988719E-4</v>
      </c>
      <c r="M445" s="2">
        <v>8.5321647680467152E-5</v>
      </c>
      <c r="N445" s="2">
        <v>3.6867281735817003E-4</v>
      </c>
      <c r="O445" s="16">
        <f t="shared" si="24"/>
        <v>441</v>
      </c>
      <c r="P445" s="17">
        <f t="shared" si="25"/>
        <v>2.2739967586950813E-4</v>
      </c>
      <c r="Q445" s="18">
        <f t="shared" si="26"/>
        <v>1.4167729959799815E-4</v>
      </c>
      <c r="R445" s="19">
        <f t="shared" si="27"/>
        <v>62.303210880255946</v>
      </c>
    </row>
    <row r="446" spans="1:18" ht="15.6">
      <c r="A446" s="15" t="s">
        <v>1398</v>
      </c>
      <c r="B446" s="15" t="s">
        <v>62</v>
      </c>
      <c r="C446" s="15" t="s">
        <v>1365</v>
      </c>
      <c r="D446" s="15" t="s">
        <v>1399</v>
      </c>
      <c r="E446" s="15" t="s">
        <v>1400</v>
      </c>
      <c r="F446" s="15" t="s">
        <v>1401</v>
      </c>
      <c r="G446" s="15" t="s">
        <v>1402</v>
      </c>
      <c r="H446" s="15" t="s">
        <v>1402</v>
      </c>
      <c r="I446" s="15">
        <v>64.33</v>
      </c>
      <c r="J446" s="15">
        <v>6.79</v>
      </c>
      <c r="K446" s="15">
        <v>0</v>
      </c>
      <c r="L446" s="2">
        <v>2.2820456256988719E-4</v>
      </c>
      <c r="M446" s="2">
        <v>3.4128659072186937E-4</v>
      </c>
      <c r="N446" s="2">
        <v>1.0533509067376274E-4</v>
      </c>
      <c r="O446" s="16">
        <f t="shared" si="24"/>
        <v>442</v>
      </c>
      <c r="P446" s="17">
        <f t="shared" si="25"/>
        <v>2.2494208132183978E-4</v>
      </c>
      <c r="Q446" s="18">
        <f t="shared" si="26"/>
        <v>1.180095777115498E-4</v>
      </c>
      <c r="R446" s="19">
        <f t="shared" si="27"/>
        <v>52.462205834534601</v>
      </c>
    </row>
    <row r="447" spans="1:18" ht="15.6">
      <c r="A447" s="15" t="s">
        <v>405</v>
      </c>
      <c r="B447" s="15" t="s">
        <v>62</v>
      </c>
      <c r="C447" s="15" t="s">
        <v>292</v>
      </c>
      <c r="D447" s="15" t="s">
        <v>293</v>
      </c>
      <c r="E447" s="15" t="s">
        <v>373</v>
      </c>
      <c r="F447" s="15" t="s">
        <v>374</v>
      </c>
      <c r="G447" s="15" t="s">
        <v>398</v>
      </c>
      <c r="H447" s="15" t="s">
        <v>399</v>
      </c>
      <c r="I447" s="15">
        <v>84.01</v>
      </c>
      <c r="J447" s="15">
        <v>0.16</v>
      </c>
      <c r="K447" s="15">
        <v>0</v>
      </c>
      <c r="L447" s="2">
        <v>1.1410228128494359E-4</v>
      </c>
      <c r="M447" s="2">
        <v>8.5321647680467152E-5</v>
      </c>
      <c r="N447" s="2">
        <v>4.7400790803193196E-4</v>
      </c>
      <c r="O447" s="16">
        <f t="shared" si="24"/>
        <v>443</v>
      </c>
      <c r="P447" s="17">
        <f t="shared" si="25"/>
        <v>2.2447727899911423E-4</v>
      </c>
      <c r="Q447" s="18">
        <f t="shared" si="26"/>
        <v>2.165784669278182E-4</v>
      </c>
      <c r="R447" s="19">
        <f t="shared" si="27"/>
        <v>96.481242063110003</v>
      </c>
    </row>
    <row r="448" spans="1:18" ht="15.6">
      <c r="A448" s="15" t="s">
        <v>1219</v>
      </c>
      <c r="B448" s="15" t="s">
        <v>62</v>
      </c>
      <c r="C448" s="15" t="s">
        <v>1097</v>
      </c>
      <c r="D448" s="15" t="s">
        <v>1192</v>
      </c>
      <c r="E448" s="15" t="s">
        <v>1193</v>
      </c>
      <c r="F448" s="15" t="s">
        <v>1194</v>
      </c>
      <c r="G448" s="15" t="s">
        <v>1220</v>
      </c>
      <c r="H448" s="15" t="s">
        <v>1221</v>
      </c>
      <c r="I448" s="15">
        <v>78.25</v>
      </c>
      <c r="J448" s="15">
        <v>2.2400000000000002</v>
      </c>
      <c r="K448" s="15">
        <v>12.5</v>
      </c>
      <c r="L448" s="2">
        <v>7.6068187523295439E-5</v>
      </c>
      <c r="M448" s="2">
        <v>1.7064329536093468E-4</v>
      </c>
      <c r="N448" s="2">
        <v>4.2134036269505186E-4</v>
      </c>
      <c r="O448" s="16">
        <f t="shared" si="24"/>
        <v>444</v>
      </c>
      <c r="P448" s="17">
        <f t="shared" si="25"/>
        <v>2.2268394852642732E-4</v>
      </c>
      <c r="Q448" s="18">
        <f t="shared" si="26"/>
        <v>1.7842194630531677E-4</v>
      </c>
      <c r="R448" s="19">
        <f t="shared" si="27"/>
        <v>80.123397975468492</v>
      </c>
    </row>
    <row r="449" spans="1:18" ht="15.6">
      <c r="A449" s="15" t="s">
        <v>1211</v>
      </c>
      <c r="B449" s="15" t="s">
        <v>62</v>
      </c>
      <c r="C449" s="15" t="s">
        <v>1097</v>
      </c>
      <c r="D449" s="15" t="s">
        <v>1192</v>
      </c>
      <c r="E449" s="15" t="s">
        <v>1193</v>
      </c>
      <c r="F449" s="15" t="s">
        <v>1194</v>
      </c>
      <c r="G449" s="15" t="s">
        <v>1208</v>
      </c>
      <c r="H449" s="15" t="s">
        <v>1209</v>
      </c>
      <c r="I449" s="15">
        <v>95.4</v>
      </c>
      <c r="J449" s="15">
        <v>0.86</v>
      </c>
      <c r="K449" s="15">
        <v>0</v>
      </c>
      <c r="L449" s="2">
        <v>1.1410228128494359E-4</v>
      </c>
      <c r="M449" s="2">
        <v>1.7064329536093468E-4</v>
      </c>
      <c r="N449" s="2">
        <v>3.6867281735817003E-4</v>
      </c>
      <c r="O449" s="16">
        <f t="shared" si="24"/>
        <v>445</v>
      </c>
      <c r="P449" s="17">
        <f t="shared" si="25"/>
        <v>2.1780613133468279E-4</v>
      </c>
      <c r="Q449" s="18">
        <f t="shared" si="26"/>
        <v>1.3367793117028507E-4</v>
      </c>
      <c r="R449" s="19">
        <f t="shared" si="27"/>
        <v>61.374732819102505</v>
      </c>
    </row>
    <row r="450" spans="1:18" ht="15.6">
      <c r="A450" s="15" t="s">
        <v>640</v>
      </c>
      <c r="B450" s="15" t="s">
        <v>62</v>
      </c>
      <c r="C450" s="15" t="s">
        <v>608</v>
      </c>
      <c r="D450" s="15" t="s">
        <v>626</v>
      </c>
      <c r="E450" s="15" t="s">
        <v>627</v>
      </c>
      <c r="F450" s="15" t="s">
        <v>638</v>
      </c>
      <c r="G450" s="15" t="s">
        <v>638</v>
      </c>
      <c r="H450" s="15" t="s">
        <v>639</v>
      </c>
      <c r="I450" s="15">
        <v>68.849999999999994</v>
      </c>
      <c r="J450" s="15">
        <v>3.26</v>
      </c>
      <c r="K450" s="15">
        <v>83.33</v>
      </c>
      <c r="L450" s="2">
        <v>3.4230684385483113E-4</v>
      </c>
      <c r="M450" s="2">
        <v>2.5596494304140226E-4</v>
      </c>
      <c r="N450" s="2">
        <v>2.6333772668440728E-5</v>
      </c>
      <c r="O450" s="16">
        <f t="shared" si="24"/>
        <v>446</v>
      </c>
      <c r="P450" s="17">
        <f t="shared" si="25"/>
        <v>2.0820185318822469E-4</v>
      </c>
      <c r="Q450" s="18">
        <f t="shared" si="26"/>
        <v>1.6331175705680827E-4</v>
      </c>
      <c r="R450" s="19">
        <f t="shared" si="27"/>
        <v>78.439146701142192</v>
      </c>
    </row>
    <row r="451" spans="1:18" ht="15.6">
      <c r="A451" s="15" t="s">
        <v>1455</v>
      </c>
      <c r="B451" s="15" t="s">
        <v>62</v>
      </c>
      <c r="C451" s="15" t="s">
        <v>1365</v>
      </c>
      <c r="D451" s="15" t="s">
        <v>1414</v>
      </c>
      <c r="E451" s="15" t="s">
        <v>1452</v>
      </c>
      <c r="F451" s="15" t="s">
        <v>1453</v>
      </c>
      <c r="G451" s="15" t="s">
        <v>1453</v>
      </c>
      <c r="H451" s="15" t="s">
        <v>1454</v>
      </c>
      <c r="I451" s="15">
        <v>60.64</v>
      </c>
      <c r="J451" s="15">
        <v>0.04</v>
      </c>
      <c r="K451" s="15">
        <v>0</v>
      </c>
      <c r="L451" s="2">
        <v>7.6068187523295439E-5</v>
      </c>
      <c r="M451" s="2">
        <v>3.8394741456210295E-4</v>
      </c>
      <c r="N451" s="2">
        <v>1.580026360106441E-4</v>
      </c>
      <c r="O451" s="16">
        <f t="shared" si="24"/>
        <v>447</v>
      </c>
      <c r="P451" s="17">
        <f t="shared" si="25"/>
        <v>2.060060793653475E-4</v>
      </c>
      <c r="Q451" s="18">
        <f t="shared" si="26"/>
        <v>1.5945423337413955E-4</v>
      </c>
      <c r="R451" s="19">
        <f t="shared" si="27"/>
        <v>77.402683389430848</v>
      </c>
    </row>
    <row r="452" spans="1:18" ht="15.6">
      <c r="A452" s="15" t="s">
        <v>1147</v>
      </c>
      <c r="B452" s="15" t="s">
        <v>62</v>
      </c>
      <c r="C452" s="15" t="s">
        <v>1097</v>
      </c>
      <c r="D452" s="15" t="s">
        <v>1098</v>
      </c>
      <c r="E452" s="15" t="s">
        <v>1148</v>
      </c>
      <c r="F452" s="15" t="s">
        <v>1149</v>
      </c>
      <c r="G452" s="15" t="s">
        <v>1150</v>
      </c>
      <c r="H452" s="15" t="s">
        <v>1151</v>
      </c>
      <c r="I452" s="15">
        <v>96.79</v>
      </c>
      <c r="J452" s="15">
        <v>2.14</v>
      </c>
      <c r="K452" s="15">
        <v>30</v>
      </c>
      <c r="L452" s="2">
        <v>2.6623865633153531E-4</v>
      </c>
      <c r="M452" s="2">
        <v>8.5321647680467152E-5</v>
      </c>
      <c r="N452" s="2">
        <v>2.3700395401596641E-4</v>
      </c>
      <c r="O452" s="16">
        <f t="shared" si="24"/>
        <v>448</v>
      </c>
      <c r="P452" s="17">
        <f t="shared" si="25"/>
        <v>1.9618808600932295E-4</v>
      </c>
      <c r="Q452" s="18">
        <f t="shared" si="26"/>
        <v>9.7119474440837423E-5</v>
      </c>
      <c r="R452" s="19">
        <f t="shared" si="27"/>
        <v>49.503247835458396</v>
      </c>
    </row>
    <row r="453" spans="1:18" ht="15.6">
      <c r="A453" s="15" t="s">
        <v>1600</v>
      </c>
      <c r="B453" s="15" t="s">
        <v>62</v>
      </c>
      <c r="C453" s="15" t="s">
        <v>78</v>
      </c>
      <c r="D453" s="15" t="s">
        <v>79</v>
      </c>
      <c r="E453" s="15" t="s">
        <v>104</v>
      </c>
      <c r="F453" s="15" t="s">
        <v>105</v>
      </c>
      <c r="G453" s="15" t="s">
        <v>120</v>
      </c>
      <c r="H453" s="15" t="s">
        <v>120</v>
      </c>
      <c r="I453" s="15">
        <v>87.18</v>
      </c>
      <c r="J453" s="15">
        <v>1.28</v>
      </c>
      <c r="K453" s="15">
        <v>0</v>
      </c>
      <c r="L453" s="2">
        <v>1.5213637504659131E-4</v>
      </c>
      <c r="M453" s="2">
        <v>0</v>
      </c>
      <c r="N453" s="2">
        <v>4.2134036269505186E-4</v>
      </c>
      <c r="O453" s="16">
        <f t="shared" ref="O453:O516" si="28">_xlfn.RANK.EQ(P453,$P$5:$P$578)</f>
        <v>449</v>
      </c>
      <c r="P453" s="17">
        <f t="shared" ref="P453:P516" si="29">AVERAGE(L453:N453)</f>
        <v>1.9115891258054775E-4</v>
      </c>
      <c r="Q453" s="18">
        <f t="shared" ref="Q453:Q516" si="30">_xlfn.STDEV.S(L453:N453)</f>
        <v>2.1336352578566761E-4</v>
      </c>
      <c r="R453" s="19">
        <f t="shared" ref="R453:R516" si="31">Q453/P453*100</f>
        <v>111.6157875692893</v>
      </c>
    </row>
    <row r="454" spans="1:18" ht="15.6">
      <c r="A454" s="15" t="s">
        <v>1601</v>
      </c>
      <c r="B454" s="15" t="s">
        <v>62</v>
      </c>
      <c r="C454" s="15" t="s">
        <v>809</v>
      </c>
      <c r="D454" s="15" t="s">
        <v>883</v>
      </c>
      <c r="E454" s="15" t="s">
        <v>896</v>
      </c>
      <c r="F454" s="15" t="s">
        <v>937</v>
      </c>
      <c r="G454" s="15" t="s">
        <v>1602</v>
      </c>
      <c r="H454" s="15" t="s">
        <v>1603</v>
      </c>
      <c r="I454" s="15">
        <v>60.58</v>
      </c>
      <c r="J454" s="15">
        <v>0</v>
      </c>
      <c r="K454" s="15">
        <v>0</v>
      </c>
      <c r="L454" s="2">
        <v>2.2820456256988719E-4</v>
      </c>
      <c r="M454" s="2">
        <v>0</v>
      </c>
      <c r="N454" s="2">
        <v>3.1600527202128864E-4</v>
      </c>
      <c r="O454" s="16">
        <f t="shared" si="28"/>
        <v>450</v>
      </c>
      <c r="P454" s="17">
        <f t="shared" si="29"/>
        <v>1.8140327819705861E-4</v>
      </c>
      <c r="Q454" s="18">
        <f t="shared" si="30"/>
        <v>1.6311837159106859E-4</v>
      </c>
      <c r="R454" s="19">
        <f t="shared" si="31"/>
        <v>89.920299794071468</v>
      </c>
    </row>
    <row r="455" spans="1:18" ht="15.6">
      <c r="A455" s="15" t="s">
        <v>1604</v>
      </c>
      <c r="B455" s="15" t="s">
        <v>62</v>
      </c>
      <c r="C455" s="15" t="s">
        <v>809</v>
      </c>
      <c r="D455" s="15" t="s">
        <v>1009</v>
      </c>
      <c r="E455" s="15" t="s">
        <v>1605</v>
      </c>
      <c r="F455" s="15" t="s">
        <v>1605</v>
      </c>
      <c r="G455" s="15" t="s">
        <v>1606</v>
      </c>
      <c r="H455" s="15" t="s">
        <v>1606</v>
      </c>
      <c r="I455" s="15">
        <v>74.14</v>
      </c>
      <c r="J455" s="15">
        <v>0</v>
      </c>
      <c r="K455" s="15">
        <v>0</v>
      </c>
      <c r="L455" s="2">
        <v>7.6068187523295439E-5</v>
      </c>
      <c r="M455" s="2">
        <v>2.5596494304140226E-4</v>
      </c>
      <c r="N455" s="2">
        <v>2.1067018134752593E-4</v>
      </c>
      <c r="O455" s="16">
        <f t="shared" si="28"/>
        <v>451</v>
      </c>
      <c r="P455" s="17">
        <f t="shared" si="29"/>
        <v>1.8090110397074122E-4</v>
      </c>
      <c r="Q455" s="18">
        <f t="shared" si="30"/>
        <v>9.3570076078755655E-5</v>
      </c>
      <c r="R455" s="19">
        <f t="shared" si="31"/>
        <v>51.724436183589894</v>
      </c>
    </row>
    <row r="456" spans="1:18" ht="15.6">
      <c r="A456" s="15" t="s">
        <v>1066</v>
      </c>
      <c r="B456" s="15" t="s">
        <v>62</v>
      </c>
      <c r="C456" s="15" t="s">
        <v>1018</v>
      </c>
      <c r="D456" s="15" t="s">
        <v>1038</v>
      </c>
      <c r="E456" s="15" t="s">
        <v>1051</v>
      </c>
      <c r="F456" s="15" t="s">
        <v>1061</v>
      </c>
      <c r="G456" s="15" t="s">
        <v>1062</v>
      </c>
      <c r="H456" s="15" t="s">
        <v>1063</v>
      </c>
      <c r="I456" s="15">
        <v>97.63</v>
      </c>
      <c r="J456" s="15">
        <v>0</v>
      </c>
      <c r="K456" s="15">
        <v>0</v>
      </c>
      <c r="L456" s="2">
        <v>3.8034093761647888E-4</v>
      </c>
      <c r="M456" s="2">
        <v>4.2660823840233576E-5</v>
      </c>
      <c r="N456" s="2">
        <v>1.0533509067376274E-4</v>
      </c>
      <c r="O456" s="16">
        <f t="shared" si="28"/>
        <v>452</v>
      </c>
      <c r="P456" s="17">
        <f t="shared" si="29"/>
        <v>1.7611228404349174E-4</v>
      </c>
      <c r="Q456" s="18">
        <f t="shared" si="30"/>
        <v>1.7962188935638244E-4</v>
      </c>
      <c r="R456" s="19">
        <f t="shared" si="31"/>
        <v>101.99282255178974</v>
      </c>
    </row>
    <row r="457" spans="1:18" ht="15.6">
      <c r="A457" s="15" t="s">
        <v>981</v>
      </c>
      <c r="B457" s="15" t="s">
        <v>62</v>
      </c>
      <c r="C457" s="15" t="s">
        <v>809</v>
      </c>
      <c r="D457" s="15" t="s">
        <v>977</v>
      </c>
      <c r="E457" s="15" t="s">
        <v>978</v>
      </c>
      <c r="F457" s="15" t="s">
        <v>982</v>
      </c>
      <c r="G457" s="15" t="s">
        <v>983</v>
      </c>
      <c r="H457" s="15" t="s">
        <v>983</v>
      </c>
      <c r="I457" s="15">
        <v>64.510000000000005</v>
      </c>
      <c r="J457" s="15">
        <v>0.93</v>
      </c>
      <c r="K457" s="15">
        <v>0</v>
      </c>
      <c r="L457" s="2">
        <v>2.2820456256988719E-4</v>
      </c>
      <c r="M457" s="2">
        <v>8.5321647680467152E-5</v>
      </c>
      <c r="N457" s="2">
        <v>2.1067018134752593E-4</v>
      </c>
      <c r="O457" s="16">
        <f t="shared" si="28"/>
        <v>453</v>
      </c>
      <c r="P457" s="17">
        <f t="shared" si="29"/>
        <v>1.7473213053262676E-4</v>
      </c>
      <c r="Q457" s="18">
        <f t="shared" si="30"/>
        <v>7.792650039688052E-5</v>
      </c>
      <c r="R457" s="19">
        <f t="shared" si="31"/>
        <v>44.597693715140579</v>
      </c>
    </row>
    <row r="458" spans="1:18" ht="15.6">
      <c r="A458" s="15" t="s">
        <v>907</v>
      </c>
      <c r="B458" s="15" t="s">
        <v>62</v>
      </c>
      <c r="C458" s="15" t="s">
        <v>809</v>
      </c>
      <c r="D458" s="15" t="s">
        <v>883</v>
      </c>
      <c r="E458" s="15" t="s">
        <v>896</v>
      </c>
      <c r="F458" s="15" t="s">
        <v>897</v>
      </c>
      <c r="G458" s="15" t="s">
        <v>901</v>
      </c>
      <c r="H458" s="15" t="s">
        <v>901</v>
      </c>
      <c r="I458" s="15">
        <v>82.18</v>
      </c>
      <c r="J458" s="15">
        <v>0</v>
      </c>
      <c r="K458" s="15">
        <v>0</v>
      </c>
      <c r="L458" s="2">
        <v>1.5213637504659131E-4</v>
      </c>
      <c r="M458" s="2">
        <v>2.5596494304140226E-4</v>
      </c>
      <c r="N458" s="2">
        <v>1.0533509067376274E-4</v>
      </c>
      <c r="O458" s="16">
        <f t="shared" si="28"/>
        <v>454</v>
      </c>
      <c r="P458" s="17">
        <f t="shared" si="29"/>
        <v>1.7114546958725213E-4</v>
      </c>
      <c r="Q458" s="18">
        <f t="shared" si="30"/>
        <v>7.709310839832607E-5</v>
      </c>
      <c r="R458" s="19">
        <f t="shared" si="31"/>
        <v>45.045369056072516</v>
      </c>
    </row>
    <row r="459" spans="1:18" ht="15.6">
      <c r="A459" s="15" t="s">
        <v>112</v>
      </c>
      <c r="B459" s="15" t="s">
        <v>62</v>
      </c>
      <c r="C459" s="15" t="s">
        <v>78</v>
      </c>
      <c r="D459" s="15" t="s">
        <v>79</v>
      </c>
      <c r="E459" s="15" t="s">
        <v>104</v>
      </c>
      <c r="F459" s="15" t="s">
        <v>105</v>
      </c>
      <c r="G459" s="15" t="s">
        <v>110</v>
      </c>
      <c r="H459" s="15" t="s">
        <v>111</v>
      </c>
      <c r="I459" s="15">
        <v>87.18</v>
      </c>
      <c r="J459" s="15">
        <v>0.43</v>
      </c>
      <c r="K459" s="15">
        <v>100</v>
      </c>
      <c r="L459" s="2">
        <v>3.04272750093183E-4</v>
      </c>
      <c r="M459" s="2">
        <v>0</v>
      </c>
      <c r="N459" s="2">
        <v>1.580026360106441E-4</v>
      </c>
      <c r="O459" s="16">
        <f t="shared" si="28"/>
        <v>455</v>
      </c>
      <c r="P459" s="17">
        <f t="shared" si="29"/>
        <v>1.5409179536794238E-4</v>
      </c>
      <c r="Q459" s="18">
        <f t="shared" si="30"/>
        <v>1.5217407012436975E-4</v>
      </c>
      <c r="R459" s="19">
        <f t="shared" si="31"/>
        <v>98.755465702120318</v>
      </c>
    </row>
    <row r="460" spans="1:18" ht="15.6">
      <c r="A460" s="15" t="s">
        <v>278</v>
      </c>
      <c r="B460" s="15" t="s">
        <v>62</v>
      </c>
      <c r="C460" s="15" t="s">
        <v>269</v>
      </c>
      <c r="D460" s="15" t="s">
        <v>273</v>
      </c>
      <c r="E460" s="15" t="s">
        <v>274</v>
      </c>
      <c r="F460" s="15" t="s">
        <v>279</v>
      </c>
      <c r="G460" s="15" t="s">
        <v>279</v>
      </c>
      <c r="H460" s="15" t="s">
        <v>279</v>
      </c>
      <c r="I460" s="15">
        <v>86.57</v>
      </c>
      <c r="J460" s="15">
        <v>4.63</v>
      </c>
      <c r="K460" s="15">
        <v>9.09</v>
      </c>
      <c r="L460" s="2">
        <v>1.1410228128494359E-4</v>
      </c>
      <c r="M460" s="2">
        <v>1.2798247152070113E-4</v>
      </c>
      <c r="N460" s="2">
        <v>2.1067018134752593E-4</v>
      </c>
      <c r="O460" s="16">
        <f t="shared" si="28"/>
        <v>456</v>
      </c>
      <c r="P460" s="17">
        <f t="shared" si="29"/>
        <v>1.5091831138439022E-4</v>
      </c>
      <c r="Q460" s="18">
        <f t="shared" si="30"/>
        <v>5.2209954925414507E-5</v>
      </c>
      <c r="R460" s="19">
        <f t="shared" si="31"/>
        <v>34.59484435419855</v>
      </c>
    </row>
    <row r="461" spans="1:18" ht="15.6">
      <c r="A461" s="15" t="s">
        <v>1377</v>
      </c>
      <c r="B461" s="15" t="s">
        <v>62</v>
      </c>
      <c r="C461" s="15" t="s">
        <v>1365</v>
      </c>
      <c r="D461" s="15" t="s">
        <v>1366</v>
      </c>
      <c r="E461" s="15" t="s">
        <v>1373</v>
      </c>
      <c r="F461" s="15" t="s">
        <v>1374</v>
      </c>
      <c r="G461" s="15" t="s">
        <v>1375</v>
      </c>
      <c r="H461" s="15" t="s">
        <v>1375</v>
      </c>
      <c r="I461" s="15">
        <v>93.92</v>
      </c>
      <c r="J461" s="15">
        <v>1.38</v>
      </c>
      <c r="K461" s="15">
        <v>25</v>
      </c>
      <c r="L461" s="2">
        <v>2.2820456256988719E-4</v>
      </c>
      <c r="M461" s="2">
        <v>1.7064329536093468E-4</v>
      </c>
      <c r="N461" s="2">
        <v>5.2667545336881368E-5</v>
      </c>
      <c r="O461" s="16">
        <f t="shared" si="28"/>
        <v>457</v>
      </c>
      <c r="P461" s="17">
        <f t="shared" si="29"/>
        <v>1.5050513442256777E-4</v>
      </c>
      <c r="Q461" s="18">
        <f t="shared" si="30"/>
        <v>8.9484469318702566E-5</v>
      </c>
      <c r="R461" s="19">
        <f t="shared" si="31"/>
        <v>59.456090758645011</v>
      </c>
    </row>
    <row r="462" spans="1:18" ht="15.6">
      <c r="A462" s="15" t="s">
        <v>774</v>
      </c>
      <c r="B462" s="15" t="s">
        <v>62</v>
      </c>
      <c r="C462" s="15" t="s">
        <v>775</v>
      </c>
      <c r="D462" s="15" t="s">
        <v>776</v>
      </c>
      <c r="E462" s="15" t="s">
        <v>777</v>
      </c>
      <c r="F462" s="15" t="s">
        <v>778</v>
      </c>
      <c r="G462" s="15" t="s">
        <v>779</v>
      </c>
      <c r="H462" s="15" t="s">
        <v>780</v>
      </c>
      <c r="I462" s="15">
        <v>89.9</v>
      </c>
      <c r="J462" s="15">
        <v>7.09</v>
      </c>
      <c r="K462" s="15">
        <v>44.44</v>
      </c>
      <c r="L462" s="2">
        <v>2.2820456256988719E-4</v>
      </c>
      <c r="M462" s="2">
        <v>1.7064329536093468E-4</v>
      </c>
      <c r="N462" s="2">
        <v>5.2667545336881368E-5</v>
      </c>
      <c r="O462" s="16">
        <f t="shared" si="28"/>
        <v>457</v>
      </c>
      <c r="P462" s="17">
        <f t="shared" si="29"/>
        <v>1.5050513442256777E-4</v>
      </c>
      <c r="Q462" s="18">
        <f t="shared" si="30"/>
        <v>8.9484469318702566E-5</v>
      </c>
      <c r="R462" s="19">
        <f t="shared" si="31"/>
        <v>59.456090758645011</v>
      </c>
    </row>
    <row r="463" spans="1:18" ht="15.6">
      <c r="A463" s="15" t="s">
        <v>77</v>
      </c>
      <c r="B463" s="15" t="s">
        <v>62</v>
      </c>
      <c r="C463" s="15" t="s">
        <v>78</v>
      </c>
      <c r="D463" s="15" t="s">
        <v>79</v>
      </c>
      <c r="E463" s="15" t="s">
        <v>80</v>
      </c>
      <c r="F463" s="15" t="s">
        <v>81</v>
      </c>
      <c r="G463" s="15" t="s">
        <v>82</v>
      </c>
      <c r="H463" s="15" t="s">
        <v>83</v>
      </c>
      <c r="I463" s="15">
        <v>100</v>
      </c>
      <c r="J463" s="15">
        <v>1.28</v>
      </c>
      <c r="K463" s="15">
        <v>0</v>
      </c>
      <c r="L463" s="2">
        <v>1.5213637504659131E-4</v>
      </c>
      <c r="M463" s="2">
        <v>8.5321647680467152E-5</v>
      </c>
      <c r="N463" s="2">
        <v>2.1067018134752593E-4</v>
      </c>
      <c r="O463" s="16">
        <f t="shared" si="28"/>
        <v>459</v>
      </c>
      <c r="P463" s="17">
        <f t="shared" si="29"/>
        <v>1.4937606802486146E-4</v>
      </c>
      <c r="Q463" s="18">
        <f t="shared" si="30"/>
        <v>6.2719838920879739E-5</v>
      </c>
      <c r="R463" s="19">
        <f t="shared" si="31"/>
        <v>41.987876471913118</v>
      </c>
    </row>
    <row r="464" spans="1:18" ht="15.6">
      <c r="A464" s="15" t="s">
        <v>397</v>
      </c>
      <c r="B464" s="15" t="s">
        <v>62</v>
      </c>
      <c r="C464" s="15" t="s">
        <v>292</v>
      </c>
      <c r="D464" s="15" t="s">
        <v>293</v>
      </c>
      <c r="E464" s="15" t="s">
        <v>373</v>
      </c>
      <c r="F464" s="15" t="s">
        <v>374</v>
      </c>
      <c r="G464" s="15" t="s">
        <v>398</v>
      </c>
      <c r="H464" s="15" t="s">
        <v>399</v>
      </c>
      <c r="I464" s="15">
        <v>97.51</v>
      </c>
      <c r="J464" s="15">
        <v>0.99</v>
      </c>
      <c r="K464" s="15">
        <v>0</v>
      </c>
      <c r="L464" s="2">
        <v>2.2820456256988719E-4</v>
      </c>
      <c r="M464" s="2">
        <v>0</v>
      </c>
      <c r="N464" s="2">
        <v>2.1067018134752593E-4</v>
      </c>
      <c r="O464" s="16">
        <f t="shared" si="28"/>
        <v>460</v>
      </c>
      <c r="P464" s="17">
        <f t="shared" si="29"/>
        <v>1.4629158130580438E-4</v>
      </c>
      <c r="Q464" s="18">
        <f t="shared" si="30"/>
        <v>1.2699521133463008E-4</v>
      </c>
      <c r="R464" s="19">
        <f t="shared" si="31"/>
        <v>86.809651109835471</v>
      </c>
    </row>
    <row r="465" spans="1:18" ht="15.6">
      <c r="A465" s="15" t="s">
        <v>1329</v>
      </c>
      <c r="B465" s="15" t="s">
        <v>62</v>
      </c>
      <c r="C465" s="15" t="s">
        <v>1097</v>
      </c>
      <c r="D465" s="15" t="s">
        <v>1192</v>
      </c>
      <c r="E465" s="15" t="s">
        <v>1307</v>
      </c>
      <c r="F465" s="15" t="s">
        <v>1315</v>
      </c>
      <c r="G465" s="15" t="s">
        <v>1325</v>
      </c>
      <c r="H465" s="15" t="s">
        <v>1326</v>
      </c>
      <c r="I465" s="15">
        <v>89.74</v>
      </c>
      <c r="J465" s="15">
        <v>7.58</v>
      </c>
      <c r="K465" s="15">
        <v>48.89</v>
      </c>
      <c r="L465" s="2">
        <v>2.2820456256988719E-4</v>
      </c>
      <c r="M465" s="2">
        <v>0</v>
      </c>
      <c r="N465" s="2">
        <v>2.1067018134752593E-4</v>
      </c>
      <c r="O465" s="16">
        <f t="shared" si="28"/>
        <v>460</v>
      </c>
      <c r="P465" s="17">
        <f t="shared" si="29"/>
        <v>1.4629158130580438E-4</v>
      </c>
      <c r="Q465" s="18">
        <f t="shared" si="30"/>
        <v>1.2699521133463008E-4</v>
      </c>
      <c r="R465" s="19">
        <f t="shared" si="31"/>
        <v>86.809651109835471</v>
      </c>
    </row>
    <row r="466" spans="1:18" ht="15.6">
      <c r="A466" s="15" t="s">
        <v>197</v>
      </c>
      <c r="B466" s="15" t="s">
        <v>62</v>
      </c>
      <c r="C466" s="15" t="s">
        <v>78</v>
      </c>
      <c r="D466" s="15" t="s">
        <v>132</v>
      </c>
      <c r="E466" s="15" t="s">
        <v>152</v>
      </c>
      <c r="F466" s="15" t="s">
        <v>153</v>
      </c>
      <c r="G466" s="15" t="s">
        <v>193</v>
      </c>
      <c r="H466" s="15" t="s">
        <v>193</v>
      </c>
      <c r="I466" s="15">
        <v>80.89</v>
      </c>
      <c r="J466" s="15">
        <v>4.05</v>
      </c>
      <c r="K466" s="15">
        <v>34.619999999999997</v>
      </c>
      <c r="L466" s="2">
        <v>7.6068187523295439E-5</v>
      </c>
      <c r="M466" s="2">
        <v>8.5321647680467152E-5</v>
      </c>
      <c r="N466" s="2">
        <v>2.633377266844073E-4</v>
      </c>
      <c r="O466" s="16">
        <f t="shared" si="28"/>
        <v>462</v>
      </c>
      <c r="P466" s="17">
        <f t="shared" si="29"/>
        <v>1.415758539627233E-4</v>
      </c>
      <c r="Q466" s="18">
        <f t="shared" si="30"/>
        <v>1.0555032860080907E-4</v>
      </c>
      <c r="R466" s="19">
        <f t="shared" si="31"/>
        <v>74.553905660071322</v>
      </c>
    </row>
    <row r="467" spans="1:18" ht="15.6">
      <c r="A467" s="15" t="s">
        <v>1204</v>
      </c>
      <c r="B467" s="15" t="s">
        <v>62</v>
      </c>
      <c r="C467" s="15" t="s">
        <v>1097</v>
      </c>
      <c r="D467" s="15" t="s">
        <v>1192</v>
      </c>
      <c r="E467" s="15" t="s">
        <v>1193</v>
      </c>
      <c r="F467" s="15" t="s">
        <v>1194</v>
      </c>
      <c r="G467" s="15" t="s">
        <v>1205</v>
      </c>
      <c r="H467" s="15" t="s">
        <v>1206</v>
      </c>
      <c r="I467" s="15">
        <v>93.04</v>
      </c>
      <c r="J467" s="15">
        <v>4.74</v>
      </c>
      <c r="K467" s="15">
        <v>27.27</v>
      </c>
      <c r="L467" s="2">
        <v>1.5213637504659131E-4</v>
      </c>
      <c r="M467" s="2">
        <v>8.5321647680467152E-5</v>
      </c>
      <c r="N467" s="2">
        <v>1.580026360106441E-4</v>
      </c>
      <c r="O467" s="16">
        <f t="shared" si="28"/>
        <v>463</v>
      </c>
      <c r="P467" s="17">
        <f t="shared" si="29"/>
        <v>1.3182021957923418E-4</v>
      </c>
      <c r="Q467" s="18">
        <f t="shared" si="30"/>
        <v>4.0375625640888813E-5</v>
      </c>
      <c r="R467" s="19">
        <f t="shared" si="31"/>
        <v>30.62931147419302</v>
      </c>
    </row>
    <row r="468" spans="1:18" ht="15.6">
      <c r="A468" s="15" t="s">
        <v>1449</v>
      </c>
      <c r="B468" s="15" t="s">
        <v>62</v>
      </c>
      <c r="C468" s="15" t="s">
        <v>1365</v>
      </c>
      <c r="D468" s="15" t="s">
        <v>1414</v>
      </c>
      <c r="E468" s="15" t="s">
        <v>1415</v>
      </c>
      <c r="F468" s="15" t="s">
        <v>1450</v>
      </c>
      <c r="G468" s="15" t="s">
        <v>1450</v>
      </c>
      <c r="H468" s="15" t="s">
        <v>1450</v>
      </c>
      <c r="I468" s="15">
        <v>89.49</v>
      </c>
      <c r="J468" s="15">
        <v>2.5099999999999998</v>
      </c>
      <c r="K468" s="15">
        <v>44.44</v>
      </c>
      <c r="L468" s="2">
        <v>3.04272750093183E-4</v>
      </c>
      <c r="M468" s="2">
        <v>8.5321647680467152E-5</v>
      </c>
      <c r="N468" s="2">
        <v>0</v>
      </c>
      <c r="O468" s="16">
        <f t="shared" si="28"/>
        <v>464</v>
      </c>
      <c r="P468" s="17">
        <f t="shared" si="29"/>
        <v>1.2986479925788339E-4</v>
      </c>
      <c r="Q468" s="18">
        <f t="shared" si="30"/>
        <v>1.5695077532989015E-4</v>
      </c>
      <c r="R468" s="19">
        <f t="shared" si="31"/>
        <v>120.85705766827535</v>
      </c>
    </row>
    <row r="469" spans="1:18" ht="15.6">
      <c r="A469" s="15" t="s">
        <v>1360</v>
      </c>
      <c r="B469" s="15" t="s">
        <v>62</v>
      </c>
      <c r="C469" s="15" t="s">
        <v>1361</v>
      </c>
      <c r="D469" s="15" t="s">
        <v>1362</v>
      </c>
      <c r="E469" s="15" t="s">
        <v>1362</v>
      </c>
      <c r="F469" s="15" t="s">
        <v>1362</v>
      </c>
      <c r="G469" s="15" t="s">
        <v>1362</v>
      </c>
      <c r="H469" s="15" t="s">
        <v>1363</v>
      </c>
      <c r="I469" s="15">
        <v>89.19</v>
      </c>
      <c r="J469" s="15">
        <v>2.39</v>
      </c>
      <c r="K469" s="15">
        <v>0</v>
      </c>
      <c r="L469" s="2">
        <v>2.2820456256988719E-4</v>
      </c>
      <c r="M469" s="2">
        <v>0</v>
      </c>
      <c r="N469" s="2">
        <v>1.580026360106441E-4</v>
      </c>
      <c r="O469" s="16">
        <f t="shared" si="28"/>
        <v>465</v>
      </c>
      <c r="P469" s="17">
        <f t="shared" si="29"/>
        <v>1.2873573286017711E-4</v>
      </c>
      <c r="Q469" s="18">
        <f t="shared" si="30"/>
        <v>1.1688346465365621E-4</v>
      </c>
      <c r="R469" s="19">
        <f t="shared" si="31"/>
        <v>90.79333457526208</v>
      </c>
    </row>
    <row r="470" spans="1:18" ht="15.6">
      <c r="A470" s="15" t="s">
        <v>1607</v>
      </c>
      <c r="B470" s="15" t="s">
        <v>62</v>
      </c>
      <c r="C470" s="15" t="s">
        <v>78</v>
      </c>
      <c r="D470" s="15" t="s">
        <v>79</v>
      </c>
      <c r="E470" s="15" t="s">
        <v>104</v>
      </c>
      <c r="F470" s="15" t="s">
        <v>105</v>
      </c>
      <c r="G470" s="15" t="s">
        <v>1608</v>
      </c>
      <c r="H470" s="15" t="s">
        <v>1609</v>
      </c>
      <c r="I470" s="15">
        <v>89.32</v>
      </c>
      <c r="J470" s="15">
        <v>0.93</v>
      </c>
      <c r="K470" s="15">
        <v>50</v>
      </c>
      <c r="L470" s="2">
        <v>7.6068187523295439E-5</v>
      </c>
      <c r="M470" s="2">
        <v>2.5596494304140226E-4</v>
      </c>
      <c r="N470" s="2">
        <v>5.2667545336881368E-5</v>
      </c>
      <c r="O470" s="16">
        <f t="shared" si="28"/>
        <v>466</v>
      </c>
      <c r="P470" s="17">
        <f t="shared" si="29"/>
        <v>1.2823355863385969E-4</v>
      </c>
      <c r="Q470" s="18">
        <f t="shared" si="30"/>
        <v>1.1123568418311052E-4</v>
      </c>
      <c r="R470" s="19">
        <f t="shared" si="31"/>
        <v>86.744597411288765</v>
      </c>
    </row>
    <row r="471" spans="1:18" ht="15.6">
      <c r="A471" s="15" t="s">
        <v>1075</v>
      </c>
      <c r="B471" s="15" t="s">
        <v>62</v>
      </c>
      <c r="C471" s="15" t="s">
        <v>1018</v>
      </c>
      <c r="D471" s="15" t="s">
        <v>1038</v>
      </c>
      <c r="E471" s="15" t="s">
        <v>1051</v>
      </c>
      <c r="F471" s="15" t="s">
        <v>1061</v>
      </c>
      <c r="G471" s="15" t="s">
        <v>1076</v>
      </c>
      <c r="H471" s="15" t="s">
        <v>1077</v>
      </c>
      <c r="I471" s="15">
        <v>91.95</v>
      </c>
      <c r="J471" s="15">
        <v>0</v>
      </c>
      <c r="K471" s="15">
        <v>0</v>
      </c>
      <c r="L471" s="2">
        <v>2.2820456256988719E-4</v>
      </c>
      <c r="M471" s="2">
        <v>8.5321647680467152E-5</v>
      </c>
      <c r="N471" s="2">
        <v>5.2667545336881368E-5</v>
      </c>
      <c r="O471" s="16">
        <f t="shared" si="28"/>
        <v>467</v>
      </c>
      <c r="P471" s="17">
        <f t="shared" si="29"/>
        <v>1.2206458519574523E-4</v>
      </c>
      <c r="Q471" s="18">
        <f t="shared" si="30"/>
        <v>9.3358683033255494E-5</v>
      </c>
      <c r="R471" s="19">
        <f t="shared" si="31"/>
        <v>76.483021577096764</v>
      </c>
    </row>
    <row r="472" spans="1:18" ht="15.6">
      <c r="A472" s="15" t="s">
        <v>1069</v>
      </c>
      <c r="B472" s="15" t="s">
        <v>62</v>
      </c>
      <c r="C472" s="15" t="s">
        <v>1018</v>
      </c>
      <c r="D472" s="15" t="s">
        <v>1038</v>
      </c>
      <c r="E472" s="15" t="s">
        <v>1051</v>
      </c>
      <c r="F472" s="15" t="s">
        <v>1061</v>
      </c>
      <c r="G472" s="15" t="s">
        <v>1062</v>
      </c>
      <c r="H472" s="15" t="s">
        <v>1063</v>
      </c>
      <c r="I472" s="15">
        <v>76.88</v>
      </c>
      <c r="J472" s="15">
        <v>1.1499999999999999</v>
      </c>
      <c r="K472" s="15">
        <v>100</v>
      </c>
      <c r="L472" s="2">
        <v>2.2820456256988719E-4</v>
      </c>
      <c r="M472" s="2">
        <v>8.5321647680467152E-5</v>
      </c>
      <c r="N472" s="2">
        <v>5.2667545336881368E-5</v>
      </c>
      <c r="O472" s="16">
        <f t="shared" si="28"/>
        <v>467</v>
      </c>
      <c r="P472" s="17">
        <f t="shared" si="29"/>
        <v>1.2206458519574523E-4</v>
      </c>
      <c r="Q472" s="18">
        <f t="shared" si="30"/>
        <v>9.3358683033255494E-5</v>
      </c>
      <c r="R472" s="19">
        <f t="shared" si="31"/>
        <v>76.483021577096764</v>
      </c>
    </row>
    <row r="473" spans="1:18" ht="15.6">
      <c r="A473" s="15" t="s">
        <v>839</v>
      </c>
      <c r="B473" s="15" t="s">
        <v>62</v>
      </c>
      <c r="C473" s="15" t="s">
        <v>809</v>
      </c>
      <c r="D473" s="15" t="s">
        <v>840</v>
      </c>
      <c r="E473" s="15" t="s">
        <v>841</v>
      </c>
      <c r="F473" s="15" t="s">
        <v>842</v>
      </c>
      <c r="G473" s="15" t="s">
        <v>842</v>
      </c>
      <c r="H473" s="15" t="s">
        <v>842</v>
      </c>
      <c r="I473" s="15">
        <v>88.76</v>
      </c>
      <c r="J473" s="15">
        <v>2.25</v>
      </c>
      <c r="K473" s="15">
        <v>0</v>
      </c>
      <c r="L473" s="2">
        <v>1.5213637504659131E-4</v>
      </c>
      <c r="M473" s="2">
        <v>0</v>
      </c>
      <c r="N473" s="2">
        <v>2.1067018134752593E-4</v>
      </c>
      <c r="O473" s="16">
        <f t="shared" si="28"/>
        <v>469</v>
      </c>
      <c r="P473" s="17">
        <f t="shared" si="29"/>
        <v>1.2093551879803907E-4</v>
      </c>
      <c r="Q473" s="18">
        <f t="shared" si="30"/>
        <v>1.0874558106071245E-4</v>
      </c>
      <c r="R473" s="19">
        <f t="shared" si="31"/>
        <v>89.920299794071525</v>
      </c>
    </row>
    <row r="474" spans="1:18" ht="15.6">
      <c r="A474" s="15" t="s">
        <v>1378</v>
      </c>
      <c r="B474" s="15" t="s">
        <v>62</v>
      </c>
      <c r="C474" s="15" t="s">
        <v>1365</v>
      </c>
      <c r="D474" s="15" t="s">
        <v>1366</v>
      </c>
      <c r="E474" s="15" t="s">
        <v>1373</v>
      </c>
      <c r="F474" s="15" t="s">
        <v>1379</v>
      </c>
      <c r="G474" s="15" t="s">
        <v>1379</v>
      </c>
      <c r="H474" s="15" t="s">
        <v>1379</v>
      </c>
      <c r="I474" s="15">
        <v>72.8</v>
      </c>
      <c r="J474" s="15">
        <v>0.79</v>
      </c>
      <c r="K474" s="15">
        <v>0</v>
      </c>
      <c r="L474" s="2">
        <v>1.5213637504659131E-4</v>
      </c>
      <c r="M474" s="2">
        <v>0</v>
      </c>
      <c r="N474" s="2">
        <v>2.1067018134752593E-4</v>
      </c>
      <c r="O474" s="16">
        <f t="shared" si="28"/>
        <v>469</v>
      </c>
      <c r="P474" s="17">
        <f t="shared" si="29"/>
        <v>1.2093551879803907E-4</v>
      </c>
      <c r="Q474" s="18">
        <f t="shared" si="30"/>
        <v>1.0874558106071245E-4</v>
      </c>
      <c r="R474" s="19">
        <f t="shared" si="31"/>
        <v>89.920299794071525</v>
      </c>
    </row>
    <row r="475" spans="1:18" ht="15.6">
      <c r="A475" s="15" t="s">
        <v>1446</v>
      </c>
      <c r="B475" s="15" t="s">
        <v>62</v>
      </c>
      <c r="C475" s="15" t="s">
        <v>1365</v>
      </c>
      <c r="D475" s="15" t="s">
        <v>1414</v>
      </c>
      <c r="E475" s="15" t="s">
        <v>1415</v>
      </c>
      <c r="F475" s="15" t="s">
        <v>1442</v>
      </c>
      <c r="G475" s="15" t="s">
        <v>1443</v>
      </c>
      <c r="H475" s="15" t="s">
        <v>1443</v>
      </c>
      <c r="I475" s="15">
        <v>61.57</v>
      </c>
      <c r="J475" s="15">
        <v>0.81</v>
      </c>
      <c r="K475" s="15">
        <v>0</v>
      </c>
      <c r="L475" s="2">
        <v>7.6068187523295439E-5</v>
      </c>
      <c r="M475" s="2">
        <v>1.7064329536093468E-4</v>
      </c>
      <c r="N475" s="2">
        <v>1.0533509067376274E-4</v>
      </c>
      <c r="O475" s="16">
        <f t="shared" si="28"/>
        <v>471</v>
      </c>
      <c r="P475" s="17">
        <f t="shared" si="29"/>
        <v>1.173488578526643E-4</v>
      </c>
      <c r="Q475" s="18">
        <f t="shared" si="30"/>
        <v>4.8418598771514572E-5</v>
      </c>
      <c r="R475" s="19">
        <f t="shared" si="31"/>
        <v>41.260392011915329</v>
      </c>
    </row>
    <row r="476" spans="1:18" ht="15.6">
      <c r="A476" s="15" t="s">
        <v>493</v>
      </c>
      <c r="B476" s="15" t="s">
        <v>62</v>
      </c>
      <c r="C476" s="15" t="s">
        <v>488</v>
      </c>
      <c r="D476" s="15" t="s">
        <v>489</v>
      </c>
      <c r="E476" s="15" t="s">
        <v>490</v>
      </c>
      <c r="F476" s="15" t="s">
        <v>491</v>
      </c>
      <c r="G476" s="15" t="s">
        <v>491</v>
      </c>
      <c r="H476" s="15" t="s">
        <v>491</v>
      </c>
      <c r="I476" s="15">
        <v>60.22</v>
      </c>
      <c r="J476" s="15">
        <v>5.04</v>
      </c>
      <c r="K476" s="15">
        <v>0</v>
      </c>
      <c r="L476" s="2">
        <v>7.6068187523295439E-5</v>
      </c>
      <c r="M476" s="2">
        <v>8.5321647680467152E-5</v>
      </c>
      <c r="N476" s="2">
        <v>1.8433640867908502E-4</v>
      </c>
      <c r="O476" s="16">
        <f t="shared" si="28"/>
        <v>472</v>
      </c>
      <c r="P476" s="17">
        <f t="shared" si="29"/>
        <v>1.1524208129428254E-4</v>
      </c>
      <c r="Q476" s="18">
        <f t="shared" si="30"/>
        <v>6.0016049426705773E-5</v>
      </c>
      <c r="R476" s="19">
        <f t="shared" si="31"/>
        <v>52.078241517912716</v>
      </c>
    </row>
    <row r="477" spans="1:18" ht="15.6">
      <c r="A477" s="15" t="s">
        <v>1372</v>
      </c>
      <c r="B477" s="15" t="s">
        <v>62</v>
      </c>
      <c r="C477" s="15" t="s">
        <v>1365</v>
      </c>
      <c r="D477" s="15" t="s">
        <v>1366</v>
      </c>
      <c r="E477" s="15" t="s">
        <v>1373</v>
      </c>
      <c r="F477" s="15" t="s">
        <v>1374</v>
      </c>
      <c r="G477" s="15" t="s">
        <v>1375</v>
      </c>
      <c r="H477" s="15" t="s">
        <v>1375</v>
      </c>
      <c r="I477" s="15">
        <v>86.5</v>
      </c>
      <c r="J477" s="15">
        <v>2.77</v>
      </c>
      <c r="K477" s="15">
        <v>33.33</v>
      </c>
      <c r="L477" s="2">
        <v>1.5213637504659131E-4</v>
      </c>
      <c r="M477" s="2">
        <v>8.5321647680467152E-5</v>
      </c>
      <c r="N477" s="2">
        <v>1.0533509067376274E-4</v>
      </c>
      <c r="O477" s="16">
        <f t="shared" si="28"/>
        <v>473</v>
      </c>
      <c r="P477" s="17">
        <f t="shared" si="29"/>
        <v>1.1426437113360707E-4</v>
      </c>
      <c r="Q477" s="18">
        <f t="shared" si="30"/>
        <v>3.4290683653148319E-5</v>
      </c>
      <c r="R477" s="19">
        <f t="shared" si="31"/>
        <v>30.009952632612752</v>
      </c>
    </row>
    <row r="478" spans="1:18" ht="15.6">
      <c r="A478" s="15" t="s">
        <v>1482</v>
      </c>
      <c r="B478" s="15" t="s">
        <v>62</v>
      </c>
      <c r="C478" s="15" t="s">
        <v>1365</v>
      </c>
      <c r="D478" s="15" t="s">
        <v>1414</v>
      </c>
      <c r="E478" s="15" t="s">
        <v>1457</v>
      </c>
      <c r="F478" s="15" t="s">
        <v>1474</v>
      </c>
      <c r="G478" s="15" t="s">
        <v>1474</v>
      </c>
      <c r="H478" s="15" t="s">
        <v>1475</v>
      </c>
      <c r="I478" s="15">
        <v>68.819999999999993</v>
      </c>
      <c r="J478" s="15">
        <v>1.35</v>
      </c>
      <c r="K478" s="15">
        <v>50</v>
      </c>
      <c r="L478" s="2">
        <v>1.5213637504659131E-4</v>
      </c>
      <c r="M478" s="2">
        <v>8.5321647680467152E-5</v>
      </c>
      <c r="N478" s="2">
        <v>1.0533509067376274E-4</v>
      </c>
      <c r="O478" s="16">
        <f t="shared" si="28"/>
        <v>473</v>
      </c>
      <c r="P478" s="17">
        <f t="shared" si="29"/>
        <v>1.1426437113360707E-4</v>
      </c>
      <c r="Q478" s="18">
        <f t="shared" si="30"/>
        <v>3.4290683653148319E-5</v>
      </c>
      <c r="R478" s="19">
        <f t="shared" si="31"/>
        <v>30.009952632612752</v>
      </c>
    </row>
    <row r="479" spans="1:18" ht="15.6">
      <c r="A479" s="15" t="s">
        <v>607</v>
      </c>
      <c r="B479" s="15" t="s">
        <v>62</v>
      </c>
      <c r="C479" s="15" t="s">
        <v>608</v>
      </c>
      <c r="D479" s="15" t="s">
        <v>609</v>
      </c>
      <c r="E479" s="15" t="s">
        <v>609</v>
      </c>
      <c r="F479" s="15" t="s">
        <v>610</v>
      </c>
      <c r="G479" s="15" t="s">
        <v>611</v>
      </c>
      <c r="H479" s="15" t="s">
        <v>611</v>
      </c>
      <c r="I479" s="15">
        <v>81.180000000000007</v>
      </c>
      <c r="J479" s="15">
        <v>7.1</v>
      </c>
      <c r="K479" s="15">
        <v>15.38</v>
      </c>
      <c r="L479" s="2">
        <v>1.5213637504659131E-4</v>
      </c>
      <c r="M479" s="2">
        <v>8.5321647680467152E-5</v>
      </c>
      <c r="N479" s="2">
        <v>1.0533509067376274E-4</v>
      </c>
      <c r="O479" s="16">
        <f t="shared" si="28"/>
        <v>473</v>
      </c>
      <c r="P479" s="17">
        <f t="shared" si="29"/>
        <v>1.1426437113360707E-4</v>
      </c>
      <c r="Q479" s="18">
        <f t="shared" si="30"/>
        <v>3.4290683653148319E-5</v>
      </c>
      <c r="R479" s="19">
        <f t="shared" si="31"/>
        <v>30.009952632612752</v>
      </c>
    </row>
    <row r="480" spans="1:18" ht="15.6">
      <c r="A480" s="15" t="s">
        <v>1200</v>
      </c>
      <c r="B480" s="15" t="s">
        <v>62</v>
      </c>
      <c r="C480" s="15" t="s">
        <v>1097</v>
      </c>
      <c r="D480" s="15" t="s">
        <v>1192</v>
      </c>
      <c r="E480" s="15" t="s">
        <v>1193</v>
      </c>
      <c r="F480" s="15" t="s">
        <v>1194</v>
      </c>
      <c r="G480" s="15" t="s">
        <v>1195</v>
      </c>
      <c r="H480" s="15" t="s">
        <v>1196</v>
      </c>
      <c r="I480" s="15">
        <v>71.39</v>
      </c>
      <c r="J480" s="15">
        <v>2.57</v>
      </c>
      <c r="K480" s="15">
        <v>38.46</v>
      </c>
      <c r="L480" s="2">
        <v>3.8034093761647889E-5</v>
      </c>
      <c r="M480" s="2">
        <v>1.7064329536093468E-4</v>
      </c>
      <c r="N480" s="2">
        <v>1.3166886334220365E-4</v>
      </c>
      <c r="O480" s="16">
        <f t="shared" si="28"/>
        <v>476</v>
      </c>
      <c r="P480" s="17">
        <f t="shared" si="29"/>
        <v>1.1344875082159541E-4</v>
      </c>
      <c r="Q480" s="18">
        <f t="shared" si="30"/>
        <v>6.8156287035003529E-5</v>
      </c>
      <c r="R480" s="19">
        <f t="shared" si="31"/>
        <v>60.07671881921658</v>
      </c>
    </row>
    <row r="481" spans="1:18" ht="15.6">
      <c r="A481" s="15" t="s">
        <v>87</v>
      </c>
      <c r="B481" s="15" t="s">
        <v>62</v>
      </c>
      <c r="C481" s="15" t="s">
        <v>78</v>
      </c>
      <c r="D481" s="15" t="s">
        <v>79</v>
      </c>
      <c r="E481" s="15" t="s">
        <v>80</v>
      </c>
      <c r="F481" s="15" t="s">
        <v>81</v>
      </c>
      <c r="G481" s="15" t="s">
        <v>81</v>
      </c>
      <c r="H481" s="15" t="s">
        <v>85</v>
      </c>
      <c r="I481" s="15">
        <v>94.02</v>
      </c>
      <c r="J481" s="15">
        <v>6.58</v>
      </c>
      <c r="K481" s="15">
        <v>8.33</v>
      </c>
      <c r="L481" s="2">
        <v>7.6068187523295439E-5</v>
      </c>
      <c r="M481" s="2">
        <v>0</v>
      </c>
      <c r="N481" s="2">
        <v>2.633377266844073E-4</v>
      </c>
      <c r="O481" s="16">
        <f t="shared" si="28"/>
        <v>477</v>
      </c>
      <c r="P481" s="17">
        <f t="shared" si="29"/>
        <v>1.1313530473590091E-4</v>
      </c>
      <c r="Q481" s="18">
        <f t="shared" si="30"/>
        <v>1.3552552511489368E-4</v>
      </c>
      <c r="R481" s="19">
        <f t="shared" si="31"/>
        <v>119.79065724113241</v>
      </c>
    </row>
    <row r="482" spans="1:18" ht="15.6">
      <c r="A482" s="15" t="s">
        <v>593</v>
      </c>
      <c r="B482" s="15" t="s">
        <v>62</v>
      </c>
      <c r="C482" s="15" t="s">
        <v>563</v>
      </c>
      <c r="D482" s="15" t="s">
        <v>564</v>
      </c>
      <c r="E482" s="15" t="s">
        <v>583</v>
      </c>
      <c r="F482" s="15" t="s">
        <v>584</v>
      </c>
      <c r="G482" s="15" t="s">
        <v>588</v>
      </c>
      <c r="H482" s="15" t="s">
        <v>588</v>
      </c>
      <c r="I482" s="15">
        <v>78.31</v>
      </c>
      <c r="J482" s="15">
        <v>1.49</v>
      </c>
      <c r="K482" s="15">
        <v>66.67</v>
      </c>
      <c r="L482" s="2">
        <v>7.6068187523295439E-5</v>
      </c>
      <c r="M482" s="2">
        <v>0</v>
      </c>
      <c r="N482" s="2">
        <v>2.633377266844073E-4</v>
      </c>
      <c r="O482" s="16">
        <f t="shared" si="28"/>
        <v>477</v>
      </c>
      <c r="P482" s="17">
        <f t="shared" si="29"/>
        <v>1.1313530473590091E-4</v>
      </c>
      <c r="Q482" s="18">
        <f t="shared" si="30"/>
        <v>1.3552552511489368E-4</v>
      </c>
      <c r="R482" s="19">
        <f t="shared" si="31"/>
        <v>119.79065724113241</v>
      </c>
    </row>
    <row r="483" spans="1:18" ht="15.6">
      <c r="A483" s="15" t="s">
        <v>1610</v>
      </c>
      <c r="B483" s="15" t="s">
        <v>62</v>
      </c>
      <c r="C483" s="15" t="s">
        <v>78</v>
      </c>
      <c r="D483" s="15" t="s">
        <v>79</v>
      </c>
      <c r="E483" s="15" t="s">
        <v>104</v>
      </c>
      <c r="F483" s="15" t="s">
        <v>105</v>
      </c>
      <c r="G483" s="15" t="s">
        <v>1608</v>
      </c>
      <c r="H483" s="15" t="s">
        <v>1609</v>
      </c>
      <c r="I483" s="15">
        <v>81.97</v>
      </c>
      <c r="J483" s="15">
        <v>3.5</v>
      </c>
      <c r="K483" s="15">
        <v>50</v>
      </c>
      <c r="L483" s="2">
        <v>3.8034093761647889E-5</v>
      </c>
      <c r="M483" s="2">
        <v>1.2798247152070113E-4</v>
      </c>
      <c r="N483" s="2">
        <v>1.580026360106441E-4</v>
      </c>
      <c r="O483" s="16">
        <f t="shared" si="28"/>
        <v>479</v>
      </c>
      <c r="P483" s="17">
        <f t="shared" si="29"/>
        <v>1.0800640043099771E-4</v>
      </c>
      <c r="Q483" s="18">
        <f t="shared" si="30"/>
        <v>6.2429122566899496E-5</v>
      </c>
      <c r="R483" s="19">
        <f t="shared" si="31"/>
        <v>57.80131762356411</v>
      </c>
    </row>
    <row r="484" spans="1:18" ht="15.6">
      <c r="A484" s="15" t="s">
        <v>215</v>
      </c>
      <c r="B484" s="15" t="s">
        <v>62</v>
      </c>
      <c r="C484" s="15" t="s">
        <v>78</v>
      </c>
      <c r="D484" s="15" t="s">
        <v>132</v>
      </c>
      <c r="E484" s="15" t="s">
        <v>152</v>
      </c>
      <c r="F484" s="15" t="s">
        <v>216</v>
      </c>
      <c r="G484" s="15" t="s">
        <v>217</v>
      </c>
      <c r="H484" s="15" t="s">
        <v>218</v>
      </c>
      <c r="I484" s="15">
        <v>65.069999999999993</v>
      </c>
      <c r="J484" s="15">
        <v>1.32</v>
      </c>
      <c r="K484" s="15">
        <v>22.22</v>
      </c>
      <c r="L484" s="2">
        <v>7.6068187523295439E-5</v>
      </c>
      <c r="M484" s="2">
        <v>8.5321647680467152E-5</v>
      </c>
      <c r="N484" s="2">
        <v>1.580026360106441E-4</v>
      </c>
      <c r="O484" s="16">
        <f t="shared" si="28"/>
        <v>480</v>
      </c>
      <c r="P484" s="17">
        <f t="shared" si="29"/>
        <v>1.0646415707146891E-4</v>
      </c>
      <c r="Q484" s="18">
        <f t="shared" si="30"/>
        <v>4.487279509617097E-5</v>
      </c>
      <c r="R484" s="19">
        <f t="shared" si="31"/>
        <v>42.148265041020395</v>
      </c>
    </row>
    <row r="485" spans="1:18" ht="15.6">
      <c r="A485" s="15" t="s">
        <v>995</v>
      </c>
      <c r="B485" s="15" t="s">
        <v>62</v>
      </c>
      <c r="C485" s="15" t="s">
        <v>809</v>
      </c>
      <c r="D485" s="15" t="s">
        <v>977</v>
      </c>
      <c r="E485" s="15" t="s">
        <v>978</v>
      </c>
      <c r="F485" s="15" t="s">
        <v>996</v>
      </c>
      <c r="G485" s="15" t="s">
        <v>997</v>
      </c>
      <c r="H485" s="15" t="s">
        <v>997</v>
      </c>
      <c r="I485" s="15">
        <v>67.239999999999995</v>
      </c>
      <c r="J485" s="15">
        <v>3.63</v>
      </c>
      <c r="K485" s="15">
        <v>22.22</v>
      </c>
      <c r="L485" s="2">
        <v>7.6068187523295439E-5</v>
      </c>
      <c r="M485" s="2">
        <v>8.5321647680467152E-5</v>
      </c>
      <c r="N485" s="2">
        <v>1.580026360106441E-4</v>
      </c>
      <c r="O485" s="16">
        <f t="shared" si="28"/>
        <v>480</v>
      </c>
      <c r="P485" s="17">
        <f t="shared" si="29"/>
        <v>1.0646415707146891E-4</v>
      </c>
      <c r="Q485" s="18">
        <f t="shared" si="30"/>
        <v>4.487279509617097E-5</v>
      </c>
      <c r="R485" s="19">
        <f t="shared" si="31"/>
        <v>42.148265041020395</v>
      </c>
    </row>
    <row r="486" spans="1:18" ht="15.6">
      <c r="A486" s="15" t="s">
        <v>1008</v>
      </c>
      <c r="B486" s="15" t="s">
        <v>62</v>
      </c>
      <c r="C486" s="15" t="s">
        <v>809</v>
      </c>
      <c r="D486" s="15" t="s">
        <v>1009</v>
      </c>
      <c r="E486" s="15" t="s">
        <v>1010</v>
      </c>
      <c r="F486" s="15" t="s">
        <v>1011</v>
      </c>
      <c r="G486" s="15" t="s">
        <v>1011</v>
      </c>
      <c r="H486" s="15" t="s">
        <v>1011</v>
      </c>
      <c r="I486" s="15">
        <v>74.33</v>
      </c>
      <c r="J486" s="15">
        <v>0</v>
      </c>
      <c r="K486" s="15">
        <v>0</v>
      </c>
      <c r="L486" s="2">
        <v>3.04272750093183E-4</v>
      </c>
      <c r="M486" s="2">
        <v>0</v>
      </c>
      <c r="N486" s="2">
        <v>0</v>
      </c>
      <c r="O486" s="16">
        <f t="shared" si="28"/>
        <v>482</v>
      </c>
      <c r="P486" s="17">
        <f t="shared" si="29"/>
        <v>1.01424250031061E-4</v>
      </c>
      <c r="Q486" s="18">
        <f t="shared" si="30"/>
        <v>1.7567195417336697E-4</v>
      </c>
      <c r="R486" s="19">
        <f t="shared" si="31"/>
        <v>173.20508075688775</v>
      </c>
    </row>
    <row r="487" spans="1:18" ht="15.6">
      <c r="A487" s="15" t="s">
        <v>1364</v>
      </c>
      <c r="B487" s="15" t="s">
        <v>62</v>
      </c>
      <c r="C487" s="15" t="s">
        <v>1365</v>
      </c>
      <c r="D487" s="15" t="s">
        <v>1366</v>
      </c>
      <c r="E487" s="15" t="s">
        <v>1367</v>
      </c>
      <c r="F487" s="15" t="s">
        <v>1368</v>
      </c>
      <c r="G487" s="15" t="s">
        <v>1369</v>
      </c>
      <c r="H487" s="15" t="s">
        <v>1370</v>
      </c>
      <c r="I487" s="15">
        <v>79.010000000000005</v>
      </c>
      <c r="J487" s="15">
        <v>3.45</v>
      </c>
      <c r="K487" s="15">
        <v>12.5</v>
      </c>
      <c r="L487" s="2">
        <v>7.6068187523295439E-5</v>
      </c>
      <c r="M487" s="2">
        <v>1.7064329536093468E-4</v>
      </c>
      <c r="N487" s="2">
        <v>5.2667545336881368E-5</v>
      </c>
      <c r="O487" s="16">
        <f t="shared" si="28"/>
        <v>483</v>
      </c>
      <c r="P487" s="17">
        <f t="shared" si="29"/>
        <v>9.9793009407037186E-5</v>
      </c>
      <c r="Q487" s="18">
        <f t="shared" si="30"/>
        <v>6.2463747714141608E-5</v>
      </c>
      <c r="R487" s="19">
        <f t="shared" si="31"/>
        <v>62.593309977619342</v>
      </c>
    </row>
    <row r="488" spans="1:18" ht="15.6">
      <c r="A488" s="15" t="s">
        <v>532</v>
      </c>
      <c r="B488" s="15" t="s">
        <v>62</v>
      </c>
      <c r="C488" s="15" t="s">
        <v>503</v>
      </c>
      <c r="D488" s="15" t="s">
        <v>533</v>
      </c>
      <c r="E488" s="15" t="s">
        <v>534</v>
      </c>
      <c r="F488" s="15" t="s">
        <v>535</v>
      </c>
      <c r="G488" s="15" t="s">
        <v>536</v>
      </c>
      <c r="H488" s="15" t="s">
        <v>537</v>
      </c>
      <c r="I488" s="15">
        <v>66.17</v>
      </c>
      <c r="J488" s="15">
        <v>1.98</v>
      </c>
      <c r="K488" s="15">
        <v>50</v>
      </c>
      <c r="L488" s="2">
        <v>7.6068187523295439E-5</v>
      </c>
      <c r="M488" s="2">
        <v>1.7064329536093468E-4</v>
      </c>
      <c r="N488" s="2">
        <v>5.2667545336881368E-5</v>
      </c>
      <c r="O488" s="16">
        <f t="shared" si="28"/>
        <v>483</v>
      </c>
      <c r="P488" s="17">
        <f t="shared" si="29"/>
        <v>9.9793009407037186E-5</v>
      </c>
      <c r="Q488" s="18">
        <f t="shared" si="30"/>
        <v>6.2463747714141608E-5</v>
      </c>
      <c r="R488" s="19">
        <f t="shared" si="31"/>
        <v>62.593309977619342</v>
      </c>
    </row>
    <row r="489" spans="1:18" ht="15.6">
      <c r="A489" s="15" t="s">
        <v>232</v>
      </c>
      <c r="B489" s="15" t="s">
        <v>62</v>
      </c>
      <c r="C489" s="15" t="s">
        <v>78</v>
      </c>
      <c r="D489" s="15" t="s">
        <v>233</v>
      </c>
      <c r="E489" s="15" t="s">
        <v>234</v>
      </c>
      <c r="F489" s="15" t="s">
        <v>235</v>
      </c>
      <c r="G489" s="15" t="s">
        <v>236</v>
      </c>
      <c r="H489" s="15" t="s">
        <v>236</v>
      </c>
      <c r="I489" s="15">
        <v>89.29</v>
      </c>
      <c r="J489" s="15">
        <v>4.03</v>
      </c>
      <c r="K489" s="15">
        <v>9.09</v>
      </c>
      <c r="L489" s="2">
        <v>1.5213637504659131E-4</v>
      </c>
      <c r="M489" s="2">
        <v>8.5321647680467152E-5</v>
      </c>
      <c r="N489" s="2">
        <v>5.2667545336881368E-5</v>
      </c>
      <c r="O489" s="16">
        <f t="shared" si="28"/>
        <v>485</v>
      </c>
      <c r="P489" s="17">
        <f t="shared" si="29"/>
        <v>9.6708522687979958E-5</v>
      </c>
      <c r="Q489" s="18">
        <f t="shared" si="30"/>
        <v>5.0702640096767728E-5</v>
      </c>
      <c r="R489" s="19">
        <f t="shared" si="31"/>
        <v>52.42830589022082</v>
      </c>
    </row>
    <row r="490" spans="1:18" ht="15.6">
      <c r="A490" s="15" t="s">
        <v>1456</v>
      </c>
      <c r="B490" s="15" t="s">
        <v>62</v>
      </c>
      <c r="C490" s="15" t="s">
        <v>1365</v>
      </c>
      <c r="D490" s="15" t="s">
        <v>1414</v>
      </c>
      <c r="E490" s="15" t="s">
        <v>1457</v>
      </c>
      <c r="F490" s="15" t="s">
        <v>1458</v>
      </c>
      <c r="G490" s="15" t="s">
        <v>1459</v>
      </c>
      <c r="H490" s="15" t="s">
        <v>1460</v>
      </c>
      <c r="I490" s="15">
        <v>95.27</v>
      </c>
      <c r="J490" s="15">
        <v>4.05</v>
      </c>
      <c r="K490" s="15">
        <v>28.57</v>
      </c>
      <c r="L490" s="2">
        <v>0</v>
      </c>
      <c r="M490" s="2">
        <v>1.7064329536093468E-4</v>
      </c>
      <c r="N490" s="2">
        <v>1.0533509067376274E-4</v>
      </c>
      <c r="O490" s="16">
        <f t="shared" si="28"/>
        <v>486</v>
      </c>
      <c r="P490" s="17">
        <f t="shared" si="29"/>
        <v>9.1992795344899149E-5</v>
      </c>
      <c r="Q490" s="18">
        <f t="shared" si="30"/>
        <v>8.6100500558311278E-5</v>
      </c>
      <c r="R490" s="19">
        <f t="shared" si="31"/>
        <v>93.594830155452399</v>
      </c>
    </row>
    <row r="491" spans="1:18" ht="15.6">
      <c r="A491" s="15" t="s">
        <v>852</v>
      </c>
      <c r="B491" s="15" t="s">
        <v>62</v>
      </c>
      <c r="C491" s="15" t="s">
        <v>809</v>
      </c>
      <c r="D491" s="15" t="s">
        <v>853</v>
      </c>
      <c r="E491" s="15" t="s">
        <v>854</v>
      </c>
      <c r="F491" s="15" t="s">
        <v>855</v>
      </c>
      <c r="G491" s="15" t="s">
        <v>856</v>
      </c>
      <c r="H491" s="15" t="s">
        <v>857</v>
      </c>
      <c r="I491" s="15">
        <v>76.569999999999993</v>
      </c>
      <c r="J491" s="15">
        <v>0</v>
      </c>
      <c r="K491" s="15">
        <v>0</v>
      </c>
      <c r="L491" s="2">
        <v>0</v>
      </c>
      <c r="M491" s="2">
        <v>1.7064329536093468E-4</v>
      </c>
      <c r="N491" s="2">
        <v>1.0533509067376274E-4</v>
      </c>
      <c r="O491" s="16">
        <f t="shared" si="28"/>
        <v>486</v>
      </c>
      <c r="P491" s="17">
        <f t="shared" si="29"/>
        <v>9.1992795344899149E-5</v>
      </c>
      <c r="Q491" s="18">
        <f t="shared" si="30"/>
        <v>8.6100500558311278E-5</v>
      </c>
      <c r="R491" s="19">
        <f t="shared" si="31"/>
        <v>93.594830155452399</v>
      </c>
    </row>
    <row r="492" spans="1:18" ht="15.6">
      <c r="A492" s="15" t="s">
        <v>113</v>
      </c>
      <c r="B492" s="15" t="s">
        <v>62</v>
      </c>
      <c r="C492" s="15" t="s">
        <v>78</v>
      </c>
      <c r="D492" s="15" t="s">
        <v>79</v>
      </c>
      <c r="E492" s="15" t="s">
        <v>104</v>
      </c>
      <c r="F492" s="15" t="s">
        <v>105</v>
      </c>
      <c r="G492" s="15" t="s">
        <v>110</v>
      </c>
      <c r="H492" s="15" t="s">
        <v>111</v>
      </c>
      <c r="I492" s="15">
        <v>83.05</v>
      </c>
      <c r="J492" s="15">
        <v>2.14</v>
      </c>
      <c r="K492" s="15">
        <v>33.33</v>
      </c>
      <c r="L492" s="2">
        <v>1.1410228128494359E-4</v>
      </c>
      <c r="M492" s="2">
        <v>0</v>
      </c>
      <c r="N492" s="2">
        <v>1.580026360106441E-4</v>
      </c>
      <c r="O492" s="16">
        <f t="shared" si="28"/>
        <v>488</v>
      </c>
      <c r="P492" s="17">
        <f t="shared" si="29"/>
        <v>9.0701639098529236E-5</v>
      </c>
      <c r="Q492" s="18">
        <f t="shared" si="30"/>
        <v>8.1559185795534214E-5</v>
      </c>
      <c r="R492" s="19">
        <f t="shared" si="31"/>
        <v>89.92029979407144</v>
      </c>
    </row>
    <row r="493" spans="1:18" ht="15.6">
      <c r="A493" s="15" t="s">
        <v>1199</v>
      </c>
      <c r="B493" s="15" t="s">
        <v>62</v>
      </c>
      <c r="C493" s="15" t="s">
        <v>1097</v>
      </c>
      <c r="D493" s="15" t="s">
        <v>1192</v>
      </c>
      <c r="E493" s="15" t="s">
        <v>1193</v>
      </c>
      <c r="F493" s="15" t="s">
        <v>1194</v>
      </c>
      <c r="G493" s="15" t="s">
        <v>1195</v>
      </c>
      <c r="H493" s="15" t="s">
        <v>1196</v>
      </c>
      <c r="I493" s="15">
        <v>88.11</v>
      </c>
      <c r="J493" s="15">
        <v>1.79</v>
      </c>
      <c r="K493" s="15">
        <v>50</v>
      </c>
      <c r="L493" s="2">
        <v>7.6068187523295439E-5</v>
      </c>
      <c r="M493" s="2">
        <v>8.5321647680467152E-5</v>
      </c>
      <c r="N493" s="2">
        <v>1.0533509067376274E-4</v>
      </c>
      <c r="O493" s="16">
        <f t="shared" si="28"/>
        <v>489</v>
      </c>
      <c r="P493" s="17">
        <f t="shared" si="29"/>
        <v>8.8908308625841785E-5</v>
      </c>
      <c r="Q493" s="18">
        <f t="shared" si="30"/>
        <v>1.4959478853139063E-5</v>
      </c>
      <c r="R493" s="19">
        <f t="shared" si="31"/>
        <v>16.82573775651716</v>
      </c>
    </row>
    <row r="494" spans="1:18" ht="15.6">
      <c r="A494" s="15" t="s">
        <v>984</v>
      </c>
      <c r="B494" s="15" t="s">
        <v>62</v>
      </c>
      <c r="C494" s="15" t="s">
        <v>809</v>
      </c>
      <c r="D494" s="15" t="s">
        <v>977</v>
      </c>
      <c r="E494" s="15" t="s">
        <v>978</v>
      </c>
      <c r="F494" s="15" t="s">
        <v>985</v>
      </c>
      <c r="G494" s="15" t="s">
        <v>986</v>
      </c>
      <c r="H494" s="15" t="s">
        <v>987</v>
      </c>
      <c r="I494" s="15">
        <v>62.54</v>
      </c>
      <c r="J494" s="15">
        <v>0</v>
      </c>
      <c r="K494" s="15">
        <v>0</v>
      </c>
      <c r="L494" s="2">
        <v>0</v>
      </c>
      <c r="M494" s="2">
        <v>0</v>
      </c>
      <c r="N494" s="2">
        <v>2.633377266844073E-4</v>
      </c>
      <c r="O494" s="16">
        <f t="shared" si="28"/>
        <v>490</v>
      </c>
      <c r="P494" s="17">
        <f t="shared" si="29"/>
        <v>8.7779242228135771E-5</v>
      </c>
      <c r="Q494" s="18">
        <f t="shared" si="30"/>
        <v>1.5203810738902664E-4</v>
      </c>
      <c r="R494" s="19">
        <f t="shared" si="31"/>
        <v>173.2050807568877</v>
      </c>
    </row>
    <row r="495" spans="1:18" ht="15.6">
      <c r="A495" s="15" t="s">
        <v>737</v>
      </c>
      <c r="B495" s="15" t="s">
        <v>62</v>
      </c>
      <c r="C495" s="15" t="s">
        <v>738</v>
      </c>
      <c r="D495" s="15" t="s">
        <v>739</v>
      </c>
      <c r="E495" s="15" t="s">
        <v>739</v>
      </c>
      <c r="F495" s="15" t="s">
        <v>739</v>
      </c>
      <c r="G495" s="15" t="s">
        <v>740</v>
      </c>
      <c r="H495" s="15" t="s">
        <v>740</v>
      </c>
      <c r="I495" s="15">
        <v>74.540000000000006</v>
      </c>
      <c r="J495" s="15">
        <v>4.3</v>
      </c>
      <c r="K495" s="15">
        <v>22.22</v>
      </c>
      <c r="L495" s="2">
        <v>7.6068187523295439E-5</v>
      </c>
      <c r="M495" s="2">
        <v>1.7064329536093468E-4</v>
      </c>
      <c r="N495" s="2">
        <v>0</v>
      </c>
      <c r="O495" s="16">
        <f t="shared" si="28"/>
        <v>491</v>
      </c>
      <c r="P495" s="17">
        <f t="shared" si="29"/>
        <v>8.2237160961410046E-5</v>
      </c>
      <c r="Q495" s="18">
        <f t="shared" si="30"/>
        <v>8.5488746264464075E-5</v>
      </c>
      <c r="R495" s="19">
        <f t="shared" si="31"/>
        <v>103.95391239804574</v>
      </c>
    </row>
    <row r="496" spans="1:18" ht="15.6">
      <c r="A496" s="15" t="s">
        <v>1190</v>
      </c>
      <c r="B496" s="15" t="s">
        <v>62</v>
      </c>
      <c r="C496" s="15" t="s">
        <v>1097</v>
      </c>
      <c r="D496" s="15" t="s">
        <v>1098</v>
      </c>
      <c r="E496" s="15" t="s">
        <v>1189</v>
      </c>
      <c r="F496" s="15" t="s">
        <v>1189</v>
      </c>
      <c r="G496" s="15" t="s">
        <v>1189</v>
      </c>
      <c r="H496" s="15" t="s">
        <v>1189</v>
      </c>
      <c r="I496" s="15">
        <v>52.87</v>
      </c>
      <c r="J496" s="15">
        <v>1.1399999999999999</v>
      </c>
      <c r="K496" s="15">
        <v>50</v>
      </c>
      <c r="L496" s="2">
        <v>1.5213637504659131E-4</v>
      </c>
      <c r="M496" s="2">
        <v>8.5321647680467152E-5</v>
      </c>
      <c r="N496" s="2">
        <v>0</v>
      </c>
      <c r="O496" s="16">
        <f t="shared" si="28"/>
        <v>492</v>
      </c>
      <c r="P496" s="17">
        <f t="shared" si="29"/>
        <v>7.9152674242352831E-5</v>
      </c>
      <c r="Q496" s="18">
        <f t="shared" si="30"/>
        <v>7.6255565882362922E-5</v>
      </c>
      <c r="R496" s="19">
        <f t="shared" si="31"/>
        <v>96.339847784397747</v>
      </c>
    </row>
    <row r="497" spans="1:18" ht="15.6">
      <c r="A497" s="15" t="s">
        <v>208</v>
      </c>
      <c r="B497" s="15" t="s">
        <v>62</v>
      </c>
      <c r="C497" s="15" t="s">
        <v>78</v>
      </c>
      <c r="D497" s="15" t="s">
        <v>132</v>
      </c>
      <c r="E497" s="15" t="s">
        <v>152</v>
      </c>
      <c r="F497" s="15" t="s">
        <v>201</v>
      </c>
      <c r="G497" s="15" t="s">
        <v>209</v>
      </c>
      <c r="H497" s="15" t="s">
        <v>210</v>
      </c>
      <c r="I497" s="15">
        <v>64.59</v>
      </c>
      <c r="J497" s="15">
        <v>0.59</v>
      </c>
      <c r="K497" s="15">
        <v>50</v>
      </c>
      <c r="L497" s="2">
        <v>7.6068187523295439E-5</v>
      </c>
      <c r="M497" s="2">
        <v>8.5321647680467152E-5</v>
      </c>
      <c r="N497" s="2">
        <v>5.2667545336881368E-5</v>
      </c>
      <c r="O497" s="16">
        <f t="shared" si="28"/>
        <v>493</v>
      </c>
      <c r="P497" s="17">
        <f t="shared" si="29"/>
        <v>7.1352460180214658E-5</v>
      </c>
      <c r="Q497" s="18">
        <f t="shared" si="30"/>
        <v>1.6830067238340241E-5</v>
      </c>
      <c r="R497" s="19">
        <f t="shared" si="31"/>
        <v>23.587227680492866</v>
      </c>
    </row>
    <row r="498" spans="1:18" ht="15.6">
      <c r="A498" s="15" t="s">
        <v>301</v>
      </c>
      <c r="B498" s="15" t="s">
        <v>62</v>
      </c>
      <c r="C498" s="15" t="s">
        <v>292</v>
      </c>
      <c r="D498" s="15" t="s">
        <v>293</v>
      </c>
      <c r="E498" s="15" t="s">
        <v>294</v>
      </c>
      <c r="F498" s="15" t="s">
        <v>298</v>
      </c>
      <c r="G498" s="15" t="s">
        <v>302</v>
      </c>
      <c r="H498" s="15" t="s">
        <v>302</v>
      </c>
      <c r="I498" s="15">
        <v>81.93</v>
      </c>
      <c r="J498" s="15">
        <v>4.7</v>
      </c>
      <c r="K498" s="15">
        <v>0</v>
      </c>
      <c r="L498" s="2">
        <v>3.8034093761647889E-5</v>
      </c>
      <c r="M498" s="2">
        <v>4.2660823840233576E-5</v>
      </c>
      <c r="N498" s="2">
        <v>1.3166886334220365E-4</v>
      </c>
      <c r="O498" s="16">
        <f t="shared" si="28"/>
        <v>494</v>
      </c>
      <c r="P498" s="17">
        <f t="shared" si="29"/>
        <v>7.0787926981361705E-5</v>
      </c>
      <c r="Q498" s="18">
        <f t="shared" si="30"/>
        <v>5.2775164300404481E-5</v>
      </c>
      <c r="R498" s="19">
        <f t="shared" si="31"/>
        <v>74.55390566007118</v>
      </c>
    </row>
    <row r="499" spans="1:18" ht="15.6">
      <c r="A499" s="15" t="s">
        <v>1388</v>
      </c>
      <c r="B499" s="15" t="s">
        <v>62</v>
      </c>
      <c r="C499" s="15" t="s">
        <v>1365</v>
      </c>
      <c r="D499" s="15" t="s">
        <v>1366</v>
      </c>
      <c r="E499" s="15" t="s">
        <v>1383</v>
      </c>
      <c r="F499" s="15" t="s">
        <v>1384</v>
      </c>
      <c r="G499" s="15" t="s">
        <v>1384</v>
      </c>
      <c r="H499" s="15" t="s">
        <v>1384</v>
      </c>
      <c r="I499" s="15">
        <v>86.72</v>
      </c>
      <c r="J499" s="15">
        <v>0.68</v>
      </c>
      <c r="K499" s="15">
        <v>0</v>
      </c>
      <c r="L499" s="2">
        <v>1.5213637504659131E-4</v>
      </c>
      <c r="M499" s="2">
        <v>0</v>
      </c>
      <c r="N499" s="2">
        <v>5.2667545336881368E-5</v>
      </c>
      <c r="O499" s="16">
        <f t="shared" si="28"/>
        <v>495</v>
      </c>
      <c r="P499" s="17">
        <f t="shared" si="29"/>
        <v>6.8267973461157565E-5</v>
      </c>
      <c r="Q499" s="18">
        <f t="shared" si="30"/>
        <v>7.7258651109922988E-5</v>
      </c>
      <c r="R499" s="19">
        <f t="shared" si="31"/>
        <v>113.16968586138103</v>
      </c>
    </row>
    <row r="500" spans="1:18" ht="15.6">
      <c r="A500" s="15" t="s">
        <v>806</v>
      </c>
      <c r="B500" s="15" t="s">
        <v>62</v>
      </c>
      <c r="C500" s="15" t="s">
        <v>775</v>
      </c>
      <c r="D500" s="15" t="s">
        <v>782</v>
      </c>
      <c r="E500" s="15" t="s">
        <v>803</v>
      </c>
      <c r="F500" s="15" t="s">
        <v>807</v>
      </c>
      <c r="G500" s="15" t="s">
        <v>807</v>
      </c>
      <c r="H500" s="15" t="s">
        <v>807</v>
      </c>
      <c r="I500" s="15">
        <v>85.48</v>
      </c>
      <c r="J500" s="15">
        <v>2.35</v>
      </c>
      <c r="K500" s="15">
        <v>0</v>
      </c>
      <c r="L500" s="2">
        <v>1.5213637504659131E-4</v>
      </c>
      <c r="M500" s="2">
        <v>0</v>
      </c>
      <c r="N500" s="2">
        <v>5.2667545336881368E-5</v>
      </c>
      <c r="O500" s="16">
        <f t="shared" si="28"/>
        <v>495</v>
      </c>
      <c r="P500" s="17">
        <f t="shared" si="29"/>
        <v>6.8267973461157565E-5</v>
      </c>
      <c r="Q500" s="18">
        <f t="shared" si="30"/>
        <v>7.7258651109922988E-5</v>
      </c>
      <c r="R500" s="19">
        <f t="shared" si="31"/>
        <v>113.16968586138103</v>
      </c>
    </row>
    <row r="501" spans="1:18" ht="15.6">
      <c r="A501" s="15" t="s">
        <v>288</v>
      </c>
      <c r="B501" s="15" t="s">
        <v>62</v>
      </c>
      <c r="C501" s="15" t="s">
        <v>269</v>
      </c>
      <c r="D501" s="15" t="s">
        <v>289</v>
      </c>
      <c r="E501" s="15" t="s">
        <v>289</v>
      </c>
      <c r="F501" s="15" t="s">
        <v>290</v>
      </c>
      <c r="G501" s="15" t="s">
        <v>290</v>
      </c>
      <c r="H501" s="15" t="s">
        <v>290</v>
      </c>
      <c r="I501" s="15">
        <v>77.47</v>
      </c>
      <c r="J501" s="15">
        <v>1.85</v>
      </c>
      <c r="K501" s="15">
        <v>0</v>
      </c>
      <c r="L501" s="2">
        <v>1.5213637504659131E-4</v>
      </c>
      <c r="M501" s="2">
        <v>0</v>
      </c>
      <c r="N501" s="2">
        <v>5.2667545336881368E-5</v>
      </c>
      <c r="O501" s="16">
        <f t="shared" si="28"/>
        <v>495</v>
      </c>
      <c r="P501" s="17">
        <f t="shared" si="29"/>
        <v>6.8267973461157565E-5</v>
      </c>
      <c r="Q501" s="18">
        <f t="shared" si="30"/>
        <v>7.7258651109922988E-5</v>
      </c>
      <c r="R501" s="19">
        <f t="shared" si="31"/>
        <v>113.16968586138103</v>
      </c>
    </row>
    <row r="502" spans="1:18" ht="15.6">
      <c r="A502" s="15" t="s">
        <v>1078</v>
      </c>
      <c r="B502" s="15" t="s">
        <v>62</v>
      </c>
      <c r="C502" s="15" t="s">
        <v>1018</v>
      </c>
      <c r="D502" s="15" t="s">
        <v>1038</v>
      </c>
      <c r="E502" s="15" t="s">
        <v>1051</v>
      </c>
      <c r="F502" s="15" t="s">
        <v>1061</v>
      </c>
      <c r="G502" s="15" t="s">
        <v>1079</v>
      </c>
      <c r="H502" s="15" t="s">
        <v>1079</v>
      </c>
      <c r="I502" s="15">
        <v>66.31</v>
      </c>
      <c r="J502" s="15">
        <v>1.46</v>
      </c>
      <c r="K502" s="15">
        <v>25</v>
      </c>
      <c r="L502" s="2">
        <v>1.5213637504659131E-4</v>
      </c>
      <c r="M502" s="2">
        <v>0</v>
      </c>
      <c r="N502" s="2">
        <v>5.2667545336881368E-5</v>
      </c>
      <c r="O502" s="16">
        <f t="shared" si="28"/>
        <v>495</v>
      </c>
      <c r="P502" s="17">
        <f t="shared" si="29"/>
        <v>6.8267973461157565E-5</v>
      </c>
      <c r="Q502" s="18">
        <f t="shared" si="30"/>
        <v>7.7258651109922988E-5</v>
      </c>
      <c r="R502" s="19">
        <f t="shared" si="31"/>
        <v>113.16968586138103</v>
      </c>
    </row>
    <row r="503" spans="1:18" ht="15.6">
      <c r="A503" s="15" t="s">
        <v>1160</v>
      </c>
      <c r="B503" s="15" t="s">
        <v>62</v>
      </c>
      <c r="C503" s="15" t="s">
        <v>1097</v>
      </c>
      <c r="D503" s="15" t="s">
        <v>1098</v>
      </c>
      <c r="E503" s="15" t="s">
        <v>1148</v>
      </c>
      <c r="F503" s="15" t="s">
        <v>1157</v>
      </c>
      <c r="G503" s="15" t="s">
        <v>1161</v>
      </c>
      <c r="H503" s="15" t="s">
        <v>1162</v>
      </c>
      <c r="I503" s="15">
        <v>82.65</v>
      </c>
      <c r="J503" s="15">
        <v>6.3</v>
      </c>
      <c r="K503" s="15">
        <v>2.78</v>
      </c>
      <c r="L503" s="2">
        <v>1.5213637504659131E-4</v>
      </c>
      <c r="M503" s="2">
        <v>0</v>
      </c>
      <c r="N503" s="2">
        <v>5.2667545336881368E-5</v>
      </c>
      <c r="O503" s="16">
        <f t="shared" si="28"/>
        <v>495</v>
      </c>
      <c r="P503" s="17">
        <f t="shared" si="29"/>
        <v>6.8267973461157565E-5</v>
      </c>
      <c r="Q503" s="18">
        <f t="shared" si="30"/>
        <v>7.7258651109922988E-5</v>
      </c>
      <c r="R503" s="19">
        <f t="shared" si="31"/>
        <v>113.16968586138103</v>
      </c>
    </row>
    <row r="504" spans="1:18" ht="15.6">
      <c r="A504" s="15" t="s">
        <v>1477</v>
      </c>
      <c r="B504" s="15" t="s">
        <v>62</v>
      </c>
      <c r="C504" s="15" t="s">
        <v>1365</v>
      </c>
      <c r="D504" s="15" t="s">
        <v>1414</v>
      </c>
      <c r="E504" s="15" t="s">
        <v>1457</v>
      </c>
      <c r="F504" s="15" t="s">
        <v>1474</v>
      </c>
      <c r="G504" s="15" t="s">
        <v>1474</v>
      </c>
      <c r="H504" s="15" t="s">
        <v>1475</v>
      </c>
      <c r="I504" s="15">
        <v>83.9</v>
      </c>
      <c r="J504" s="15">
        <v>0</v>
      </c>
      <c r="K504" s="15">
        <v>0</v>
      </c>
      <c r="L504" s="2">
        <v>3.8034093761647889E-5</v>
      </c>
      <c r="M504" s="2">
        <v>0</v>
      </c>
      <c r="N504" s="2">
        <v>1.580026360106441E-4</v>
      </c>
      <c r="O504" s="16">
        <f t="shared" si="28"/>
        <v>500</v>
      </c>
      <c r="P504" s="17">
        <f t="shared" si="29"/>
        <v>6.5345576590763991E-5</v>
      </c>
      <c r="Q504" s="18">
        <f t="shared" si="30"/>
        <v>8.2466029777853692E-5</v>
      </c>
      <c r="R504" s="19">
        <f t="shared" si="31"/>
        <v>126.19986551547167</v>
      </c>
    </row>
    <row r="505" spans="1:18" ht="15.6">
      <c r="A505" s="15" t="s">
        <v>483</v>
      </c>
      <c r="B505" s="15" t="s">
        <v>62</v>
      </c>
      <c r="C505" s="15" t="s">
        <v>484</v>
      </c>
      <c r="D505" s="15" t="s">
        <v>485</v>
      </c>
      <c r="E505" s="15" t="s">
        <v>486</v>
      </c>
      <c r="F505" s="15" t="s">
        <v>486</v>
      </c>
      <c r="G505" s="15" t="s">
        <v>486</v>
      </c>
      <c r="H505" s="15" t="s">
        <v>486</v>
      </c>
      <c r="I505" s="15">
        <v>82.37</v>
      </c>
      <c r="J505" s="15">
        <v>1.68</v>
      </c>
      <c r="K505" s="15">
        <v>0</v>
      </c>
      <c r="L505" s="2">
        <v>0</v>
      </c>
      <c r="M505" s="2">
        <v>8.5321647680467152E-5</v>
      </c>
      <c r="N505" s="2">
        <v>1.0533509067376274E-4</v>
      </c>
      <c r="O505" s="16">
        <f t="shared" si="28"/>
        <v>501</v>
      </c>
      <c r="P505" s="17">
        <f t="shared" si="29"/>
        <v>6.3552246118076634E-5</v>
      </c>
      <c r="Q505" s="18">
        <f t="shared" si="30"/>
        <v>5.5940150742565155E-5</v>
      </c>
      <c r="R505" s="19">
        <f t="shared" si="31"/>
        <v>88.022303159248509</v>
      </c>
    </row>
    <row r="506" spans="1:18" ht="15.6">
      <c r="A506" s="15" t="s">
        <v>1000</v>
      </c>
      <c r="B506" s="15" t="s">
        <v>62</v>
      </c>
      <c r="C506" s="15" t="s">
        <v>809</v>
      </c>
      <c r="D506" s="15" t="s">
        <v>977</v>
      </c>
      <c r="E506" s="15" t="s">
        <v>978</v>
      </c>
      <c r="F506" s="15" t="s">
        <v>996</v>
      </c>
      <c r="G506" s="15" t="s">
        <v>997</v>
      </c>
      <c r="H506" s="15" t="s">
        <v>997</v>
      </c>
      <c r="I506" s="15">
        <v>68.540000000000006</v>
      </c>
      <c r="J506" s="15">
        <v>0</v>
      </c>
      <c r="K506" s="15">
        <v>0</v>
      </c>
      <c r="L506" s="2">
        <v>0</v>
      </c>
      <c r="M506" s="2">
        <v>8.5321647680467152E-5</v>
      </c>
      <c r="N506" s="2">
        <v>1.0533509067376274E-4</v>
      </c>
      <c r="O506" s="16">
        <f t="shared" si="28"/>
        <v>501</v>
      </c>
      <c r="P506" s="17">
        <f t="shared" si="29"/>
        <v>6.3552246118076634E-5</v>
      </c>
      <c r="Q506" s="18">
        <f t="shared" si="30"/>
        <v>5.5940150742565155E-5</v>
      </c>
      <c r="R506" s="19">
        <f t="shared" si="31"/>
        <v>88.022303159248509</v>
      </c>
    </row>
    <row r="507" spans="1:18" ht="15.6">
      <c r="A507" s="15" t="s">
        <v>95</v>
      </c>
      <c r="B507" s="15" t="s">
        <v>62</v>
      </c>
      <c r="C507" s="15" t="s">
        <v>78</v>
      </c>
      <c r="D507" s="15" t="s">
        <v>79</v>
      </c>
      <c r="E507" s="15" t="s">
        <v>80</v>
      </c>
      <c r="F507" s="15" t="s">
        <v>81</v>
      </c>
      <c r="G507" s="15" t="s">
        <v>85</v>
      </c>
      <c r="H507" s="15" t="s">
        <v>85</v>
      </c>
      <c r="I507" s="15">
        <v>70.56</v>
      </c>
      <c r="J507" s="15">
        <v>1.8</v>
      </c>
      <c r="K507" s="15">
        <v>0</v>
      </c>
      <c r="L507" s="2">
        <v>7.6068187523295439E-5</v>
      </c>
      <c r="M507" s="2">
        <v>8.5321647680467152E-5</v>
      </c>
      <c r="N507" s="2">
        <v>2.6333772668440728E-5</v>
      </c>
      <c r="O507" s="16">
        <f t="shared" si="28"/>
        <v>503</v>
      </c>
      <c r="P507" s="17">
        <f t="shared" si="29"/>
        <v>6.2574535957401114E-5</v>
      </c>
      <c r="Q507" s="18">
        <f t="shared" si="30"/>
        <v>3.1724617003912511E-5</v>
      </c>
      <c r="R507" s="19">
        <f t="shared" si="31"/>
        <v>50.698924919730423</v>
      </c>
    </row>
    <row r="508" spans="1:18" ht="15.6">
      <c r="A508" s="15" t="s">
        <v>1478</v>
      </c>
      <c r="B508" s="15" t="s">
        <v>62</v>
      </c>
      <c r="C508" s="15" t="s">
        <v>1365</v>
      </c>
      <c r="D508" s="15" t="s">
        <v>1414</v>
      </c>
      <c r="E508" s="15" t="s">
        <v>1457</v>
      </c>
      <c r="F508" s="15" t="s">
        <v>1474</v>
      </c>
      <c r="G508" s="15" t="s">
        <v>1474</v>
      </c>
      <c r="H508" s="15" t="s">
        <v>1475</v>
      </c>
      <c r="I508" s="15">
        <v>53.44</v>
      </c>
      <c r="J508" s="15">
        <v>2.74</v>
      </c>
      <c r="K508" s="15">
        <v>0</v>
      </c>
      <c r="L508" s="2">
        <v>7.6068187523295439E-5</v>
      </c>
      <c r="M508" s="2">
        <v>8.5321647680467152E-5</v>
      </c>
      <c r="N508" s="2">
        <v>2.6333772668440728E-5</v>
      </c>
      <c r="O508" s="16">
        <f t="shared" si="28"/>
        <v>503</v>
      </c>
      <c r="P508" s="17">
        <f t="shared" si="29"/>
        <v>6.2574535957401114E-5</v>
      </c>
      <c r="Q508" s="18">
        <f t="shared" si="30"/>
        <v>3.1724617003912511E-5</v>
      </c>
      <c r="R508" s="19">
        <f t="shared" si="31"/>
        <v>50.698924919730423</v>
      </c>
    </row>
    <row r="509" spans="1:18" ht="15.6">
      <c r="A509" s="15" t="s">
        <v>1527</v>
      </c>
      <c r="B509" s="15" t="s">
        <v>62</v>
      </c>
      <c r="C509" s="15" t="s">
        <v>1365</v>
      </c>
      <c r="D509" s="15" t="s">
        <v>1414</v>
      </c>
      <c r="E509" s="15" t="s">
        <v>1516</v>
      </c>
      <c r="F509" s="15" t="s">
        <v>1517</v>
      </c>
      <c r="G509" s="15" t="s">
        <v>1518</v>
      </c>
      <c r="H509" s="15" t="s">
        <v>1519</v>
      </c>
      <c r="I509" s="15">
        <v>82.47</v>
      </c>
      <c r="J509" s="15">
        <v>7.45</v>
      </c>
      <c r="K509" s="15">
        <v>31.58</v>
      </c>
      <c r="L509" s="2">
        <v>0</v>
      </c>
      <c r="M509" s="2">
        <v>0</v>
      </c>
      <c r="N509" s="2">
        <v>1.8433640867908502E-4</v>
      </c>
      <c r="O509" s="16">
        <f t="shared" si="28"/>
        <v>505</v>
      </c>
      <c r="P509" s="17">
        <f t="shared" si="29"/>
        <v>6.1445469559695006E-5</v>
      </c>
      <c r="Q509" s="18">
        <f t="shared" si="30"/>
        <v>1.0642667517231859E-4</v>
      </c>
      <c r="R509" s="19">
        <f t="shared" si="31"/>
        <v>173.20508075688772</v>
      </c>
    </row>
    <row r="510" spans="1:18" ht="15.6">
      <c r="A510" s="15" t="s">
        <v>99</v>
      </c>
      <c r="B510" s="15" t="s">
        <v>62</v>
      </c>
      <c r="C510" s="15" t="s">
        <v>78</v>
      </c>
      <c r="D510" s="15" t="s">
        <v>79</v>
      </c>
      <c r="E510" s="15" t="s">
        <v>100</v>
      </c>
      <c r="F510" s="15" t="s">
        <v>101</v>
      </c>
      <c r="G510" s="15" t="s">
        <v>102</v>
      </c>
      <c r="H510" s="15" t="s">
        <v>102</v>
      </c>
      <c r="I510" s="15">
        <v>96.58</v>
      </c>
      <c r="J510" s="15">
        <v>2.99</v>
      </c>
      <c r="K510" s="15">
        <v>0</v>
      </c>
      <c r="L510" s="2">
        <v>0</v>
      </c>
      <c r="M510" s="2">
        <v>0</v>
      </c>
      <c r="N510" s="2">
        <v>1.8433640867908502E-4</v>
      </c>
      <c r="O510" s="16">
        <f t="shared" si="28"/>
        <v>505</v>
      </c>
      <c r="P510" s="17">
        <f t="shared" si="29"/>
        <v>6.1445469559695006E-5</v>
      </c>
      <c r="Q510" s="18">
        <f t="shared" si="30"/>
        <v>1.0642667517231859E-4</v>
      </c>
      <c r="R510" s="19">
        <f t="shared" si="31"/>
        <v>173.20508075688772</v>
      </c>
    </row>
    <row r="511" spans="1:18" ht="15.6">
      <c r="A511" s="15" t="s">
        <v>1611</v>
      </c>
      <c r="B511" s="15" t="s">
        <v>62</v>
      </c>
      <c r="C511" s="15" t="s">
        <v>809</v>
      </c>
      <c r="D511" s="15" t="s">
        <v>845</v>
      </c>
      <c r="E511" s="15" t="s">
        <v>846</v>
      </c>
      <c r="F511" s="15" t="s">
        <v>850</v>
      </c>
      <c r="G511" s="15" t="s">
        <v>850</v>
      </c>
      <c r="H511" s="15" t="s">
        <v>850</v>
      </c>
      <c r="I511" s="15">
        <v>74.62</v>
      </c>
      <c r="J511" s="15">
        <v>0</v>
      </c>
      <c r="K511" s="15">
        <v>0</v>
      </c>
      <c r="L511" s="2">
        <v>7.6068187523295439E-5</v>
      </c>
      <c r="M511" s="2">
        <v>0</v>
      </c>
      <c r="N511" s="2">
        <v>1.0533509067376274E-4</v>
      </c>
      <c r="O511" s="16">
        <f t="shared" si="28"/>
        <v>507</v>
      </c>
      <c r="P511" s="17">
        <f t="shared" si="29"/>
        <v>6.0467759399019392E-5</v>
      </c>
      <c r="Q511" s="18">
        <f t="shared" si="30"/>
        <v>5.4372790530356095E-5</v>
      </c>
      <c r="R511" s="19">
        <f t="shared" si="31"/>
        <v>89.920299794071525</v>
      </c>
    </row>
    <row r="512" spans="1:18" ht="15.6">
      <c r="A512" s="15" t="s">
        <v>1461</v>
      </c>
      <c r="B512" s="15" t="s">
        <v>62</v>
      </c>
      <c r="C512" s="15" t="s">
        <v>1365</v>
      </c>
      <c r="D512" s="15" t="s">
        <v>1414</v>
      </c>
      <c r="E512" s="15" t="s">
        <v>1457</v>
      </c>
      <c r="F512" s="15" t="s">
        <v>1458</v>
      </c>
      <c r="G512" s="15" t="s">
        <v>1459</v>
      </c>
      <c r="H512" s="15" t="s">
        <v>1460</v>
      </c>
      <c r="I512" s="15">
        <v>50.72</v>
      </c>
      <c r="J512" s="15">
        <v>1.69</v>
      </c>
      <c r="K512" s="15">
        <v>0</v>
      </c>
      <c r="L512" s="2">
        <v>3.8034093761647889E-5</v>
      </c>
      <c r="M512" s="2">
        <v>8.5321647680467152E-5</v>
      </c>
      <c r="N512" s="2">
        <v>5.2667545336881368E-5</v>
      </c>
      <c r="O512" s="16">
        <f t="shared" si="28"/>
        <v>508</v>
      </c>
      <c r="P512" s="17">
        <f t="shared" si="29"/>
        <v>5.8674428926332136E-5</v>
      </c>
      <c r="Q512" s="18">
        <f t="shared" si="30"/>
        <v>2.4209299385757106E-5</v>
      </c>
      <c r="R512" s="19">
        <f t="shared" si="31"/>
        <v>41.26039201191503</v>
      </c>
    </row>
    <row r="513" spans="1:18" ht="15.6">
      <c r="A513" s="15" t="s">
        <v>861</v>
      </c>
      <c r="B513" s="15" t="s">
        <v>62</v>
      </c>
      <c r="C513" s="15" t="s">
        <v>809</v>
      </c>
      <c r="D513" s="15" t="s">
        <v>853</v>
      </c>
      <c r="E513" s="15" t="s">
        <v>854</v>
      </c>
      <c r="F513" s="15" t="s">
        <v>855</v>
      </c>
      <c r="G513" s="15" t="s">
        <v>862</v>
      </c>
      <c r="H513" s="15" t="s">
        <v>863</v>
      </c>
      <c r="I513" s="15">
        <v>74.69</v>
      </c>
      <c r="J513" s="15">
        <v>0</v>
      </c>
      <c r="K513" s="15">
        <v>0</v>
      </c>
      <c r="L513" s="2">
        <v>0</v>
      </c>
      <c r="M513" s="2">
        <v>1.7064329536093468E-4</v>
      </c>
      <c r="N513" s="2">
        <v>0</v>
      </c>
      <c r="O513" s="16">
        <f t="shared" si="28"/>
        <v>509</v>
      </c>
      <c r="P513" s="17">
        <f t="shared" si="29"/>
        <v>5.6881098453644895E-5</v>
      </c>
      <c r="Q513" s="18">
        <f t="shared" si="30"/>
        <v>9.8520952512040459E-5</v>
      </c>
      <c r="R513" s="19">
        <f t="shared" si="31"/>
        <v>173.20508075688775</v>
      </c>
    </row>
    <row r="514" spans="1:18" ht="15.6">
      <c r="A514" s="15" t="s">
        <v>538</v>
      </c>
      <c r="B514" s="15" t="s">
        <v>62</v>
      </c>
      <c r="C514" s="15" t="s">
        <v>503</v>
      </c>
      <c r="D514" s="15" t="s">
        <v>533</v>
      </c>
      <c r="E514" s="15" t="s">
        <v>539</v>
      </c>
      <c r="F514" s="15" t="s">
        <v>539</v>
      </c>
      <c r="G514" s="15" t="s">
        <v>540</v>
      </c>
      <c r="H514" s="15" t="s">
        <v>540</v>
      </c>
      <c r="I514" s="15">
        <v>74.36</v>
      </c>
      <c r="J514" s="15">
        <v>2.0699999999999998</v>
      </c>
      <c r="K514" s="15">
        <v>33.33</v>
      </c>
      <c r="L514" s="2">
        <v>1.1410228128494359E-4</v>
      </c>
      <c r="M514" s="2">
        <v>0</v>
      </c>
      <c r="N514" s="2">
        <v>5.2667545336881368E-5</v>
      </c>
      <c r="O514" s="16">
        <f t="shared" si="28"/>
        <v>510</v>
      </c>
      <c r="P514" s="17">
        <f t="shared" si="29"/>
        <v>5.5589942207274989E-5</v>
      </c>
      <c r="Q514" s="18">
        <f t="shared" si="30"/>
        <v>5.7107249550369363E-5</v>
      </c>
      <c r="R514" s="19">
        <f t="shared" si="31"/>
        <v>102.72946378939716</v>
      </c>
    </row>
    <row r="515" spans="1:18" ht="15.6">
      <c r="A515" s="15" t="s">
        <v>1444</v>
      </c>
      <c r="B515" s="15" t="s">
        <v>62</v>
      </c>
      <c r="C515" s="15" t="s">
        <v>1365</v>
      </c>
      <c r="D515" s="15" t="s">
        <v>1414</v>
      </c>
      <c r="E515" s="15" t="s">
        <v>1415</v>
      </c>
      <c r="F515" s="15" t="s">
        <v>1442</v>
      </c>
      <c r="G515" s="15" t="s">
        <v>1443</v>
      </c>
      <c r="H515" s="15" t="s">
        <v>1443</v>
      </c>
      <c r="I515" s="15">
        <v>55.45</v>
      </c>
      <c r="J515" s="15">
        <v>0.49</v>
      </c>
      <c r="K515" s="15">
        <v>0</v>
      </c>
      <c r="L515" s="2">
        <v>7.6068187523295439E-5</v>
      </c>
      <c r="M515" s="2">
        <v>8.5321647680467152E-5</v>
      </c>
      <c r="N515" s="2">
        <v>0</v>
      </c>
      <c r="O515" s="16">
        <f t="shared" si="28"/>
        <v>511</v>
      </c>
      <c r="P515" s="17">
        <f t="shared" si="29"/>
        <v>5.3796611734587537E-5</v>
      </c>
      <c r="Q515" s="18">
        <f t="shared" si="30"/>
        <v>4.6818406709450946E-5</v>
      </c>
      <c r="R515" s="19">
        <f t="shared" si="31"/>
        <v>87.028541761023064</v>
      </c>
    </row>
    <row r="516" spans="1:18" ht="15.6">
      <c r="A516" s="15" t="s">
        <v>957</v>
      </c>
      <c r="B516" s="15" t="s">
        <v>62</v>
      </c>
      <c r="C516" s="15" t="s">
        <v>809</v>
      </c>
      <c r="D516" s="15" t="s">
        <v>958</v>
      </c>
      <c r="E516" s="15" t="s">
        <v>959</v>
      </c>
      <c r="F516" s="15" t="s">
        <v>960</v>
      </c>
      <c r="G516" s="15" t="s">
        <v>961</v>
      </c>
      <c r="H516" s="15" t="s">
        <v>962</v>
      </c>
      <c r="I516" s="15">
        <v>68.06</v>
      </c>
      <c r="J516" s="15">
        <v>0</v>
      </c>
      <c r="K516" s="15">
        <v>0</v>
      </c>
      <c r="L516" s="2">
        <v>7.6068187523295439E-5</v>
      </c>
      <c r="M516" s="2">
        <v>8.5321647680467152E-5</v>
      </c>
      <c r="N516" s="2">
        <v>0</v>
      </c>
      <c r="O516" s="16">
        <f t="shared" si="28"/>
        <v>511</v>
      </c>
      <c r="P516" s="17">
        <f t="shared" si="29"/>
        <v>5.3796611734587537E-5</v>
      </c>
      <c r="Q516" s="18">
        <f t="shared" si="30"/>
        <v>4.6818406709450946E-5</v>
      </c>
      <c r="R516" s="19">
        <f t="shared" si="31"/>
        <v>87.028541761023064</v>
      </c>
    </row>
    <row r="517" spans="1:18" ht="15.6">
      <c r="A517" s="15" t="s">
        <v>904</v>
      </c>
      <c r="B517" s="15" t="s">
        <v>62</v>
      </c>
      <c r="C517" s="15" t="s">
        <v>809</v>
      </c>
      <c r="D517" s="15" t="s">
        <v>883</v>
      </c>
      <c r="E517" s="15" t="s">
        <v>896</v>
      </c>
      <c r="F517" s="15" t="s">
        <v>897</v>
      </c>
      <c r="G517" s="15" t="s">
        <v>901</v>
      </c>
      <c r="H517" s="15" t="s">
        <v>901</v>
      </c>
      <c r="I517" s="15">
        <v>52.8</v>
      </c>
      <c r="J517" s="15">
        <v>1.72</v>
      </c>
      <c r="K517" s="15">
        <v>100</v>
      </c>
      <c r="L517" s="2">
        <v>7.6068187523295439E-5</v>
      </c>
      <c r="M517" s="2">
        <v>8.5321647680467152E-5</v>
      </c>
      <c r="N517" s="2">
        <v>0</v>
      </c>
      <c r="O517" s="16">
        <f t="shared" ref="O517:O578" si="32">_xlfn.RANK.EQ(P517,$P$5:$P$578)</f>
        <v>511</v>
      </c>
      <c r="P517" s="17">
        <f t="shared" ref="P517:P578" si="33">AVERAGE(L517:N517)</f>
        <v>5.3796611734587537E-5</v>
      </c>
      <c r="Q517" s="18">
        <f t="shared" ref="Q517:Q578" si="34">_xlfn.STDEV.S(L517:N517)</f>
        <v>4.6818406709450946E-5</v>
      </c>
      <c r="R517" s="19">
        <f t="shared" ref="R517:R578" si="35">Q517/P517*100</f>
        <v>87.028541761023064</v>
      </c>
    </row>
    <row r="518" spans="1:18" ht="15.6">
      <c r="A518" s="15" t="s">
        <v>1197</v>
      </c>
      <c r="B518" s="15" t="s">
        <v>62</v>
      </c>
      <c r="C518" s="15" t="s">
        <v>1097</v>
      </c>
      <c r="D518" s="15" t="s">
        <v>1192</v>
      </c>
      <c r="E518" s="15" t="s">
        <v>1193</v>
      </c>
      <c r="F518" s="15" t="s">
        <v>1194</v>
      </c>
      <c r="G518" s="15" t="s">
        <v>1195</v>
      </c>
      <c r="H518" s="15" t="s">
        <v>1196</v>
      </c>
      <c r="I518" s="15">
        <v>98.34</v>
      </c>
      <c r="J518" s="15">
        <v>1.01</v>
      </c>
      <c r="K518" s="15">
        <v>0</v>
      </c>
      <c r="L518" s="2">
        <v>0</v>
      </c>
      <c r="M518" s="2">
        <v>0</v>
      </c>
      <c r="N518" s="2">
        <v>1.580026360106441E-4</v>
      </c>
      <c r="O518" s="16">
        <f t="shared" si="32"/>
        <v>514</v>
      </c>
      <c r="P518" s="17">
        <f t="shared" si="33"/>
        <v>5.2667545336881368E-5</v>
      </c>
      <c r="Q518" s="18">
        <f t="shared" si="34"/>
        <v>9.1222864433415828E-5</v>
      </c>
      <c r="R518" s="19">
        <f t="shared" si="35"/>
        <v>173.20508075688772</v>
      </c>
    </row>
    <row r="519" spans="1:18" ht="15.6">
      <c r="A519" s="15" t="s">
        <v>86</v>
      </c>
      <c r="B519" s="15" t="s">
        <v>62</v>
      </c>
      <c r="C519" s="15" t="s">
        <v>78</v>
      </c>
      <c r="D519" s="15" t="s">
        <v>79</v>
      </c>
      <c r="E519" s="15" t="s">
        <v>80</v>
      </c>
      <c r="F519" s="15" t="s">
        <v>81</v>
      </c>
      <c r="G519" s="15" t="s">
        <v>81</v>
      </c>
      <c r="H519" s="15" t="s">
        <v>85</v>
      </c>
      <c r="I519" s="15">
        <v>74.069999999999993</v>
      </c>
      <c r="J519" s="15">
        <v>2.12</v>
      </c>
      <c r="K519" s="15">
        <v>66.67</v>
      </c>
      <c r="L519" s="2">
        <v>0</v>
      </c>
      <c r="M519" s="2">
        <v>0</v>
      </c>
      <c r="N519" s="2">
        <v>1.580026360106441E-4</v>
      </c>
      <c r="O519" s="16">
        <f t="shared" si="32"/>
        <v>514</v>
      </c>
      <c r="P519" s="17">
        <f t="shared" si="33"/>
        <v>5.2667545336881368E-5</v>
      </c>
      <c r="Q519" s="18">
        <f t="shared" si="34"/>
        <v>9.1222864433415828E-5</v>
      </c>
      <c r="R519" s="19">
        <f t="shared" si="35"/>
        <v>173.20508075688772</v>
      </c>
    </row>
    <row r="520" spans="1:18" ht="15.6">
      <c r="A520" s="15" t="s">
        <v>35</v>
      </c>
      <c r="B520" s="15" t="s">
        <v>12</v>
      </c>
      <c r="C520" s="15" t="s">
        <v>36</v>
      </c>
      <c r="D520" s="15" t="s">
        <v>37</v>
      </c>
      <c r="E520" s="15" t="s">
        <v>38</v>
      </c>
      <c r="F520" s="15" t="s">
        <v>39</v>
      </c>
      <c r="G520" s="15" t="s">
        <v>39</v>
      </c>
      <c r="H520" s="15" t="s">
        <v>39</v>
      </c>
      <c r="I520" s="15">
        <v>74.22</v>
      </c>
      <c r="J520" s="15">
        <v>0</v>
      </c>
      <c r="K520" s="15">
        <v>0</v>
      </c>
      <c r="L520" s="2">
        <v>1.5213637504659131E-4</v>
      </c>
      <c r="M520" s="2">
        <v>0</v>
      </c>
      <c r="N520" s="2">
        <v>0</v>
      </c>
      <c r="O520" s="16">
        <f t="shared" si="32"/>
        <v>516</v>
      </c>
      <c r="P520" s="17">
        <f t="shared" si="33"/>
        <v>5.0712125015530437E-5</v>
      </c>
      <c r="Q520" s="18">
        <f t="shared" si="34"/>
        <v>8.7835977086683361E-5</v>
      </c>
      <c r="R520" s="19">
        <f t="shared" si="35"/>
        <v>173.20508075688775</v>
      </c>
    </row>
    <row r="521" spans="1:18" ht="15.6">
      <c r="A521" s="15" t="s">
        <v>265</v>
      </c>
      <c r="B521" s="15" t="s">
        <v>62</v>
      </c>
      <c r="C521" s="15" t="s">
        <v>78</v>
      </c>
      <c r="D521" s="15" t="s">
        <v>266</v>
      </c>
      <c r="E521" s="15" t="s">
        <v>266</v>
      </c>
      <c r="F521" s="15" t="s">
        <v>266</v>
      </c>
      <c r="G521" s="15" t="s">
        <v>267</v>
      </c>
      <c r="H521" s="15" t="s">
        <v>267</v>
      </c>
      <c r="I521" s="15">
        <v>50.21</v>
      </c>
      <c r="J521" s="15">
        <v>5.05</v>
      </c>
      <c r="K521" s="15">
        <v>70</v>
      </c>
      <c r="L521" s="2">
        <v>1.5213637504659131E-4</v>
      </c>
      <c r="M521" s="2">
        <v>0</v>
      </c>
      <c r="N521" s="2">
        <v>0</v>
      </c>
      <c r="O521" s="16">
        <f t="shared" si="32"/>
        <v>516</v>
      </c>
      <c r="P521" s="17">
        <f t="shared" si="33"/>
        <v>5.0712125015530437E-5</v>
      </c>
      <c r="Q521" s="18">
        <f t="shared" si="34"/>
        <v>8.7835977086683361E-5</v>
      </c>
      <c r="R521" s="19">
        <f t="shared" si="35"/>
        <v>173.20508075688775</v>
      </c>
    </row>
    <row r="522" spans="1:18" ht="15.6">
      <c r="A522" s="15" t="s">
        <v>54</v>
      </c>
      <c r="B522" s="15" t="s">
        <v>12</v>
      </c>
      <c r="C522" s="15" t="s">
        <v>45</v>
      </c>
      <c r="D522" s="15" t="s">
        <v>46</v>
      </c>
      <c r="E522" s="15" t="s">
        <v>47</v>
      </c>
      <c r="F522" s="15" t="s">
        <v>52</v>
      </c>
      <c r="G522" s="15" t="s">
        <v>52</v>
      </c>
      <c r="H522" s="15" t="s">
        <v>53</v>
      </c>
      <c r="I522" s="15">
        <v>65.58</v>
      </c>
      <c r="J522" s="15">
        <v>0.69</v>
      </c>
      <c r="K522" s="15">
        <v>0</v>
      </c>
      <c r="L522" s="2">
        <v>1.5213637504659131E-4</v>
      </c>
      <c r="M522" s="2">
        <v>0</v>
      </c>
      <c r="N522" s="2">
        <v>0</v>
      </c>
      <c r="O522" s="16">
        <f t="shared" si="32"/>
        <v>516</v>
      </c>
      <c r="P522" s="17">
        <f t="shared" si="33"/>
        <v>5.0712125015530437E-5</v>
      </c>
      <c r="Q522" s="18">
        <f t="shared" si="34"/>
        <v>8.7835977086683361E-5</v>
      </c>
      <c r="R522" s="19">
        <f t="shared" si="35"/>
        <v>173.20508075688775</v>
      </c>
    </row>
    <row r="523" spans="1:18" ht="15.6">
      <c r="A523" s="15" t="s">
        <v>963</v>
      </c>
      <c r="B523" s="15" t="s">
        <v>62</v>
      </c>
      <c r="C523" s="15" t="s">
        <v>809</v>
      </c>
      <c r="D523" s="15" t="s">
        <v>958</v>
      </c>
      <c r="E523" s="15" t="s">
        <v>959</v>
      </c>
      <c r="F523" s="15" t="s">
        <v>960</v>
      </c>
      <c r="G523" s="15" t="s">
        <v>964</v>
      </c>
      <c r="H523" s="15" t="s">
        <v>964</v>
      </c>
      <c r="I523" s="15">
        <v>69.31</v>
      </c>
      <c r="J523" s="15">
        <v>0</v>
      </c>
      <c r="K523" s="15">
        <v>0</v>
      </c>
      <c r="L523" s="2">
        <v>1.5213637504659131E-4</v>
      </c>
      <c r="M523" s="2">
        <v>0</v>
      </c>
      <c r="N523" s="2">
        <v>0</v>
      </c>
      <c r="O523" s="16">
        <f t="shared" si="32"/>
        <v>516</v>
      </c>
      <c r="P523" s="17">
        <f t="shared" si="33"/>
        <v>5.0712125015530437E-5</v>
      </c>
      <c r="Q523" s="18">
        <f t="shared" si="34"/>
        <v>8.7835977086683361E-5</v>
      </c>
      <c r="R523" s="19">
        <f t="shared" si="35"/>
        <v>173.20508075688775</v>
      </c>
    </row>
    <row r="524" spans="1:18" ht="15.6">
      <c r="A524" s="15" t="s">
        <v>303</v>
      </c>
      <c r="B524" s="15" t="s">
        <v>62</v>
      </c>
      <c r="C524" s="15" t="s">
        <v>292</v>
      </c>
      <c r="D524" s="15" t="s">
        <v>293</v>
      </c>
      <c r="E524" s="15" t="s">
        <v>304</v>
      </c>
      <c r="F524" s="15" t="s">
        <v>305</v>
      </c>
      <c r="G524" s="15" t="s">
        <v>305</v>
      </c>
      <c r="H524" s="15" t="s">
        <v>305</v>
      </c>
      <c r="I524" s="15">
        <v>85.62</v>
      </c>
      <c r="J524" s="15">
        <v>0.71</v>
      </c>
      <c r="K524" s="15">
        <v>0</v>
      </c>
      <c r="L524" s="2">
        <v>1.5213637504659131E-4</v>
      </c>
      <c r="M524" s="2">
        <v>0</v>
      </c>
      <c r="N524" s="2">
        <v>0</v>
      </c>
      <c r="O524" s="16">
        <f t="shared" si="32"/>
        <v>516</v>
      </c>
      <c r="P524" s="17">
        <f t="shared" si="33"/>
        <v>5.0712125015530437E-5</v>
      </c>
      <c r="Q524" s="18">
        <f t="shared" si="34"/>
        <v>8.7835977086683361E-5</v>
      </c>
      <c r="R524" s="19">
        <f t="shared" si="35"/>
        <v>173.20508075688775</v>
      </c>
    </row>
    <row r="525" spans="1:18" ht="15.6">
      <c r="A525" s="15" t="s">
        <v>1259</v>
      </c>
      <c r="B525" s="15" t="s">
        <v>62</v>
      </c>
      <c r="C525" s="15" t="s">
        <v>1097</v>
      </c>
      <c r="D525" s="15" t="s">
        <v>1192</v>
      </c>
      <c r="E525" s="15" t="s">
        <v>1193</v>
      </c>
      <c r="F525" s="15" t="s">
        <v>1260</v>
      </c>
      <c r="G525" s="15" t="s">
        <v>1261</v>
      </c>
      <c r="H525" s="15" t="s">
        <v>1262</v>
      </c>
      <c r="I525" s="15">
        <v>86.86</v>
      </c>
      <c r="J525" s="15">
        <v>0.85</v>
      </c>
      <c r="K525" s="15">
        <v>0</v>
      </c>
      <c r="L525" s="2">
        <v>0</v>
      </c>
      <c r="M525" s="2">
        <v>4.2660823840233576E-5</v>
      </c>
      <c r="N525" s="2">
        <v>1.0533509067376274E-4</v>
      </c>
      <c r="O525" s="16">
        <f t="shared" si="32"/>
        <v>521</v>
      </c>
      <c r="P525" s="17">
        <f t="shared" si="33"/>
        <v>4.9331971504665437E-5</v>
      </c>
      <c r="Q525" s="18">
        <f t="shared" si="34"/>
        <v>5.2983473745904442E-5</v>
      </c>
      <c r="R525" s="19">
        <f t="shared" si="35"/>
        <v>107.40189805893662</v>
      </c>
    </row>
    <row r="526" spans="1:18" ht="15.6">
      <c r="A526" s="15" t="s">
        <v>1476</v>
      </c>
      <c r="B526" s="15" t="s">
        <v>62</v>
      </c>
      <c r="C526" s="15" t="s">
        <v>1365</v>
      </c>
      <c r="D526" s="15" t="s">
        <v>1414</v>
      </c>
      <c r="E526" s="15" t="s">
        <v>1457</v>
      </c>
      <c r="F526" s="15" t="s">
        <v>1474</v>
      </c>
      <c r="G526" s="15" t="s">
        <v>1474</v>
      </c>
      <c r="H526" s="15" t="s">
        <v>1475</v>
      </c>
      <c r="I526" s="15">
        <v>91.78</v>
      </c>
      <c r="J526" s="15">
        <v>0</v>
      </c>
      <c r="K526" s="15">
        <v>0</v>
      </c>
      <c r="L526" s="2">
        <v>0</v>
      </c>
      <c r="M526" s="2">
        <v>8.5321647680467152E-5</v>
      </c>
      <c r="N526" s="2">
        <v>5.2667545336881368E-5</v>
      </c>
      <c r="O526" s="16">
        <f t="shared" si="32"/>
        <v>522</v>
      </c>
      <c r="P526" s="17">
        <f t="shared" si="33"/>
        <v>4.59963976724495E-5</v>
      </c>
      <c r="Q526" s="18">
        <f t="shared" si="34"/>
        <v>4.3050250279155551E-5</v>
      </c>
      <c r="R526" s="19">
        <f t="shared" si="35"/>
        <v>93.594830155452357</v>
      </c>
    </row>
    <row r="527" spans="1:18" ht="15.6">
      <c r="A527" s="15" t="s">
        <v>1528</v>
      </c>
      <c r="B527" s="15" t="s">
        <v>62</v>
      </c>
      <c r="C527" s="15" t="s">
        <v>1365</v>
      </c>
      <c r="D527" s="15" t="s">
        <v>1414</v>
      </c>
      <c r="E527" s="15" t="s">
        <v>1516</v>
      </c>
      <c r="F527" s="15" t="s">
        <v>1529</v>
      </c>
      <c r="G527" s="15" t="s">
        <v>1530</v>
      </c>
      <c r="H527" s="15" t="s">
        <v>1530</v>
      </c>
      <c r="I527" s="15">
        <v>67.06</v>
      </c>
      <c r="J527" s="15">
        <v>4.08</v>
      </c>
      <c r="K527" s="15">
        <v>6.25</v>
      </c>
      <c r="L527" s="2">
        <v>0</v>
      </c>
      <c r="M527" s="2">
        <v>0</v>
      </c>
      <c r="N527" s="2">
        <v>1.3166886334220365E-4</v>
      </c>
      <c r="O527" s="16">
        <f t="shared" si="32"/>
        <v>523</v>
      </c>
      <c r="P527" s="17">
        <f t="shared" si="33"/>
        <v>4.3889621114067885E-5</v>
      </c>
      <c r="Q527" s="18">
        <f t="shared" si="34"/>
        <v>7.6019053694513318E-5</v>
      </c>
      <c r="R527" s="19">
        <f t="shared" si="35"/>
        <v>173.2050807568877</v>
      </c>
    </row>
    <row r="528" spans="1:18" ht="15.6">
      <c r="A528" s="15" t="s">
        <v>592</v>
      </c>
      <c r="B528" s="15" t="s">
        <v>62</v>
      </c>
      <c r="C528" s="15" t="s">
        <v>563</v>
      </c>
      <c r="D528" s="15" t="s">
        <v>564</v>
      </c>
      <c r="E528" s="15" t="s">
        <v>583</v>
      </c>
      <c r="F528" s="15" t="s">
        <v>584</v>
      </c>
      <c r="G528" s="15" t="s">
        <v>588</v>
      </c>
      <c r="H528" s="15" t="s">
        <v>588</v>
      </c>
      <c r="I528" s="15">
        <v>82.39</v>
      </c>
      <c r="J528" s="15">
        <v>3.58</v>
      </c>
      <c r="K528" s="15">
        <v>40</v>
      </c>
      <c r="L528" s="2">
        <v>7.6068187523295439E-5</v>
      </c>
      <c r="M528" s="2">
        <v>0</v>
      </c>
      <c r="N528" s="2">
        <v>5.2667545336881368E-5</v>
      </c>
      <c r="O528" s="16">
        <f t="shared" si="32"/>
        <v>524</v>
      </c>
      <c r="P528" s="17">
        <f t="shared" si="33"/>
        <v>4.2911910953392271E-5</v>
      </c>
      <c r="Q528" s="18">
        <f t="shared" si="34"/>
        <v>3.896115488455195E-5</v>
      </c>
      <c r="R528" s="19">
        <f t="shared" si="35"/>
        <v>90.793334575262008</v>
      </c>
    </row>
    <row r="529" spans="1:18" ht="15.6">
      <c r="A529" s="15" t="s">
        <v>921</v>
      </c>
      <c r="B529" s="15" t="s">
        <v>62</v>
      </c>
      <c r="C529" s="15" t="s">
        <v>809</v>
      </c>
      <c r="D529" s="15" t="s">
        <v>883</v>
      </c>
      <c r="E529" s="15" t="s">
        <v>896</v>
      </c>
      <c r="F529" s="15" t="s">
        <v>912</v>
      </c>
      <c r="G529" s="15" t="s">
        <v>919</v>
      </c>
      <c r="H529" s="15" t="s">
        <v>919</v>
      </c>
      <c r="I529" s="15">
        <v>87.2</v>
      </c>
      <c r="J529" s="15">
        <v>0</v>
      </c>
      <c r="K529" s="15">
        <v>0</v>
      </c>
      <c r="L529" s="2">
        <v>7.6068187523295439E-5</v>
      </c>
      <c r="M529" s="2">
        <v>0</v>
      </c>
      <c r="N529" s="2">
        <v>5.2667545336881368E-5</v>
      </c>
      <c r="O529" s="16">
        <f t="shared" si="32"/>
        <v>524</v>
      </c>
      <c r="P529" s="17">
        <f t="shared" si="33"/>
        <v>4.2911910953392271E-5</v>
      </c>
      <c r="Q529" s="18">
        <f t="shared" si="34"/>
        <v>3.896115488455195E-5</v>
      </c>
      <c r="R529" s="19">
        <f t="shared" si="35"/>
        <v>90.793334575262008</v>
      </c>
    </row>
    <row r="530" spans="1:18" ht="15.6">
      <c r="A530" s="15" t="s">
        <v>767</v>
      </c>
      <c r="B530" s="15" t="s">
        <v>62</v>
      </c>
      <c r="C530" s="15" t="s">
        <v>768</v>
      </c>
      <c r="D530" s="15" t="s">
        <v>769</v>
      </c>
      <c r="E530" s="15" t="s">
        <v>770</v>
      </c>
      <c r="F530" s="15" t="s">
        <v>771</v>
      </c>
      <c r="G530" s="15" t="s">
        <v>772</v>
      </c>
      <c r="H530" s="15" t="s">
        <v>773</v>
      </c>
      <c r="I530" s="15">
        <v>95.85</v>
      </c>
      <c r="J530" s="15">
        <v>3.18</v>
      </c>
      <c r="K530" s="15">
        <v>0</v>
      </c>
      <c r="L530" s="2">
        <v>7.6068187523295439E-5</v>
      </c>
      <c r="M530" s="2">
        <v>0</v>
      </c>
      <c r="N530" s="2">
        <v>5.2667545336881368E-5</v>
      </c>
      <c r="O530" s="16">
        <f t="shared" si="32"/>
        <v>524</v>
      </c>
      <c r="P530" s="17">
        <f t="shared" si="33"/>
        <v>4.2911910953392271E-5</v>
      </c>
      <c r="Q530" s="18">
        <f t="shared" si="34"/>
        <v>3.896115488455195E-5</v>
      </c>
      <c r="R530" s="19">
        <f t="shared" si="35"/>
        <v>90.793334575262008</v>
      </c>
    </row>
    <row r="531" spans="1:18" ht="15.6">
      <c r="A531" s="15" t="s">
        <v>1055</v>
      </c>
      <c r="B531" s="15" t="s">
        <v>62</v>
      </c>
      <c r="C531" s="15" t="s">
        <v>1018</v>
      </c>
      <c r="D531" s="15" t="s">
        <v>1038</v>
      </c>
      <c r="E531" s="15" t="s">
        <v>1051</v>
      </c>
      <c r="F531" s="15" t="s">
        <v>1052</v>
      </c>
      <c r="G531" s="15" t="s">
        <v>1053</v>
      </c>
      <c r="H531" s="15" t="s">
        <v>1054</v>
      </c>
      <c r="I531" s="15">
        <v>97.58</v>
      </c>
      <c r="J531" s="15">
        <v>1.57</v>
      </c>
      <c r="K531" s="15">
        <v>0</v>
      </c>
      <c r="L531" s="2">
        <v>7.6068187523295439E-5</v>
      </c>
      <c r="M531" s="2">
        <v>0</v>
      </c>
      <c r="N531" s="2">
        <v>5.2667545336881368E-5</v>
      </c>
      <c r="O531" s="16">
        <f t="shared" si="32"/>
        <v>524</v>
      </c>
      <c r="P531" s="17">
        <f t="shared" si="33"/>
        <v>4.2911910953392271E-5</v>
      </c>
      <c r="Q531" s="18">
        <f t="shared" si="34"/>
        <v>3.896115488455195E-5</v>
      </c>
      <c r="R531" s="19">
        <f t="shared" si="35"/>
        <v>90.793334575262008</v>
      </c>
    </row>
    <row r="532" spans="1:18" ht="15.6">
      <c r="A532" s="15" t="s">
        <v>1612</v>
      </c>
      <c r="B532" s="15" t="s">
        <v>62</v>
      </c>
      <c r="C532" s="15" t="s">
        <v>1018</v>
      </c>
      <c r="D532" s="15" t="s">
        <v>1019</v>
      </c>
      <c r="E532" s="15" t="s">
        <v>1020</v>
      </c>
      <c r="F532" s="15" t="s">
        <v>1021</v>
      </c>
      <c r="G532" s="15" t="s">
        <v>1028</v>
      </c>
      <c r="H532" s="15" t="s">
        <v>1028</v>
      </c>
      <c r="I532" s="15">
        <v>85.88</v>
      </c>
      <c r="J532" s="15">
        <v>3.79</v>
      </c>
      <c r="K532" s="15">
        <v>40</v>
      </c>
      <c r="L532" s="2">
        <v>7.6068187523295439E-5</v>
      </c>
      <c r="M532" s="2">
        <v>0</v>
      </c>
      <c r="N532" s="2">
        <v>5.2667545336881368E-5</v>
      </c>
      <c r="O532" s="16">
        <f t="shared" si="32"/>
        <v>524</v>
      </c>
      <c r="P532" s="17">
        <f t="shared" si="33"/>
        <v>4.2911910953392271E-5</v>
      </c>
      <c r="Q532" s="18">
        <f t="shared" si="34"/>
        <v>3.896115488455195E-5</v>
      </c>
      <c r="R532" s="19">
        <f t="shared" si="35"/>
        <v>90.793334575262008</v>
      </c>
    </row>
    <row r="533" spans="1:18" ht="15.6">
      <c r="A533" s="15" t="s">
        <v>280</v>
      </c>
      <c r="B533" s="15" t="s">
        <v>62</v>
      </c>
      <c r="C533" s="15" t="s">
        <v>269</v>
      </c>
      <c r="D533" s="15" t="s">
        <v>281</v>
      </c>
      <c r="E533" s="15" t="s">
        <v>282</v>
      </c>
      <c r="F533" s="15" t="s">
        <v>282</v>
      </c>
      <c r="G533" s="15" t="s">
        <v>282</v>
      </c>
      <c r="H533" s="15" t="s">
        <v>282</v>
      </c>
      <c r="I533" s="15">
        <v>71.349999999999994</v>
      </c>
      <c r="J533" s="15">
        <v>6.53</v>
      </c>
      <c r="K533" s="15">
        <v>68.42</v>
      </c>
      <c r="L533" s="2">
        <v>0</v>
      </c>
      <c r="M533" s="2">
        <v>4.2660823840233576E-5</v>
      </c>
      <c r="N533" s="2">
        <v>7.9001318005321862E-5</v>
      </c>
      <c r="O533" s="16">
        <f t="shared" si="32"/>
        <v>529</v>
      </c>
      <c r="P533" s="17">
        <f t="shared" si="33"/>
        <v>4.0554047281851813E-5</v>
      </c>
      <c r="Q533" s="18">
        <f t="shared" si="34"/>
        <v>3.9542773578047203E-5</v>
      </c>
      <c r="R533" s="19">
        <f t="shared" si="35"/>
        <v>97.506355662170463</v>
      </c>
    </row>
    <row r="534" spans="1:18" ht="15.6">
      <c r="A534" s="15" t="s">
        <v>870</v>
      </c>
      <c r="B534" s="15" t="s">
        <v>62</v>
      </c>
      <c r="C534" s="15" t="s">
        <v>809</v>
      </c>
      <c r="D534" s="15" t="s">
        <v>853</v>
      </c>
      <c r="E534" s="15" t="s">
        <v>854</v>
      </c>
      <c r="F534" s="15" t="s">
        <v>855</v>
      </c>
      <c r="G534" s="15" t="s">
        <v>862</v>
      </c>
      <c r="H534" s="15" t="s">
        <v>863</v>
      </c>
      <c r="I534" s="15">
        <v>76.41</v>
      </c>
      <c r="J534" s="15">
        <v>1.72</v>
      </c>
      <c r="K534" s="15">
        <v>0</v>
      </c>
      <c r="L534" s="2">
        <v>1.1410228128494359E-4</v>
      </c>
      <c r="M534" s="2">
        <v>0</v>
      </c>
      <c r="N534" s="2">
        <v>0</v>
      </c>
      <c r="O534" s="16">
        <f t="shared" si="32"/>
        <v>530</v>
      </c>
      <c r="P534" s="17">
        <f t="shared" si="33"/>
        <v>3.8034093761647862E-5</v>
      </c>
      <c r="Q534" s="18">
        <f t="shared" si="34"/>
        <v>6.5876982815012578E-5</v>
      </c>
      <c r="R534" s="19">
        <f t="shared" si="35"/>
        <v>173.20508075688775</v>
      </c>
    </row>
    <row r="535" spans="1:18" ht="15.6">
      <c r="A535" s="15" t="s">
        <v>1480</v>
      </c>
      <c r="B535" s="15" t="s">
        <v>62</v>
      </c>
      <c r="C535" s="15" t="s">
        <v>1365</v>
      </c>
      <c r="D535" s="15" t="s">
        <v>1414</v>
      </c>
      <c r="E535" s="15" t="s">
        <v>1457</v>
      </c>
      <c r="F535" s="15" t="s">
        <v>1474</v>
      </c>
      <c r="G535" s="15" t="s">
        <v>1474</v>
      </c>
      <c r="H535" s="15" t="s">
        <v>1475</v>
      </c>
      <c r="I535" s="15">
        <v>86.09</v>
      </c>
      <c r="J535" s="15">
        <v>0.04</v>
      </c>
      <c r="K535" s="15">
        <v>100</v>
      </c>
      <c r="L535" s="2">
        <v>0</v>
      </c>
      <c r="M535" s="2">
        <v>8.5321647680467152E-5</v>
      </c>
      <c r="N535" s="2">
        <v>2.6333772668440728E-5</v>
      </c>
      <c r="O535" s="16">
        <f t="shared" si="32"/>
        <v>531</v>
      </c>
      <c r="P535" s="17">
        <f t="shared" si="33"/>
        <v>3.7218473449635957E-5</v>
      </c>
      <c r="Q535" s="18">
        <f t="shared" si="34"/>
        <v>4.3689854932805114E-5</v>
      </c>
      <c r="R535" s="19">
        <f t="shared" si="35"/>
        <v>117.38755215720018</v>
      </c>
    </row>
    <row r="536" spans="1:18" ht="15.6">
      <c r="A536" s="15" t="s">
        <v>109</v>
      </c>
      <c r="B536" s="15" t="s">
        <v>62</v>
      </c>
      <c r="C536" s="15" t="s">
        <v>78</v>
      </c>
      <c r="D536" s="15" t="s">
        <v>79</v>
      </c>
      <c r="E536" s="15" t="s">
        <v>104</v>
      </c>
      <c r="F536" s="15" t="s">
        <v>105</v>
      </c>
      <c r="G536" s="15" t="s">
        <v>110</v>
      </c>
      <c r="H536" s="15" t="s">
        <v>111</v>
      </c>
      <c r="I536" s="15">
        <v>53.58</v>
      </c>
      <c r="J536" s="15">
        <v>2.94</v>
      </c>
      <c r="K536" s="15">
        <v>28.57</v>
      </c>
      <c r="L536" s="2">
        <v>0</v>
      </c>
      <c r="M536" s="2">
        <v>0</v>
      </c>
      <c r="N536" s="2">
        <v>1.0533509067376274E-4</v>
      </c>
      <c r="O536" s="16">
        <f t="shared" si="32"/>
        <v>532</v>
      </c>
      <c r="P536" s="17">
        <f t="shared" si="33"/>
        <v>3.5111696891254247E-5</v>
      </c>
      <c r="Q536" s="18">
        <f t="shared" si="34"/>
        <v>6.0815242955610552E-5</v>
      </c>
      <c r="R536" s="19">
        <f t="shared" si="35"/>
        <v>173.20508075688772</v>
      </c>
    </row>
    <row r="537" spans="1:18" ht="15.6">
      <c r="A537" s="15" t="s">
        <v>1203</v>
      </c>
      <c r="B537" s="15" t="s">
        <v>62</v>
      </c>
      <c r="C537" s="15" t="s">
        <v>1097</v>
      </c>
      <c r="D537" s="15" t="s">
        <v>1192</v>
      </c>
      <c r="E537" s="15" t="s">
        <v>1193</v>
      </c>
      <c r="F537" s="15" t="s">
        <v>1194</v>
      </c>
      <c r="G537" s="15" t="s">
        <v>1195</v>
      </c>
      <c r="H537" s="15" t="s">
        <v>1196</v>
      </c>
      <c r="I537" s="15">
        <v>98.01</v>
      </c>
      <c r="J537" s="15">
        <v>0.28999999999999998</v>
      </c>
      <c r="K537" s="15">
        <v>0</v>
      </c>
      <c r="L537" s="2">
        <v>0</v>
      </c>
      <c r="M537" s="2">
        <v>0</v>
      </c>
      <c r="N537" s="2">
        <v>1.0533509067376274E-4</v>
      </c>
      <c r="O537" s="16">
        <f t="shared" si="32"/>
        <v>532</v>
      </c>
      <c r="P537" s="17">
        <f t="shared" si="33"/>
        <v>3.5111696891254247E-5</v>
      </c>
      <c r="Q537" s="18">
        <f t="shared" si="34"/>
        <v>6.0815242955610552E-5</v>
      </c>
      <c r="R537" s="19">
        <f t="shared" si="35"/>
        <v>173.20508075688772</v>
      </c>
    </row>
    <row r="538" spans="1:18" ht="15.6">
      <c r="A538" s="15" t="s">
        <v>226</v>
      </c>
      <c r="B538" s="15" t="s">
        <v>62</v>
      </c>
      <c r="C538" s="15" t="s">
        <v>78</v>
      </c>
      <c r="D538" s="15" t="s">
        <v>132</v>
      </c>
      <c r="E538" s="15" t="s">
        <v>152</v>
      </c>
      <c r="F538" s="15" t="s">
        <v>222</v>
      </c>
      <c r="G538" s="15" t="s">
        <v>223</v>
      </c>
      <c r="H538" s="15" t="s">
        <v>223</v>
      </c>
      <c r="I538" s="15">
        <v>53.36</v>
      </c>
      <c r="J538" s="15">
        <v>3.74</v>
      </c>
      <c r="K538" s="15">
        <v>6.67</v>
      </c>
      <c r="L538" s="2">
        <v>0</v>
      </c>
      <c r="M538" s="2">
        <v>0</v>
      </c>
      <c r="N538" s="2">
        <v>1.0533509067376274E-4</v>
      </c>
      <c r="O538" s="16">
        <f t="shared" si="32"/>
        <v>532</v>
      </c>
      <c r="P538" s="17">
        <f t="shared" si="33"/>
        <v>3.5111696891254247E-5</v>
      </c>
      <c r="Q538" s="18">
        <f t="shared" si="34"/>
        <v>6.0815242955610552E-5</v>
      </c>
      <c r="R538" s="19">
        <f t="shared" si="35"/>
        <v>173.20508075688772</v>
      </c>
    </row>
    <row r="539" spans="1:18" ht="15.6">
      <c r="A539" s="15" t="s">
        <v>387</v>
      </c>
      <c r="B539" s="15" t="s">
        <v>62</v>
      </c>
      <c r="C539" s="15" t="s">
        <v>292</v>
      </c>
      <c r="D539" s="15" t="s">
        <v>293</v>
      </c>
      <c r="E539" s="15" t="s">
        <v>373</v>
      </c>
      <c r="F539" s="15" t="s">
        <v>374</v>
      </c>
      <c r="G539" s="15" t="s">
        <v>383</v>
      </c>
      <c r="H539" s="15" t="s">
        <v>384</v>
      </c>
      <c r="I539" s="15">
        <v>92.62</v>
      </c>
      <c r="J539" s="15">
        <v>0.49</v>
      </c>
      <c r="K539" s="15">
        <v>0</v>
      </c>
      <c r="L539" s="2">
        <v>0</v>
      </c>
      <c r="M539" s="2">
        <v>0</v>
      </c>
      <c r="N539" s="2">
        <v>1.0533509067376274E-4</v>
      </c>
      <c r="O539" s="16">
        <f t="shared" si="32"/>
        <v>532</v>
      </c>
      <c r="P539" s="17">
        <f t="shared" si="33"/>
        <v>3.5111696891254247E-5</v>
      </c>
      <c r="Q539" s="18">
        <f t="shared" si="34"/>
        <v>6.0815242955610552E-5</v>
      </c>
      <c r="R539" s="19">
        <f t="shared" si="35"/>
        <v>173.20508075688772</v>
      </c>
    </row>
    <row r="540" spans="1:18" ht="15.6">
      <c r="A540" s="15" t="s">
        <v>391</v>
      </c>
      <c r="B540" s="15" t="s">
        <v>62</v>
      </c>
      <c r="C540" s="15" t="s">
        <v>292</v>
      </c>
      <c r="D540" s="15" t="s">
        <v>293</v>
      </c>
      <c r="E540" s="15" t="s">
        <v>373</v>
      </c>
      <c r="F540" s="15" t="s">
        <v>374</v>
      </c>
      <c r="G540" s="15" t="s">
        <v>392</v>
      </c>
      <c r="H540" s="15" t="s">
        <v>393</v>
      </c>
      <c r="I540" s="15">
        <v>97.62</v>
      </c>
      <c r="J540" s="15">
        <v>0</v>
      </c>
      <c r="K540" s="15">
        <v>0</v>
      </c>
      <c r="L540" s="2">
        <v>0</v>
      </c>
      <c r="M540" s="2">
        <v>0</v>
      </c>
      <c r="N540" s="2">
        <v>1.0533509067376274E-4</v>
      </c>
      <c r="O540" s="16">
        <f t="shared" si="32"/>
        <v>532</v>
      </c>
      <c r="P540" s="17">
        <f t="shared" si="33"/>
        <v>3.5111696891254247E-5</v>
      </c>
      <c r="Q540" s="18">
        <f t="shared" si="34"/>
        <v>6.0815242955610552E-5</v>
      </c>
      <c r="R540" s="19">
        <f t="shared" si="35"/>
        <v>173.20508075688772</v>
      </c>
    </row>
    <row r="541" spans="1:18" ht="15.6">
      <c r="A541" s="15" t="s">
        <v>882</v>
      </c>
      <c r="B541" s="15" t="s">
        <v>62</v>
      </c>
      <c r="C541" s="15" t="s">
        <v>809</v>
      </c>
      <c r="D541" s="15" t="s">
        <v>883</v>
      </c>
      <c r="E541" s="15" t="s">
        <v>884</v>
      </c>
      <c r="F541" s="15" t="s">
        <v>885</v>
      </c>
      <c r="G541" s="15" t="s">
        <v>886</v>
      </c>
      <c r="H541" s="15" t="s">
        <v>887</v>
      </c>
      <c r="I541" s="15">
        <v>61.35</v>
      </c>
      <c r="J541" s="15">
        <v>2.81</v>
      </c>
      <c r="K541" s="15">
        <v>42.86</v>
      </c>
      <c r="L541" s="2">
        <v>0</v>
      </c>
      <c r="M541" s="2">
        <v>8.5321647680467152E-5</v>
      </c>
      <c r="N541" s="2">
        <v>0</v>
      </c>
      <c r="O541" s="16">
        <f t="shared" si="32"/>
        <v>537</v>
      </c>
      <c r="P541" s="17">
        <f t="shared" si="33"/>
        <v>2.8440549226822383E-5</v>
      </c>
      <c r="Q541" s="18">
        <f t="shared" si="34"/>
        <v>4.9260476256020121E-5</v>
      </c>
      <c r="R541" s="19">
        <f t="shared" si="35"/>
        <v>173.20508075688775</v>
      </c>
    </row>
    <row r="542" spans="1:18" ht="15.6">
      <c r="A542" s="15" t="s">
        <v>219</v>
      </c>
      <c r="B542" s="15" t="s">
        <v>62</v>
      </c>
      <c r="C542" s="15" t="s">
        <v>78</v>
      </c>
      <c r="D542" s="15" t="s">
        <v>132</v>
      </c>
      <c r="E542" s="15" t="s">
        <v>152</v>
      </c>
      <c r="F542" s="15" t="s">
        <v>216</v>
      </c>
      <c r="G542" s="15" t="s">
        <v>217</v>
      </c>
      <c r="H542" s="15" t="s">
        <v>218</v>
      </c>
      <c r="I542" s="15">
        <v>78.17</v>
      </c>
      <c r="J542" s="15">
        <v>0</v>
      </c>
      <c r="K542" s="15">
        <v>0</v>
      </c>
      <c r="L542" s="2">
        <v>0</v>
      </c>
      <c r="M542" s="2">
        <v>8.5321647680467152E-5</v>
      </c>
      <c r="N542" s="2">
        <v>0</v>
      </c>
      <c r="O542" s="16">
        <f t="shared" si="32"/>
        <v>537</v>
      </c>
      <c r="P542" s="17">
        <f t="shared" si="33"/>
        <v>2.8440549226822383E-5</v>
      </c>
      <c r="Q542" s="18">
        <f t="shared" si="34"/>
        <v>4.9260476256020121E-5</v>
      </c>
      <c r="R542" s="19">
        <f t="shared" si="35"/>
        <v>173.20508075688775</v>
      </c>
    </row>
    <row r="543" spans="1:18" ht="15.6">
      <c r="A543" s="15" t="s">
        <v>1613</v>
      </c>
      <c r="B543" s="15" t="s">
        <v>62</v>
      </c>
      <c r="C543" s="15" t="s">
        <v>78</v>
      </c>
      <c r="D543" s="15" t="s">
        <v>79</v>
      </c>
      <c r="E543" s="15" t="s">
        <v>104</v>
      </c>
      <c r="F543" s="15" t="s">
        <v>105</v>
      </c>
      <c r="G543" s="15" t="s">
        <v>1608</v>
      </c>
      <c r="H543" s="15" t="s">
        <v>1609</v>
      </c>
      <c r="I543" s="15">
        <v>82.74</v>
      </c>
      <c r="J543" s="15">
        <v>1.71</v>
      </c>
      <c r="K543" s="15">
        <v>50</v>
      </c>
      <c r="L543" s="2">
        <v>0</v>
      </c>
      <c r="M543" s="2">
        <v>8.5321647680467152E-5</v>
      </c>
      <c r="N543" s="2">
        <v>0</v>
      </c>
      <c r="O543" s="16">
        <f t="shared" si="32"/>
        <v>537</v>
      </c>
      <c r="P543" s="17">
        <f t="shared" si="33"/>
        <v>2.8440549226822383E-5</v>
      </c>
      <c r="Q543" s="18">
        <f t="shared" si="34"/>
        <v>4.9260476256020121E-5</v>
      </c>
      <c r="R543" s="19">
        <f t="shared" si="35"/>
        <v>173.20508075688775</v>
      </c>
    </row>
    <row r="544" spans="1:18" ht="15.6">
      <c r="A544" s="15" t="s">
        <v>367</v>
      </c>
      <c r="B544" s="15" t="s">
        <v>62</v>
      </c>
      <c r="C544" s="15" t="s">
        <v>292</v>
      </c>
      <c r="D544" s="15" t="s">
        <v>293</v>
      </c>
      <c r="E544" s="15" t="s">
        <v>307</v>
      </c>
      <c r="F544" s="15" t="s">
        <v>368</v>
      </c>
      <c r="G544" s="15" t="s">
        <v>369</v>
      </c>
      <c r="H544" s="15" t="s">
        <v>370</v>
      </c>
      <c r="I544" s="15">
        <v>90</v>
      </c>
      <c r="J544" s="15">
        <v>3.19</v>
      </c>
      <c r="K544" s="15">
        <v>50</v>
      </c>
      <c r="L544" s="2">
        <v>0</v>
      </c>
      <c r="M544" s="2">
        <v>8.5321647680467152E-5</v>
      </c>
      <c r="N544" s="2">
        <v>0</v>
      </c>
      <c r="O544" s="16">
        <f t="shared" si="32"/>
        <v>537</v>
      </c>
      <c r="P544" s="17">
        <f t="shared" si="33"/>
        <v>2.8440549226822383E-5</v>
      </c>
      <c r="Q544" s="18">
        <f t="shared" si="34"/>
        <v>4.9260476256020121E-5</v>
      </c>
      <c r="R544" s="19">
        <f t="shared" si="35"/>
        <v>173.20508075688775</v>
      </c>
    </row>
    <row r="545" spans="1:18" ht="15.6">
      <c r="A545" s="15" t="s">
        <v>207</v>
      </c>
      <c r="B545" s="15" t="s">
        <v>62</v>
      </c>
      <c r="C545" s="15" t="s">
        <v>78</v>
      </c>
      <c r="D545" s="15" t="s">
        <v>132</v>
      </c>
      <c r="E545" s="15" t="s">
        <v>152</v>
      </c>
      <c r="F545" s="15" t="s">
        <v>201</v>
      </c>
      <c r="G545" s="15" t="s">
        <v>205</v>
      </c>
      <c r="H545" s="15" t="s">
        <v>206</v>
      </c>
      <c r="I545" s="15">
        <v>98.32</v>
      </c>
      <c r="J545" s="15">
        <v>0.18</v>
      </c>
      <c r="K545" s="15">
        <v>0</v>
      </c>
      <c r="L545" s="2">
        <v>0</v>
      </c>
      <c r="M545" s="2">
        <v>8.5321647680467152E-5</v>
      </c>
      <c r="N545" s="2">
        <v>0</v>
      </c>
      <c r="O545" s="16">
        <f t="shared" si="32"/>
        <v>537</v>
      </c>
      <c r="P545" s="17">
        <f t="shared" si="33"/>
        <v>2.8440549226822383E-5</v>
      </c>
      <c r="Q545" s="18">
        <f t="shared" si="34"/>
        <v>4.9260476256020121E-5</v>
      </c>
      <c r="R545" s="19">
        <f t="shared" si="35"/>
        <v>173.20508075688775</v>
      </c>
    </row>
    <row r="546" spans="1:18" ht="15.6">
      <c r="A546" s="15" t="s">
        <v>600</v>
      </c>
      <c r="B546" s="15" t="s">
        <v>62</v>
      </c>
      <c r="C546" s="15" t="s">
        <v>563</v>
      </c>
      <c r="D546" s="15" t="s">
        <v>596</v>
      </c>
      <c r="E546" s="15" t="s">
        <v>597</v>
      </c>
      <c r="F546" s="15" t="s">
        <v>601</v>
      </c>
      <c r="G546" s="15" t="s">
        <v>602</v>
      </c>
      <c r="H546" s="15" t="s">
        <v>603</v>
      </c>
      <c r="I546" s="15">
        <v>95.3</v>
      </c>
      <c r="J546" s="15">
        <v>3.42</v>
      </c>
      <c r="K546" s="15">
        <v>0</v>
      </c>
      <c r="L546" s="2">
        <v>0</v>
      </c>
      <c r="M546" s="2">
        <v>8.5321647680467152E-5</v>
      </c>
      <c r="N546" s="2">
        <v>0</v>
      </c>
      <c r="O546" s="16">
        <f t="shared" si="32"/>
        <v>537</v>
      </c>
      <c r="P546" s="17">
        <f t="shared" si="33"/>
        <v>2.8440549226822383E-5</v>
      </c>
      <c r="Q546" s="18">
        <f t="shared" si="34"/>
        <v>4.9260476256020121E-5</v>
      </c>
      <c r="R546" s="19">
        <f t="shared" si="35"/>
        <v>173.20508075688775</v>
      </c>
    </row>
    <row r="547" spans="1:18" ht="15.6">
      <c r="A547" s="15" t="s">
        <v>499</v>
      </c>
      <c r="B547" s="15" t="s">
        <v>62</v>
      </c>
      <c r="C547" s="15" t="s">
        <v>500</v>
      </c>
      <c r="D547" s="15" t="s">
        <v>501</v>
      </c>
      <c r="E547" s="15" t="s">
        <v>501</v>
      </c>
      <c r="F547" s="15" t="s">
        <v>501</v>
      </c>
      <c r="G547" s="15" t="s">
        <v>501</v>
      </c>
      <c r="H547" s="15" t="s">
        <v>501</v>
      </c>
      <c r="I547" s="15">
        <v>79.34</v>
      </c>
      <c r="J547" s="15">
        <v>4.17</v>
      </c>
      <c r="K547" s="15">
        <v>50</v>
      </c>
      <c r="L547" s="2">
        <v>7.6068187523295439E-5</v>
      </c>
      <c r="M547" s="2">
        <v>0</v>
      </c>
      <c r="N547" s="2">
        <v>0</v>
      </c>
      <c r="O547" s="16">
        <f t="shared" si="32"/>
        <v>543</v>
      </c>
      <c r="P547" s="17">
        <f t="shared" si="33"/>
        <v>2.5356062507765148E-5</v>
      </c>
      <c r="Q547" s="18">
        <f t="shared" si="34"/>
        <v>4.3917988543341552E-5</v>
      </c>
      <c r="R547" s="19">
        <f t="shared" si="35"/>
        <v>173.20508075688772</v>
      </c>
    </row>
    <row r="548" spans="1:18" ht="15.6">
      <c r="A548" s="15" t="s">
        <v>1355</v>
      </c>
      <c r="B548" s="15" t="s">
        <v>62</v>
      </c>
      <c r="C548" s="15" t="s">
        <v>1356</v>
      </c>
      <c r="D548" s="15" t="s">
        <v>1357</v>
      </c>
      <c r="E548" s="15" t="s">
        <v>1358</v>
      </c>
      <c r="F548" s="15" t="s">
        <v>1359</v>
      </c>
      <c r="G548" s="15" t="s">
        <v>1359</v>
      </c>
      <c r="H548" s="15" t="s">
        <v>1359</v>
      </c>
      <c r="I548" s="15">
        <v>100</v>
      </c>
      <c r="J548" s="15">
        <v>2.81</v>
      </c>
      <c r="K548" s="15">
        <v>0</v>
      </c>
      <c r="L548" s="2">
        <v>7.6068187523295439E-5</v>
      </c>
      <c r="M548" s="2">
        <v>0</v>
      </c>
      <c r="N548" s="2">
        <v>0</v>
      </c>
      <c r="O548" s="16">
        <f t="shared" si="32"/>
        <v>543</v>
      </c>
      <c r="P548" s="17">
        <f t="shared" si="33"/>
        <v>2.5356062507765148E-5</v>
      </c>
      <c r="Q548" s="18">
        <f t="shared" si="34"/>
        <v>4.3917988543341552E-5</v>
      </c>
      <c r="R548" s="19">
        <f t="shared" si="35"/>
        <v>173.20508075688772</v>
      </c>
    </row>
    <row r="549" spans="1:18" ht="15.6">
      <c r="A549" s="15" t="s">
        <v>11</v>
      </c>
      <c r="B549" s="15" t="s">
        <v>12</v>
      </c>
      <c r="C549" s="15" t="s">
        <v>13</v>
      </c>
      <c r="D549" s="15" t="s">
        <v>14</v>
      </c>
      <c r="E549" s="15" t="s">
        <v>14</v>
      </c>
      <c r="F549" s="15" t="s">
        <v>14</v>
      </c>
      <c r="G549" s="15" t="s">
        <v>14</v>
      </c>
      <c r="H549" s="15" t="s">
        <v>15</v>
      </c>
      <c r="I549" s="15">
        <v>90.31</v>
      </c>
      <c r="J549" s="15">
        <v>1.31</v>
      </c>
      <c r="K549" s="15">
        <v>0</v>
      </c>
      <c r="L549" s="2">
        <v>7.6068187523295439E-5</v>
      </c>
      <c r="M549" s="2">
        <v>0</v>
      </c>
      <c r="N549" s="2">
        <v>0</v>
      </c>
      <c r="O549" s="16">
        <f t="shared" si="32"/>
        <v>543</v>
      </c>
      <c r="P549" s="17">
        <f t="shared" si="33"/>
        <v>2.5356062507765148E-5</v>
      </c>
      <c r="Q549" s="18">
        <f t="shared" si="34"/>
        <v>4.3917988543341552E-5</v>
      </c>
      <c r="R549" s="19">
        <f t="shared" si="35"/>
        <v>173.20508075688772</v>
      </c>
    </row>
    <row r="550" spans="1:18" ht="15.6">
      <c r="A550" s="15" t="s">
        <v>449</v>
      </c>
      <c r="B550" s="15" t="s">
        <v>62</v>
      </c>
      <c r="C550" s="15" t="s">
        <v>292</v>
      </c>
      <c r="D550" s="15" t="s">
        <v>450</v>
      </c>
      <c r="E550" s="15" t="s">
        <v>451</v>
      </c>
      <c r="F550" s="15" t="s">
        <v>452</v>
      </c>
      <c r="G550" s="15" t="s">
        <v>452</v>
      </c>
      <c r="H550" s="15" t="s">
        <v>452</v>
      </c>
      <c r="I550" s="15">
        <v>99.44</v>
      </c>
      <c r="J550" s="15">
        <v>0.56000000000000005</v>
      </c>
      <c r="K550" s="15">
        <v>0</v>
      </c>
      <c r="L550" s="2">
        <v>7.6068187523295439E-5</v>
      </c>
      <c r="M550" s="2">
        <v>0</v>
      </c>
      <c r="N550" s="2">
        <v>0</v>
      </c>
      <c r="O550" s="16">
        <f t="shared" si="32"/>
        <v>543</v>
      </c>
      <c r="P550" s="17">
        <f t="shared" si="33"/>
        <v>2.5356062507765148E-5</v>
      </c>
      <c r="Q550" s="18">
        <f t="shared" si="34"/>
        <v>4.3917988543341552E-5</v>
      </c>
      <c r="R550" s="19">
        <f t="shared" si="35"/>
        <v>173.20508075688772</v>
      </c>
    </row>
    <row r="551" spans="1:18" ht="15.6">
      <c r="A551" s="15" t="s">
        <v>96</v>
      </c>
      <c r="B551" s="15" t="s">
        <v>62</v>
      </c>
      <c r="C551" s="15" t="s">
        <v>78</v>
      </c>
      <c r="D551" s="15" t="s">
        <v>79</v>
      </c>
      <c r="E551" s="15" t="s">
        <v>80</v>
      </c>
      <c r="F551" s="15" t="s">
        <v>81</v>
      </c>
      <c r="G551" s="15" t="s">
        <v>85</v>
      </c>
      <c r="H551" s="15" t="s">
        <v>85</v>
      </c>
      <c r="I551" s="15">
        <v>52.07</v>
      </c>
      <c r="J551" s="15">
        <v>0.43</v>
      </c>
      <c r="K551" s="15">
        <v>0</v>
      </c>
      <c r="L551" s="2">
        <v>7.6068187523295439E-5</v>
      </c>
      <c r="M551" s="2">
        <v>0</v>
      </c>
      <c r="N551" s="2">
        <v>0</v>
      </c>
      <c r="O551" s="16">
        <f t="shared" si="32"/>
        <v>543</v>
      </c>
      <c r="P551" s="17">
        <f t="shared" si="33"/>
        <v>2.5356062507765148E-5</v>
      </c>
      <c r="Q551" s="18">
        <f t="shared" si="34"/>
        <v>4.3917988543341552E-5</v>
      </c>
      <c r="R551" s="19">
        <f t="shared" si="35"/>
        <v>173.20508075688772</v>
      </c>
    </row>
    <row r="552" spans="1:18" ht="15.6">
      <c r="A552" s="15" t="s">
        <v>552</v>
      </c>
      <c r="B552" s="15" t="s">
        <v>62</v>
      </c>
      <c r="C552" s="15" t="s">
        <v>547</v>
      </c>
      <c r="D552" s="15" t="s">
        <v>548</v>
      </c>
      <c r="E552" s="15" t="s">
        <v>549</v>
      </c>
      <c r="F552" s="15" t="s">
        <v>553</v>
      </c>
      <c r="G552" s="15" t="s">
        <v>553</v>
      </c>
      <c r="H552" s="15" t="s">
        <v>554</v>
      </c>
      <c r="I552" s="15">
        <v>77.08</v>
      </c>
      <c r="J552" s="15">
        <v>4.63</v>
      </c>
      <c r="K552" s="15">
        <v>12.5</v>
      </c>
      <c r="L552" s="2">
        <v>7.6068187523295439E-5</v>
      </c>
      <c r="M552" s="2">
        <v>0</v>
      </c>
      <c r="N552" s="2">
        <v>0</v>
      </c>
      <c r="O552" s="16">
        <f t="shared" si="32"/>
        <v>543</v>
      </c>
      <c r="P552" s="17">
        <f t="shared" si="33"/>
        <v>2.5356062507765148E-5</v>
      </c>
      <c r="Q552" s="18">
        <f t="shared" si="34"/>
        <v>4.3917988543341552E-5</v>
      </c>
      <c r="R552" s="19">
        <f t="shared" si="35"/>
        <v>173.20508075688772</v>
      </c>
    </row>
    <row r="553" spans="1:18" ht="15.6">
      <c r="A553" s="15" t="s">
        <v>1139</v>
      </c>
      <c r="B553" s="15" t="s">
        <v>62</v>
      </c>
      <c r="C553" s="15" t="s">
        <v>1097</v>
      </c>
      <c r="D553" s="15" t="s">
        <v>1098</v>
      </c>
      <c r="E553" s="15" t="s">
        <v>1140</v>
      </c>
      <c r="F553" s="15" t="s">
        <v>1141</v>
      </c>
      <c r="G553" s="15" t="s">
        <v>1142</v>
      </c>
      <c r="H553" s="15" t="s">
        <v>1143</v>
      </c>
      <c r="I553" s="15">
        <v>72.22</v>
      </c>
      <c r="J553" s="15">
        <v>2.94</v>
      </c>
      <c r="K553" s="15">
        <v>0</v>
      </c>
      <c r="L553" s="2">
        <v>7.6068187523295439E-5</v>
      </c>
      <c r="M553" s="2">
        <v>0</v>
      </c>
      <c r="N553" s="2">
        <v>0</v>
      </c>
      <c r="O553" s="16">
        <f t="shared" si="32"/>
        <v>543</v>
      </c>
      <c r="P553" s="17">
        <f t="shared" si="33"/>
        <v>2.5356062507765148E-5</v>
      </c>
      <c r="Q553" s="18">
        <f t="shared" si="34"/>
        <v>4.3917988543341552E-5</v>
      </c>
      <c r="R553" s="19">
        <f t="shared" si="35"/>
        <v>173.20508075688772</v>
      </c>
    </row>
    <row r="554" spans="1:18" ht="15.6">
      <c r="A554" s="15" t="s">
        <v>1333</v>
      </c>
      <c r="B554" s="15" t="s">
        <v>62</v>
      </c>
      <c r="C554" s="15" t="s">
        <v>1097</v>
      </c>
      <c r="D554" s="15" t="s">
        <v>1192</v>
      </c>
      <c r="E554" s="15" t="s">
        <v>1334</v>
      </c>
      <c r="F554" s="15" t="s">
        <v>1335</v>
      </c>
      <c r="G554" s="15" t="s">
        <v>1336</v>
      </c>
      <c r="H554" s="15" t="s">
        <v>1336</v>
      </c>
      <c r="I554" s="15">
        <v>93.04</v>
      </c>
      <c r="J554" s="15">
        <v>0.31</v>
      </c>
      <c r="K554" s="15">
        <v>0</v>
      </c>
      <c r="L554" s="2">
        <v>7.6068187523295439E-5</v>
      </c>
      <c r="M554" s="2">
        <v>0</v>
      </c>
      <c r="N554" s="2">
        <v>0</v>
      </c>
      <c r="O554" s="16">
        <f t="shared" si="32"/>
        <v>543</v>
      </c>
      <c r="P554" s="17">
        <f t="shared" si="33"/>
        <v>2.5356062507765148E-5</v>
      </c>
      <c r="Q554" s="18">
        <f t="shared" si="34"/>
        <v>4.3917988543341552E-5</v>
      </c>
      <c r="R554" s="19">
        <f t="shared" si="35"/>
        <v>173.20508075688772</v>
      </c>
    </row>
    <row r="555" spans="1:18" ht="15.6">
      <c r="A555" s="15" t="s">
        <v>94</v>
      </c>
      <c r="B555" s="15" t="s">
        <v>62</v>
      </c>
      <c r="C555" s="15" t="s">
        <v>78</v>
      </c>
      <c r="D555" s="15" t="s">
        <v>79</v>
      </c>
      <c r="E555" s="15" t="s">
        <v>80</v>
      </c>
      <c r="F555" s="15" t="s">
        <v>81</v>
      </c>
      <c r="G555" s="15" t="s">
        <v>85</v>
      </c>
      <c r="H555" s="15" t="s">
        <v>85</v>
      </c>
      <c r="I555" s="15">
        <v>91.17</v>
      </c>
      <c r="J555" s="15">
        <v>1.28</v>
      </c>
      <c r="K555" s="15">
        <v>0</v>
      </c>
      <c r="L555" s="2">
        <v>7.6068187523295439E-5</v>
      </c>
      <c r="M555" s="2">
        <v>0</v>
      </c>
      <c r="N555" s="2">
        <v>0</v>
      </c>
      <c r="O555" s="16">
        <f t="shared" si="32"/>
        <v>543</v>
      </c>
      <c r="P555" s="17">
        <f t="shared" si="33"/>
        <v>2.5356062507765148E-5</v>
      </c>
      <c r="Q555" s="18">
        <f t="shared" si="34"/>
        <v>4.3917988543341552E-5</v>
      </c>
      <c r="R555" s="19">
        <f t="shared" si="35"/>
        <v>173.20508075688772</v>
      </c>
    </row>
    <row r="556" spans="1:18" ht="15.6">
      <c r="A556" s="15" t="s">
        <v>948</v>
      </c>
      <c r="B556" s="15" t="s">
        <v>62</v>
      </c>
      <c r="C556" s="15" t="s">
        <v>809</v>
      </c>
      <c r="D556" s="15" t="s">
        <v>883</v>
      </c>
      <c r="E556" s="15" t="s">
        <v>896</v>
      </c>
      <c r="F556" s="15" t="s">
        <v>937</v>
      </c>
      <c r="G556" s="15" t="s">
        <v>937</v>
      </c>
      <c r="H556" s="15" t="s">
        <v>944</v>
      </c>
      <c r="I556" s="15">
        <v>75.09</v>
      </c>
      <c r="J556" s="15">
        <v>0</v>
      </c>
      <c r="K556" s="15">
        <v>0</v>
      </c>
      <c r="L556" s="2">
        <v>7.6068187523295439E-5</v>
      </c>
      <c r="M556" s="2">
        <v>0</v>
      </c>
      <c r="N556" s="2">
        <v>0</v>
      </c>
      <c r="O556" s="16">
        <f t="shared" si="32"/>
        <v>543</v>
      </c>
      <c r="P556" s="17">
        <f t="shared" si="33"/>
        <v>2.5356062507765148E-5</v>
      </c>
      <c r="Q556" s="18">
        <f t="shared" si="34"/>
        <v>4.3917988543341552E-5</v>
      </c>
      <c r="R556" s="19">
        <f t="shared" si="35"/>
        <v>173.20508075688772</v>
      </c>
    </row>
    <row r="557" spans="1:18" ht="15.6">
      <c r="A557" s="15" t="s">
        <v>1448</v>
      </c>
      <c r="B557" s="15" t="s">
        <v>62</v>
      </c>
      <c r="C557" s="15" t="s">
        <v>1365</v>
      </c>
      <c r="D557" s="15" t="s">
        <v>1414</v>
      </c>
      <c r="E557" s="15" t="s">
        <v>1415</v>
      </c>
      <c r="F557" s="15" t="s">
        <v>1442</v>
      </c>
      <c r="G557" s="15" t="s">
        <v>1443</v>
      </c>
      <c r="H557" s="15" t="s">
        <v>1443</v>
      </c>
      <c r="I557" s="15">
        <v>97.3</v>
      </c>
      <c r="J557" s="15">
        <v>1.01</v>
      </c>
      <c r="K557" s="15">
        <v>50</v>
      </c>
      <c r="L557" s="2">
        <v>7.6068187523295439E-5</v>
      </c>
      <c r="M557" s="2">
        <v>0</v>
      </c>
      <c r="N557" s="2">
        <v>0</v>
      </c>
      <c r="O557" s="16">
        <f t="shared" si="32"/>
        <v>543</v>
      </c>
      <c r="P557" s="17">
        <f t="shared" si="33"/>
        <v>2.5356062507765148E-5</v>
      </c>
      <c r="Q557" s="18">
        <f t="shared" si="34"/>
        <v>4.3917988543341552E-5</v>
      </c>
      <c r="R557" s="19">
        <f t="shared" si="35"/>
        <v>173.20508075688772</v>
      </c>
    </row>
    <row r="558" spans="1:18" ht="15.6">
      <c r="A558" s="15" t="s">
        <v>1266</v>
      </c>
      <c r="B558" s="15" t="s">
        <v>62</v>
      </c>
      <c r="C558" s="15" t="s">
        <v>1097</v>
      </c>
      <c r="D558" s="15" t="s">
        <v>1192</v>
      </c>
      <c r="E558" s="15" t="s">
        <v>1193</v>
      </c>
      <c r="F558" s="15" t="s">
        <v>1260</v>
      </c>
      <c r="G558" s="15" t="s">
        <v>1267</v>
      </c>
      <c r="H558" s="15" t="s">
        <v>1268</v>
      </c>
      <c r="I558" s="15">
        <v>97.44</v>
      </c>
      <c r="J558" s="15">
        <v>0.85</v>
      </c>
      <c r="K558" s="15">
        <v>0</v>
      </c>
      <c r="L558" s="2">
        <v>7.6068187523295439E-5</v>
      </c>
      <c r="M558" s="2">
        <v>0</v>
      </c>
      <c r="N558" s="2">
        <v>0</v>
      </c>
      <c r="O558" s="16">
        <f t="shared" si="32"/>
        <v>543</v>
      </c>
      <c r="P558" s="17">
        <f t="shared" si="33"/>
        <v>2.5356062507765148E-5</v>
      </c>
      <c r="Q558" s="18">
        <f t="shared" si="34"/>
        <v>4.3917988543341552E-5</v>
      </c>
      <c r="R558" s="19">
        <f t="shared" si="35"/>
        <v>173.20508075688772</v>
      </c>
    </row>
    <row r="559" spans="1:18" ht="15.6">
      <c r="A559" s="15" t="s">
        <v>1614</v>
      </c>
      <c r="B559" s="15" t="s">
        <v>62</v>
      </c>
      <c r="C559" s="15" t="s">
        <v>292</v>
      </c>
      <c r="D559" s="15" t="s">
        <v>293</v>
      </c>
      <c r="E559" s="15" t="s">
        <v>413</v>
      </c>
      <c r="F559" s="15" t="s">
        <v>1597</v>
      </c>
      <c r="G559" s="15" t="s">
        <v>1598</v>
      </c>
      <c r="H559" s="15" t="s">
        <v>1599</v>
      </c>
      <c r="I559" s="15">
        <v>81.08</v>
      </c>
      <c r="J559" s="15">
        <v>0</v>
      </c>
      <c r="K559" s="15">
        <v>0</v>
      </c>
      <c r="L559" s="2">
        <v>0</v>
      </c>
      <c r="M559" s="2">
        <v>0</v>
      </c>
      <c r="N559" s="2">
        <v>5.2667545336881368E-5</v>
      </c>
      <c r="O559" s="16">
        <f t="shared" si="32"/>
        <v>555</v>
      </c>
      <c r="P559" s="17">
        <f t="shared" si="33"/>
        <v>1.7555848445627124E-5</v>
      </c>
      <c r="Q559" s="18">
        <f t="shared" si="34"/>
        <v>3.0407621477805276E-5</v>
      </c>
      <c r="R559" s="19">
        <f t="shared" si="35"/>
        <v>173.20508075688772</v>
      </c>
    </row>
    <row r="560" spans="1:18" ht="15.6">
      <c r="A560" s="15" t="s">
        <v>667</v>
      </c>
      <c r="B560" s="15" t="s">
        <v>62</v>
      </c>
      <c r="C560" s="15" t="s">
        <v>651</v>
      </c>
      <c r="D560" s="15" t="s">
        <v>652</v>
      </c>
      <c r="E560" s="15" t="s">
        <v>653</v>
      </c>
      <c r="F560" s="15" t="s">
        <v>657</v>
      </c>
      <c r="G560" s="15" t="s">
        <v>666</v>
      </c>
      <c r="H560" s="15" t="s">
        <v>666</v>
      </c>
      <c r="I560" s="15">
        <v>99.35</v>
      </c>
      <c r="J560" s="15">
        <v>1.34</v>
      </c>
      <c r="K560" s="15">
        <v>0</v>
      </c>
      <c r="L560" s="2">
        <v>0</v>
      </c>
      <c r="M560" s="2">
        <v>0</v>
      </c>
      <c r="N560" s="2">
        <v>5.2667545336881368E-5</v>
      </c>
      <c r="O560" s="16">
        <f t="shared" si="32"/>
        <v>555</v>
      </c>
      <c r="P560" s="17">
        <f t="shared" si="33"/>
        <v>1.7555848445627124E-5</v>
      </c>
      <c r="Q560" s="18">
        <f t="shared" si="34"/>
        <v>3.0407621477805276E-5</v>
      </c>
      <c r="R560" s="19">
        <f t="shared" si="35"/>
        <v>173.20508075688772</v>
      </c>
    </row>
    <row r="561" spans="1:18" ht="15.6">
      <c r="A561" s="15" t="s">
        <v>1071</v>
      </c>
      <c r="B561" s="15" t="s">
        <v>62</v>
      </c>
      <c r="C561" s="15" t="s">
        <v>1018</v>
      </c>
      <c r="D561" s="15" t="s">
        <v>1038</v>
      </c>
      <c r="E561" s="15" t="s">
        <v>1051</v>
      </c>
      <c r="F561" s="15" t="s">
        <v>1061</v>
      </c>
      <c r="G561" s="15" t="s">
        <v>1062</v>
      </c>
      <c r="H561" s="15" t="s">
        <v>1063</v>
      </c>
      <c r="I561" s="15">
        <v>92.87</v>
      </c>
      <c r="J561" s="15">
        <v>0</v>
      </c>
      <c r="K561" s="15">
        <v>0</v>
      </c>
      <c r="L561" s="2">
        <v>0</v>
      </c>
      <c r="M561" s="2">
        <v>0</v>
      </c>
      <c r="N561" s="2">
        <v>5.2667545336881368E-5</v>
      </c>
      <c r="O561" s="16">
        <f t="shared" si="32"/>
        <v>555</v>
      </c>
      <c r="P561" s="17">
        <f t="shared" si="33"/>
        <v>1.7555848445627124E-5</v>
      </c>
      <c r="Q561" s="18">
        <f t="shared" si="34"/>
        <v>3.0407621477805276E-5</v>
      </c>
      <c r="R561" s="19">
        <f t="shared" si="35"/>
        <v>173.20508075688772</v>
      </c>
    </row>
    <row r="562" spans="1:18" ht="15.6">
      <c r="A562" s="15" t="s">
        <v>1615</v>
      </c>
      <c r="B562" s="15" t="s">
        <v>62</v>
      </c>
      <c r="C562" s="15" t="s">
        <v>809</v>
      </c>
      <c r="D562" s="15" t="s">
        <v>883</v>
      </c>
      <c r="E562" s="15" t="s">
        <v>896</v>
      </c>
      <c r="F562" s="15" t="s">
        <v>955</v>
      </c>
      <c r="G562" s="15" t="s">
        <v>956</v>
      </c>
      <c r="H562" s="15" t="s">
        <v>956</v>
      </c>
      <c r="I562" s="15">
        <v>82.89</v>
      </c>
      <c r="J562" s="15">
        <v>0</v>
      </c>
      <c r="K562" s="15">
        <v>0</v>
      </c>
      <c r="L562" s="2">
        <v>0</v>
      </c>
      <c r="M562" s="2">
        <v>0</v>
      </c>
      <c r="N562" s="2">
        <v>5.2667545336881368E-5</v>
      </c>
      <c r="O562" s="16">
        <f t="shared" si="32"/>
        <v>555</v>
      </c>
      <c r="P562" s="17">
        <f t="shared" si="33"/>
        <v>1.7555848445627124E-5</v>
      </c>
      <c r="Q562" s="18">
        <f t="shared" si="34"/>
        <v>3.0407621477805276E-5</v>
      </c>
      <c r="R562" s="19">
        <f t="shared" si="35"/>
        <v>173.20508075688772</v>
      </c>
    </row>
    <row r="563" spans="1:18" ht="15.6">
      <c r="A563" s="15" t="s">
        <v>1616</v>
      </c>
      <c r="B563" s="15" t="s">
        <v>62</v>
      </c>
      <c r="C563" s="15" t="s">
        <v>292</v>
      </c>
      <c r="D563" s="15" t="s">
        <v>293</v>
      </c>
      <c r="E563" s="15" t="s">
        <v>307</v>
      </c>
      <c r="F563" s="15" t="s">
        <v>311</v>
      </c>
      <c r="G563" s="15" t="s">
        <v>311</v>
      </c>
      <c r="H563" s="15" t="s">
        <v>312</v>
      </c>
      <c r="I563" s="15">
        <v>92.38</v>
      </c>
      <c r="J563" s="15">
        <v>4.03</v>
      </c>
      <c r="K563" s="15">
        <v>11.11</v>
      </c>
      <c r="L563" s="2">
        <v>0</v>
      </c>
      <c r="M563" s="2">
        <v>0</v>
      </c>
      <c r="N563" s="2">
        <v>5.2667545336881368E-5</v>
      </c>
      <c r="O563" s="16">
        <f t="shared" si="32"/>
        <v>555</v>
      </c>
      <c r="P563" s="17">
        <f t="shared" si="33"/>
        <v>1.7555848445627124E-5</v>
      </c>
      <c r="Q563" s="18">
        <f t="shared" si="34"/>
        <v>3.0407621477805276E-5</v>
      </c>
      <c r="R563" s="19">
        <f t="shared" si="35"/>
        <v>173.20508075688772</v>
      </c>
    </row>
    <row r="564" spans="1:18" ht="15.6">
      <c r="A564" s="15" t="s">
        <v>1617</v>
      </c>
      <c r="B564" s="15" t="s">
        <v>62</v>
      </c>
      <c r="C564" s="15" t="s">
        <v>1018</v>
      </c>
      <c r="D564" s="15" t="s">
        <v>1019</v>
      </c>
      <c r="E564" s="15" t="s">
        <v>1020</v>
      </c>
      <c r="F564" s="15" t="s">
        <v>1021</v>
      </c>
      <c r="G564" s="15" t="s">
        <v>1028</v>
      </c>
      <c r="H564" s="15" t="s">
        <v>1028</v>
      </c>
      <c r="I564" s="15">
        <v>88.26</v>
      </c>
      <c r="J564" s="15">
        <v>0</v>
      </c>
      <c r="K564" s="15">
        <v>0</v>
      </c>
      <c r="L564" s="2">
        <v>0</v>
      </c>
      <c r="M564" s="2">
        <v>0</v>
      </c>
      <c r="N564" s="2">
        <v>5.2667545336881368E-5</v>
      </c>
      <c r="O564" s="16">
        <f t="shared" si="32"/>
        <v>555</v>
      </c>
      <c r="P564" s="17">
        <f t="shared" si="33"/>
        <v>1.7555848445627124E-5</v>
      </c>
      <c r="Q564" s="18">
        <f t="shared" si="34"/>
        <v>3.0407621477805276E-5</v>
      </c>
      <c r="R564" s="19">
        <f t="shared" si="35"/>
        <v>173.20508075688772</v>
      </c>
    </row>
    <row r="565" spans="1:18" ht="15.6">
      <c r="A565" s="15" t="s">
        <v>1420</v>
      </c>
      <c r="B565" s="15" t="s">
        <v>62</v>
      </c>
      <c r="C565" s="15" t="s">
        <v>1365</v>
      </c>
      <c r="D565" s="15" t="s">
        <v>1414</v>
      </c>
      <c r="E565" s="15" t="s">
        <v>1415</v>
      </c>
      <c r="F565" s="15" t="s">
        <v>1416</v>
      </c>
      <c r="G565" s="15" t="s">
        <v>1417</v>
      </c>
      <c r="H565" s="15" t="s">
        <v>1418</v>
      </c>
      <c r="I565" s="15">
        <v>97.97</v>
      </c>
      <c r="J565" s="15">
        <v>1.35</v>
      </c>
      <c r="K565" s="15">
        <v>0</v>
      </c>
      <c r="L565" s="2">
        <v>0</v>
      </c>
      <c r="M565" s="2">
        <v>0</v>
      </c>
      <c r="N565" s="2">
        <v>5.2667545336881368E-5</v>
      </c>
      <c r="O565" s="16">
        <f t="shared" si="32"/>
        <v>555</v>
      </c>
      <c r="P565" s="17">
        <f t="shared" si="33"/>
        <v>1.7555848445627124E-5</v>
      </c>
      <c r="Q565" s="18">
        <f t="shared" si="34"/>
        <v>3.0407621477805276E-5</v>
      </c>
      <c r="R565" s="19">
        <f t="shared" si="35"/>
        <v>173.20508075688772</v>
      </c>
    </row>
    <row r="566" spans="1:18" ht="15.6">
      <c r="A566" s="15" t="s">
        <v>668</v>
      </c>
      <c r="B566" s="15" t="s">
        <v>62</v>
      </c>
      <c r="C566" s="15" t="s">
        <v>669</v>
      </c>
      <c r="D566" s="15" t="s">
        <v>670</v>
      </c>
      <c r="E566" s="15" t="s">
        <v>671</v>
      </c>
      <c r="F566" s="15" t="s">
        <v>672</v>
      </c>
      <c r="G566" s="15" t="s">
        <v>672</v>
      </c>
      <c r="H566" s="15" t="s">
        <v>673</v>
      </c>
      <c r="I566" s="15">
        <v>91.91</v>
      </c>
      <c r="J566" s="15">
        <v>1.1200000000000001</v>
      </c>
      <c r="K566" s="15">
        <v>100</v>
      </c>
      <c r="L566" s="2">
        <v>0</v>
      </c>
      <c r="M566" s="2">
        <v>0</v>
      </c>
      <c r="N566" s="2">
        <v>5.2667545336881368E-5</v>
      </c>
      <c r="O566" s="16">
        <f t="shared" si="32"/>
        <v>555</v>
      </c>
      <c r="P566" s="17">
        <f t="shared" si="33"/>
        <v>1.7555848445627124E-5</v>
      </c>
      <c r="Q566" s="18">
        <f t="shared" si="34"/>
        <v>3.0407621477805276E-5</v>
      </c>
      <c r="R566" s="19">
        <f t="shared" si="35"/>
        <v>173.20508075688772</v>
      </c>
    </row>
    <row r="567" spans="1:18" ht="15.6">
      <c r="A567" s="15" t="s">
        <v>1001</v>
      </c>
      <c r="B567" s="15" t="s">
        <v>62</v>
      </c>
      <c r="C567" s="15" t="s">
        <v>809</v>
      </c>
      <c r="D567" s="15" t="s">
        <v>977</v>
      </c>
      <c r="E567" s="15" t="s">
        <v>978</v>
      </c>
      <c r="F567" s="15" t="s">
        <v>996</v>
      </c>
      <c r="G567" s="15" t="s">
        <v>997</v>
      </c>
      <c r="H567" s="15" t="s">
        <v>997</v>
      </c>
      <c r="I567" s="15">
        <v>64.040000000000006</v>
      </c>
      <c r="J567" s="15">
        <v>0</v>
      </c>
      <c r="K567" s="15">
        <v>0</v>
      </c>
      <c r="L567" s="2">
        <v>0</v>
      </c>
      <c r="M567" s="2">
        <v>0</v>
      </c>
      <c r="N567" s="2">
        <v>5.2667545336881368E-5</v>
      </c>
      <c r="O567" s="16">
        <f t="shared" si="32"/>
        <v>555</v>
      </c>
      <c r="P567" s="17">
        <f t="shared" si="33"/>
        <v>1.7555848445627124E-5</v>
      </c>
      <c r="Q567" s="18">
        <f t="shared" si="34"/>
        <v>3.0407621477805276E-5</v>
      </c>
      <c r="R567" s="19">
        <f t="shared" si="35"/>
        <v>173.20508075688772</v>
      </c>
    </row>
    <row r="568" spans="1:18" ht="15.6">
      <c r="A568" s="15" t="s">
        <v>417</v>
      </c>
      <c r="B568" s="15" t="s">
        <v>62</v>
      </c>
      <c r="C568" s="15" t="s">
        <v>292</v>
      </c>
      <c r="D568" s="15" t="s">
        <v>293</v>
      </c>
      <c r="E568" s="15" t="s">
        <v>413</v>
      </c>
      <c r="F568" s="15" t="s">
        <v>418</v>
      </c>
      <c r="G568" s="15" t="s">
        <v>419</v>
      </c>
      <c r="H568" s="15" t="s">
        <v>420</v>
      </c>
      <c r="I568" s="15">
        <v>85.77</v>
      </c>
      <c r="J568" s="15">
        <v>9.7799999999999994</v>
      </c>
      <c r="K568" s="15">
        <v>0</v>
      </c>
      <c r="L568" s="2">
        <v>0</v>
      </c>
      <c r="M568" s="2">
        <v>0</v>
      </c>
      <c r="N568" s="2">
        <v>5.2667545336881368E-5</v>
      </c>
      <c r="O568" s="16">
        <f t="shared" si="32"/>
        <v>555</v>
      </c>
      <c r="P568" s="17">
        <f t="shared" si="33"/>
        <v>1.7555848445627124E-5</v>
      </c>
      <c r="Q568" s="18">
        <f t="shared" si="34"/>
        <v>3.0407621477805276E-5</v>
      </c>
      <c r="R568" s="19">
        <f t="shared" si="35"/>
        <v>173.20508075688772</v>
      </c>
    </row>
    <row r="569" spans="1:18" ht="15.6">
      <c r="A569" s="15" t="s">
        <v>51</v>
      </c>
      <c r="B569" s="15" t="s">
        <v>12</v>
      </c>
      <c r="C569" s="15" t="s">
        <v>45</v>
      </c>
      <c r="D569" s="15" t="s">
        <v>46</v>
      </c>
      <c r="E569" s="15" t="s">
        <v>47</v>
      </c>
      <c r="F569" s="15" t="s">
        <v>52</v>
      </c>
      <c r="G569" s="15" t="s">
        <v>52</v>
      </c>
      <c r="H569" s="15" t="s">
        <v>53</v>
      </c>
      <c r="I569" s="15">
        <v>59.5</v>
      </c>
      <c r="J569" s="15">
        <v>0</v>
      </c>
      <c r="K569" s="15">
        <v>0</v>
      </c>
      <c r="L569" s="2">
        <v>0</v>
      </c>
      <c r="M569" s="2">
        <v>0</v>
      </c>
      <c r="N569" s="2">
        <v>5.2667545336881368E-5</v>
      </c>
      <c r="O569" s="16">
        <f t="shared" si="32"/>
        <v>555</v>
      </c>
      <c r="P569" s="17">
        <f t="shared" si="33"/>
        <v>1.7555848445627124E-5</v>
      </c>
      <c r="Q569" s="18">
        <f t="shared" si="34"/>
        <v>3.0407621477805276E-5</v>
      </c>
      <c r="R569" s="19">
        <f t="shared" si="35"/>
        <v>173.20508075688772</v>
      </c>
    </row>
    <row r="570" spans="1:18" ht="15.6">
      <c r="A570" s="15" t="s">
        <v>466</v>
      </c>
      <c r="B570" s="15" t="s">
        <v>62</v>
      </c>
      <c r="C570" s="15" t="s">
        <v>467</v>
      </c>
      <c r="D570" s="15" t="s">
        <v>468</v>
      </c>
      <c r="E570" s="15" t="s">
        <v>469</v>
      </c>
      <c r="F570" s="15" t="s">
        <v>470</v>
      </c>
      <c r="G570" s="15" t="s">
        <v>471</v>
      </c>
      <c r="H570" s="15" t="s">
        <v>471</v>
      </c>
      <c r="I570" s="15">
        <v>56.7</v>
      </c>
      <c r="J570" s="15">
        <v>0.89</v>
      </c>
      <c r="K570" s="15">
        <v>0</v>
      </c>
      <c r="L570" s="2">
        <v>0</v>
      </c>
      <c r="M570" s="2">
        <v>0</v>
      </c>
      <c r="N570" s="2">
        <v>5.2667545336881368E-5</v>
      </c>
      <c r="O570" s="16">
        <f t="shared" si="32"/>
        <v>555</v>
      </c>
      <c r="P570" s="17">
        <f t="shared" si="33"/>
        <v>1.7555848445627124E-5</v>
      </c>
      <c r="Q570" s="18">
        <f t="shared" si="34"/>
        <v>3.0407621477805276E-5</v>
      </c>
      <c r="R570" s="19">
        <f t="shared" si="35"/>
        <v>173.20508075688772</v>
      </c>
    </row>
    <row r="571" spans="1:18" ht="15.6">
      <c r="A571" s="15" t="s">
        <v>255</v>
      </c>
      <c r="B571" s="15" t="s">
        <v>62</v>
      </c>
      <c r="C571" s="15" t="s">
        <v>78</v>
      </c>
      <c r="D571" s="15" t="s">
        <v>238</v>
      </c>
      <c r="E571" s="15" t="s">
        <v>251</v>
      </c>
      <c r="F571" s="15" t="s">
        <v>252</v>
      </c>
      <c r="G571" s="15" t="s">
        <v>256</v>
      </c>
      <c r="H571" s="15" t="s">
        <v>256</v>
      </c>
      <c r="I571" s="15">
        <v>76.64</v>
      </c>
      <c r="J571" s="15">
        <v>3.02</v>
      </c>
      <c r="K571" s="15">
        <v>0</v>
      </c>
      <c r="L571" s="2">
        <v>0</v>
      </c>
      <c r="M571" s="2">
        <v>0</v>
      </c>
      <c r="N571" s="2">
        <v>5.2667545336881368E-5</v>
      </c>
      <c r="O571" s="16">
        <f t="shared" si="32"/>
        <v>555</v>
      </c>
      <c r="P571" s="17">
        <f t="shared" si="33"/>
        <v>1.7555848445627124E-5</v>
      </c>
      <c r="Q571" s="18">
        <f t="shared" si="34"/>
        <v>3.0407621477805276E-5</v>
      </c>
      <c r="R571" s="19">
        <f t="shared" si="35"/>
        <v>173.20508075688772</v>
      </c>
    </row>
    <row r="572" spans="1:18" ht="15.6">
      <c r="A572" s="15" t="s">
        <v>1007</v>
      </c>
      <c r="B572" s="15" t="s">
        <v>62</v>
      </c>
      <c r="C572" s="15" t="s">
        <v>809</v>
      </c>
      <c r="D572" s="15" t="s">
        <v>977</v>
      </c>
      <c r="E572" s="15" t="s">
        <v>1005</v>
      </c>
      <c r="F572" s="15" t="s">
        <v>1006</v>
      </c>
      <c r="G572" s="15" t="s">
        <v>1006</v>
      </c>
      <c r="H572" s="15" t="s">
        <v>1006</v>
      </c>
      <c r="I572" s="15">
        <v>61.62</v>
      </c>
      <c r="J572" s="15">
        <v>5.89</v>
      </c>
      <c r="K572" s="15">
        <v>0</v>
      </c>
      <c r="L572" s="2">
        <v>0</v>
      </c>
      <c r="M572" s="2">
        <v>0</v>
      </c>
      <c r="N572" s="2">
        <v>5.2667545336881368E-5</v>
      </c>
      <c r="O572" s="16">
        <f t="shared" si="32"/>
        <v>555</v>
      </c>
      <c r="P572" s="17">
        <f t="shared" si="33"/>
        <v>1.7555848445627124E-5</v>
      </c>
      <c r="Q572" s="18">
        <f t="shared" si="34"/>
        <v>3.0407621477805276E-5</v>
      </c>
      <c r="R572" s="19">
        <f t="shared" si="35"/>
        <v>173.20508075688772</v>
      </c>
    </row>
    <row r="573" spans="1:18" ht="15.6">
      <c r="A573" s="15" t="s">
        <v>766</v>
      </c>
      <c r="B573" s="15" t="s">
        <v>62</v>
      </c>
      <c r="C573" s="15" t="s">
        <v>748</v>
      </c>
      <c r="D573" s="15" t="s">
        <v>763</v>
      </c>
      <c r="E573" s="15" t="s">
        <v>763</v>
      </c>
      <c r="F573" s="15" t="s">
        <v>764</v>
      </c>
      <c r="G573" s="15" t="s">
        <v>765</v>
      </c>
      <c r="H573" s="15" t="s">
        <v>765</v>
      </c>
      <c r="I573" s="15">
        <v>77.989999999999995</v>
      </c>
      <c r="J573" s="15">
        <v>0.74</v>
      </c>
      <c r="K573" s="15">
        <v>20</v>
      </c>
      <c r="L573" s="2">
        <v>0</v>
      </c>
      <c r="M573" s="2">
        <v>0</v>
      </c>
      <c r="N573" s="2">
        <v>5.2667545336881368E-5</v>
      </c>
      <c r="O573" s="16">
        <f t="shared" si="32"/>
        <v>555</v>
      </c>
      <c r="P573" s="17">
        <f t="shared" si="33"/>
        <v>1.7555848445627124E-5</v>
      </c>
      <c r="Q573" s="18">
        <f t="shared" si="34"/>
        <v>3.0407621477805276E-5</v>
      </c>
      <c r="R573" s="19">
        <f t="shared" si="35"/>
        <v>173.20508075688772</v>
      </c>
    </row>
    <row r="574" spans="1:18" ht="15.6">
      <c r="A574" s="15" t="s">
        <v>189</v>
      </c>
      <c r="B574" s="15" t="s">
        <v>62</v>
      </c>
      <c r="C574" s="15" t="s">
        <v>78</v>
      </c>
      <c r="D574" s="15" t="s">
        <v>132</v>
      </c>
      <c r="E574" s="15" t="s">
        <v>152</v>
      </c>
      <c r="F574" s="15" t="s">
        <v>153</v>
      </c>
      <c r="G574" s="15" t="s">
        <v>190</v>
      </c>
      <c r="H574" s="15" t="s">
        <v>191</v>
      </c>
      <c r="I574" s="15">
        <v>79.489999999999995</v>
      </c>
      <c r="J574" s="15">
        <v>1.84</v>
      </c>
      <c r="K574" s="15">
        <v>25</v>
      </c>
      <c r="L574" s="2">
        <v>0</v>
      </c>
      <c r="M574" s="2">
        <v>0</v>
      </c>
      <c r="N574" s="2">
        <v>5.2667545336881368E-5</v>
      </c>
      <c r="O574" s="16">
        <f t="shared" si="32"/>
        <v>555</v>
      </c>
      <c r="P574" s="17">
        <f t="shared" si="33"/>
        <v>1.7555848445627124E-5</v>
      </c>
      <c r="Q574" s="18">
        <f t="shared" si="34"/>
        <v>3.0407621477805276E-5</v>
      </c>
      <c r="R574" s="19">
        <f t="shared" si="35"/>
        <v>173.20508075688772</v>
      </c>
    </row>
    <row r="575" spans="1:18" ht="15.6">
      <c r="A575" s="15" t="s">
        <v>1618</v>
      </c>
      <c r="B575" s="15" t="s">
        <v>62</v>
      </c>
      <c r="C575" s="15" t="s">
        <v>269</v>
      </c>
      <c r="D575" s="15" t="s">
        <v>273</v>
      </c>
      <c r="E575" s="15" t="s">
        <v>274</v>
      </c>
      <c r="F575" s="15" t="s">
        <v>275</v>
      </c>
      <c r="G575" s="15" t="s">
        <v>276</v>
      </c>
      <c r="H575" s="15" t="s">
        <v>276</v>
      </c>
      <c r="I575" s="15">
        <v>91.67</v>
      </c>
      <c r="J575" s="15">
        <v>0.93</v>
      </c>
      <c r="K575" s="15">
        <v>0</v>
      </c>
      <c r="L575" s="2">
        <v>3.8034093761647889E-5</v>
      </c>
      <c r="M575" s="2">
        <v>0</v>
      </c>
      <c r="N575" s="2">
        <v>0</v>
      </c>
      <c r="O575" s="16">
        <f t="shared" si="32"/>
        <v>571</v>
      </c>
      <c r="P575" s="17">
        <f t="shared" si="33"/>
        <v>1.267803125388263E-5</v>
      </c>
      <c r="Q575" s="18">
        <f t="shared" si="34"/>
        <v>2.1958994271670874E-5</v>
      </c>
      <c r="R575" s="19">
        <f t="shared" si="35"/>
        <v>173.20508075688772</v>
      </c>
    </row>
    <row r="576" spans="1:18" ht="15.6">
      <c r="A576" s="15" t="s">
        <v>1123</v>
      </c>
      <c r="B576" s="15" t="s">
        <v>62</v>
      </c>
      <c r="C576" s="15" t="s">
        <v>1097</v>
      </c>
      <c r="D576" s="15" t="s">
        <v>1098</v>
      </c>
      <c r="E576" s="15" t="s">
        <v>1115</v>
      </c>
      <c r="F576" s="15" t="s">
        <v>1116</v>
      </c>
      <c r="G576" s="15" t="s">
        <v>1124</v>
      </c>
      <c r="H576" s="15" t="s">
        <v>1125</v>
      </c>
      <c r="I576" s="15">
        <v>51.07</v>
      </c>
      <c r="J576" s="15">
        <v>2.0699999999999998</v>
      </c>
      <c r="K576" s="15">
        <v>15.38</v>
      </c>
      <c r="L576" s="2">
        <v>3.8034093761647889E-5</v>
      </c>
      <c r="M576" s="2">
        <v>0</v>
      </c>
      <c r="N576" s="2">
        <v>0</v>
      </c>
      <c r="O576" s="16">
        <f t="shared" si="32"/>
        <v>571</v>
      </c>
      <c r="P576" s="17">
        <f t="shared" si="33"/>
        <v>1.267803125388263E-5</v>
      </c>
      <c r="Q576" s="18">
        <f t="shared" si="34"/>
        <v>2.1958994271670874E-5</v>
      </c>
      <c r="R576" s="19">
        <f t="shared" si="35"/>
        <v>173.20508075688772</v>
      </c>
    </row>
    <row r="577" spans="1:18" ht="15.6">
      <c r="A577" s="15" t="s">
        <v>1479</v>
      </c>
      <c r="B577" s="15" t="s">
        <v>62</v>
      </c>
      <c r="C577" s="15" t="s">
        <v>1365</v>
      </c>
      <c r="D577" s="15" t="s">
        <v>1414</v>
      </c>
      <c r="E577" s="15" t="s">
        <v>1457</v>
      </c>
      <c r="F577" s="15" t="s">
        <v>1474</v>
      </c>
      <c r="G577" s="15" t="s">
        <v>1474</v>
      </c>
      <c r="H577" s="15" t="s">
        <v>1475</v>
      </c>
      <c r="I577" s="15">
        <v>94.59</v>
      </c>
      <c r="J577" s="15">
        <v>0.68</v>
      </c>
      <c r="K577" s="15">
        <v>0</v>
      </c>
      <c r="L577" s="2">
        <v>0</v>
      </c>
      <c r="M577" s="2">
        <v>0</v>
      </c>
      <c r="N577" s="2">
        <v>2.6333772668440728E-5</v>
      </c>
      <c r="O577" s="16">
        <f t="shared" si="32"/>
        <v>573</v>
      </c>
      <c r="P577" s="17">
        <f t="shared" si="33"/>
        <v>8.7779242228135754E-6</v>
      </c>
      <c r="Q577" s="18">
        <f t="shared" si="34"/>
        <v>1.5203810738902665E-5</v>
      </c>
      <c r="R577" s="19">
        <f t="shared" si="35"/>
        <v>173.20508075688775</v>
      </c>
    </row>
    <row r="578" spans="1:18" ht="15.6">
      <c r="A578" s="15" t="s">
        <v>103</v>
      </c>
      <c r="B578" s="15" t="s">
        <v>62</v>
      </c>
      <c r="C578" s="15" t="s">
        <v>78</v>
      </c>
      <c r="D578" s="15" t="s">
        <v>79</v>
      </c>
      <c r="E578" s="15" t="s">
        <v>104</v>
      </c>
      <c r="F578" s="15" t="s">
        <v>105</v>
      </c>
      <c r="G578" s="15" t="s">
        <v>106</v>
      </c>
      <c r="H578" s="15" t="s">
        <v>107</v>
      </c>
      <c r="I578" s="15">
        <v>89.93</v>
      </c>
      <c r="J578" s="15">
        <v>3.42</v>
      </c>
      <c r="K578" s="15">
        <v>0</v>
      </c>
      <c r="L578" s="2">
        <v>0</v>
      </c>
      <c r="M578" s="2">
        <v>0</v>
      </c>
      <c r="N578" s="2">
        <v>2.6333772668440728E-5</v>
      </c>
      <c r="O578" s="16">
        <f t="shared" si="32"/>
        <v>573</v>
      </c>
      <c r="P578" s="17">
        <f t="shared" si="33"/>
        <v>8.7779242228135754E-6</v>
      </c>
      <c r="Q578" s="18">
        <f t="shared" si="34"/>
        <v>1.5203810738902665E-5</v>
      </c>
      <c r="R578" s="19">
        <f t="shared" si="35"/>
        <v>173.20508075688775</v>
      </c>
    </row>
  </sheetData>
  <mergeCells count="2">
    <mergeCell ref="B3:H3"/>
    <mergeCell ref="L3:N3"/>
  </mergeCells>
  <phoneticPr fontId="18"/>
  <conditionalFormatting sqref="L5:N57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CF1AE-4B63-4318-9413-1C85126999F7}">
  <dimension ref="A1:D12"/>
  <sheetViews>
    <sheetView workbookViewId="0"/>
  </sheetViews>
  <sheetFormatPr defaultRowHeight="15.6"/>
  <cols>
    <col min="1" max="1" width="17.75" customWidth="1"/>
    <col min="3" max="3" width="17.8984375" customWidth="1"/>
    <col min="4" max="4" width="18.1484375" customWidth="1"/>
  </cols>
  <sheetData>
    <row r="1" spans="1:4">
      <c r="A1" s="40" t="s">
        <v>1633</v>
      </c>
    </row>
    <row r="3" spans="1:4" ht="50.1" customHeight="1">
      <c r="A3" s="41" t="s">
        <v>1623</v>
      </c>
      <c r="B3" s="41" t="s">
        <v>1624</v>
      </c>
      <c r="C3" s="43" t="s">
        <v>1632</v>
      </c>
      <c r="D3" s="43" t="s">
        <v>1625</v>
      </c>
    </row>
    <row r="4" spans="1:4">
      <c r="A4" s="53" t="s">
        <v>1626</v>
      </c>
      <c r="B4" s="47" t="s">
        <v>1629</v>
      </c>
      <c r="C4" s="44">
        <v>16.919152</v>
      </c>
      <c r="D4" s="44">
        <v>24.749076956820012</v>
      </c>
    </row>
    <row r="5" spans="1:4">
      <c r="A5" s="53"/>
      <c r="B5" s="47" t="s">
        <v>1630</v>
      </c>
      <c r="C5" s="44">
        <v>15.854763999999999</v>
      </c>
      <c r="D5" s="44">
        <v>25.36400780954374</v>
      </c>
    </row>
    <row r="6" spans="1:4">
      <c r="A6" s="53"/>
      <c r="B6" s="47" t="s">
        <v>1631</v>
      </c>
      <c r="C6" s="44">
        <v>16.115369999999999</v>
      </c>
      <c r="D6" s="44">
        <v>24.328850081383745</v>
      </c>
    </row>
    <row r="7" spans="1:4">
      <c r="A7" s="54" t="s">
        <v>1627</v>
      </c>
      <c r="B7" s="48" t="s">
        <v>1629</v>
      </c>
      <c r="C7" s="42">
        <v>15.121468</v>
      </c>
      <c r="D7" s="42">
        <v>26.645483296084098</v>
      </c>
    </row>
    <row r="8" spans="1:4">
      <c r="A8" s="54"/>
      <c r="B8" s="48" t="s">
        <v>1630</v>
      </c>
      <c r="C8" s="42">
        <v>17.052917999999998</v>
      </c>
      <c r="D8" s="42">
        <v>26.168770876974381</v>
      </c>
    </row>
    <row r="9" spans="1:4">
      <c r="A9" s="54"/>
      <c r="B9" s="48" t="s">
        <v>1631</v>
      </c>
      <c r="C9" s="42">
        <v>15.687542000000001</v>
      </c>
      <c r="D9" s="42">
        <v>27.06076293909269</v>
      </c>
    </row>
    <row r="10" spans="1:4">
      <c r="A10" s="55" t="s">
        <v>1628</v>
      </c>
      <c r="B10" s="49" t="s">
        <v>1629</v>
      </c>
      <c r="C10" s="44">
        <v>15.039348</v>
      </c>
      <c r="D10" s="45">
        <v>23.032399204892457</v>
      </c>
    </row>
    <row r="11" spans="1:4">
      <c r="A11" s="55"/>
      <c r="B11" s="49" t="s">
        <v>1630</v>
      </c>
      <c r="C11" s="44">
        <v>11.098687999999999</v>
      </c>
      <c r="D11" s="45">
        <v>25.444245899464722</v>
      </c>
    </row>
    <row r="12" spans="1:4">
      <c r="A12" s="56"/>
      <c r="B12" s="50" t="s">
        <v>1631</v>
      </c>
      <c r="C12" s="46">
        <v>20.478332000000002</v>
      </c>
      <c r="D12" s="46">
        <v>23.477405052154786</v>
      </c>
    </row>
  </sheetData>
  <mergeCells count="3">
    <mergeCell ref="A4:A6"/>
    <mergeCell ref="A7:A9"/>
    <mergeCell ref="A10:A1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RNA_MAG_table_L221_L304</vt:lpstr>
      <vt:lpstr>RNA_MAG_table_L227</vt:lpstr>
      <vt:lpstr>Total_RNA_read_mapping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Tsuji</dc:creator>
  <cp:lastModifiedBy>Jackson Tsuji</cp:lastModifiedBy>
  <dcterms:created xsi:type="dcterms:W3CDTF">2021-03-18T03:05:07Z</dcterms:created>
  <dcterms:modified xsi:type="dcterms:W3CDTF">2021-07-12T12:42:54Z</dcterms:modified>
</cp:coreProperties>
</file>