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20" windowWidth="15195" windowHeight="8700"/>
  </bookViews>
  <sheets>
    <sheet name="Tagliamento" sheetId="2" r:id="rId1"/>
    <sheet name="Coweeta" sheetId="1" r:id="rId2"/>
  </sheets>
  <calcPr calcId="125725"/>
</workbook>
</file>

<file path=xl/calcChain.xml><?xml version="1.0" encoding="utf-8"?>
<calcChain xmlns="http://schemas.openxmlformats.org/spreadsheetml/2006/main">
  <c r="C144" i="2"/>
  <c r="D143"/>
  <c r="D142"/>
  <c r="D141"/>
  <c r="D140"/>
  <c r="D139"/>
  <c r="D138"/>
  <c r="D137"/>
  <c r="D136"/>
  <c r="E135"/>
  <c r="D135"/>
  <c r="E134"/>
  <c r="D134"/>
  <c r="C131"/>
  <c r="D130" s="1"/>
  <c r="C118"/>
  <c r="D117" s="1"/>
  <c r="C105"/>
  <c r="D104" s="1"/>
  <c r="C92"/>
  <c r="D91" s="1"/>
  <c r="C79"/>
  <c r="D78" s="1"/>
  <c r="C66"/>
  <c r="D65" s="1"/>
  <c r="C53"/>
  <c r="D52" s="1"/>
  <c r="C40"/>
  <c r="D39" s="1"/>
  <c r="C27"/>
  <c r="D26" s="1"/>
  <c r="C14"/>
  <c r="D13" s="1"/>
  <c r="C61" i="1"/>
  <c r="D59" s="1"/>
  <c r="C49"/>
  <c r="D47" s="1"/>
  <c r="C37"/>
  <c r="D35" s="1"/>
  <c r="C25"/>
  <c r="D24" s="1"/>
  <c r="C13"/>
  <c r="D11" s="1"/>
  <c r="D4" i="2" l="1"/>
  <c r="D6"/>
  <c r="D8"/>
  <c r="D10"/>
  <c r="D12"/>
  <c r="D17"/>
  <c r="D19"/>
  <c r="D21"/>
  <c r="D23"/>
  <c r="D25"/>
  <c r="D30"/>
  <c r="D32"/>
  <c r="D34"/>
  <c r="D36"/>
  <c r="D38"/>
  <c r="D43"/>
  <c r="E43" s="1"/>
  <c r="D45"/>
  <c r="D47"/>
  <c r="D49"/>
  <c r="D51"/>
  <c r="D56"/>
  <c r="D58"/>
  <c r="D60"/>
  <c r="D62"/>
  <c r="D64"/>
  <c r="D5"/>
  <c r="D7"/>
  <c r="D9"/>
  <c r="D11"/>
  <c r="D18"/>
  <c r="D20"/>
  <c r="D22"/>
  <c r="D24"/>
  <c r="D31"/>
  <c r="D33"/>
  <c r="D35"/>
  <c r="D37"/>
  <c r="D44"/>
  <c r="D46"/>
  <c r="D48"/>
  <c r="D50"/>
  <c r="D57"/>
  <c r="E58" s="1"/>
  <c r="D59"/>
  <c r="D61"/>
  <c r="D63"/>
  <c r="D69"/>
  <c r="D71"/>
  <c r="D73"/>
  <c r="D75"/>
  <c r="D77"/>
  <c r="D70"/>
  <c r="E71" s="1"/>
  <c r="D72"/>
  <c r="D74"/>
  <c r="D76"/>
  <c r="D108"/>
  <c r="E109" s="1"/>
  <c r="D110"/>
  <c r="D112"/>
  <c r="D114"/>
  <c r="D116"/>
  <c r="D109"/>
  <c r="D111"/>
  <c r="D113"/>
  <c r="D115"/>
  <c r="D95"/>
  <c r="D97"/>
  <c r="D99"/>
  <c r="D101"/>
  <c r="D103"/>
  <c r="D96"/>
  <c r="E97" s="1"/>
  <c r="D98"/>
  <c r="D100"/>
  <c r="D102"/>
  <c r="D82"/>
  <c r="E83" s="1"/>
  <c r="D84"/>
  <c r="D86"/>
  <c r="D88"/>
  <c r="D90"/>
  <c r="D83"/>
  <c r="D85"/>
  <c r="D87"/>
  <c r="D89"/>
  <c r="E143"/>
  <c r="D121"/>
  <c r="E122" s="1"/>
  <c r="D123"/>
  <c r="D125"/>
  <c r="D127"/>
  <c r="D129"/>
  <c r="D122"/>
  <c r="D124"/>
  <c r="D126"/>
  <c r="D128"/>
  <c r="E136"/>
  <c r="E137"/>
  <c r="E138"/>
  <c r="E139"/>
  <c r="E140"/>
  <c r="E141"/>
  <c r="E142"/>
  <c r="E121"/>
  <c r="E108"/>
  <c r="E95"/>
  <c r="E82"/>
  <c r="E69"/>
  <c r="E56"/>
  <c r="E30"/>
  <c r="E32"/>
  <c r="E34"/>
  <c r="E36"/>
  <c r="E38"/>
  <c r="D4" i="1"/>
  <c r="D6"/>
  <c r="D8"/>
  <c r="D10"/>
  <c r="D12"/>
  <c r="D5"/>
  <c r="D7"/>
  <c r="D9"/>
  <c r="D16"/>
  <c r="D17"/>
  <c r="D18"/>
  <c r="D19"/>
  <c r="D20"/>
  <c r="D21"/>
  <c r="D22"/>
  <c r="D23"/>
  <c r="D28"/>
  <c r="D30"/>
  <c r="D32"/>
  <c r="D34"/>
  <c r="D36"/>
  <c r="D29"/>
  <c r="D31"/>
  <c r="D33"/>
  <c r="D40"/>
  <c r="D42"/>
  <c r="D44"/>
  <c r="D46"/>
  <c r="D48"/>
  <c r="D41"/>
  <c r="D43"/>
  <c r="D45"/>
  <c r="D52"/>
  <c r="D54"/>
  <c r="D56"/>
  <c r="D58"/>
  <c r="D60"/>
  <c r="D53"/>
  <c r="E54" s="1"/>
  <c r="D55"/>
  <c r="D57"/>
  <c r="E52"/>
  <c r="E53"/>
  <c r="E40"/>
  <c r="E45"/>
  <c r="E28"/>
  <c r="E5"/>
  <c r="E7"/>
  <c r="E9"/>
  <c r="E64" i="2" l="1"/>
  <c r="E60"/>
  <c r="E62"/>
  <c r="E65"/>
  <c r="E50"/>
  <c r="E46"/>
  <c r="E48"/>
  <c r="E44"/>
  <c r="E51"/>
  <c r="E49"/>
  <c r="E47"/>
  <c r="E45"/>
  <c r="E52"/>
  <c r="E24"/>
  <c r="E20"/>
  <c r="E18"/>
  <c r="E22"/>
  <c r="E26"/>
  <c r="E25"/>
  <c r="E23"/>
  <c r="E21"/>
  <c r="E19"/>
  <c r="E17"/>
  <c r="E13"/>
  <c r="E11"/>
  <c r="E9"/>
  <c r="E7"/>
  <c r="E5"/>
  <c r="E12"/>
  <c r="E10"/>
  <c r="E8"/>
  <c r="E6"/>
  <c r="E4"/>
  <c r="E39"/>
  <c r="E37"/>
  <c r="E35"/>
  <c r="E33"/>
  <c r="E31"/>
  <c r="E63"/>
  <c r="E61"/>
  <c r="E59"/>
  <c r="E57"/>
  <c r="E70"/>
  <c r="E96"/>
  <c r="E123"/>
  <c r="E84"/>
  <c r="E110"/>
  <c r="E74"/>
  <c r="E76"/>
  <c r="E72"/>
  <c r="E77"/>
  <c r="E75"/>
  <c r="E73"/>
  <c r="E78"/>
  <c r="E113"/>
  <c r="E115"/>
  <c r="E111"/>
  <c r="E116"/>
  <c r="E114"/>
  <c r="E112"/>
  <c r="E117"/>
  <c r="E100"/>
  <c r="E102"/>
  <c r="E98"/>
  <c r="E103"/>
  <c r="E101"/>
  <c r="E99"/>
  <c r="E104"/>
  <c r="E87"/>
  <c r="E89"/>
  <c r="E85"/>
  <c r="E90"/>
  <c r="E88"/>
  <c r="E86"/>
  <c r="E91"/>
  <c r="E126"/>
  <c r="E128"/>
  <c r="E124"/>
  <c r="E129"/>
  <c r="E127"/>
  <c r="E125"/>
  <c r="E130"/>
  <c r="E11" i="1"/>
  <c r="E12"/>
  <c r="E8"/>
  <c r="E4"/>
  <c r="E10"/>
  <c r="E6"/>
  <c r="E24"/>
  <c r="E23"/>
  <c r="E22"/>
  <c r="E21"/>
  <c r="E20"/>
  <c r="E19"/>
  <c r="E18"/>
  <c r="E17"/>
  <c r="E16"/>
  <c r="E29"/>
  <c r="E30"/>
  <c r="E33"/>
  <c r="E35"/>
  <c r="E31"/>
  <c r="E34"/>
  <c r="E32"/>
  <c r="E36"/>
  <c r="E42"/>
  <c r="E41"/>
  <c r="E47"/>
  <c r="E43"/>
  <c r="E46"/>
  <c r="E44"/>
  <c r="E48"/>
  <c r="E57"/>
  <c r="E59"/>
  <c r="E55"/>
  <c r="E58"/>
  <c r="E56"/>
  <c r="E60"/>
</calcChain>
</file>

<file path=xl/sharedStrings.xml><?xml version="1.0" encoding="utf-8"?>
<sst xmlns="http://schemas.openxmlformats.org/spreadsheetml/2006/main" count="251" uniqueCount="31">
  <si>
    <t>&lt;4</t>
  </si>
  <si>
    <t>16-32</t>
  </si>
  <si>
    <t>4-8</t>
  </si>
  <si>
    <t>8-16</t>
  </si>
  <si>
    <t>32-64</t>
  </si>
  <si>
    <t>64-128</t>
  </si>
  <si>
    <t>128-256</t>
  </si>
  <si>
    <t>256-512</t>
  </si>
  <si>
    <t>Number</t>
  </si>
  <si>
    <t>Portion in bin</t>
  </si>
  <si>
    <t>Portion finer</t>
  </si>
  <si>
    <t>Total</t>
  </si>
  <si>
    <t>Cow1</t>
  </si>
  <si>
    <t>Head2</t>
  </si>
  <si>
    <t>Bates1</t>
  </si>
  <si>
    <t>Ball1</t>
  </si>
  <si>
    <t>LT1</t>
  </si>
  <si>
    <t>512-1024</t>
  </si>
  <si>
    <t>Class</t>
  </si>
  <si>
    <t>Resi3</t>
  </si>
  <si>
    <t>&gt;1024</t>
  </si>
  <si>
    <t>Resi1</t>
  </si>
  <si>
    <t>Resi2</t>
  </si>
  <si>
    <t>Resi4</t>
  </si>
  <si>
    <t>Resi5</t>
  </si>
  <si>
    <t>Isla1</t>
  </si>
  <si>
    <t>Bech1</t>
  </si>
  <si>
    <t>Belg1</t>
  </si>
  <si>
    <t>Bolz1</t>
  </si>
  <si>
    <t>Bech2</t>
  </si>
  <si>
    <t>Arzo1&amp;2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</si>
</sst>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9.6899224806201487E-2"/>
          <c:y val="7.6023608894168301E-2"/>
          <c:w val="0.86517714355473052"/>
          <c:h val="0.77290663228500034"/>
        </c:manualLayout>
      </c:layout>
      <c:scatterChart>
        <c:scatterStyle val="lineMarker"/>
        <c:ser>
          <c:idx val="0"/>
          <c:order val="0"/>
          <c:tx>
            <c:strRef>
              <c:f>Tagliamento!$A$3</c:f>
              <c:strCache>
                <c:ptCount val="1"/>
                <c:pt idx="0">
                  <c:v>Resi1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Tagliamento!$A$4:$A$13</c:f>
              <c:numCache>
                <c:formatCode>General</c:formatCode>
                <c:ptCount val="10"/>
                <c:pt idx="0">
                  <c:v>0.4</c:v>
                </c:pt>
                <c:pt idx="1">
                  <c:v>0.8</c:v>
                </c:pt>
                <c:pt idx="2">
                  <c:v>1.6</c:v>
                </c:pt>
                <c:pt idx="3">
                  <c:v>3.2</c:v>
                </c:pt>
                <c:pt idx="4">
                  <c:v>6.4</c:v>
                </c:pt>
                <c:pt idx="5">
                  <c:v>12.8</c:v>
                </c:pt>
                <c:pt idx="6">
                  <c:v>25.6</c:v>
                </c:pt>
                <c:pt idx="7">
                  <c:v>51.2</c:v>
                </c:pt>
                <c:pt idx="8">
                  <c:v>102.4</c:v>
                </c:pt>
                <c:pt idx="9">
                  <c:v>204.8</c:v>
                </c:pt>
              </c:numCache>
            </c:numRef>
          </c:xVal>
          <c:yVal>
            <c:numRef>
              <c:f>Tagliamento!$E$4:$E$13</c:f>
              <c:numCache>
                <c:formatCode>General</c:formatCode>
                <c:ptCount val="10"/>
                <c:pt idx="0">
                  <c:v>0.19161676646706588</c:v>
                </c:pt>
                <c:pt idx="1">
                  <c:v>0.20359281437125751</c:v>
                </c:pt>
                <c:pt idx="2">
                  <c:v>0.22155688622754494</c:v>
                </c:pt>
                <c:pt idx="3">
                  <c:v>0.28742514970059885</c:v>
                </c:pt>
                <c:pt idx="4">
                  <c:v>0.46706586826347307</c:v>
                </c:pt>
                <c:pt idx="5">
                  <c:v>0.76646706586826352</c:v>
                </c:pt>
                <c:pt idx="6">
                  <c:v>0.89820359281437134</c:v>
                </c:pt>
                <c:pt idx="7">
                  <c:v>0.9760479041916168</c:v>
                </c:pt>
                <c:pt idx="8">
                  <c:v>0.98203592814371266</c:v>
                </c:pt>
                <c:pt idx="9">
                  <c:v>1</c:v>
                </c:pt>
              </c:numCache>
            </c:numRef>
          </c:yVal>
        </c:ser>
        <c:ser>
          <c:idx val="1"/>
          <c:order val="1"/>
          <c:tx>
            <c:strRef>
              <c:f>Tagliamento!$A$16</c:f>
              <c:strCache>
                <c:ptCount val="1"/>
                <c:pt idx="0">
                  <c:v>Resi2</c:v>
                </c:pt>
              </c:strCache>
            </c:strRef>
          </c:tx>
          <c:spPr>
            <a:ln w="12700">
              <a:solidFill>
                <a:srgbClr val="FFC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C000"/>
              </a:solidFill>
              <a:ln>
                <a:solidFill>
                  <a:srgbClr val="FFC000"/>
                </a:solidFill>
                <a:prstDash val="solid"/>
              </a:ln>
            </c:spPr>
          </c:marker>
          <c:xVal>
            <c:numRef>
              <c:f>Tagliamento!$A$17:$A$26</c:f>
              <c:numCache>
                <c:formatCode>General</c:formatCode>
                <c:ptCount val="10"/>
                <c:pt idx="0">
                  <c:v>0.4</c:v>
                </c:pt>
                <c:pt idx="1">
                  <c:v>0.8</c:v>
                </c:pt>
                <c:pt idx="2">
                  <c:v>1.6</c:v>
                </c:pt>
                <c:pt idx="3">
                  <c:v>3.2</c:v>
                </c:pt>
                <c:pt idx="4">
                  <c:v>6.4</c:v>
                </c:pt>
                <c:pt idx="5">
                  <c:v>12.8</c:v>
                </c:pt>
                <c:pt idx="6">
                  <c:v>25.6</c:v>
                </c:pt>
                <c:pt idx="7">
                  <c:v>51.2</c:v>
                </c:pt>
                <c:pt idx="8">
                  <c:v>102.4</c:v>
                </c:pt>
                <c:pt idx="9">
                  <c:v>204.8</c:v>
                </c:pt>
              </c:numCache>
            </c:numRef>
          </c:xVal>
          <c:yVal>
            <c:numRef>
              <c:f>Tagliamento!$E$17:$E$26</c:f>
              <c:numCache>
                <c:formatCode>General</c:formatCode>
                <c:ptCount val="10"/>
                <c:pt idx="0">
                  <c:v>0.1079136690647482</c:v>
                </c:pt>
                <c:pt idx="1">
                  <c:v>0.12230215827338128</c:v>
                </c:pt>
                <c:pt idx="2">
                  <c:v>0.26618705035971224</c:v>
                </c:pt>
                <c:pt idx="3">
                  <c:v>0.38848920863309355</c:v>
                </c:pt>
                <c:pt idx="4">
                  <c:v>0.51079136690647486</c:v>
                </c:pt>
                <c:pt idx="5">
                  <c:v>0.72661870503597126</c:v>
                </c:pt>
                <c:pt idx="6">
                  <c:v>0.93525179856115115</c:v>
                </c:pt>
                <c:pt idx="7">
                  <c:v>0.985611510791367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</c:ser>
        <c:ser>
          <c:idx val="2"/>
          <c:order val="2"/>
          <c:tx>
            <c:strRef>
              <c:f>Tagliamento!$A$29</c:f>
              <c:strCache>
                <c:ptCount val="1"/>
                <c:pt idx="0">
                  <c:v>Resi3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Tagliamento!$A$30:$A$39</c:f>
              <c:numCache>
                <c:formatCode>General</c:formatCode>
                <c:ptCount val="10"/>
                <c:pt idx="0">
                  <c:v>0.4</c:v>
                </c:pt>
                <c:pt idx="1">
                  <c:v>0.8</c:v>
                </c:pt>
                <c:pt idx="2">
                  <c:v>1.6</c:v>
                </c:pt>
                <c:pt idx="3">
                  <c:v>3.2</c:v>
                </c:pt>
                <c:pt idx="4">
                  <c:v>6.4</c:v>
                </c:pt>
                <c:pt idx="5">
                  <c:v>12.8</c:v>
                </c:pt>
                <c:pt idx="6">
                  <c:v>25.6</c:v>
                </c:pt>
                <c:pt idx="7">
                  <c:v>51.2</c:v>
                </c:pt>
                <c:pt idx="8">
                  <c:v>102.4</c:v>
                </c:pt>
                <c:pt idx="9">
                  <c:v>204.8</c:v>
                </c:pt>
              </c:numCache>
            </c:numRef>
          </c:xVal>
          <c:yVal>
            <c:numRef>
              <c:f>Tagliamento!$E$30:$E$39</c:f>
              <c:numCache>
                <c:formatCode>General</c:formatCode>
                <c:ptCount val="10"/>
                <c:pt idx="0">
                  <c:v>0.11594202898550725</c:v>
                </c:pt>
                <c:pt idx="1">
                  <c:v>0.15942028985507245</c:v>
                </c:pt>
                <c:pt idx="2">
                  <c:v>0.18840579710144925</c:v>
                </c:pt>
                <c:pt idx="3">
                  <c:v>0.2608695652173913</c:v>
                </c:pt>
                <c:pt idx="4">
                  <c:v>0.38405797101449274</c:v>
                </c:pt>
                <c:pt idx="5">
                  <c:v>0.56521739130434778</c:v>
                </c:pt>
                <c:pt idx="6">
                  <c:v>0.78985507246376807</c:v>
                </c:pt>
                <c:pt idx="7">
                  <c:v>0.93478260869565211</c:v>
                </c:pt>
                <c:pt idx="8">
                  <c:v>0.97101449275362317</c:v>
                </c:pt>
                <c:pt idx="9">
                  <c:v>1</c:v>
                </c:pt>
              </c:numCache>
            </c:numRef>
          </c:yVal>
        </c:ser>
        <c:ser>
          <c:idx val="3"/>
          <c:order val="3"/>
          <c:tx>
            <c:strRef>
              <c:f>Tagliamento!$A$42</c:f>
              <c:strCache>
                <c:ptCount val="1"/>
                <c:pt idx="0">
                  <c:v>Resi4</c:v>
                </c:pt>
              </c:strCache>
            </c:strRef>
          </c:tx>
          <c:spPr>
            <a:ln w="12700">
              <a:solidFill>
                <a:srgbClr val="00B050"/>
              </a:solidFill>
            </a:ln>
          </c:spPr>
          <c:marker>
            <c:symbol val="diamond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Tagliamento!$A$43:$A$52</c:f>
              <c:numCache>
                <c:formatCode>General</c:formatCode>
                <c:ptCount val="10"/>
                <c:pt idx="0">
                  <c:v>0.4</c:v>
                </c:pt>
                <c:pt idx="1">
                  <c:v>0.8</c:v>
                </c:pt>
                <c:pt idx="2">
                  <c:v>1.6</c:v>
                </c:pt>
                <c:pt idx="3">
                  <c:v>3.2</c:v>
                </c:pt>
                <c:pt idx="4">
                  <c:v>6.4</c:v>
                </c:pt>
                <c:pt idx="5">
                  <c:v>12.8</c:v>
                </c:pt>
                <c:pt idx="6">
                  <c:v>25.6</c:v>
                </c:pt>
                <c:pt idx="7">
                  <c:v>51.2</c:v>
                </c:pt>
                <c:pt idx="8">
                  <c:v>102.4</c:v>
                </c:pt>
                <c:pt idx="9">
                  <c:v>204.8</c:v>
                </c:pt>
              </c:numCache>
            </c:numRef>
          </c:xVal>
          <c:yVal>
            <c:numRef>
              <c:f>Tagliamento!$E$43:$E$52</c:f>
              <c:numCache>
                <c:formatCode>General</c:formatCode>
                <c:ptCount val="10"/>
                <c:pt idx="0">
                  <c:v>0.10483870967741936</c:v>
                </c:pt>
                <c:pt idx="1">
                  <c:v>0.12096774193548387</c:v>
                </c:pt>
                <c:pt idx="2">
                  <c:v>0.20967741935483872</c:v>
                </c:pt>
                <c:pt idx="3">
                  <c:v>0.35483870967741937</c:v>
                </c:pt>
                <c:pt idx="4">
                  <c:v>0.44354838709677424</c:v>
                </c:pt>
                <c:pt idx="5">
                  <c:v>0.57258064516129037</c:v>
                </c:pt>
                <c:pt idx="6">
                  <c:v>0.79838709677419362</c:v>
                </c:pt>
                <c:pt idx="7">
                  <c:v>0.92741935483870974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</c:ser>
        <c:ser>
          <c:idx val="4"/>
          <c:order val="4"/>
          <c:tx>
            <c:strRef>
              <c:f>Tagliamento!$A$55</c:f>
              <c:strCache>
                <c:ptCount val="1"/>
                <c:pt idx="0">
                  <c:v>Resi5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diamond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Tagliamento!$A$56:$A$65</c:f>
              <c:numCache>
                <c:formatCode>General</c:formatCode>
                <c:ptCount val="10"/>
                <c:pt idx="0">
                  <c:v>0.4</c:v>
                </c:pt>
                <c:pt idx="1">
                  <c:v>0.8</c:v>
                </c:pt>
                <c:pt idx="2">
                  <c:v>1.6</c:v>
                </c:pt>
                <c:pt idx="3">
                  <c:v>3.2</c:v>
                </c:pt>
                <c:pt idx="4">
                  <c:v>6.4</c:v>
                </c:pt>
                <c:pt idx="5">
                  <c:v>12.8</c:v>
                </c:pt>
                <c:pt idx="6">
                  <c:v>25.6</c:v>
                </c:pt>
                <c:pt idx="7">
                  <c:v>51.2</c:v>
                </c:pt>
                <c:pt idx="8">
                  <c:v>102.4</c:v>
                </c:pt>
                <c:pt idx="9">
                  <c:v>204.8</c:v>
                </c:pt>
              </c:numCache>
            </c:numRef>
          </c:xVal>
          <c:yVal>
            <c:numRef>
              <c:f>Tagliamento!$E$56:$E$65</c:f>
              <c:numCache>
                <c:formatCode>General</c:formatCode>
                <c:ptCount val="10"/>
                <c:pt idx="0">
                  <c:v>0.23893805309734514</c:v>
                </c:pt>
                <c:pt idx="1">
                  <c:v>0.24778761061946902</c:v>
                </c:pt>
                <c:pt idx="2">
                  <c:v>0.34513274336283184</c:v>
                </c:pt>
                <c:pt idx="3">
                  <c:v>0.47787610619469023</c:v>
                </c:pt>
                <c:pt idx="4">
                  <c:v>0.59292035398230081</c:v>
                </c:pt>
                <c:pt idx="5">
                  <c:v>0.76991150442477863</c:v>
                </c:pt>
                <c:pt idx="6">
                  <c:v>0.92035398230088483</c:v>
                </c:pt>
                <c:pt idx="7">
                  <c:v>0.96460176991150426</c:v>
                </c:pt>
                <c:pt idx="8">
                  <c:v>0.99999999999999978</c:v>
                </c:pt>
                <c:pt idx="9">
                  <c:v>0.99999999999999978</c:v>
                </c:pt>
              </c:numCache>
            </c:numRef>
          </c:yVal>
        </c:ser>
        <c:ser>
          <c:idx val="5"/>
          <c:order val="5"/>
          <c:tx>
            <c:strRef>
              <c:f>Tagliamento!$A$68</c:f>
              <c:strCache>
                <c:ptCount val="1"/>
                <c:pt idx="0">
                  <c:v>Arzo1&amp;2</c:v>
                </c:pt>
              </c:strCache>
            </c:strRef>
          </c:tx>
          <c:xVal>
            <c:numRef>
              <c:f>Tagliamento!$A$69:$A$78</c:f>
              <c:numCache>
                <c:formatCode>General</c:formatCode>
                <c:ptCount val="10"/>
                <c:pt idx="0">
                  <c:v>0.4</c:v>
                </c:pt>
                <c:pt idx="1">
                  <c:v>0.8</c:v>
                </c:pt>
                <c:pt idx="2">
                  <c:v>1.6</c:v>
                </c:pt>
                <c:pt idx="3">
                  <c:v>3.2</c:v>
                </c:pt>
                <c:pt idx="4">
                  <c:v>6.4</c:v>
                </c:pt>
                <c:pt idx="5">
                  <c:v>12.8</c:v>
                </c:pt>
                <c:pt idx="6">
                  <c:v>25.6</c:v>
                </c:pt>
                <c:pt idx="7">
                  <c:v>51.2</c:v>
                </c:pt>
                <c:pt idx="8">
                  <c:v>102.4</c:v>
                </c:pt>
                <c:pt idx="9">
                  <c:v>204.8</c:v>
                </c:pt>
              </c:numCache>
            </c:numRef>
          </c:xVal>
          <c:yVal>
            <c:numRef>
              <c:f>Tagliamento!$E$69:$E$78</c:f>
              <c:numCache>
                <c:formatCode>General</c:formatCode>
                <c:ptCount val="10"/>
                <c:pt idx="0">
                  <c:v>0.11428571428571428</c:v>
                </c:pt>
                <c:pt idx="1">
                  <c:v>0.11428571428571428</c:v>
                </c:pt>
                <c:pt idx="2">
                  <c:v>0.11428571428571428</c:v>
                </c:pt>
                <c:pt idx="3">
                  <c:v>0.19047619047619047</c:v>
                </c:pt>
                <c:pt idx="4">
                  <c:v>0.32380952380952377</c:v>
                </c:pt>
                <c:pt idx="5">
                  <c:v>0.53333333333333333</c:v>
                </c:pt>
                <c:pt idx="6">
                  <c:v>0.77142857142857135</c:v>
                </c:pt>
                <c:pt idx="7">
                  <c:v>0.92380952380952375</c:v>
                </c:pt>
                <c:pt idx="8">
                  <c:v>0.98095238095238091</c:v>
                </c:pt>
                <c:pt idx="9">
                  <c:v>1</c:v>
                </c:pt>
              </c:numCache>
            </c:numRef>
          </c:yVal>
        </c:ser>
        <c:ser>
          <c:idx val="7"/>
          <c:order val="6"/>
          <c:tx>
            <c:strRef>
              <c:f>Tagliamento!$A$81</c:f>
              <c:strCache>
                <c:ptCount val="1"/>
                <c:pt idx="0">
                  <c:v>Isla1</c:v>
                </c:pt>
              </c:strCache>
            </c:strRef>
          </c:tx>
          <c:xVal>
            <c:numRef>
              <c:f>Tagliamento!$A$82:$A$91</c:f>
              <c:numCache>
                <c:formatCode>General</c:formatCode>
                <c:ptCount val="10"/>
                <c:pt idx="0">
                  <c:v>0.4</c:v>
                </c:pt>
                <c:pt idx="1">
                  <c:v>0.8</c:v>
                </c:pt>
                <c:pt idx="2">
                  <c:v>1.6</c:v>
                </c:pt>
                <c:pt idx="3">
                  <c:v>3.2</c:v>
                </c:pt>
                <c:pt idx="4">
                  <c:v>6.4</c:v>
                </c:pt>
                <c:pt idx="5">
                  <c:v>12.8</c:v>
                </c:pt>
                <c:pt idx="6">
                  <c:v>25.6</c:v>
                </c:pt>
                <c:pt idx="7">
                  <c:v>51.2</c:v>
                </c:pt>
                <c:pt idx="8">
                  <c:v>102.4</c:v>
                </c:pt>
                <c:pt idx="9">
                  <c:v>204.8</c:v>
                </c:pt>
              </c:numCache>
            </c:numRef>
          </c:xVal>
          <c:yVal>
            <c:numRef>
              <c:f>Tagliamento!$E$82:$E$91</c:f>
              <c:numCache>
                <c:formatCode>General</c:formatCode>
                <c:ptCount val="10"/>
                <c:pt idx="0">
                  <c:v>0.12408759124087591</c:v>
                </c:pt>
                <c:pt idx="1">
                  <c:v>0.17518248175182483</c:v>
                </c:pt>
                <c:pt idx="2">
                  <c:v>0.24817518248175183</c:v>
                </c:pt>
                <c:pt idx="3">
                  <c:v>0.46715328467153283</c:v>
                </c:pt>
                <c:pt idx="4">
                  <c:v>0.87591240875912413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</c:ser>
        <c:ser>
          <c:idx val="8"/>
          <c:order val="7"/>
          <c:tx>
            <c:strRef>
              <c:f>Tagliamento!$A$94</c:f>
              <c:strCache>
                <c:ptCount val="1"/>
                <c:pt idx="0">
                  <c:v>Bech1</c:v>
                </c:pt>
              </c:strCache>
            </c:strRef>
          </c:tx>
          <c:xVal>
            <c:numRef>
              <c:f>Tagliamento!$A$95:$A$104</c:f>
              <c:numCache>
                <c:formatCode>General</c:formatCode>
                <c:ptCount val="10"/>
                <c:pt idx="0">
                  <c:v>0.4</c:v>
                </c:pt>
                <c:pt idx="1">
                  <c:v>0.8</c:v>
                </c:pt>
                <c:pt idx="2">
                  <c:v>1.6</c:v>
                </c:pt>
                <c:pt idx="3">
                  <c:v>3.2</c:v>
                </c:pt>
                <c:pt idx="4">
                  <c:v>6.4</c:v>
                </c:pt>
                <c:pt idx="5">
                  <c:v>12.8</c:v>
                </c:pt>
                <c:pt idx="6">
                  <c:v>25.6</c:v>
                </c:pt>
                <c:pt idx="7">
                  <c:v>51.2</c:v>
                </c:pt>
                <c:pt idx="8">
                  <c:v>102.4</c:v>
                </c:pt>
                <c:pt idx="9">
                  <c:v>204.8</c:v>
                </c:pt>
              </c:numCache>
            </c:numRef>
          </c:xVal>
          <c:yVal>
            <c:numRef>
              <c:f>Tagliamento!$E$95:$E$104</c:f>
              <c:numCache>
                <c:formatCode>General</c:formatCode>
                <c:ptCount val="10"/>
                <c:pt idx="0">
                  <c:v>8.9285714285714288E-2</c:v>
                </c:pt>
                <c:pt idx="1">
                  <c:v>9.8214285714285712E-2</c:v>
                </c:pt>
                <c:pt idx="2">
                  <c:v>0.1607142857142857</c:v>
                </c:pt>
                <c:pt idx="3">
                  <c:v>0.42857142857142855</c:v>
                </c:pt>
                <c:pt idx="4">
                  <c:v>0.6964285714285714</c:v>
                </c:pt>
                <c:pt idx="5">
                  <c:v>0.9910714285714286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</c:ser>
        <c:ser>
          <c:idx val="9"/>
          <c:order val="8"/>
          <c:tx>
            <c:strRef>
              <c:f>Tagliamento!$A$107</c:f>
              <c:strCache>
                <c:ptCount val="1"/>
                <c:pt idx="0">
                  <c:v>Bech2</c:v>
                </c:pt>
              </c:strCache>
            </c:strRef>
          </c:tx>
          <c:xVal>
            <c:numRef>
              <c:f>Tagliamento!$A$108:$A$117</c:f>
              <c:numCache>
                <c:formatCode>General</c:formatCode>
                <c:ptCount val="10"/>
                <c:pt idx="0">
                  <c:v>0.4</c:v>
                </c:pt>
                <c:pt idx="1">
                  <c:v>0.8</c:v>
                </c:pt>
                <c:pt idx="2">
                  <c:v>1.6</c:v>
                </c:pt>
                <c:pt idx="3">
                  <c:v>3.2</c:v>
                </c:pt>
                <c:pt idx="4">
                  <c:v>6.4</c:v>
                </c:pt>
                <c:pt idx="5">
                  <c:v>12.8</c:v>
                </c:pt>
                <c:pt idx="6">
                  <c:v>25.6</c:v>
                </c:pt>
                <c:pt idx="7">
                  <c:v>51.2</c:v>
                </c:pt>
                <c:pt idx="8">
                  <c:v>102.4</c:v>
                </c:pt>
                <c:pt idx="9">
                  <c:v>204.8</c:v>
                </c:pt>
              </c:numCache>
            </c:numRef>
          </c:xVal>
          <c:yVal>
            <c:numRef>
              <c:f>Tagliamento!$E$108:$E$117</c:f>
              <c:numCache>
                <c:formatCode>General</c:formatCode>
                <c:ptCount val="10"/>
                <c:pt idx="0">
                  <c:v>2.9411764705882353E-2</c:v>
                </c:pt>
                <c:pt idx="1">
                  <c:v>4.4117647058823525E-2</c:v>
                </c:pt>
                <c:pt idx="2">
                  <c:v>0.1764705882352941</c:v>
                </c:pt>
                <c:pt idx="3">
                  <c:v>0.54411764705882359</c:v>
                </c:pt>
                <c:pt idx="4">
                  <c:v>0.77941176470588247</c:v>
                </c:pt>
                <c:pt idx="5">
                  <c:v>0.95588235294117663</c:v>
                </c:pt>
                <c:pt idx="6">
                  <c:v>1.0000000000000002</c:v>
                </c:pt>
                <c:pt idx="7">
                  <c:v>1.0000000000000002</c:v>
                </c:pt>
                <c:pt idx="8">
                  <c:v>1.0000000000000002</c:v>
                </c:pt>
                <c:pt idx="9">
                  <c:v>1.0000000000000002</c:v>
                </c:pt>
              </c:numCache>
            </c:numRef>
          </c:yVal>
        </c:ser>
        <c:ser>
          <c:idx val="10"/>
          <c:order val="9"/>
          <c:tx>
            <c:strRef>
              <c:f>Tagliamento!$A$120</c:f>
              <c:strCache>
                <c:ptCount val="1"/>
                <c:pt idx="0">
                  <c:v>Belg1</c:v>
                </c:pt>
              </c:strCache>
            </c:strRef>
          </c:tx>
          <c:xVal>
            <c:numRef>
              <c:f>Tagliamento!$A$121:$A$130</c:f>
              <c:numCache>
                <c:formatCode>General</c:formatCode>
                <c:ptCount val="10"/>
                <c:pt idx="0">
                  <c:v>0.4</c:v>
                </c:pt>
                <c:pt idx="1">
                  <c:v>0.8</c:v>
                </c:pt>
                <c:pt idx="2">
                  <c:v>1.6</c:v>
                </c:pt>
                <c:pt idx="3">
                  <c:v>3.2</c:v>
                </c:pt>
                <c:pt idx="4">
                  <c:v>6.4</c:v>
                </c:pt>
                <c:pt idx="5">
                  <c:v>12.8</c:v>
                </c:pt>
                <c:pt idx="6">
                  <c:v>25.6</c:v>
                </c:pt>
                <c:pt idx="7">
                  <c:v>51.2</c:v>
                </c:pt>
                <c:pt idx="8">
                  <c:v>102.4</c:v>
                </c:pt>
                <c:pt idx="9">
                  <c:v>204.8</c:v>
                </c:pt>
              </c:numCache>
            </c:numRef>
          </c:xVal>
          <c:yVal>
            <c:numRef>
              <c:f>Tagliamento!$E$121:$E$130</c:f>
              <c:numCache>
                <c:formatCode>General</c:formatCode>
                <c:ptCount val="10"/>
                <c:pt idx="0">
                  <c:v>0.14457831325301204</c:v>
                </c:pt>
                <c:pt idx="1">
                  <c:v>0.21084337349397592</c:v>
                </c:pt>
                <c:pt idx="2">
                  <c:v>0.33734939759036142</c:v>
                </c:pt>
                <c:pt idx="3">
                  <c:v>0.59638554216867468</c:v>
                </c:pt>
                <c:pt idx="4">
                  <c:v>0.8674698795180722</c:v>
                </c:pt>
                <c:pt idx="5">
                  <c:v>0.99999999999999989</c:v>
                </c:pt>
                <c:pt idx="6">
                  <c:v>0.99999999999999989</c:v>
                </c:pt>
                <c:pt idx="7">
                  <c:v>0.99999999999999989</c:v>
                </c:pt>
                <c:pt idx="8">
                  <c:v>0.99999999999999989</c:v>
                </c:pt>
                <c:pt idx="9">
                  <c:v>0.99999999999999989</c:v>
                </c:pt>
              </c:numCache>
            </c:numRef>
          </c:yVal>
        </c:ser>
        <c:ser>
          <c:idx val="11"/>
          <c:order val="10"/>
          <c:tx>
            <c:strRef>
              <c:f>Tagliamento!$A$133</c:f>
              <c:strCache>
                <c:ptCount val="1"/>
                <c:pt idx="0">
                  <c:v>Bolz1</c:v>
                </c:pt>
              </c:strCache>
            </c:strRef>
          </c:tx>
          <c:xVal>
            <c:numRef>
              <c:f>Tagliamento!$A$134:$A$143</c:f>
              <c:numCache>
                <c:formatCode>General</c:formatCode>
                <c:ptCount val="10"/>
                <c:pt idx="0">
                  <c:v>0.4</c:v>
                </c:pt>
                <c:pt idx="1">
                  <c:v>0.8</c:v>
                </c:pt>
                <c:pt idx="2">
                  <c:v>1.6</c:v>
                </c:pt>
                <c:pt idx="3">
                  <c:v>3.2</c:v>
                </c:pt>
                <c:pt idx="4">
                  <c:v>6.4</c:v>
                </c:pt>
                <c:pt idx="5">
                  <c:v>12.8</c:v>
                </c:pt>
                <c:pt idx="6">
                  <c:v>25.6</c:v>
                </c:pt>
                <c:pt idx="7">
                  <c:v>51.2</c:v>
                </c:pt>
                <c:pt idx="8">
                  <c:v>102.4</c:v>
                </c:pt>
                <c:pt idx="9">
                  <c:v>204.8</c:v>
                </c:pt>
              </c:numCache>
            </c:numRef>
          </c:xVal>
          <c:yVal>
            <c:numRef>
              <c:f>Tagliamento!$E$134:$E$143</c:f>
              <c:numCache>
                <c:formatCode>General</c:formatCode>
                <c:ptCount val="10"/>
                <c:pt idx="0">
                  <c:v>4.3859649122807015E-2</c:v>
                </c:pt>
                <c:pt idx="1">
                  <c:v>6.1403508771929821E-2</c:v>
                </c:pt>
                <c:pt idx="2">
                  <c:v>0.23684210526315788</c:v>
                </c:pt>
                <c:pt idx="3">
                  <c:v>0.47368421052631576</c:v>
                </c:pt>
                <c:pt idx="4">
                  <c:v>0.91228070175438591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</c:ser>
        <c:axId val="70682496"/>
        <c:axId val="70697344"/>
      </c:scatterChart>
      <c:valAx>
        <c:axId val="70682496"/>
        <c:scaling>
          <c:logBase val="10"/>
          <c:orientation val="minMax"/>
          <c:max val="1003"/>
        </c:scaling>
        <c:axPos val="b"/>
        <c:minorGridlines>
          <c:spPr>
            <a:ln w="3175">
              <a:solidFill>
                <a:schemeClr val="bg2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Sediment size (cm)</a:t>
                </a:r>
              </a:p>
            </c:rich>
          </c:tx>
          <c:layout>
            <c:manualLayout>
              <c:xMode val="edge"/>
              <c:yMode val="edge"/>
              <c:x val="0.35658914728682201"/>
              <c:y val="0.939573605930837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697344"/>
        <c:crossesAt val="0"/>
        <c:crossBetween val="midCat"/>
        <c:majorUnit val="10"/>
      </c:valAx>
      <c:valAx>
        <c:axId val="70697344"/>
        <c:scaling>
          <c:orientation val="minMax"/>
          <c:max val="1"/>
          <c:min val="0"/>
        </c:scaling>
        <c:axPos val="l"/>
        <c:majorGridlines>
          <c:spPr>
            <a:ln w="3175">
              <a:solidFill>
                <a:schemeClr val="bg2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Portion finer</a:t>
                </a:r>
              </a:p>
            </c:rich>
          </c:tx>
          <c:layout>
            <c:manualLayout>
              <c:xMode val="edge"/>
              <c:yMode val="edge"/>
              <c:x val="2.2148394241417488E-3"/>
              <c:y val="0.3421061840954093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682496"/>
        <c:crossesAt val="0.1"/>
        <c:crossBetween val="midCat"/>
        <c:majorUnit val="0.1"/>
      </c:valAx>
      <c:spPr>
        <a:noFill/>
        <a:ln w="12700">
          <a:noFill/>
          <a:prstDash val="solid"/>
        </a:ln>
      </c:spPr>
    </c:plotArea>
    <c:legend>
      <c:legendPos val="r"/>
      <c:layout>
        <c:manualLayout>
          <c:xMode val="edge"/>
          <c:yMode val="edge"/>
          <c:x val="0.83554817275747517"/>
          <c:y val="8.8925639169755599E-2"/>
          <c:w val="0.14458471760797342"/>
          <c:h val="0.66090554836634274"/>
        </c:manualLayout>
      </c:layout>
      <c:spPr>
        <a:solidFill>
          <a:srgbClr val="FFFFFF"/>
        </a:solidFill>
        <a:ln w="3175">
          <a:noFill/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44" r="0.75000000000000044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9.6899224806201514E-2"/>
          <c:y val="7.6023608894168301E-2"/>
          <c:w val="0.8651771435547303"/>
          <c:h val="0.77290663228499989"/>
        </c:manualLayout>
      </c:layout>
      <c:scatterChart>
        <c:scatterStyle val="lineMarker"/>
        <c:ser>
          <c:idx val="0"/>
          <c:order val="0"/>
          <c:tx>
            <c:strRef>
              <c:f>Coweeta!$A$3</c:f>
              <c:strCache>
                <c:ptCount val="1"/>
                <c:pt idx="0">
                  <c:v>Bates1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Coweeta!$A$4:$A$12</c:f>
              <c:numCache>
                <c:formatCode>General</c:formatCode>
                <c:ptCount val="9"/>
                <c:pt idx="0">
                  <c:v>0.4</c:v>
                </c:pt>
                <c:pt idx="1">
                  <c:v>0.8</c:v>
                </c:pt>
                <c:pt idx="2">
                  <c:v>1.6</c:v>
                </c:pt>
                <c:pt idx="3">
                  <c:v>3.2</c:v>
                </c:pt>
                <c:pt idx="4">
                  <c:v>6.4</c:v>
                </c:pt>
                <c:pt idx="5">
                  <c:v>12.8</c:v>
                </c:pt>
                <c:pt idx="6">
                  <c:v>25.6</c:v>
                </c:pt>
                <c:pt idx="7">
                  <c:v>51.2</c:v>
                </c:pt>
                <c:pt idx="8">
                  <c:v>102.4</c:v>
                </c:pt>
              </c:numCache>
            </c:numRef>
          </c:xVal>
          <c:yVal>
            <c:numRef>
              <c:f>Coweeta!$E$4:$E$12</c:f>
              <c:numCache>
                <c:formatCode>General</c:formatCode>
                <c:ptCount val="9"/>
                <c:pt idx="0">
                  <c:v>0.2857142857142857</c:v>
                </c:pt>
                <c:pt idx="1">
                  <c:v>0.29523809523809524</c:v>
                </c:pt>
                <c:pt idx="2">
                  <c:v>0.31428571428571428</c:v>
                </c:pt>
                <c:pt idx="3">
                  <c:v>0.44761904761904758</c:v>
                </c:pt>
                <c:pt idx="4">
                  <c:v>0.60952380952380947</c:v>
                </c:pt>
                <c:pt idx="5">
                  <c:v>0.92380952380952375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</c:ser>
        <c:ser>
          <c:idx val="1"/>
          <c:order val="1"/>
          <c:tx>
            <c:strRef>
              <c:f>Coweeta!$A$15</c:f>
              <c:strCache>
                <c:ptCount val="1"/>
                <c:pt idx="0">
                  <c:v>Head2</c:v>
                </c:pt>
              </c:strCache>
            </c:strRef>
          </c:tx>
          <c:spPr>
            <a:ln w="12700">
              <a:solidFill>
                <a:srgbClr val="FFC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C000"/>
              </a:solidFill>
              <a:ln>
                <a:solidFill>
                  <a:srgbClr val="FFC000"/>
                </a:solidFill>
                <a:prstDash val="solid"/>
              </a:ln>
            </c:spPr>
          </c:marker>
          <c:xVal>
            <c:numRef>
              <c:f>Coweeta!$A$16:$A$24</c:f>
              <c:numCache>
                <c:formatCode>General</c:formatCode>
                <c:ptCount val="9"/>
                <c:pt idx="0">
                  <c:v>0.4</c:v>
                </c:pt>
                <c:pt idx="1">
                  <c:v>0.8</c:v>
                </c:pt>
                <c:pt idx="2">
                  <c:v>1.6</c:v>
                </c:pt>
                <c:pt idx="3">
                  <c:v>3.2</c:v>
                </c:pt>
                <c:pt idx="4">
                  <c:v>6.4</c:v>
                </c:pt>
                <c:pt idx="5">
                  <c:v>12.8</c:v>
                </c:pt>
                <c:pt idx="6">
                  <c:v>25.6</c:v>
                </c:pt>
                <c:pt idx="7">
                  <c:v>51.2</c:v>
                </c:pt>
                <c:pt idx="8">
                  <c:v>102.4</c:v>
                </c:pt>
              </c:numCache>
            </c:numRef>
          </c:xVal>
          <c:yVal>
            <c:numRef>
              <c:f>Coweeta!$E$16:$E$24</c:f>
              <c:numCache>
                <c:formatCode>General</c:formatCode>
                <c:ptCount val="9"/>
                <c:pt idx="0">
                  <c:v>0.14814814814814814</c:v>
                </c:pt>
                <c:pt idx="1">
                  <c:v>0.22222222222222221</c:v>
                </c:pt>
                <c:pt idx="2">
                  <c:v>0.27777777777777779</c:v>
                </c:pt>
                <c:pt idx="3">
                  <c:v>0.33333333333333337</c:v>
                </c:pt>
                <c:pt idx="4">
                  <c:v>0.43518518518518523</c:v>
                </c:pt>
                <c:pt idx="5">
                  <c:v>0.75</c:v>
                </c:pt>
                <c:pt idx="6">
                  <c:v>0.93518518518518512</c:v>
                </c:pt>
                <c:pt idx="7">
                  <c:v>0.9907407407407407</c:v>
                </c:pt>
                <c:pt idx="8">
                  <c:v>1</c:v>
                </c:pt>
              </c:numCache>
            </c:numRef>
          </c:yVal>
        </c:ser>
        <c:ser>
          <c:idx val="2"/>
          <c:order val="2"/>
          <c:tx>
            <c:strRef>
              <c:f>Coweeta!$A$27</c:f>
              <c:strCache>
                <c:ptCount val="1"/>
                <c:pt idx="0">
                  <c:v>Ball1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Coweeta!$A$28:$A$36</c:f>
              <c:numCache>
                <c:formatCode>General</c:formatCode>
                <c:ptCount val="9"/>
                <c:pt idx="0">
                  <c:v>0.4</c:v>
                </c:pt>
                <c:pt idx="1">
                  <c:v>0.8</c:v>
                </c:pt>
                <c:pt idx="2">
                  <c:v>1.6</c:v>
                </c:pt>
                <c:pt idx="3">
                  <c:v>3.2</c:v>
                </c:pt>
                <c:pt idx="4">
                  <c:v>6.4</c:v>
                </c:pt>
                <c:pt idx="5">
                  <c:v>12.8</c:v>
                </c:pt>
                <c:pt idx="6">
                  <c:v>25.6</c:v>
                </c:pt>
                <c:pt idx="7">
                  <c:v>51.2</c:v>
                </c:pt>
                <c:pt idx="8">
                  <c:v>102.4</c:v>
                </c:pt>
              </c:numCache>
            </c:numRef>
          </c:xVal>
          <c:yVal>
            <c:numRef>
              <c:f>Coweeta!$E$28:$E$36</c:f>
              <c:numCache>
                <c:formatCode>General</c:formatCode>
                <c:ptCount val="9"/>
                <c:pt idx="0">
                  <c:v>0.19642857142857142</c:v>
                </c:pt>
                <c:pt idx="1">
                  <c:v>0.20535714285714285</c:v>
                </c:pt>
                <c:pt idx="2">
                  <c:v>0.23214285714285712</c:v>
                </c:pt>
                <c:pt idx="3">
                  <c:v>0.24999999999999997</c:v>
                </c:pt>
                <c:pt idx="4">
                  <c:v>0.3125</c:v>
                </c:pt>
                <c:pt idx="5">
                  <c:v>0.58035714285714279</c:v>
                </c:pt>
                <c:pt idx="6">
                  <c:v>0.8571428571428571</c:v>
                </c:pt>
                <c:pt idx="7">
                  <c:v>0.9821428571428571</c:v>
                </c:pt>
                <c:pt idx="8">
                  <c:v>1</c:v>
                </c:pt>
              </c:numCache>
            </c:numRef>
          </c:yVal>
        </c:ser>
        <c:ser>
          <c:idx val="3"/>
          <c:order val="3"/>
          <c:tx>
            <c:strRef>
              <c:f>Coweeta!$A$39</c:f>
              <c:strCache>
                <c:ptCount val="1"/>
                <c:pt idx="0">
                  <c:v>Cow1</c:v>
                </c:pt>
              </c:strCache>
            </c:strRef>
          </c:tx>
          <c:spPr>
            <a:ln w="12700">
              <a:solidFill>
                <a:srgbClr val="00B050"/>
              </a:solidFill>
            </a:ln>
          </c:spPr>
          <c:marker>
            <c:symbol val="diamond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Coweeta!$A$40:$A$48</c:f>
              <c:numCache>
                <c:formatCode>General</c:formatCode>
                <c:ptCount val="9"/>
                <c:pt idx="0">
                  <c:v>0.4</c:v>
                </c:pt>
                <c:pt idx="1">
                  <c:v>0.8</c:v>
                </c:pt>
                <c:pt idx="2">
                  <c:v>1.6</c:v>
                </c:pt>
                <c:pt idx="3">
                  <c:v>3.2</c:v>
                </c:pt>
                <c:pt idx="4">
                  <c:v>6.4</c:v>
                </c:pt>
                <c:pt idx="5">
                  <c:v>12.8</c:v>
                </c:pt>
                <c:pt idx="6">
                  <c:v>25.6</c:v>
                </c:pt>
                <c:pt idx="7">
                  <c:v>51.2</c:v>
                </c:pt>
                <c:pt idx="8">
                  <c:v>102.4</c:v>
                </c:pt>
              </c:numCache>
            </c:numRef>
          </c:xVal>
          <c:yVal>
            <c:numRef>
              <c:f>Coweeta!$E$40:$E$48</c:f>
              <c:numCache>
                <c:formatCode>General</c:formatCode>
                <c:ptCount val="9"/>
                <c:pt idx="0">
                  <c:v>0.10576923076923077</c:v>
                </c:pt>
                <c:pt idx="1">
                  <c:v>0.10576923076923077</c:v>
                </c:pt>
                <c:pt idx="2">
                  <c:v>0.125</c:v>
                </c:pt>
                <c:pt idx="3">
                  <c:v>0.25</c:v>
                </c:pt>
                <c:pt idx="4">
                  <c:v>0.44230769230769229</c:v>
                </c:pt>
                <c:pt idx="5">
                  <c:v>0.86538461538461542</c:v>
                </c:pt>
                <c:pt idx="6">
                  <c:v>0.96153846153846156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</c:ser>
        <c:ser>
          <c:idx val="4"/>
          <c:order val="4"/>
          <c:tx>
            <c:strRef>
              <c:f>Coweeta!$A$51</c:f>
              <c:strCache>
                <c:ptCount val="1"/>
                <c:pt idx="0">
                  <c:v>LT1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diamond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xVal>
            <c:numRef>
              <c:f>Coweeta!$A$52:$A$60</c:f>
              <c:numCache>
                <c:formatCode>General</c:formatCode>
                <c:ptCount val="9"/>
                <c:pt idx="0">
                  <c:v>0.4</c:v>
                </c:pt>
                <c:pt idx="1">
                  <c:v>0.8</c:v>
                </c:pt>
                <c:pt idx="2">
                  <c:v>1.6</c:v>
                </c:pt>
                <c:pt idx="3">
                  <c:v>3.2</c:v>
                </c:pt>
                <c:pt idx="4">
                  <c:v>6.4</c:v>
                </c:pt>
                <c:pt idx="5">
                  <c:v>12.8</c:v>
                </c:pt>
                <c:pt idx="6">
                  <c:v>25.6</c:v>
                </c:pt>
                <c:pt idx="7">
                  <c:v>51.2</c:v>
                </c:pt>
                <c:pt idx="8">
                  <c:v>102.4</c:v>
                </c:pt>
              </c:numCache>
            </c:numRef>
          </c:xVal>
          <c:yVal>
            <c:numRef>
              <c:f>Coweeta!$E$52:$E$60</c:f>
              <c:numCache>
                <c:formatCode>General</c:formatCode>
                <c:ptCount val="9"/>
                <c:pt idx="0">
                  <c:v>4.3859649122807015E-2</c:v>
                </c:pt>
                <c:pt idx="1">
                  <c:v>6.1403508771929821E-2</c:v>
                </c:pt>
                <c:pt idx="2">
                  <c:v>0.12280701754385964</c:v>
                </c:pt>
                <c:pt idx="3">
                  <c:v>0.28947368421052633</c:v>
                </c:pt>
                <c:pt idx="4">
                  <c:v>0.47368421052631582</c:v>
                </c:pt>
                <c:pt idx="5">
                  <c:v>0.82456140350877194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</c:ser>
        <c:axId val="71506944"/>
        <c:axId val="71521792"/>
      </c:scatterChart>
      <c:valAx>
        <c:axId val="71506944"/>
        <c:scaling>
          <c:logBase val="10"/>
          <c:orientation val="minMax"/>
          <c:max val="103"/>
        </c:scaling>
        <c:axPos val="b"/>
        <c:minorGridlines>
          <c:spPr>
            <a:ln w="3175">
              <a:solidFill>
                <a:schemeClr val="bg2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Sediment size (cm)</a:t>
                </a:r>
              </a:p>
            </c:rich>
          </c:tx>
          <c:layout>
            <c:manualLayout>
              <c:xMode val="edge"/>
              <c:yMode val="edge"/>
              <c:x val="0.35658914728682189"/>
              <c:y val="0.939573605930837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521792"/>
        <c:crossesAt val="0"/>
        <c:crossBetween val="midCat"/>
        <c:majorUnit val="10"/>
      </c:valAx>
      <c:valAx>
        <c:axId val="71521792"/>
        <c:scaling>
          <c:orientation val="minMax"/>
          <c:max val="1"/>
          <c:min val="0"/>
        </c:scaling>
        <c:axPos val="l"/>
        <c:majorGridlines>
          <c:spPr>
            <a:ln w="3175">
              <a:solidFill>
                <a:schemeClr val="bg2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Portion finer</a:t>
                </a:r>
              </a:p>
            </c:rich>
          </c:tx>
          <c:layout>
            <c:manualLayout>
              <c:xMode val="edge"/>
              <c:yMode val="edge"/>
              <c:x val="2.2148394241417488E-3"/>
              <c:y val="0.34210618409540922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506944"/>
        <c:crossesAt val="0.1"/>
        <c:crossBetween val="midCat"/>
        <c:majorUnit val="0.1"/>
      </c:valAx>
      <c:spPr>
        <a:noFill/>
        <a:ln w="12700">
          <a:noFill/>
          <a:prstDash val="solid"/>
        </a:ln>
      </c:spPr>
    </c:plotArea>
    <c:legend>
      <c:legendPos val="r"/>
      <c:layout>
        <c:manualLayout>
          <c:xMode val="edge"/>
          <c:yMode val="edge"/>
          <c:x val="0.79568106312292353"/>
          <c:y val="0.42690150573283625"/>
          <c:w val="0.12986719683295408"/>
          <c:h val="0.31534435388558896"/>
        </c:manualLayout>
      </c:layout>
      <c:spPr>
        <a:solidFill>
          <a:srgbClr val="FFFFFF"/>
        </a:solidFill>
        <a:ln w="3175">
          <a:noFill/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noFill/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3</xdr:row>
      <xdr:rowOff>0</xdr:rowOff>
    </xdr:from>
    <xdr:to>
      <xdr:col>14</xdr:col>
      <xdr:colOff>590550</xdr:colOff>
      <xdr:row>24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3</xdr:row>
      <xdr:rowOff>0</xdr:rowOff>
    </xdr:from>
    <xdr:to>
      <xdr:col>14</xdr:col>
      <xdr:colOff>590550</xdr:colOff>
      <xdr:row>23</xdr:row>
      <xdr:rowOff>19050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2.75"/>
  <cols>
    <col min="4" max="5" width="12" bestFit="1" customWidth="1"/>
    <col min="8" max="8" width="11.5703125" bestFit="1" customWidth="1"/>
  </cols>
  <sheetData>
    <row r="1" spans="1:12">
      <c r="H1" s="5"/>
    </row>
    <row r="2" spans="1:12">
      <c r="A2" s="3"/>
      <c r="H2" s="5"/>
    </row>
    <row r="3" spans="1:12">
      <c r="A3" t="s">
        <v>21</v>
      </c>
      <c r="B3" t="s">
        <v>18</v>
      </c>
      <c r="C3" t="s">
        <v>8</v>
      </c>
      <c r="D3" t="s">
        <v>9</v>
      </c>
      <c r="E3" t="s">
        <v>10</v>
      </c>
    </row>
    <row r="4" spans="1:12">
      <c r="A4">
        <v>0.4</v>
      </c>
      <c r="B4" t="s">
        <v>0</v>
      </c>
      <c r="C4">
        <v>32</v>
      </c>
      <c r="D4">
        <f>C4/C14</f>
        <v>0.19161676646706588</v>
      </c>
      <c r="E4">
        <f>SUM(D4:D4)</f>
        <v>0.19161676646706588</v>
      </c>
    </row>
    <row r="5" spans="1:12">
      <c r="A5">
        <v>0.8</v>
      </c>
      <c r="B5" s="2" t="s">
        <v>2</v>
      </c>
      <c r="C5">
        <v>2</v>
      </c>
      <c r="D5">
        <f>C5/C14</f>
        <v>1.1976047904191617E-2</v>
      </c>
      <c r="E5">
        <f>SUM(D4:D5)</f>
        <v>0.20359281437125751</v>
      </c>
      <c r="G5" s="2"/>
      <c r="L5" s="2"/>
    </row>
    <row r="6" spans="1:12">
      <c r="A6">
        <v>1.6</v>
      </c>
      <c r="B6" s="2" t="s">
        <v>3</v>
      </c>
      <c r="C6">
        <v>3</v>
      </c>
      <c r="D6">
        <f>C6/C14</f>
        <v>1.7964071856287425E-2</v>
      </c>
      <c r="E6">
        <f>SUM(D4:D6)</f>
        <v>0.22155688622754494</v>
      </c>
      <c r="G6" s="2"/>
      <c r="L6" s="2"/>
    </row>
    <row r="7" spans="1:12">
      <c r="A7">
        <v>3.2</v>
      </c>
      <c r="B7" s="2" t="s">
        <v>1</v>
      </c>
      <c r="C7">
        <v>11</v>
      </c>
      <c r="D7">
        <f>C7/C14</f>
        <v>6.5868263473053898E-2</v>
      </c>
      <c r="E7">
        <f>SUM(D4:D7)</f>
        <v>0.28742514970059885</v>
      </c>
      <c r="G7" s="2"/>
      <c r="L7" s="2"/>
    </row>
    <row r="8" spans="1:12">
      <c r="A8">
        <v>6.4</v>
      </c>
      <c r="B8" s="2" t="s">
        <v>4</v>
      </c>
      <c r="C8">
        <v>30</v>
      </c>
      <c r="D8">
        <f>C8/C14</f>
        <v>0.17964071856287425</v>
      </c>
      <c r="E8">
        <f>SUM(D4:D8)</f>
        <v>0.46706586826347307</v>
      </c>
      <c r="G8" s="2"/>
      <c r="L8" s="2"/>
    </row>
    <row r="9" spans="1:12">
      <c r="A9">
        <v>12.8</v>
      </c>
      <c r="B9" s="2" t="s">
        <v>5</v>
      </c>
      <c r="C9">
        <v>50</v>
      </c>
      <c r="D9">
        <f>C9/C14</f>
        <v>0.29940119760479039</v>
      </c>
      <c r="E9">
        <f>SUM(D4:D9)</f>
        <v>0.76646706586826352</v>
      </c>
      <c r="G9" s="2"/>
      <c r="L9" s="2"/>
    </row>
    <row r="10" spans="1:12">
      <c r="A10">
        <v>25.6</v>
      </c>
      <c r="B10" s="2" t="s">
        <v>6</v>
      </c>
      <c r="C10">
        <v>22</v>
      </c>
      <c r="D10">
        <f>C10/C14</f>
        <v>0.1317365269461078</v>
      </c>
      <c r="E10">
        <f>SUM(D4:D10)</f>
        <v>0.89820359281437134</v>
      </c>
      <c r="G10" s="2"/>
      <c r="L10" s="2"/>
    </row>
    <row r="11" spans="1:12">
      <c r="A11">
        <v>51.2</v>
      </c>
      <c r="B11" s="2" t="s">
        <v>7</v>
      </c>
      <c r="C11">
        <v>13</v>
      </c>
      <c r="D11">
        <f>C11/C14</f>
        <v>7.7844311377245512E-2</v>
      </c>
      <c r="E11">
        <f>SUM(D4:D11)</f>
        <v>0.9760479041916168</v>
      </c>
      <c r="G11" s="2"/>
      <c r="L11" s="2"/>
    </row>
    <row r="12" spans="1:12">
      <c r="A12">
        <v>102.4</v>
      </c>
      <c r="B12" s="1" t="s">
        <v>17</v>
      </c>
      <c r="C12">
        <v>1</v>
      </c>
      <c r="D12">
        <f>C12/C14</f>
        <v>5.9880239520958087E-3</v>
      </c>
      <c r="E12">
        <f>SUM(D4:D12)</f>
        <v>0.98203592814371266</v>
      </c>
      <c r="G12" s="1"/>
      <c r="L12" s="1"/>
    </row>
    <row r="13" spans="1:12">
      <c r="A13">
        <v>204.8</v>
      </c>
      <c r="B13" s="1" t="s">
        <v>20</v>
      </c>
      <c r="C13">
        <v>3</v>
      </c>
      <c r="D13">
        <f>C13/C14</f>
        <v>1.7964071856287425E-2</v>
      </c>
      <c r="E13">
        <f>SUM(D4:D13)</f>
        <v>1</v>
      </c>
      <c r="G13" s="1"/>
      <c r="L13" s="1"/>
    </row>
    <row r="14" spans="1:12">
      <c r="B14" s="1" t="s">
        <v>11</v>
      </c>
      <c r="C14">
        <f>SUM(C4:C13)</f>
        <v>167</v>
      </c>
    </row>
    <row r="15" spans="1:12">
      <c r="B15" s="1"/>
    </row>
    <row r="16" spans="1:12">
      <c r="A16" t="s">
        <v>22</v>
      </c>
      <c r="B16" t="s">
        <v>18</v>
      </c>
      <c r="C16" t="s">
        <v>8</v>
      </c>
      <c r="D16" t="s">
        <v>9</v>
      </c>
      <c r="E16" t="s">
        <v>10</v>
      </c>
    </row>
    <row r="17" spans="1:5">
      <c r="A17">
        <v>0.4</v>
      </c>
      <c r="B17" t="s">
        <v>0</v>
      </c>
      <c r="C17">
        <v>15</v>
      </c>
      <c r="D17">
        <f>C17/C27</f>
        <v>0.1079136690647482</v>
      </c>
      <c r="E17">
        <f>SUM(D17:D17)</f>
        <v>0.1079136690647482</v>
      </c>
    </row>
    <row r="18" spans="1:5">
      <c r="A18">
        <v>0.8</v>
      </c>
      <c r="B18" s="2" t="s">
        <v>2</v>
      </c>
      <c r="C18">
        <v>2</v>
      </c>
      <c r="D18">
        <f>C18/C27</f>
        <v>1.4388489208633094E-2</v>
      </c>
      <c r="E18">
        <f>SUM(D17:D18)</f>
        <v>0.12230215827338128</v>
      </c>
    </row>
    <row r="19" spans="1:5">
      <c r="A19">
        <v>1.6</v>
      </c>
      <c r="B19" s="2" t="s">
        <v>3</v>
      </c>
      <c r="C19">
        <v>20</v>
      </c>
      <c r="D19">
        <f>C19/C27</f>
        <v>0.14388489208633093</v>
      </c>
      <c r="E19">
        <f>SUM(D17:D19)</f>
        <v>0.26618705035971224</v>
      </c>
    </row>
    <row r="20" spans="1:5">
      <c r="A20">
        <v>3.2</v>
      </c>
      <c r="B20" s="2" t="s">
        <v>1</v>
      </c>
      <c r="C20">
        <v>17</v>
      </c>
      <c r="D20">
        <f>C20/C27</f>
        <v>0.1223021582733813</v>
      </c>
      <c r="E20">
        <f>SUM(D17:D20)</f>
        <v>0.38848920863309355</v>
      </c>
    </row>
    <row r="21" spans="1:5">
      <c r="A21">
        <v>6.4</v>
      </c>
      <c r="B21" s="2" t="s">
        <v>4</v>
      </c>
      <c r="C21">
        <v>17</v>
      </c>
      <c r="D21">
        <f>C21/C27</f>
        <v>0.1223021582733813</v>
      </c>
      <c r="E21">
        <f>SUM(D17:D21)</f>
        <v>0.51079136690647486</v>
      </c>
    </row>
    <row r="22" spans="1:5">
      <c r="A22">
        <v>12.8</v>
      </c>
      <c r="B22" s="2" t="s">
        <v>5</v>
      </c>
      <c r="C22">
        <v>30</v>
      </c>
      <c r="D22">
        <f>C22/C27</f>
        <v>0.21582733812949639</v>
      </c>
      <c r="E22">
        <f>SUM(D17:D22)</f>
        <v>0.72661870503597126</v>
      </c>
    </row>
    <row r="23" spans="1:5">
      <c r="A23">
        <v>25.6</v>
      </c>
      <c r="B23" s="2" t="s">
        <v>6</v>
      </c>
      <c r="C23">
        <v>29</v>
      </c>
      <c r="D23">
        <f>C23/C27</f>
        <v>0.20863309352517986</v>
      </c>
      <c r="E23">
        <f>SUM(D17:D23)</f>
        <v>0.93525179856115115</v>
      </c>
    </row>
    <row r="24" spans="1:5">
      <c r="A24">
        <v>51.2</v>
      </c>
      <c r="B24" s="2" t="s">
        <v>7</v>
      </c>
      <c r="C24">
        <v>7</v>
      </c>
      <c r="D24">
        <f>C24/C27</f>
        <v>5.0359712230215826E-2</v>
      </c>
      <c r="E24">
        <f>SUM(D17:D24)</f>
        <v>0.985611510791367</v>
      </c>
    </row>
    <row r="25" spans="1:5">
      <c r="A25">
        <v>102.4</v>
      </c>
      <c r="B25" s="1" t="s">
        <v>17</v>
      </c>
      <c r="C25">
        <v>2</v>
      </c>
      <c r="D25">
        <f>C25/C27</f>
        <v>1.4388489208633094E-2</v>
      </c>
      <c r="E25">
        <f>SUM(D17:D25)</f>
        <v>1</v>
      </c>
    </row>
    <row r="26" spans="1:5">
      <c r="A26">
        <v>204.8</v>
      </c>
      <c r="B26" s="1" t="s">
        <v>20</v>
      </c>
      <c r="C26">
        <v>0</v>
      </c>
      <c r="D26">
        <f>C26/C27</f>
        <v>0</v>
      </c>
      <c r="E26">
        <f>SUM(D17:D26)</f>
        <v>1</v>
      </c>
    </row>
    <row r="27" spans="1:5">
      <c r="B27" s="1" t="s">
        <v>11</v>
      </c>
      <c r="C27">
        <f>SUM(C17:C26)</f>
        <v>139</v>
      </c>
    </row>
    <row r="28" spans="1:5">
      <c r="B28" s="4"/>
    </row>
    <row r="29" spans="1:5">
      <c r="A29" t="s">
        <v>19</v>
      </c>
      <c r="B29" t="s">
        <v>18</v>
      </c>
      <c r="C29" t="s">
        <v>8</v>
      </c>
      <c r="D29" t="s">
        <v>9</v>
      </c>
      <c r="E29" t="s">
        <v>10</v>
      </c>
    </row>
    <row r="30" spans="1:5">
      <c r="A30">
        <v>0.4</v>
      </c>
      <c r="B30" t="s">
        <v>0</v>
      </c>
      <c r="C30">
        <v>16</v>
      </c>
      <c r="D30">
        <f>C30/C40</f>
        <v>0.11594202898550725</v>
      </c>
      <c r="E30">
        <f>SUM(D30:D30)</f>
        <v>0.11594202898550725</v>
      </c>
    </row>
    <row r="31" spans="1:5">
      <c r="A31">
        <v>0.8</v>
      </c>
      <c r="B31" s="2" t="s">
        <v>2</v>
      </c>
      <c r="C31">
        <v>6</v>
      </c>
      <c r="D31">
        <f>C31/C40</f>
        <v>4.3478260869565216E-2</v>
      </c>
      <c r="E31">
        <f>SUM(D30:D31)</f>
        <v>0.15942028985507245</v>
      </c>
    </row>
    <row r="32" spans="1:5">
      <c r="A32">
        <v>1.6</v>
      </c>
      <c r="B32" s="2" t="s">
        <v>3</v>
      </c>
      <c r="C32">
        <v>4</v>
      </c>
      <c r="D32">
        <f>C32/C40</f>
        <v>2.8985507246376812E-2</v>
      </c>
      <c r="E32">
        <f>SUM(D30:D32)</f>
        <v>0.18840579710144925</v>
      </c>
    </row>
    <row r="33" spans="1:5">
      <c r="A33">
        <v>3.2</v>
      </c>
      <c r="B33" s="2" t="s">
        <v>1</v>
      </c>
      <c r="C33">
        <v>10</v>
      </c>
      <c r="D33">
        <f>C33/C40</f>
        <v>7.2463768115942032E-2</v>
      </c>
      <c r="E33">
        <f>SUM(D30:D33)</f>
        <v>0.2608695652173913</v>
      </c>
    </row>
    <row r="34" spans="1:5">
      <c r="A34">
        <v>6.4</v>
      </c>
      <c r="B34" s="2" t="s">
        <v>4</v>
      </c>
      <c r="C34">
        <v>17</v>
      </c>
      <c r="D34">
        <f>C34/C40</f>
        <v>0.12318840579710146</v>
      </c>
      <c r="E34">
        <f>SUM(D30:D34)</f>
        <v>0.38405797101449274</v>
      </c>
    </row>
    <row r="35" spans="1:5">
      <c r="A35">
        <v>12.8</v>
      </c>
      <c r="B35" s="2" t="s">
        <v>5</v>
      </c>
      <c r="C35">
        <v>25</v>
      </c>
      <c r="D35">
        <f>C35/C40</f>
        <v>0.18115942028985507</v>
      </c>
      <c r="E35">
        <f>SUM(D30:D35)</f>
        <v>0.56521739130434778</v>
      </c>
    </row>
    <row r="36" spans="1:5">
      <c r="A36">
        <v>25.6</v>
      </c>
      <c r="B36" s="2" t="s">
        <v>6</v>
      </c>
      <c r="C36">
        <v>31</v>
      </c>
      <c r="D36">
        <f>C36/C40</f>
        <v>0.22463768115942029</v>
      </c>
      <c r="E36">
        <f>SUM(D30:D36)</f>
        <v>0.78985507246376807</v>
      </c>
    </row>
    <row r="37" spans="1:5">
      <c r="A37">
        <v>51.2</v>
      </c>
      <c r="B37" s="2" t="s">
        <v>7</v>
      </c>
      <c r="C37">
        <v>20</v>
      </c>
      <c r="D37">
        <f>C37/C40</f>
        <v>0.14492753623188406</v>
      </c>
      <c r="E37">
        <f>SUM(D30:D37)</f>
        <v>0.93478260869565211</v>
      </c>
    </row>
    <row r="38" spans="1:5">
      <c r="A38">
        <v>102.4</v>
      </c>
      <c r="B38" s="1" t="s">
        <v>17</v>
      </c>
      <c r="C38">
        <v>5</v>
      </c>
      <c r="D38">
        <f>C38/C40</f>
        <v>3.6231884057971016E-2</v>
      </c>
      <c r="E38">
        <f>SUM(D30:D38)</f>
        <v>0.97101449275362317</v>
      </c>
    </row>
    <row r="39" spans="1:5">
      <c r="A39">
        <v>204.8</v>
      </c>
      <c r="B39" s="1" t="s">
        <v>20</v>
      </c>
      <c r="C39">
        <v>4</v>
      </c>
      <c r="D39">
        <f>C39/C40</f>
        <v>2.8985507246376812E-2</v>
      </c>
      <c r="E39">
        <f>SUM(D30:D39)</f>
        <v>1</v>
      </c>
    </row>
    <row r="40" spans="1:5">
      <c r="B40" s="1" t="s">
        <v>11</v>
      </c>
      <c r="C40">
        <f>SUM(C30:C39)</f>
        <v>138</v>
      </c>
    </row>
    <row r="42" spans="1:5">
      <c r="A42" t="s">
        <v>23</v>
      </c>
      <c r="B42" t="s">
        <v>18</v>
      </c>
      <c r="C42" t="s">
        <v>8</v>
      </c>
      <c r="D42" t="s">
        <v>9</v>
      </c>
      <c r="E42" t="s">
        <v>10</v>
      </c>
    </row>
    <row r="43" spans="1:5">
      <c r="A43">
        <v>0.4</v>
      </c>
      <c r="B43" t="s">
        <v>0</v>
      </c>
      <c r="C43">
        <v>13</v>
      </c>
      <c r="D43">
        <f>C43/C53</f>
        <v>0.10483870967741936</v>
      </c>
      <c r="E43">
        <f>SUM(D43:D43)</f>
        <v>0.10483870967741936</v>
      </c>
    </row>
    <row r="44" spans="1:5">
      <c r="A44">
        <v>0.8</v>
      </c>
      <c r="B44" s="2" t="s">
        <v>2</v>
      </c>
      <c r="C44">
        <v>2</v>
      </c>
      <c r="D44">
        <f>C44/C53</f>
        <v>1.6129032258064516E-2</v>
      </c>
      <c r="E44">
        <f>SUM(D43:D44)</f>
        <v>0.12096774193548387</v>
      </c>
    </row>
    <row r="45" spans="1:5">
      <c r="A45">
        <v>1.6</v>
      </c>
      <c r="B45" s="2" t="s">
        <v>3</v>
      </c>
      <c r="C45">
        <v>11</v>
      </c>
      <c r="D45">
        <f>C45/C53</f>
        <v>8.8709677419354843E-2</v>
      </c>
      <c r="E45">
        <f>SUM(D43:D45)</f>
        <v>0.20967741935483872</v>
      </c>
    </row>
    <row r="46" spans="1:5">
      <c r="A46">
        <v>3.2</v>
      </c>
      <c r="B46" s="2" t="s">
        <v>1</v>
      </c>
      <c r="C46">
        <v>18</v>
      </c>
      <c r="D46">
        <f>C46/C53</f>
        <v>0.14516129032258066</v>
      </c>
      <c r="E46">
        <f>SUM(D43:D46)</f>
        <v>0.35483870967741937</v>
      </c>
    </row>
    <row r="47" spans="1:5">
      <c r="A47">
        <v>6.4</v>
      </c>
      <c r="B47" s="2" t="s">
        <v>4</v>
      </c>
      <c r="C47">
        <v>11</v>
      </c>
      <c r="D47">
        <f>C47/C53</f>
        <v>8.8709677419354843E-2</v>
      </c>
      <c r="E47">
        <f>SUM(D43:D47)</f>
        <v>0.44354838709677424</v>
      </c>
    </row>
    <row r="48" spans="1:5">
      <c r="A48">
        <v>12.8</v>
      </c>
      <c r="B48" s="2" t="s">
        <v>5</v>
      </c>
      <c r="C48">
        <v>16</v>
      </c>
      <c r="D48">
        <f>C48/C53</f>
        <v>0.12903225806451613</v>
      </c>
      <c r="E48">
        <f>SUM(D43:D48)</f>
        <v>0.57258064516129037</v>
      </c>
    </row>
    <row r="49" spans="1:5">
      <c r="A49">
        <v>25.6</v>
      </c>
      <c r="B49" s="2" t="s">
        <v>6</v>
      </c>
      <c r="C49">
        <v>28</v>
      </c>
      <c r="D49">
        <f>C49/C53</f>
        <v>0.22580645161290322</v>
      </c>
      <c r="E49">
        <f>SUM(D43:D49)</f>
        <v>0.79838709677419362</v>
      </c>
    </row>
    <row r="50" spans="1:5">
      <c r="A50">
        <v>51.2</v>
      </c>
      <c r="B50" s="2" t="s">
        <v>7</v>
      </c>
      <c r="C50">
        <v>16</v>
      </c>
      <c r="D50">
        <f>C50/C53</f>
        <v>0.12903225806451613</v>
      </c>
      <c r="E50">
        <f>SUM(D43:D50)</f>
        <v>0.92741935483870974</v>
      </c>
    </row>
    <row r="51" spans="1:5">
      <c r="A51">
        <v>102.4</v>
      </c>
      <c r="B51" s="1" t="s">
        <v>17</v>
      </c>
      <c r="C51">
        <v>9</v>
      </c>
      <c r="D51">
        <f>C51/C53</f>
        <v>7.2580645161290328E-2</v>
      </c>
      <c r="E51">
        <f>SUM(D43:D51)</f>
        <v>1</v>
      </c>
    </row>
    <row r="52" spans="1:5">
      <c r="A52">
        <v>204.8</v>
      </c>
      <c r="B52" s="1" t="s">
        <v>20</v>
      </c>
      <c r="C52">
        <v>0</v>
      </c>
      <c r="D52">
        <f>C52/C53</f>
        <v>0</v>
      </c>
      <c r="E52">
        <f>SUM(D43:D52)</f>
        <v>1</v>
      </c>
    </row>
    <row r="53" spans="1:5">
      <c r="B53" s="1" t="s">
        <v>11</v>
      </c>
      <c r="C53">
        <f>SUM(C43:C52)</f>
        <v>124</v>
      </c>
    </row>
    <row r="55" spans="1:5">
      <c r="A55" t="s">
        <v>24</v>
      </c>
      <c r="B55" t="s">
        <v>18</v>
      </c>
      <c r="C55" t="s">
        <v>8</v>
      </c>
      <c r="D55" t="s">
        <v>9</v>
      </c>
      <c r="E55" t="s">
        <v>10</v>
      </c>
    </row>
    <row r="56" spans="1:5">
      <c r="A56">
        <v>0.4</v>
      </c>
      <c r="B56" t="s">
        <v>0</v>
      </c>
      <c r="C56">
        <v>27</v>
      </c>
      <c r="D56">
        <f>C56/C66</f>
        <v>0.23893805309734514</v>
      </c>
      <c r="E56">
        <f>SUM(D56:D56)</f>
        <v>0.23893805309734514</v>
      </c>
    </row>
    <row r="57" spans="1:5">
      <c r="A57">
        <v>0.8</v>
      </c>
      <c r="B57" s="2" t="s">
        <v>2</v>
      </c>
      <c r="C57">
        <v>1</v>
      </c>
      <c r="D57">
        <f>C57/C66</f>
        <v>8.8495575221238937E-3</v>
      </c>
      <c r="E57">
        <f>SUM(D56:D57)</f>
        <v>0.24778761061946902</v>
      </c>
    </row>
    <row r="58" spans="1:5">
      <c r="A58">
        <v>1.6</v>
      </c>
      <c r="B58" s="2" t="s">
        <v>3</v>
      </c>
      <c r="C58">
        <v>11</v>
      </c>
      <c r="D58">
        <f>C58/C66</f>
        <v>9.7345132743362831E-2</v>
      </c>
      <c r="E58">
        <f>SUM(D56:D58)</f>
        <v>0.34513274336283184</v>
      </c>
    </row>
    <row r="59" spans="1:5">
      <c r="A59">
        <v>3.2</v>
      </c>
      <c r="B59" s="2" t="s">
        <v>1</v>
      </c>
      <c r="C59">
        <v>15</v>
      </c>
      <c r="D59">
        <f>C59/C66</f>
        <v>0.13274336283185842</v>
      </c>
      <c r="E59">
        <f>SUM(D56:D59)</f>
        <v>0.47787610619469023</v>
      </c>
    </row>
    <row r="60" spans="1:5">
      <c r="A60">
        <v>6.4</v>
      </c>
      <c r="B60" s="2" t="s">
        <v>4</v>
      </c>
      <c r="C60">
        <v>13</v>
      </c>
      <c r="D60">
        <f>C60/C66</f>
        <v>0.11504424778761062</v>
      </c>
      <c r="E60">
        <f>SUM(D56:D60)</f>
        <v>0.59292035398230081</v>
      </c>
    </row>
    <row r="61" spans="1:5">
      <c r="A61">
        <v>12.8</v>
      </c>
      <c r="B61" s="2" t="s">
        <v>5</v>
      </c>
      <c r="C61">
        <v>20</v>
      </c>
      <c r="D61">
        <f>C61/C66</f>
        <v>0.17699115044247787</v>
      </c>
      <c r="E61">
        <f>SUM(D56:D61)</f>
        <v>0.76991150442477863</v>
      </c>
    </row>
    <row r="62" spans="1:5">
      <c r="A62">
        <v>25.6</v>
      </c>
      <c r="B62" s="2" t="s">
        <v>6</v>
      </c>
      <c r="C62">
        <v>17</v>
      </c>
      <c r="D62">
        <f>C62/C66</f>
        <v>0.15044247787610621</v>
      </c>
      <c r="E62">
        <f>SUM(D56:D62)</f>
        <v>0.92035398230088483</v>
      </c>
    </row>
    <row r="63" spans="1:5">
      <c r="A63">
        <v>51.2</v>
      </c>
      <c r="B63" s="2" t="s">
        <v>7</v>
      </c>
      <c r="C63">
        <v>5</v>
      </c>
      <c r="D63">
        <f>C63/C66</f>
        <v>4.4247787610619468E-2</v>
      </c>
      <c r="E63">
        <f>SUM(D56:D63)</f>
        <v>0.96460176991150426</v>
      </c>
    </row>
    <row r="64" spans="1:5">
      <c r="A64">
        <v>102.4</v>
      </c>
      <c r="B64" s="1" t="s">
        <v>17</v>
      </c>
      <c r="C64">
        <v>4</v>
      </c>
      <c r="D64">
        <f>C64/C66</f>
        <v>3.5398230088495575E-2</v>
      </c>
      <c r="E64">
        <f>SUM(D56:D64)</f>
        <v>0.99999999999999978</v>
      </c>
    </row>
    <row r="65" spans="1:5">
      <c r="A65">
        <v>204.8</v>
      </c>
      <c r="B65" s="1" t="s">
        <v>20</v>
      </c>
      <c r="C65">
        <v>0</v>
      </c>
      <c r="D65">
        <f>C65/C66</f>
        <v>0</v>
      </c>
      <c r="E65">
        <f>SUM(D56:D65)</f>
        <v>0.99999999999999978</v>
      </c>
    </row>
    <row r="66" spans="1:5">
      <c r="B66" s="1" t="s">
        <v>11</v>
      </c>
      <c r="C66">
        <f>SUM(C56:C65)</f>
        <v>113</v>
      </c>
    </row>
    <row r="67" spans="1:5">
      <c r="A67" s="3"/>
    </row>
    <row r="68" spans="1:5">
      <c r="A68" t="s">
        <v>30</v>
      </c>
      <c r="B68" t="s">
        <v>18</v>
      </c>
      <c r="C68" t="s">
        <v>8</v>
      </c>
      <c r="D68" t="s">
        <v>9</v>
      </c>
      <c r="E68" t="s">
        <v>10</v>
      </c>
    </row>
    <row r="69" spans="1:5">
      <c r="A69">
        <v>0.4</v>
      </c>
      <c r="B69" t="s">
        <v>0</v>
      </c>
      <c r="C69">
        <v>12</v>
      </c>
      <c r="D69">
        <f>C69/C79</f>
        <v>0.11428571428571428</v>
      </c>
      <c r="E69">
        <f>SUM(D69:D69)</f>
        <v>0.11428571428571428</v>
      </c>
    </row>
    <row r="70" spans="1:5">
      <c r="A70">
        <v>0.8</v>
      </c>
      <c r="B70" s="2" t="s">
        <v>2</v>
      </c>
      <c r="C70">
        <v>0</v>
      </c>
      <c r="D70">
        <f>C70/C79</f>
        <v>0</v>
      </c>
      <c r="E70">
        <f>SUM(D69:D70)</f>
        <v>0.11428571428571428</v>
      </c>
    </row>
    <row r="71" spans="1:5">
      <c r="A71">
        <v>1.6</v>
      </c>
      <c r="B71" s="2" t="s">
        <v>3</v>
      </c>
      <c r="C71">
        <v>0</v>
      </c>
      <c r="D71">
        <f>C71/C79</f>
        <v>0</v>
      </c>
      <c r="E71">
        <f>SUM(D69:D71)</f>
        <v>0.11428571428571428</v>
      </c>
    </row>
    <row r="72" spans="1:5">
      <c r="A72">
        <v>3.2</v>
      </c>
      <c r="B72" s="2" t="s">
        <v>1</v>
      </c>
      <c r="C72">
        <v>8</v>
      </c>
      <c r="D72">
        <f>C72/C79</f>
        <v>7.6190476190476197E-2</v>
      </c>
      <c r="E72">
        <f>SUM(D69:D72)</f>
        <v>0.19047619047619047</v>
      </c>
    </row>
    <row r="73" spans="1:5">
      <c r="A73">
        <v>6.4</v>
      </c>
      <c r="B73" s="2" t="s">
        <v>4</v>
      </c>
      <c r="C73">
        <v>14</v>
      </c>
      <c r="D73">
        <f>C73/C79</f>
        <v>0.13333333333333333</v>
      </c>
      <c r="E73">
        <f>SUM(D69:D73)</f>
        <v>0.32380952380952377</v>
      </c>
    </row>
    <row r="74" spans="1:5">
      <c r="A74">
        <v>12.8</v>
      </c>
      <c r="B74" s="2" t="s">
        <v>5</v>
      </c>
      <c r="C74">
        <v>22</v>
      </c>
      <c r="D74">
        <f>C74/C79</f>
        <v>0.20952380952380953</v>
      </c>
      <c r="E74">
        <f>SUM(D69:D74)</f>
        <v>0.53333333333333333</v>
      </c>
    </row>
    <row r="75" spans="1:5">
      <c r="A75">
        <v>25.6</v>
      </c>
      <c r="B75" s="2" t="s">
        <v>6</v>
      </c>
      <c r="C75">
        <v>25</v>
      </c>
      <c r="D75">
        <f>C75/C79</f>
        <v>0.23809523809523808</v>
      </c>
      <c r="E75">
        <f>SUM(D69:D75)</f>
        <v>0.77142857142857135</v>
      </c>
    </row>
    <row r="76" spans="1:5">
      <c r="A76">
        <v>51.2</v>
      </c>
      <c r="B76" s="2" t="s">
        <v>7</v>
      </c>
      <c r="C76">
        <v>16</v>
      </c>
      <c r="D76">
        <f>C76/C79</f>
        <v>0.15238095238095239</v>
      </c>
      <c r="E76">
        <f>SUM(D69:D76)</f>
        <v>0.92380952380952375</v>
      </c>
    </row>
    <row r="77" spans="1:5">
      <c r="A77">
        <v>102.4</v>
      </c>
      <c r="B77" s="1" t="s">
        <v>17</v>
      </c>
      <c r="C77">
        <v>6</v>
      </c>
      <c r="D77">
        <f>C77/C79</f>
        <v>5.7142857142857141E-2</v>
      </c>
      <c r="E77">
        <f>SUM(D69:D77)</f>
        <v>0.98095238095238091</v>
      </c>
    </row>
    <row r="78" spans="1:5">
      <c r="A78">
        <v>204.8</v>
      </c>
      <c r="B78" s="1" t="s">
        <v>20</v>
      </c>
      <c r="C78">
        <v>2</v>
      </c>
      <c r="D78">
        <f>C78/C79</f>
        <v>1.9047619047619049E-2</v>
      </c>
      <c r="E78">
        <f>SUM(D69:D78)</f>
        <v>1</v>
      </c>
    </row>
    <row r="79" spans="1:5">
      <c r="B79" s="1" t="s">
        <v>11</v>
      </c>
      <c r="C79">
        <f>SUM(C69:C78)</f>
        <v>105</v>
      </c>
    </row>
    <row r="80" spans="1:5">
      <c r="B80" s="1"/>
    </row>
    <row r="81" spans="1:5">
      <c r="A81" t="s">
        <v>25</v>
      </c>
      <c r="B81" t="s">
        <v>18</v>
      </c>
      <c r="C81" t="s">
        <v>8</v>
      </c>
      <c r="D81" t="s">
        <v>9</v>
      </c>
      <c r="E81" t="s">
        <v>10</v>
      </c>
    </row>
    <row r="82" spans="1:5">
      <c r="A82">
        <v>0.4</v>
      </c>
      <c r="B82" t="s">
        <v>0</v>
      </c>
      <c r="C82">
        <v>17</v>
      </c>
      <c r="D82">
        <f>C82/C92</f>
        <v>0.12408759124087591</v>
      </c>
      <c r="E82">
        <f>SUM(D82:D82)</f>
        <v>0.12408759124087591</v>
      </c>
    </row>
    <row r="83" spans="1:5">
      <c r="A83">
        <v>0.8</v>
      </c>
      <c r="B83" s="2" t="s">
        <v>2</v>
      </c>
      <c r="C83">
        <v>7</v>
      </c>
      <c r="D83">
        <f>C83/C92</f>
        <v>5.1094890510948905E-2</v>
      </c>
      <c r="E83">
        <f>SUM(D82:D83)</f>
        <v>0.17518248175182483</v>
      </c>
    </row>
    <row r="84" spans="1:5">
      <c r="A84">
        <v>1.6</v>
      </c>
      <c r="B84" s="2" t="s">
        <v>3</v>
      </c>
      <c r="C84">
        <v>10</v>
      </c>
      <c r="D84">
        <f>C84/C92</f>
        <v>7.2992700729927001E-2</v>
      </c>
      <c r="E84">
        <f>SUM(D82:D84)</f>
        <v>0.24817518248175183</v>
      </c>
    </row>
    <row r="85" spans="1:5">
      <c r="A85">
        <v>3.2</v>
      </c>
      <c r="B85" s="2" t="s">
        <v>1</v>
      </c>
      <c r="C85">
        <v>30</v>
      </c>
      <c r="D85">
        <f>C85/C92</f>
        <v>0.21897810218978103</v>
      </c>
      <c r="E85">
        <f>SUM(D82:D85)</f>
        <v>0.46715328467153283</v>
      </c>
    </row>
    <row r="86" spans="1:5">
      <c r="A86">
        <v>6.4</v>
      </c>
      <c r="B86" s="2" t="s">
        <v>4</v>
      </c>
      <c r="C86">
        <v>56</v>
      </c>
      <c r="D86">
        <f>C86/C92</f>
        <v>0.40875912408759124</v>
      </c>
      <c r="E86">
        <f>SUM(D82:D86)</f>
        <v>0.87591240875912413</v>
      </c>
    </row>
    <row r="87" spans="1:5">
      <c r="A87">
        <v>12.8</v>
      </c>
      <c r="B87" s="2" t="s">
        <v>5</v>
      </c>
      <c r="C87">
        <v>17</v>
      </c>
      <c r="D87">
        <f>C87/C92</f>
        <v>0.12408759124087591</v>
      </c>
      <c r="E87">
        <f>SUM(D82:D87)</f>
        <v>1</v>
      </c>
    </row>
    <row r="88" spans="1:5">
      <c r="A88">
        <v>25.6</v>
      </c>
      <c r="B88" s="2" t="s">
        <v>6</v>
      </c>
      <c r="C88">
        <v>0</v>
      </c>
      <c r="D88">
        <f>C88/C92</f>
        <v>0</v>
      </c>
      <c r="E88">
        <f>SUM(D82:D88)</f>
        <v>1</v>
      </c>
    </row>
    <row r="89" spans="1:5">
      <c r="A89">
        <v>51.2</v>
      </c>
      <c r="B89" s="2" t="s">
        <v>7</v>
      </c>
      <c r="C89">
        <v>0</v>
      </c>
      <c r="D89">
        <f>C89/C92</f>
        <v>0</v>
      </c>
      <c r="E89">
        <f>SUM(D82:D89)</f>
        <v>1</v>
      </c>
    </row>
    <row r="90" spans="1:5">
      <c r="A90">
        <v>102.4</v>
      </c>
      <c r="B90" s="1" t="s">
        <v>17</v>
      </c>
      <c r="C90">
        <v>0</v>
      </c>
      <c r="D90">
        <f>C90/C92</f>
        <v>0</v>
      </c>
      <c r="E90">
        <f>SUM(D82:D90)</f>
        <v>1</v>
      </c>
    </row>
    <row r="91" spans="1:5">
      <c r="A91">
        <v>204.8</v>
      </c>
      <c r="B91" s="1" t="s">
        <v>20</v>
      </c>
      <c r="C91">
        <v>0</v>
      </c>
      <c r="D91">
        <f>C91/C92</f>
        <v>0</v>
      </c>
      <c r="E91">
        <f>SUM(D82:D91)</f>
        <v>1</v>
      </c>
    </row>
    <row r="92" spans="1:5">
      <c r="B92" s="1" t="s">
        <v>11</v>
      </c>
      <c r="C92">
        <f>SUM(C82:C91)</f>
        <v>137</v>
      </c>
    </row>
    <row r="94" spans="1:5">
      <c r="A94" t="s">
        <v>26</v>
      </c>
      <c r="B94" t="s">
        <v>18</v>
      </c>
      <c r="C94" t="s">
        <v>8</v>
      </c>
      <c r="D94" t="s">
        <v>9</v>
      </c>
      <c r="E94" t="s">
        <v>10</v>
      </c>
    </row>
    <row r="95" spans="1:5">
      <c r="A95">
        <v>0.4</v>
      </c>
      <c r="B95" t="s">
        <v>0</v>
      </c>
      <c r="C95">
        <v>10</v>
      </c>
      <c r="D95">
        <f>C95/C105</f>
        <v>8.9285714285714288E-2</v>
      </c>
      <c r="E95">
        <f>SUM(D95:D95)</f>
        <v>8.9285714285714288E-2</v>
      </c>
    </row>
    <row r="96" spans="1:5">
      <c r="A96">
        <v>0.8</v>
      </c>
      <c r="B96" s="2" t="s">
        <v>2</v>
      </c>
      <c r="C96">
        <v>1</v>
      </c>
      <c r="D96">
        <f>C96/C105</f>
        <v>8.9285714285714281E-3</v>
      </c>
      <c r="E96">
        <f>SUM(D95:D96)</f>
        <v>9.8214285714285712E-2</v>
      </c>
    </row>
    <row r="97" spans="1:5">
      <c r="A97">
        <v>1.6</v>
      </c>
      <c r="B97" s="2" t="s">
        <v>3</v>
      </c>
      <c r="C97">
        <v>7</v>
      </c>
      <c r="D97">
        <f>C97/C105</f>
        <v>6.25E-2</v>
      </c>
      <c r="E97">
        <f>SUM(D95:D97)</f>
        <v>0.1607142857142857</v>
      </c>
    </row>
    <row r="98" spans="1:5">
      <c r="A98">
        <v>3.2</v>
      </c>
      <c r="B98" s="2" t="s">
        <v>1</v>
      </c>
      <c r="C98">
        <v>30</v>
      </c>
      <c r="D98">
        <f>C98/C105</f>
        <v>0.26785714285714285</v>
      </c>
      <c r="E98">
        <f>SUM(D95:D98)</f>
        <v>0.42857142857142855</v>
      </c>
    </row>
    <row r="99" spans="1:5">
      <c r="A99">
        <v>6.4</v>
      </c>
      <c r="B99" s="2" t="s">
        <v>4</v>
      </c>
      <c r="C99">
        <v>30</v>
      </c>
      <c r="D99">
        <f>C99/C105</f>
        <v>0.26785714285714285</v>
      </c>
      <c r="E99">
        <f>SUM(D95:D99)</f>
        <v>0.6964285714285714</v>
      </c>
    </row>
    <row r="100" spans="1:5">
      <c r="A100">
        <v>12.8</v>
      </c>
      <c r="B100" s="2" t="s">
        <v>5</v>
      </c>
      <c r="C100">
        <v>33</v>
      </c>
      <c r="D100">
        <f>C100/C105</f>
        <v>0.29464285714285715</v>
      </c>
      <c r="E100">
        <f>SUM(D95:D100)</f>
        <v>0.9910714285714286</v>
      </c>
    </row>
    <row r="101" spans="1:5">
      <c r="A101">
        <v>25.6</v>
      </c>
      <c r="B101" s="2" t="s">
        <v>6</v>
      </c>
      <c r="C101">
        <v>1</v>
      </c>
      <c r="D101">
        <f>C101/C105</f>
        <v>8.9285714285714281E-3</v>
      </c>
      <c r="E101">
        <f>SUM(D95:D101)</f>
        <v>1</v>
      </c>
    </row>
    <row r="102" spans="1:5">
      <c r="A102">
        <v>51.2</v>
      </c>
      <c r="B102" s="2" t="s">
        <v>7</v>
      </c>
      <c r="C102">
        <v>0</v>
      </c>
      <c r="D102">
        <f>C102/C105</f>
        <v>0</v>
      </c>
      <c r="E102">
        <f>SUM(D95:D102)</f>
        <v>1</v>
      </c>
    </row>
    <row r="103" spans="1:5">
      <c r="A103">
        <v>102.4</v>
      </c>
      <c r="B103" s="1" t="s">
        <v>17</v>
      </c>
      <c r="C103">
        <v>0</v>
      </c>
      <c r="D103">
        <f>C103/C105</f>
        <v>0</v>
      </c>
      <c r="E103">
        <f>SUM(D95:D103)</f>
        <v>1</v>
      </c>
    </row>
    <row r="104" spans="1:5">
      <c r="A104">
        <v>204.8</v>
      </c>
      <c r="B104" s="1" t="s">
        <v>20</v>
      </c>
      <c r="C104">
        <v>0</v>
      </c>
      <c r="D104">
        <f>C104/C105</f>
        <v>0</v>
      </c>
      <c r="E104">
        <f>SUM(D95:D104)</f>
        <v>1</v>
      </c>
    </row>
    <row r="105" spans="1:5">
      <c r="B105" s="1" t="s">
        <v>11</v>
      </c>
      <c r="C105">
        <f>SUM(C95:C104)</f>
        <v>112</v>
      </c>
    </row>
    <row r="107" spans="1:5">
      <c r="A107" t="s">
        <v>29</v>
      </c>
      <c r="B107" t="s">
        <v>18</v>
      </c>
      <c r="C107" t="s">
        <v>8</v>
      </c>
      <c r="D107" t="s">
        <v>9</v>
      </c>
      <c r="E107" t="s">
        <v>10</v>
      </c>
    </row>
    <row r="108" spans="1:5">
      <c r="A108">
        <v>0.4</v>
      </c>
      <c r="B108" t="s">
        <v>0</v>
      </c>
      <c r="C108">
        <v>2</v>
      </c>
      <c r="D108">
        <f>C108/C118</f>
        <v>2.9411764705882353E-2</v>
      </c>
      <c r="E108">
        <f>SUM(D108:D108)</f>
        <v>2.9411764705882353E-2</v>
      </c>
    </row>
    <row r="109" spans="1:5">
      <c r="A109">
        <v>0.8</v>
      </c>
      <c r="B109" s="2" t="s">
        <v>2</v>
      </c>
      <c r="C109">
        <v>1</v>
      </c>
      <c r="D109">
        <f>C109/C118</f>
        <v>1.4705882352941176E-2</v>
      </c>
      <c r="E109">
        <f>SUM(D108:D109)</f>
        <v>4.4117647058823525E-2</v>
      </c>
    </row>
    <row r="110" spans="1:5">
      <c r="A110">
        <v>1.6</v>
      </c>
      <c r="B110" s="2" t="s">
        <v>3</v>
      </c>
      <c r="C110">
        <v>9</v>
      </c>
      <c r="D110">
        <f>C110/C118</f>
        <v>0.13235294117647059</v>
      </c>
      <c r="E110">
        <f>SUM(D108:D110)</f>
        <v>0.1764705882352941</v>
      </c>
    </row>
    <row r="111" spans="1:5">
      <c r="A111">
        <v>3.2</v>
      </c>
      <c r="B111" s="2" t="s">
        <v>1</v>
      </c>
      <c r="C111">
        <v>25</v>
      </c>
      <c r="D111">
        <f>C111/C118</f>
        <v>0.36764705882352944</v>
      </c>
      <c r="E111">
        <f>SUM(D108:D111)</f>
        <v>0.54411764705882359</v>
      </c>
    </row>
    <row r="112" spans="1:5">
      <c r="A112">
        <v>6.4</v>
      </c>
      <c r="B112" s="2" t="s">
        <v>4</v>
      </c>
      <c r="C112">
        <v>16</v>
      </c>
      <c r="D112">
        <f>C112/C118</f>
        <v>0.23529411764705882</v>
      </c>
      <c r="E112">
        <f>SUM(D108:D112)</f>
        <v>0.77941176470588247</v>
      </c>
    </row>
    <row r="113" spans="1:5">
      <c r="A113">
        <v>12.8</v>
      </c>
      <c r="B113" s="2" t="s">
        <v>5</v>
      </c>
      <c r="C113">
        <v>12</v>
      </c>
      <c r="D113">
        <f>C113/C118</f>
        <v>0.17647058823529413</v>
      </c>
      <c r="E113">
        <f>SUM(D108:D113)</f>
        <v>0.95588235294117663</v>
      </c>
    </row>
    <row r="114" spans="1:5">
      <c r="A114">
        <v>25.6</v>
      </c>
      <c r="B114" s="2" t="s">
        <v>6</v>
      </c>
      <c r="C114">
        <v>3</v>
      </c>
      <c r="D114">
        <f>C114/C118</f>
        <v>4.4117647058823532E-2</v>
      </c>
      <c r="E114">
        <f>SUM(D108:D114)</f>
        <v>1.0000000000000002</v>
      </c>
    </row>
    <row r="115" spans="1:5">
      <c r="A115">
        <v>51.2</v>
      </c>
      <c r="B115" s="2" t="s">
        <v>7</v>
      </c>
      <c r="C115">
        <v>0</v>
      </c>
      <c r="D115">
        <f>C115/C118</f>
        <v>0</v>
      </c>
      <c r="E115">
        <f>SUM(D108:D115)</f>
        <v>1.0000000000000002</v>
      </c>
    </row>
    <row r="116" spans="1:5">
      <c r="A116">
        <v>102.4</v>
      </c>
      <c r="B116" s="1" t="s">
        <v>17</v>
      </c>
      <c r="C116">
        <v>0</v>
      </c>
      <c r="D116">
        <f>C116/C118</f>
        <v>0</v>
      </c>
      <c r="E116">
        <f>SUM(D108:D116)</f>
        <v>1.0000000000000002</v>
      </c>
    </row>
    <row r="117" spans="1:5">
      <c r="A117">
        <v>204.8</v>
      </c>
      <c r="B117" s="1" t="s">
        <v>20</v>
      </c>
      <c r="C117">
        <v>0</v>
      </c>
      <c r="D117">
        <f>C117/C118</f>
        <v>0</v>
      </c>
      <c r="E117">
        <f>SUM(D108:D117)</f>
        <v>1.0000000000000002</v>
      </c>
    </row>
    <row r="118" spans="1:5">
      <c r="B118" s="1" t="s">
        <v>11</v>
      </c>
      <c r="C118">
        <f>SUM(C108:C117)</f>
        <v>68</v>
      </c>
    </row>
    <row r="120" spans="1:5">
      <c r="A120" t="s">
        <v>27</v>
      </c>
      <c r="B120" t="s">
        <v>18</v>
      </c>
      <c r="C120" t="s">
        <v>8</v>
      </c>
      <c r="D120" t="s">
        <v>9</v>
      </c>
      <c r="E120" t="s">
        <v>10</v>
      </c>
    </row>
    <row r="121" spans="1:5">
      <c r="A121">
        <v>0.4</v>
      </c>
      <c r="B121" t="s">
        <v>0</v>
      </c>
      <c r="C121">
        <v>24</v>
      </c>
      <c r="D121">
        <f>C121/C131</f>
        <v>0.14457831325301204</v>
      </c>
      <c r="E121">
        <f>SUM(D121:D121)</f>
        <v>0.14457831325301204</v>
      </c>
    </row>
    <row r="122" spans="1:5">
      <c r="A122">
        <v>0.8</v>
      </c>
      <c r="B122" s="2" t="s">
        <v>2</v>
      </c>
      <c r="C122">
        <v>11</v>
      </c>
      <c r="D122">
        <f>C122/C131</f>
        <v>6.6265060240963861E-2</v>
      </c>
      <c r="E122">
        <f>SUM(D121:D122)</f>
        <v>0.21084337349397592</v>
      </c>
    </row>
    <row r="123" spans="1:5">
      <c r="A123">
        <v>1.6</v>
      </c>
      <c r="B123" s="2" t="s">
        <v>3</v>
      </c>
      <c r="C123">
        <v>21</v>
      </c>
      <c r="D123">
        <f>C123/C131</f>
        <v>0.12650602409638553</v>
      </c>
      <c r="E123">
        <f>SUM(D121:D123)</f>
        <v>0.33734939759036142</v>
      </c>
    </row>
    <row r="124" spans="1:5">
      <c r="A124">
        <v>3.2</v>
      </c>
      <c r="B124" s="2" t="s">
        <v>1</v>
      </c>
      <c r="C124">
        <v>43</v>
      </c>
      <c r="D124">
        <f>C124/C131</f>
        <v>0.25903614457831325</v>
      </c>
      <c r="E124">
        <f>SUM(D121:D124)</f>
        <v>0.59638554216867468</v>
      </c>
    </row>
    <row r="125" spans="1:5">
      <c r="A125">
        <v>6.4</v>
      </c>
      <c r="B125" s="2" t="s">
        <v>4</v>
      </c>
      <c r="C125">
        <v>45</v>
      </c>
      <c r="D125">
        <f>C125/C131</f>
        <v>0.27108433734939757</v>
      </c>
      <c r="E125">
        <f>SUM(D121:D125)</f>
        <v>0.8674698795180722</v>
      </c>
    </row>
    <row r="126" spans="1:5">
      <c r="A126">
        <v>12.8</v>
      </c>
      <c r="B126" s="2" t="s">
        <v>5</v>
      </c>
      <c r="C126">
        <v>22</v>
      </c>
      <c r="D126">
        <f>C126/C131</f>
        <v>0.13253012048192772</v>
      </c>
      <c r="E126">
        <f>SUM(D121:D126)</f>
        <v>0.99999999999999989</v>
      </c>
    </row>
    <row r="127" spans="1:5">
      <c r="A127">
        <v>25.6</v>
      </c>
      <c r="B127" s="2" t="s">
        <v>6</v>
      </c>
      <c r="C127">
        <v>0</v>
      </c>
      <c r="D127">
        <f>C127/C131</f>
        <v>0</v>
      </c>
      <c r="E127">
        <f>SUM(D121:D127)</f>
        <v>0.99999999999999989</v>
      </c>
    </row>
    <row r="128" spans="1:5">
      <c r="A128">
        <v>51.2</v>
      </c>
      <c r="B128" s="2" t="s">
        <v>7</v>
      </c>
      <c r="C128">
        <v>0</v>
      </c>
      <c r="D128">
        <f>C128/C131</f>
        <v>0</v>
      </c>
      <c r="E128">
        <f>SUM(D121:D128)</f>
        <v>0.99999999999999989</v>
      </c>
    </row>
    <row r="129" spans="1:5">
      <c r="A129">
        <v>102.4</v>
      </c>
      <c r="B129" s="1" t="s">
        <v>17</v>
      </c>
      <c r="C129">
        <v>0</v>
      </c>
      <c r="D129">
        <f>C129/C131</f>
        <v>0</v>
      </c>
      <c r="E129">
        <f>SUM(D121:D129)</f>
        <v>0.99999999999999989</v>
      </c>
    </row>
    <row r="130" spans="1:5">
      <c r="A130">
        <v>204.8</v>
      </c>
      <c r="B130" s="1" t="s">
        <v>20</v>
      </c>
      <c r="C130">
        <v>0</v>
      </c>
      <c r="D130">
        <f>C130/C131</f>
        <v>0</v>
      </c>
      <c r="E130">
        <f>SUM(D121:D130)</f>
        <v>0.99999999999999989</v>
      </c>
    </row>
    <row r="131" spans="1:5">
      <c r="B131" s="1" t="s">
        <v>11</v>
      </c>
      <c r="C131">
        <f>SUM(C121:C130)</f>
        <v>166</v>
      </c>
    </row>
    <row r="133" spans="1:5">
      <c r="A133" t="s">
        <v>28</v>
      </c>
      <c r="B133" t="s">
        <v>18</v>
      </c>
      <c r="C133" t="s">
        <v>8</v>
      </c>
      <c r="D133" t="s">
        <v>9</v>
      </c>
      <c r="E133" t="s">
        <v>10</v>
      </c>
    </row>
    <row r="134" spans="1:5">
      <c r="A134">
        <v>0.4</v>
      </c>
      <c r="B134" t="s">
        <v>0</v>
      </c>
      <c r="C134">
        <v>5</v>
      </c>
      <c r="D134">
        <f>C134/C144</f>
        <v>4.3859649122807015E-2</v>
      </c>
      <c r="E134">
        <f>SUM(D134:D134)</f>
        <v>4.3859649122807015E-2</v>
      </c>
    </row>
    <row r="135" spans="1:5">
      <c r="A135">
        <v>0.8</v>
      </c>
      <c r="B135" s="2" t="s">
        <v>2</v>
      </c>
      <c r="C135">
        <v>2</v>
      </c>
      <c r="D135">
        <f>C135/C144</f>
        <v>1.7543859649122806E-2</v>
      </c>
      <c r="E135">
        <f>SUM(D134:D135)</f>
        <v>6.1403508771929821E-2</v>
      </c>
    </row>
    <row r="136" spans="1:5">
      <c r="A136">
        <v>1.6</v>
      </c>
      <c r="B136" s="2" t="s">
        <v>3</v>
      </c>
      <c r="C136">
        <v>20</v>
      </c>
      <c r="D136">
        <f>C136/C144</f>
        <v>0.17543859649122806</v>
      </c>
      <c r="E136">
        <f>SUM(D134:D136)</f>
        <v>0.23684210526315788</v>
      </c>
    </row>
    <row r="137" spans="1:5">
      <c r="A137">
        <v>3.2</v>
      </c>
      <c r="B137" s="2" t="s">
        <v>1</v>
      </c>
      <c r="C137">
        <v>27</v>
      </c>
      <c r="D137">
        <f>C137/C144</f>
        <v>0.23684210526315788</v>
      </c>
      <c r="E137">
        <f>SUM(D134:D137)</f>
        <v>0.47368421052631576</v>
      </c>
    </row>
    <row r="138" spans="1:5">
      <c r="A138">
        <v>6.4</v>
      </c>
      <c r="B138" s="2" t="s">
        <v>4</v>
      </c>
      <c r="C138">
        <v>50</v>
      </c>
      <c r="D138">
        <f>C138/C144</f>
        <v>0.43859649122807015</v>
      </c>
      <c r="E138">
        <f>SUM(D134:D138)</f>
        <v>0.91228070175438591</v>
      </c>
    </row>
    <row r="139" spans="1:5">
      <c r="A139">
        <v>12.8</v>
      </c>
      <c r="B139" s="2" t="s">
        <v>5</v>
      </c>
      <c r="C139">
        <v>10</v>
      </c>
      <c r="D139">
        <f>C139/C144</f>
        <v>8.771929824561403E-2</v>
      </c>
      <c r="E139">
        <f>SUM(D134:D139)</f>
        <v>1</v>
      </c>
    </row>
    <row r="140" spans="1:5">
      <c r="A140">
        <v>25.6</v>
      </c>
      <c r="B140" s="2" t="s">
        <v>6</v>
      </c>
      <c r="C140">
        <v>0</v>
      </c>
      <c r="D140">
        <f>C140/C144</f>
        <v>0</v>
      </c>
      <c r="E140">
        <f>SUM(D134:D140)</f>
        <v>1</v>
      </c>
    </row>
    <row r="141" spans="1:5">
      <c r="A141">
        <v>51.2</v>
      </c>
      <c r="B141" s="2" t="s">
        <v>7</v>
      </c>
      <c r="C141">
        <v>0</v>
      </c>
      <c r="D141">
        <f>C141/C144</f>
        <v>0</v>
      </c>
      <c r="E141">
        <f>SUM(D134:D141)</f>
        <v>1</v>
      </c>
    </row>
    <row r="142" spans="1:5">
      <c r="A142">
        <v>102.4</v>
      </c>
      <c r="B142" s="1" t="s">
        <v>17</v>
      </c>
      <c r="C142">
        <v>0</v>
      </c>
      <c r="D142">
        <f>C142/C144</f>
        <v>0</v>
      </c>
      <c r="E142">
        <f>SUM(D134:D142)</f>
        <v>1</v>
      </c>
    </row>
    <row r="143" spans="1:5">
      <c r="A143">
        <v>204.8</v>
      </c>
      <c r="B143" s="1" t="s">
        <v>20</v>
      </c>
      <c r="C143">
        <v>0</v>
      </c>
      <c r="D143">
        <f>C143/C144</f>
        <v>0</v>
      </c>
      <c r="E143">
        <f>SUM(D134:D143)</f>
        <v>1</v>
      </c>
    </row>
    <row r="144" spans="1:5">
      <c r="B144" s="1" t="s">
        <v>11</v>
      </c>
      <c r="C144">
        <f>SUM(C134:C143)</f>
        <v>114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topLeftCell="A16" workbookViewId="0">
      <selection activeCell="C46" sqref="C46"/>
    </sheetView>
  </sheetViews>
  <sheetFormatPr defaultRowHeight="12.75"/>
  <cols>
    <col min="4" max="5" width="12" bestFit="1" customWidth="1"/>
    <col min="8" max="8" width="11.5703125" bestFit="1" customWidth="1"/>
  </cols>
  <sheetData>
    <row r="1" spans="1:12">
      <c r="H1" s="5"/>
    </row>
    <row r="2" spans="1:12">
      <c r="A2" s="3"/>
      <c r="H2" s="5"/>
    </row>
    <row r="3" spans="1:12">
      <c r="A3" t="s">
        <v>14</v>
      </c>
      <c r="B3" t="s">
        <v>18</v>
      </c>
      <c r="C3" t="s">
        <v>8</v>
      </c>
      <c r="D3" t="s">
        <v>9</v>
      </c>
      <c r="E3" t="s">
        <v>10</v>
      </c>
    </row>
    <row r="4" spans="1:12">
      <c r="A4">
        <v>0.4</v>
      </c>
      <c r="B4" t="s">
        <v>0</v>
      </c>
      <c r="C4">
        <v>30</v>
      </c>
      <c r="D4">
        <f>C4/C13</f>
        <v>0.2857142857142857</v>
      </c>
      <c r="E4">
        <f>SUM(D4:D4)</f>
        <v>0.2857142857142857</v>
      </c>
    </row>
    <row r="5" spans="1:12">
      <c r="A5">
        <v>0.8</v>
      </c>
      <c r="B5" s="2" t="s">
        <v>2</v>
      </c>
      <c r="C5">
        <v>1</v>
      </c>
      <c r="D5">
        <f>C5/C13</f>
        <v>9.5238095238095247E-3</v>
      </c>
      <c r="E5">
        <f>SUM(D4:D5)</f>
        <v>0.29523809523809524</v>
      </c>
      <c r="G5" s="2"/>
      <c r="L5" s="2"/>
    </row>
    <row r="6" spans="1:12">
      <c r="A6">
        <v>1.6</v>
      </c>
      <c r="B6" s="2" t="s">
        <v>3</v>
      </c>
      <c r="C6">
        <v>2</v>
      </c>
      <c r="D6">
        <f>C6/C13</f>
        <v>1.9047619047619049E-2</v>
      </c>
      <c r="E6">
        <f>SUM(D4:D6)</f>
        <v>0.31428571428571428</v>
      </c>
      <c r="G6" s="2"/>
      <c r="L6" s="2"/>
    </row>
    <row r="7" spans="1:12">
      <c r="A7">
        <v>3.2</v>
      </c>
      <c r="B7" s="2" t="s">
        <v>1</v>
      </c>
      <c r="C7">
        <v>14</v>
      </c>
      <c r="D7">
        <f>C7/C13</f>
        <v>0.13333333333333333</v>
      </c>
      <c r="E7">
        <f>SUM(D4:D7)</f>
        <v>0.44761904761904758</v>
      </c>
      <c r="G7" s="2"/>
      <c r="L7" s="2"/>
    </row>
    <row r="8" spans="1:12">
      <c r="A8">
        <v>6.4</v>
      </c>
      <c r="B8" s="2" t="s">
        <v>4</v>
      </c>
      <c r="C8">
        <v>17</v>
      </c>
      <c r="D8">
        <f>C8/C13</f>
        <v>0.16190476190476191</v>
      </c>
      <c r="E8">
        <f>SUM(D4:D8)</f>
        <v>0.60952380952380947</v>
      </c>
      <c r="G8" s="2"/>
      <c r="L8" s="2"/>
    </row>
    <row r="9" spans="1:12">
      <c r="A9">
        <v>12.8</v>
      </c>
      <c r="B9" s="2" t="s">
        <v>5</v>
      </c>
      <c r="C9">
        <v>33</v>
      </c>
      <c r="D9">
        <f>C9/C13</f>
        <v>0.31428571428571428</v>
      </c>
      <c r="E9">
        <f>SUM(D4:D9)</f>
        <v>0.92380952380952375</v>
      </c>
      <c r="G9" s="2"/>
      <c r="L9" s="2"/>
    </row>
    <row r="10" spans="1:12">
      <c r="A10">
        <v>25.6</v>
      </c>
      <c r="B10" s="2" t="s">
        <v>6</v>
      </c>
      <c r="C10">
        <v>8</v>
      </c>
      <c r="D10">
        <f>C10/C13</f>
        <v>7.6190476190476197E-2</v>
      </c>
      <c r="E10">
        <f>SUM(D4:D10)</f>
        <v>1</v>
      </c>
      <c r="G10" s="2"/>
      <c r="L10" s="2"/>
    </row>
    <row r="11" spans="1:12">
      <c r="A11">
        <v>51.2</v>
      </c>
      <c r="B11" s="2" t="s">
        <v>7</v>
      </c>
      <c r="C11">
        <v>0</v>
      </c>
      <c r="D11">
        <f>C11/C13</f>
        <v>0</v>
      </c>
      <c r="E11">
        <f>SUM(D4:D11)</f>
        <v>1</v>
      </c>
      <c r="G11" s="2"/>
      <c r="L11" s="2"/>
    </row>
    <row r="12" spans="1:12">
      <c r="A12">
        <v>102.4</v>
      </c>
      <c r="B12" s="1" t="s">
        <v>17</v>
      </c>
      <c r="C12">
        <v>0</v>
      </c>
      <c r="D12">
        <f>C12/C13</f>
        <v>0</v>
      </c>
      <c r="E12">
        <f>SUM(D4:D12)</f>
        <v>1</v>
      </c>
      <c r="G12" s="1"/>
      <c r="L12" s="1"/>
    </row>
    <row r="13" spans="1:12">
      <c r="B13" s="1" t="s">
        <v>11</v>
      </c>
      <c r="C13">
        <f>SUM(C4:C12)</f>
        <v>105</v>
      </c>
    </row>
    <row r="14" spans="1:12">
      <c r="B14" s="1"/>
    </row>
    <row r="15" spans="1:12">
      <c r="A15" t="s">
        <v>13</v>
      </c>
      <c r="B15" t="s">
        <v>18</v>
      </c>
      <c r="C15" t="s">
        <v>8</v>
      </c>
      <c r="D15" t="s">
        <v>9</v>
      </c>
      <c r="E15" t="s">
        <v>10</v>
      </c>
    </row>
    <row r="16" spans="1:12">
      <c r="A16">
        <v>0.4</v>
      </c>
      <c r="B16" t="s">
        <v>0</v>
      </c>
      <c r="C16">
        <v>16</v>
      </c>
      <c r="D16">
        <f>C16/C25</f>
        <v>0.14814814814814814</v>
      </c>
      <c r="E16">
        <f>SUM(D16:D16)</f>
        <v>0.14814814814814814</v>
      </c>
    </row>
    <row r="17" spans="1:5">
      <c r="A17">
        <v>0.8</v>
      </c>
      <c r="B17" s="2" t="s">
        <v>2</v>
      </c>
      <c r="C17">
        <v>8</v>
      </c>
      <c r="D17">
        <f>C17/C25</f>
        <v>7.407407407407407E-2</v>
      </c>
      <c r="E17">
        <f>SUM(D16:D17)</f>
        <v>0.22222222222222221</v>
      </c>
    </row>
    <row r="18" spans="1:5">
      <c r="A18">
        <v>1.6</v>
      </c>
      <c r="B18" s="2" t="s">
        <v>3</v>
      </c>
      <c r="C18">
        <v>6</v>
      </c>
      <c r="D18">
        <f>C18/C25</f>
        <v>5.5555555555555552E-2</v>
      </c>
      <c r="E18">
        <f>SUM(D16:D18)</f>
        <v>0.27777777777777779</v>
      </c>
    </row>
    <row r="19" spans="1:5">
      <c r="A19">
        <v>3.2</v>
      </c>
      <c r="B19" s="2" t="s">
        <v>1</v>
      </c>
      <c r="C19">
        <v>6</v>
      </c>
      <c r="D19">
        <f>C19/C25</f>
        <v>5.5555555555555552E-2</v>
      </c>
      <c r="E19">
        <f>SUM(D16:D19)</f>
        <v>0.33333333333333337</v>
      </c>
    </row>
    <row r="20" spans="1:5">
      <c r="A20">
        <v>6.4</v>
      </c>
      <c r="B20" s="2" t="s">
        <v>4</v>
      </c>
      <c r="C20">
        <v>11</v>
      </c>
      <c r="D20">
        <f>C20/C25</f>
        <v>0.10185185185185185</v>
      </c>
      <c r="E20">
        <f>SUM(D16:D20)</f>
        <v>0.43518518518518523</v>
      </c>
    </row>
    <row r="21" spans="1:5">
      <c r="A21">
        <v>12.8</v>
      </c>
      <c r="B21" s="2" t="s">
        <v>5</v>
      </c>
      <c r="C21">
        <v>34</v>
      </c>
      <c r="D21">
        <f>C21/C25</f>
        <v>0.31481481481481483</v>
      </c>
      <c r="E21">
        <f>SUM(D16:D21)</f>
        <v>0.75</v>
      </c>
    </row>
    <row r="22" spans="1:5">
      <c r="A22">
        <v>25.6</v>
      </c>
      <c r="B22" s="2" t="s">
        <v>6</v>
      </c>
      <c r="C22">
        <v>20</v>
      </c>
      <c r="D22">
        <f>C22/C25</f>
        <v>0.18518518518518517</v>
      </c>
      <c r="E22">
        <f>SUM(D16:D22)</f>
        <v>0.93518518518518512</v>
      </c>
    </row>
    <row r="23" spans="1:5">
      <c r="A23">
        <v>51.2</v>
      </c>
      <c r="B23" s="2" t="s">
        <v>7</v>
      </c>
      <c r="C23">
        <v>6</v>
      </c>
      <c r="D23">
        <f>C23/C25</f>
        <v>5.5555555555555552E-2</v>
      </c>
      <c r="E23">
        <f>SUM(D16:D23)</f>
        <v>0.9907407407407407</v>
      </c>
    </row>
    <row r="24" spans="1:5">
      <c r="A24">
        <v>102.4</v>
      </c>
      <c r="B24" s="1" t="s">
        <v>17</v>
      </c>
      <c r="C24">
        <v>1</v>
      </c>
      <c r="D24">
        <f>C24/C25</f>
        <v>9.2592592592592587E-3</v>
      </c>
      <c r="E24">
        <f>SUM(D16:D24)</f>
        <v>1</v>
      </c>
    </row>
    <row r="25" spans="1:5">
      <c r="B25" s="1" t="s">
        <v>11</v>
      </c>
      <c r="C25">
        <f>SUM(C16:C24)</f>
        <v>108</v>
      </c>
    </row>
    <row r="26" spans="1:5">
      <c r="B26" s="4"/>
    </row>
    <row r="27" spans="1:5">
      <c r="A27" t="s">
        <v>15</v>
      </c>
      <c r="B27" t="s">
        <v>18</v>
      </c>
      <c r="C27" t="s">
        <v>8</v>
      </c>
      <c r="D27" t="s">
        <v>9</v>
      </c>
      <c r="E27" t="s">
        <v>10</v>
      </c>
    </row>
    <row r="28" spans="1:5">
      <c r="A28">
        <v>0.4</v>
      </c>
      <c r="B28" t="s">
        <v>0</v>
      </c>
      <c r="C28">
        <v>22</v>
      </c>
      <c r="D28">
        <f>C28/C37</f>
        <v>0.19642857142857142</v>
      </c>
      <c r="E28">
        <f>SUM(D28:D28)</f>
        <v>0.19642857142857142</v>
      </c>
    </row>
    <row r="29" spans="1:5">
      <c r="A29">
        <v>0.8</v>
      </c>
      <c r="B29" s="2" t="s">
        <v>2</v>
      </c>
      <c r="C29">
        <v>1</v>
      </c>
      <c r="D29">
        <f>C29/C37</f>
        <v>8.9285714285714281E-3</v>
      </c>
      <c r="E29">
        <f>SUM(D28:D29)</f>
        <v>0.20535714285714285</v>
      </c>
    </row>
    <row r="30" spans="1:5">
      <c r="A30">
        <v>1.6</v>
      </c>
      <c r="B30" s="2" t="s">
        <v>3</v>
      </c>
      <c r="C30">
        <v>3</v>
      </c>
      <c r="D30">
        <f>C30/C37</f>
        <v>2.6785714285714284E-2</v>
      </c>
      <c r="E30">
        <f>SUM(D28:D30)</f>
        <v>0.23214285714285712</v>
      </c>
    </row>
    <row r="31" spans="1:5">
      <c r="A31">
        <v>3.2</v>
      </c>
      <c r="B31" s="2" t="s">
        <v>1</v>
      </c>
      <c r="C31">
        <v>2</v>
      </c>
      <c r="D31">
        <f>C31/C37</f>
        <v>1.7857142857142856E-2</v>
      </c>
      <c r="E31">
        <f>SUM(D28:D31)</f>
        <v>0.24999999999999997</v>
      </c>
    </row>
    <row r="32" spans="1:5">
      <c r="A32">
        <v>6.4</v>
      </c>
      <c r="B32" s="2" t="s">
        <v>4</v>
      </c>
      <c r="C32">
        <v>7</v>
      </c>
      <c r="D32">
        <f>C32/C37</f>
        <v>6.25E-2</v>
      </c>
      <c r="E32">
        <f>SUM(D28:D32)</f>
        <v>0.3125</v>
      </c>
    </row>
    <row r="33" spans="1:5">
      <c r="A33">
        <v>12.8</v>
      </c>
      <c r="B33" s="2" t="s">
        <v>5</v>
      </c>
      <c r="C33">
        <v>30</v>
      </c>
      <c r="D33">
        <f>C33/C37</f>
        <v>0.26785714285714285</v>
      </c>
      <c r="E33">
        <f>SUM(D28:D33)</f>
        <v>0.58035714285714279</v>
      </c>
    </row>
    <row r="34" spans="1:5">
      <c r="A34">
        <v>25.6</v>
      </c>
      <c r="B34" s="2" t="s">
        <v>6</v>
      </c>
      <c r="C34">
        <v>31</v>
      </c>
      <c r="D34">
        <f>C34/C37</f>
        <v>0.2767857142857143</v>
      </c>
      <c r="E34">
        <f>SUM(D28:D34)</f>
        <v>0.8571428571428571</v>
      </c>
    </row>
    <row r="35" spans="1:5">
      <c r="A35">
        <v>51.2</v>
      </c>
      <c r="B35" s="2" t="s">
        <v>7</v>
      </c>
      <c r="C35">
        <v>14</v>
      </c>
      <c r="D35">
        <f>C35/C37</f>
        <v>0.125</v>
      </c>
      <c r="E35">
        <f>SUM(D28:D35)</f>
        <v>0.9821428571428571</v>
      </c>
    </row>
    <row r="36" spans="1:5">
      <c r="A36">
        <v>102.4</v>
      </c>
      <c r="B36" s="1" t="s">
        <v>17</v>
      </c>
      <c r="C36">
        <v>2</v>
      </c>
      <c r="D36">
        <f>C36/C37</f>
        <v>1.7857142857142856E-2</v>
      </c>
      <c r="E36">
        <f>SUM(D28:D36)</f>
        <v>1</v>
      </c>
    </row>
    <row r="37" spans="1:5">
      <c r="B37" s="1" t="s">
        <v>11</v>
      </c>
      <c r="C37">
        <f>SUM(C28:C36)</f>
        <v>112</v>
      </c>
    </row>
    <row r="39" spans="1:5">
      <c r="A39" t="s">
        <v>12</v>
      </c>
      <c r="B39" t="s">
        <v>18</v>
      </c>
      <c r="C39" t="s">
        <v>8</v>
      </c>
      <c r="D39" t="s">
        <v>9</v>
      </c>
      <c r="E39" t="s">
        <v>10</v>
      </c>
    </row>
    <row r="40" spans="1:5">
      <c r="A40">
        <v>0.4</v>
      </c>
      <c r="B40" t="s">
        <v>0</v>
      </c>
      <c r="C40">
        <v>11</v>
      </c>
      <c r="D40">
        <f>C40/C49</f>
        <v>0.10576923076923077</v>
      </c>
      <c r="E40">
        <f>SUM(D40:D40)</f>
        <v>0.10576923076923077</v>
      </c>
    </row>
    <row r="41" spans="1:5">
      <c r="A41">
        <v>0.8</v>
      </c>
      <c r="B41" s="2" t="s">
        <v>2</v>
      </c>
      <c r="C41">
        <v>0</v>
      </c>
      <c r="D41">
        <f>C41/C49</f>
        <v>0</v>
      </c>
      <c r="E41">
        <f>SUM(D40:D41)</f>
        <v>0.10576923076923077</v>
      </c>
    </row>
    <row r="42" spans="1:5">
      <c r="A42">
        <v>1.6</v>
      </c>
      <c r="B42" s="2" t="s">
        <v>3</v>
      </c>
      <c r="C42">
        <v>2</v>
      </c>
      <c r="D42">
        <f>C42/C49</f>
        <v>1.9230769230769232E-2</v>
      </c>
      <c r="E42">
        <f>SUM(D40:D42)</f>
        <v>0.125</v>
      </c>
    </row>
    <row r="43" spans="1:5">
      <c r="A43">
        <v>3.2</v>
      </c>
      <c r="B43" s="2" t="s">
        <v>1</v>
      </c>
      <c r="C43">
        <v>13</v>
      </c>
      <c r="D43">
        <f>C43/C49</f>
        <v>0.125</v>
      </c>
      <c r="E43">
        <f>SUM(D40:D43)</f>
        <v>0.25</v>
      </c>
    </row>
    <row r="44" spans="1:5">
      <c r="A44">
        <v>6.4</v>
      </c>
      <c r="B44" s="2" t="s">
        <v>4</v>
      </c>
      <c r="C44">
        <v>20</v>
      </c>
      <c r="D44">
        <f>C44/C49</f>
        <v>0.19230769230769232</v>
      </c>
      <c r="E44">
        <f>SUM(D40:D44)</f>
        <v>0.44230769230769229</v>
      </c>
    </row>
    <row r="45" spans="1:5">
      <c r="A45">
        <v>12.8</v>
      </c>
      <c r="B45" s="2" t="s">
        <v>5</v>
      </c>
      <c r="C45">
        <v>44</v>
      </c>
      <c r="D45">
        <f>C45/C49</f>
        <v>0.42307692307692307</v>
      </c>
      <c r="E45">
        <f>SUM(D40:D45)</f>
        <v>0.86538461538461542</v>
      </c>
    </row>
    <row r="46" spans="1:5">
      <c r="A46">
        <v>25.6</v>
      </c>
      <c r="B46" s="2" t="s">
        <v>6</v>
      </c>
      <c r="C46">
        <v>10</v>
      </c>
      <c r="D46">
        <f>C46/C49</f>
        <v>9.6153846153846159E-2</v>
      </c>
      <c r="E46">
        <f>SUM(D40:D46)</f>
        <v>0.96153846153846156</v>
      </c>
    </row>
    <row r="47" spans="1:5">
      <c r="A47">
        <v>51.2</v>
      </c>
      <c r="B47" s="2" t="s">
        <v>7</v>
      </c>
      <c r="C47">
        <v>4</v>
      </c>
      <c r="D47">
        <f>C47/C49</f>
        <v>3.8461538461538464E-2</v>
      </c>
      <c r="E47">
        <f>SUM(D40:D47)</f>
        <v>1</v>
      </c>
    </row>
    <row r="48" spans="1:5">
      <c r="A48">
        <v>102.4</v>
      </c>
      <c r="B48" s="1" t="s">
        <v>17</v>
      </c>
      <c r="C48">
        <v>0</v>
      </c>
      <c r="D48">
        <f>C48/C49</f>
        <v>0</v>
      </c>
      <c r="E48">
        <f>SUM(D40:D48)</f>
        <v>1</v>
      </c>
    </row>
    <row r="49" spans="1:5">
      <c r="B49" s="1" t="s">
        <v>11</v>
      </c>
      <c r="C49">
        <f>SUM(C40:C48)</f>
        <v>104</v>
      </c>
    </row>
    <row r="51" spans="1:5">
      <c r="A51" t="s">
        <v>16</v>
      </c>
      <c r="B51" t="s">
        <v>18</v>
      </c>
      <c r="C51" t="s">
        <v>8</v>
      </c>
      <c r="D51" t="s">
        <v>9</v>
      </c>
      <c r="E51" t="s">
        <v>10</v>
      </c>
    </row>
    <row r="52" spans="1:5">
      <c r="A52">
        <v>0.4</v>
      </c>
      <c r="B52" t="s">
        <v>0</v>
      </c>
      <c r="C52">
        <v>5</v>
      </c>
      <c r="D52">
        <f>C52/C61</f>
        <v>4.3859649122807015E-2</v>
      </c>
      <c r="E52">
        <f>SUM(D52:D52)</f>
        <v>4.3859649122807015E-2</v>
      </c>
    </row>
    <row r="53" spans="1:5">
      <c r="A53">
        <v>0.8</v>
      </c>
      <c r="B53" s="2" t="s">
        <v>2</v>
      </c>
      <c r="C53">
        <v>2</v>
      </c>
      <c r="D53">
        <f>C53/C61</f>
        <v>1.7543859649122806E-2</v>
      </c>
      <c r="E53">
        <f>SUM(D52:D53)</f>
        <v>6.1403508771929821E-2</v>
      </c>
    </row>
    <row r="54" spans="1:5">
      <c r="A54">
        <v>1.6</v>
      </c>
      <c r="B54" s="2" t="s">
        <v>3</v>
      </c>
      <c r="C54">
        <v>7</v>
      </c>
      <c r="D54">
        <f>C54/C61</f>
        <v>6.1403508771929821E-2</v>
      </c>
      <c r="E54">
        <f>SUM(D52:D54)</f>
        <v>0.12280701754385964</v>
      </c>
    </row>
    <row r="55" spans="1:5">
      <c r="A55">
        <v>3.2</v>
      </c>
      <c r="B55" s="2" t="s">
        <v>1</v>
      </c>
      <c r="C55">
        <v>19</v>
      </c>
      <c r="D55">
        <f>C55/C61</f>
        <v>0.16666666666666666</v>
      </c>
      <c r="E55">
        <f>SUM(D52:D55)</f>
        <v>0.28947368421052633</v>
      </c>
    </row>
    <row r="56" spans="1:5">
      <c r="A56">
        <v>6.4</v>
      </c>
      <c r="B56" s="2" t="s">
        <v>4</v>
      </c>
      <c r="C56">
        <v>21</v>
      </c>
      <c r="D56">
        <f>C56/C61</f>
        <v>0.18421052631578946</v>
      </c>
      <c r="E56">
        <f>SUM(D52:D56)</f>
        <v>0.47368421052631582</v>
      </c>
    </row>
    <row r="57" spans="1:5">
      <c r="A57">
        <v>12.8</v>
      </c>
      <c r="B57" s="2" t="s">
        <v>5</v>
      </c>
      <c r="C57">
        <v>40</v>
      </c>
      <c r="D57">
        <f>C57/C61</f>
        <v>0.35087719298245612</v>
      </c>
      <c r="E57">
        <f>SUM(D52:D57)</f>
        <v>0.82456140350877194</v>
      </c>
    </row>
    <row r="58" spans="1:5">
      <c r="A58">
        <v>25.6</v>
      </c>
      <c r="B58" s="2" t="s">
        <v>6</v>
      </c>
      <c r="C58">
        <v>20</v>
      </c>
      <c r="D58">
        <f>C58/C61</f>
        <v>0.17543859649122806</v>
      </c>
      <c r="E58">
        <f>SUM(D52:D58)</f>
        <v>1</v>
      </c>
    </row>
    <row r="59" spans="1:5">
      <c r="A59">
        <v>51.2</v>
      </c>
      <c r="B59" s="2" t="s">
        <v>7</v>
      </c>
      <c r="C59">
        <v>0</v>
      </c>
      <c r="D59">
        <f>C59/C61</f>
        <v>0</v>
      </c>
      <c r="E59">
        <f>SUM(D52:D59)</f>
        <v>1</v>
      </c>
    </row>
    <row r="60" spans="1:5">
      <c r="A60">
        <v>102.4</v>
      </c>
      <c r="B60" s="1" t="s">
        <v>17</v>
      </c>
      <c r="C60">
        <v>0</v>
      </c>
      <c r="D60">
        <f>C60/C61</f>
        <v>0</v>
      </c>
      <c r="E60">
        <f>SUM(D52:D60)</f>
        <v>1</v>
      </c>
    </row>
    <row r="61" spans="1:5">
      <c r="B61" s="1" t="s">
        <v>11</v>
      </c>
      <c r="C61">
        <f>SUM(C52:C60)</f>
        <v>114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Tagliamento</vt:lpstr>
      <vt:lpstr>Coweeta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Small</dc:creator>
  <cp:lastModifiedBy>Lenovo User</cp:lastModifiedBy>
  <cp:lastPrinted>2007-07-10T13:00:55Z</cp:lastPrinted>
  <dcterms:created xsi:type="dcterms:W3CDTF">2007-07-06T15:10:32Z</dcterms:created>
  <dcterms:modified xsi:type="dcterms:W3CDTF">2010-07-21T15:28:46Z</dcterms:modified>
</cp:coreProperties>
</file>