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eliz/Development/workspace-vscode-macbookpro/workspace-201901/workspace-ia/workspace-final-project/"/>
    </mc:Choice>
  </mc:AlternateContent>
  <xr:revisionPtr revIDLastSave="0" documentId="8_{CA5EFE4F-0149-0E4E-BBD6-42FDCCAC881E}" xr6:coauthVersionLast="43" xr6:coauthVersionMax="43" xr10:uidLastSave="{00000000-0000-0000-0000-000000000000}"/>
  <bookViews>
    <workbookView xWindow="0" yWindow="0" windowWidth="33600" windowHeight="21000"/>
  </bookViews>
  <sheets>
    <sheet name="1" sheetId="1" r:id="rId1"/>
    <sheet name="2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L58" i="2" l="1"/>
  <c r="L51" i="2"/>
  <c r="L52" i="2"/>
  <c r="L53" i="2"/>
  <c r="L54" i="2"/>
  <c r="L55" i="2"/>
  <c r="L56" i="2"/>
  <c r="L57" i="2"/>
  <c r="L50" i="2"/>
  <c r="L59" i="2" s="1"/>
  <c r="I51" i="2"/>
  <c r="I52" i="2"/>
  <c r="I53" i="2"/>
  <c r="I54" i="2"/>
  <c r="I55" i="2"/>
  <c r="I56" i="2"/>
  <c r="I57" i="2"/>
  <c r="I58" i="2"/>
  <c r="I50" i="2"/>
  <c r="I59" i="2" s="1"/>
  <c r="F51" i="2"/>
  <c r="F52" i="2"/>
  <c r="F53" i="2"/>
  <c r="F54" i="2"/>
  <c r="F55" i="2"/>
  <c r="F56" i="2"/>
  <c r="F57" i="2"/>
  <c r="F58" i="2"/>
  <c r="F50" i="2"/>
  <c r="F59" i="2" s="1"/>
  <c r="B51" i="2"/>
  <c r="B52" i="2"/>
  <c r="B53" i="2"/>
  <c r="B54" i="2"/>
  <c r="B55" i="2"/>
  <c r="B56" i="2"/>
  <c r="B57" i="2"/>
  <c r="B58" i="2"/>
  <c r="B50" i="2"/>
  <c r="B59" i="2" s="1"/>
  <c r="S54" i="2" s="1"/>
  <c r="D32" i="1"/>
  <c r="D33" i="1"/>
  <c r="D34" i="1"/>
  <c r="D35" i="1"/>
  <c r="D31" i="1"/>
  <c r="G53" i="1" s="1"/>
  <c r="M25" i="1"/>
  <c r="L25" i="1"/>
  <c r="K25" i="1"/>
  <c r="J25" i="1"/>
  <c r="I25" i="1"/>
  <c r="C25" i="1"/>
  <c r="D25" i="1"/>
  <c r="E25" i="1"/>
  <c r="F25" i="1"/>
  <c r="B25" i="1"/>
  <c r="B11" i="1"/>
</calcChain>
</file>

<file path=xl/sharedStrings.xml><?xml version="1.0" encoding="utf-8"?>
<sst xmlns="http://purl.oclc.org/ooxml/spreadsheetml/main" count="196" uniqueCount="62">
  <si>
    <t>Persona 1</t>
  </si>
  <si>
    <t>pregnancies</t>
  </si>
  <si>
    <t>glucose</t>
  </si>
  <si>
    <t>blood_pressure</t>
  </si>
  <si>
    <t>insulin</t>
  </si>
  <si>
    <t>bmi</t>
  </si>
  <si>
    <t>skin_thickness</t>
  </si>
  <si>
    <t>diabetes_pedigree_function</t>
  </si>
  <si>
    <t>age</t>
  </si>
  <si>
    <t>outcome</t>
  </si>
  <si>
    <t>Valores</t>
  </si>
  <si>
    <t>Fitness</t>
  </si>
  <si>
    <t>Poblacion I</t>
  </si>
  <si>
    <t>Persona A</t>
  </si>
  <si>
    <t>Persona B</t>
  </si>
  <si>
    <t>Persona C</t>
  </si>
  <si>
    <t>Persona D</t>
  </si>
  <si>
    <t>Persona E</t>
  </si>
  <si>
    <t>Datos redondeados</t>
  </si>
  <si>
    <t>Datos sin redondear</t>
  </si>
  <si>
    <t>Por temas de simplicidad las personas del dataset seran 5 y la poblacion a usar seran los 2 individuos con el fitness mas cerca al objetivo</t>
  </si>
  <si>
    <t>Score</t>
  </si>
  <si>
    <t>Personas</t>
  </si>
  <si>
    <t>Fitness Obj</t>
  </si>
  <si>
    <t>Fitness Ind</t>
  </si>
  <si>
    <t>Pasamos a binarios los valores de los individuos (nueva poblacion) elegidos</t>
  </si>
  <si>
    <t>Duplicamos al mejor y lo reemplazamos en la posicion del peor</t>
  </si>
  <si>
    <t>Persona C/A</t>
  </si>
  <si>
    <t>Ir a la pagina 2 &gt;</t>
  </si>
  <si>
    <t>Escogemos la pareja de los individuos y establecemos puntos croosover</t>
  </si>
  <si>
    <t>Fitness Promedio</t>
  </si>
  <si>
    <t>Pareja</t>
  </si>
  <si>
    <t>Preg.</t>
  </si>
  <si>
    <t>Glucose</t>
  </si>
  <si>
    <t>Blood Pressure</t>
  </si>
  <si>
    <t>Skin Thickness</t>
  </si>
  <si>
    <t>Insulin</t>
  </si>
  <si>
    <t>BMI</t>
  </si>
  <si>
    <t>Diabetes PF</t>
  </si>
  <si>
    <t>Outcome</t>
  </si>
  <si>
    <t>Age</t>
  </si>
  <si>
    <t>B</t>
  </si>
  <si>
    <t>A</t>
  </si>
  <si>
    <t>D</t>
  </si>
  <si>
    <t>C</t>
  </si>
  <si>
    <t>Punto Cross. P1</t>
  </si>
  <si>
    <t>Punto Cross. P2</t>
  </si>
  <si>
    <t>*Los puntos crossover son generados al azar al igual que las parejas son escogidas</t>
  </si>
  <si>
    <t>Hijo A</t>
  </si>
  <si>
    <t>Hijo B</t>
  </si>
  <si>
    <t>Hijo C</t>
  </si>
  <si>
    <t>Hijo D</t>
  </si>
  <si>
    <t>Procedemos a ejecutar la mutacion de los genes de cada uno de los hijos, el cual se ejecutara con una probabilidad del 20% en este caso</t>
  </si>
  <si>
    <t>Aleatorio?</t>
  </si>
  <si>
    <t>Si</t>
  </si>
  <si>
    <t>No</t>
  </si>
  <si>
    <t>Mutación A</t>
  </si>
  <si>
    <t>Mutación B</t>
  </si>
  <si>
    <t>Mutación D</t>
  </si>
  <si>
    <t>Nueva generacion</t>
  </si>
  <si>
    <t>Skin T.</t>
  </si>
  <si>
    <t>anadir score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</si>
</sst>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20"/>
      <color theme="4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FFFF00"/>
        <bgColor rgb="FF000000"/>
      </patternFill>
    </fill>
  </fills>
  <borders count="2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theme="1"/>
      </start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rgb="FFFF0000"/>
      </start>
      <end style="thin">
        <color rgb="FFFF0000"/>
      </end>
      <top style="thin">
        <color theme="1"/>
      </top>
      <bottom style="thin">
        <color theme="1"/>
      </bottom>
      <diagonal/>
    </border>
    <border>
      <start style="thin">
        <color theme="1"/>
      </start>
      <end style="thin">
        <color rgb="FFFF0000"/>
      </end>
      <top style="thin">
        <color theme="1"/>
      </top>
      <bottom style="thin">
        <color theme="1"/>
      </bottom>
      <diagonal/>
    </border>
    <border>
      <start style="thin">
        <color theme="1"/>
      </start>
      <end/>
      <top style="thin">
        <color theme="1"/>
      </top>
      <bottom style="thin">
        <color theme="1"/>
      </bottom>
      <diagonal/>
    </border>
    <border>
      <start style="thin">
        <color rgb="FFFF0000"/>
      </start>
      <end style="thin">
        <color theme="1"/>
      </end>
      <top style="thin">
        <color theme="1"/>
      </top>
      <bottom style="thin">
        <color theme="1"/>
      </bottom>
      <diagonal/>
    </border>
    <border>
      <start/>
      <end/>
      <top style="thin">
        <color theme="1"/>
      </top>
      <bottom style="thin">
        <color theme="1"/>
      </bottom>
      <diagonal/>
    </border>
    <border>
      <start style="thin">
        <color theme="1"/>
      </start>
      <end/>
      <top/>
      <bottom style="thin">
        <color theme="1"/>
      </bottom>
      <diagonal/>
    </border>
    <border>
      <start style="thin">
        <color theme="1"/>
      </start>
      <end style="thin">
        <color theme="1"/>
      </end>
      <top style="thin">
        <color theme="1"/>
      </top>
      <bottom/>
      <diagonal/>
    </border>
    <border>
      <start style="thin">
        <color theme="1"/>
      </start>
      <end style="thin">
        <color theme="1"/>
      </end>
      <top/>
      <bottom style="thin">
        <color theme="1"/>
      </bottom>
      <diagonal/>
    </border>
    <border>
      <start/>
      <end style="thin">
        <color theme="1"/>
      </end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0">
    <xf numFmtId="0" fontId="0" fillId="0" borderId="0" xfId="0"/>
    <xf numFmtId="0" fontId="16" fillId="0" borderId="0" xfId="0" applyFont="1"/>
    <xf numFmtId="0" fontId="0" fillId="0" borderId="10" xfId="0" applyBorder="1"/>
    <xf numFmtId="0" fontId="0" fillId="33" borderId="0" xfId="0" applyFill="1"/>
    <xf numFmtId="0" fontId="16" fillId="34" borderId="10" xfId="0" applyFont="1" applyFill="1" applyBorder="1"/>
    <xf numFmtId="0" fontId="16" fillId="33" borderId="0" xfId="0" applyFont="1" applyFill="1"/>
    <xf numFmtId="0" fontId="0" fillId="33" borderId="10" xfId="0" applyFill="1" applyBorder="1"/>
    <xf numFmtId="0" fontId="19" fillId="33" borderId="0" xfId="0" applyFont="1" applyFill="1"/>
    <xf numFmtId="0" fontId="20" fillId="0" borderId="0" xfId="0" applyFont="1"/>
    <xf numFmtId="0" fontId="18" fillId="33" borderId="10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2" fillId="0" borderId="0" xfId="0" applyFont="1"/>
    <xf numFmtId="0" fontId="16" fillId="35" borderId="10" xfId="0" applyFont="1" applyFill="1" applyBorder="1" applyAlignment="1">
      <alignment horizontal="left" vertical="center"/>
    </xf>
    <xf numFmtId="0" fontId="0" fillId="37" borderId="10" xfId="0" applyFill="1" applyBorder="1"/>
    <xf numFmtId="0" fontId="16" fillId="35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5" borderId="13" xfId="0" applyFont="1" applyFill="1" applyBorder="1" applyAlignment="1">
      <alignment horizontal="center"/>
    </xf>
    <xf numFmtId="0" fontId="23" fillId="36" borderId="10" xfId="0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16" fillId="38" borderId="15" xfId="0" applyFont="1" applyFill="1" applyBorder="1" applyAlignment="1">
      <alignment horizontal="left" vertical="center"/>
    </xf>
    <xf numFmtId="0" fontId="0" fillId="38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3" fillId="39" borderId="10" xfId="0" applyFont="1" applyFill="1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left" vertical="center"/>
    </xf>
    <xf numFmtId="0" fontId="16" fillId="39" borderId="13" xfId="0" applyFont="1" applyFill="1" applyBorder="1" applyAlignment="1">
      <alignment horizontal="center"/>
    </xf>
    <xf numFmtId="0" fontId="16" fillId="39" borderId="12" xfId="0" applyFont="1" applyFill="1" applyBorder="1" applyAlignment="1">
      <alignment horizontal="center"/>
    </xf>
    <xf numFmtId="0" fontId="16" fillId="39" borderId="19" xfId="0" applyFont="1" applyFill="1" applyBorder="1" applyAlignment="1">
      <alignment horizontal="center"/>
    </xf>
    <xf numFmtId="0" fontId="16" fillId="39" borderId="25" xfId="0" applyFont="1" applyFill="1" applyBorder="1" applyAlignment="1">
      <alignment horizontal="center"/>
    </xf>
    <xf numFmtId="0" fontId="16" fillId="35" borderId="21" xfId="0" applyFont="1" applyFill="1" applyBorder="1" applyAlignment="1">
      <alignment horizontal="center"/>
    </xf>
    <xf numFmtId="0" fontId="16" fillId="35" borderId="20" xfId="0" applyFont="1" applyFill="1" applyBorder="1" applyAlignment="1">
      <alignment horizontal="center"/>
    </xf>
    <xf numFmtId="0" fontId="16" fillId="35" borderId="23" xfId="0" applyFont="1" applyFill="1" applyBorder="1" applyAlignment="1">
      <alignment horizontal="center"/>
    </xf>
    <xf numFmtId="0" fontId="16" fillId="37" borderId="25" xfId="0" applyFont="1" applyFill="1" applyBorder="1" applyAlignment="1">
      <alignment horizontal="center"/>
    </xf>
    <xf numFmtId="0" fontId="16" fillId="37" borderId="19" xfId="0" applyFont="1" applyFill="1" applyBorder="1" applyAlignment="1">
      <alignment horizontal="center"/>
    </xf>
    <xf numFmtId="0" fontId="16" fillId="37" borderId="27" xfId="0" applyFont="1" applyFill="1" applyBorder="1" applyAlignment="1">
      <alignment horizontal="center"/>
    </xf>
    <xf numFmtId="0" fontId="16" fillId="37" borderId="24" xfId="0" applyFont="1" applyFill="1" applyBorder="1" applyAlignment="1">
      <alignment horizontal="center"/>
    </xf>
    <xf numFmtId="0" fontId="16" fillId="37" borderId="13" xfId="0" applyFont="1" applyFill="1" applyBorder="1" applyAlignment="1">
      <alignment horizontal="center"/>
    </xf>
    <xf numFmtId="0" fontId="0" fillId="39" borderId="0" xfId="0" applyFill="1"/>
    <xf numFmtId="0" fontId="0" fillId="39" borderId="10" xfId="0" applyFill="1" applyBorder="1" applyAlignment="1">
      <alignment horizontal="center" vertical="center"/>
    </xf>
    <xf numFmtId="0" fontId="16" fillId="39" borderId="0" xfId="0" applyFont="1" applyFill="1" applyBorder="1" applyAlignment="1">
      <alignment horizontal="center"/>
    </xf>
    <xf numFmtId="0" fontId="23" fillId="39" borderId="13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25" fillId="33" borderId="19" xfId="0" applyFont="1" applyFill="1" applyBorder="1" applyAlignment="1">
      <alignment horizontal="center"/>
    </xf>
    <xf numFmtId="0" fontId="24" fillId="33" borderId="19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left" vertical="center"/>
    </xf>
    <xf numFmtId="0" fontId="16" fillId="39" borderId="18" xfId="0" applyFont="1" applyFill="1" applyBorder="1" applyAlignment="1">
      <alignment horizontal="center"/>
    </xf>
    <xf numFmtId="0" fontId="16" fillId="38" borderId="19" xfId="0" applyFont="1" applyFill="1" applyBorder="1" applyAlignment="1">
      <alignment horizontal="left" vertical="center"/>
    </xf>
    <xf numFmtId="0" fontId="0" fillId="38" borderId="19" xfId="0" applyFill="1" applyBorder="1" applyAlignment="1">
      <alignment horizontal="center" vertical="center"/>
    </xf>
    <xf numFmtId="0" fontId="0" fillId="39" borderId="19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16" fillId="39" borderId="26" xfId="0" applyFont="1" applyFill="1" applyBorder="1" applyAlignment="1">
      <alignment horizontal="center"/>
    </xf>
    <xf numFmtId="0" fontId="16" fillId="39" borderId="17" xfId="0" applyFont="1" applyFill="1" applyBorder="1" applyAlignment="1">
      <alignment horizontal="center"/>
    </xf>
    <xf numFmtId="0" fontId="16" fillId="40" borderId="27" xfId="0" applyFont="1" applyFill="1" applyBorder="1" applyAlignment="1">
      <alignment horizontal="center"/>
    </xf>
    <xf numFmtId="0" fontId="16" fillId="40" borderId="24" xfId="0" applyFont="1" applyFill="1" applyBorder="1" applyAlignment="1">
      <alignment horizontal="center"/>
    </xf>
    <xf numFmtId="0" fontId="16" fillId="40" borderId="18" xfId="0" applyFont="1" applyFill="1" applyBorder="1" applyAlignment="1">
      <alignment horizontal="center"/>
    </xf>
    <xf numFmtId="0" fontId="16" fillId="40" borderId="10" xfId="0" applyFont="1" applyFill="1" applyBorder="1" applyAlignment="1">
      <alignment horizontal="center"/>
    </xf>
    <xf numFmtId="0" fontId="16" fillId="40" borderId="12" xfId="0" applyFont="1" applyFill="1" applyBorder="1" applyAlignment="1">
      <alignment horizontal="center"/>
    </xf>
    <xf numFmtId="0" fontId="16" fillId="40" borderId="16" xfId="0" applyFont="1" applyFill="1" applyBorder="1" applyAlignment="1">
      <alignment horizontal="center"/>
    </xf>
    <xf numFmtId="0" fontId="22" fillId="41" borderId="12" xfId="0" applyFont="1" applyFill="1" applyBorder="1" applyAlignment="1">
      <alignment horizontal="left" vertical="center"/>
    </xf>
    <xf numFmtId="0" fontId="22" fillId="41" borderId="14" xfId="0" applyFont="1" applyFill="1" applyBorder="1" applyAlignment="1">
      <alignment horizontal="left" vertical="center"/>
    </xf>
    <xf numFmtId="0" fontId="22" fillId="41" borderId="11" xfId="0" applyFont="1" applyFill="1" applyBorder="1" applyAlignment="1">
      <alignment horizontal="left" vertical="center"/>
    </xf>
    <xf numFmtId="0" fontId="22" fillId="41" borderId="19" xfId="0" applyFont="1" applyFill="1" applyBorder="1" applyAlignment="1">
      <alignment horizontal="center"/>
    </xf>
    <xf numFmtId="0" fontId="22" fillId="41" borderId="19" xfId="0" applyFont="1" applyFill="1" applyBorder="1" applyAlignment="1">
      <alignment horizontal="center"/>
    </xf>
    <xf numFmtId="0" fontId="22" fillId="42" borderId="19" xfId="0" applyFont="1" applyFill="1" applyBorder="1" applyAlignment="1">
      <alignment horizontal="center"/>
    </xf>
    <xf numFmtId="0" fontId="22" fillId="43" borderId="19" xfId="0" applyFont="1" applyFill="1" applyBorder="1" applyAlignment="1">
      <alignment horizontal="center"/>
    </xf>
    <xf numFmtId="0" fontId="25" fillId="0" borderId="0" xfId="0" applyFont="1"/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16" fillId="35" borderId="19" xfId="0" applyFont="1" applyFill="1" applyBorder="1" applyAlignment="1">
      <alignment horizontal="center"/>
    </xf>
    <xf numFmtId="0" fontId="22" fillId="41" borderId="19" xfId="0" applyFont="1" applyFill="1" applyBorder="1" applyAlignment="1">
      <alignment horizontal="left" vertical="center"/>
    </xf>
    <xf numFmtId="0" fontId="16" fillId="35" borderId="22" xfId="0" applyFont="1" applyFill="1" applyBorder="1" applyAlignment="1">
      <alignment horizontal="center"/>
    </xf>
    <xf numFmtId="0" fontId="16" fillId="35" borderId="24" xfId="0" applyFont="1" applyFill="1" applyBorder="1" applyAlignment="1">
      <alignment horizontal="center"/>
    </xf>
    <xf numFmtId="0" fontId="16" fillId="35" borderId="28" xfId="0" applyFont="1" applyFill="1" applyBorder="1" applyAlignment="1">
      <alignment horizontal="center"/>
    </xf>
    <xf numFmtId="0" fontId="22" fillId="44" borderId="19" xfId="0" applyFont="1" applyFill="1" applyBorder="1" applyAlignment="1">
      <alignment horizontal="left" vertical="center"/>
    </xf>
    <xf numFmtId="0" fontId="18" fillId="33" borderId="19" xfId="0" applyFont="1" applyFill="1" applyBorder="1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63"/>
  <sheetViews>
    <sheetView tabSelected="1" zoomScale="141" workbookViewId="0">
      <selection activeCell="J53" sqref="J53"/>
    </sheetView>
  </sheetViews>
  <sheetFormatPr baseColWidth="10" defaultRowHeight="16" x14ac:dyDescent="0.2"/>
  <cols>
    <col min="1" max="1" width="24.33203125" bestFit="1" customWidth="1"/>
    <col min="2" max="2" width="12.1640625" bestFit="1" customWidth="1"/>
    <col min="7" max="7" width="15.33203125" bestFit="1" customWidth="1"/>
    <col min="8" max="8" width="24.33203125" bestFit="1" customWidth="1"/>
  </cols>
  <sheetData>
    <row r="1" spans="1:13" x14ac:dyDescent="0.2">
      <c r="A1" s="4" t="s">
        <v>0</v>
      </c>
      <c r="B1" s="4" t="s">
        <v>10</v>
      </c>
    </row>
    <row r="2" spans="1:13" x14ac:dyDescent="0.2">
      <c r="A2" s="2" t="s">
        <v>1</v>
      </c>
      <c r="B2" s="2">
        <v>5</v>
      </c>
    </row>
    <row r="3" spans="1:13" x14ac:dyDescent="0.2">
      <c r="A3" s="2" t="s">
        <v>2</v>
      </c>
      <c r="B3" s="2">
        <v>120</v>
      </c>
    </row>
    <row r="4" spans="1:13" x14ac:dyDescent="0.2">
      <c r="A4" s="2" t="s">
        <v>3</v>
      </c>
      <c r="B4" s="2">
        <v>80</v>
      </c>
    </row>
    <row r="5" spans="1:13" x14ac:dyDescent="0.2">
      <c r="A5" s="2" t="s">
        <v>6</v>
      </c>
      <c r="B5" s="2">
        <v>30</v>
      </c>
      <c r="E5" s="79"/>
      <c r="F5" s="79"/>
    </row>
    <row r="6" spans="1:13" x14ac:dyDescent="0.2">
      <c r="A6" s="2" t="s">
        <v>4</v>
      </c>
      <c r="B6" s="2">
        <v>270</v>
      </c>
      <c r="E6" s="79"/>
      <c r="F6" s="79"/>
    </row>
    <row r="7" spans="1:13" x14ac:dyDescent="0.2">
      <c r="A7" s="2" t="s">
        <v>5</v>
      </c>
      <c r="B7" s="2">
        <v>37</v>
      </c>
    </row>
    <row r="8" spans="1:13" x14ac:dyDescent="0.2">
      <c r="A8" s="2" t="s">
        <v>7</v>
      </c>
      <c r="B8" s="2">
        <v>0.5</v>
      </c>
    </row>
    <row r="9" spans="1:13" x14ac:dyDescent="0.2">
      <c r="A9" s="2" t="s">
        <v>8</v>
      </c>
      <c r="B9" s="2">
        <v>28</v>
      </c>
    </row>
    <row r="11" spans="1:13" x14ac:dyDescent="0.2">
      <c r="A11" s="3" t="s">
        <v>11</v>
      </c>
      <c r="B11" s="3">
        <f>(0.0205919)*B2+(0.0059203)*B3+(-0.0023319)*B4+(0.0001545)*B5+(-0.0001805)*B6+(0.013244)*B7+(0.1472374)*B8+(0.0026214)*B9</f>
        <v>1.2197893999999998</v>
      </c>
    </row>
    <row r="13" spans="1:13" x14ac:dyDescent="0.2">
      <c r="A13" s="1" t="s">
        <v>18</v>
      </c>
      <c r="H13" s="1" t="s">
        <v>19</v>
      </c>
    </row>
    <row r="14" spans="1:13" x14ac:dyDescent="0.2">
      <c r="A14" s="4" t="s">
        <v>12</v>
      </c>
      <c r="B14" s="4" t="s">
        <v>13</v>
      </c>
      <c r="C14" s="4" t="s">
        <v>14</v>
      </c>
      <c r="D14" s="4" t="s">
        <v>15</v>
      </c>
      <c r="E14" s="4" t="s">
        <v>16</v>
      </c>
      <c r="F14" s="4" t="s">
        <v>17</v>
      </c>
      <c r="H14" s="4" t="s">
        <v>12</v>
      </c>
      <c r="I14" s="4" t="s">
        <v>13</v>
      </c>
      <c r="J14" s="4" t="s">
        <v>14</v>
      </c>
      <c r="K14" s="4" t="s">
        <v>15</v>
      </c>
      <c r="L14" s="4" t="s">
        <v>16</v>
      </c>
      <c r="M14" s="4" t="s">
        <v>17</v>
      </c>
    </row>
    <row r="15" spans="1:13" x14ac:dyDescent="0.2">
      <c r="A15" s="2" t="s">
        <v>1</v>
      </c>
      <c r="B15" s="2">
        <v>6</v>
      </c>
      <c r="C15" s="2">
        <v>1</v>
      </c>
      <c r="D15" s="2">
        <v>8</v>
      </c>
      <c r="E15" s="2">
        <v>1</v>
      </c>
      <c r="F15" s="2">
        <v>0</v>
      </c>
      <c r="H15" s="2" t="s">
        <v>1</v>
      </c>
      <c r="I15" s="2">
        <v>6</v>
      </c>
      <c r="J15" s="2">
        <v>1</v>
      </c>
      <c r="K15" s="2">
        <v>8</v>
      </c>
      <c r="L15" s="2">
        <v>1</v>
      </c>
      <c r="M15" s="2">
        <v>0</v>
      </c>
    </row>
    <row r="16" spans="1:13" x14ac:dyDescent="0.2">
      <c r="A16" s="2" t="s">
        <v>2</v>
      </c>
      <c r="B16" s="2">
        <v>148</v>
      </c>
      <c r="C16" s="2">
        <v>85</v>
      </c>
      <c r="D16" s="2">
        <v>183</v>
      </c>
      <c r="E16" s="2">
        <v>89</v>
      </c>
      <c r="F16" s="2">
        <v>137</v>
      </c>
      <c r="H16" s="2" t="s">
        <v>2</v>
      </c>
      <c r="I16" s="2">
        <v>148</v>
      </c>
      <c r="J16" s="2">
        <v>85</v>
      </c>
      <c r="K16" s="2">
        <v>183</v>
      </c>
      <c r="L16" s="2">
        <v>89</v>
      </c>
      <c r="M16" s="2">
        <v>137</v>
      </c>
    </row>
    <row r="17" spans="1:13" x14ac:dyDescent="0.2">
      <c r="A17" s="2" t="s">
        <v>3</v>
      </c>
      <c r="B17" s="2">
        <v>72</v>
      </c>
      <c r="C17" s="2">
        <v>66</v>
      </c>
      <c r="D17" s="2">
        <v>64</v>
      </c>
      <c r="E17" s="2">
        <v>66</v>
      </c>
      <c r="F17" s="2">
        <v>40</v>
      </c>
      <c r="H17" s="2" t="s">
        <v>3</v>
      </c>
      <c r="I17" s="2">
        <v>72</v>
      </c>
      <c r="J17" s="2">
        <v>66</v>
      </c>
      <c r="K17" s="2">
        <v>64</v>
      </c>
      <c r="L17" s="2">
        <v>66</v>
      </c>
      <c r="M17" s="2">
        <v>40</v>
      </c>
    </row>
    <row r="18" spans="1:13" x14ac:dyDescent="0.2">
      <c r="A18" s="2" t="s">
        <v>6</v>
      </c>
      <c r="B18" s="2">
        <v>35</v>
      </c>
      <c r="C18" s="2">
        <v>29</v>
      </c>
      <c r="D18" s="2">
        <v>0</v>
      </c>
      <c r="E18" s="2">
        <v>23</v>
      </c>
      <c r="F18" s="2">
        <v>35</v>
      </c>
      <c r="H18" s="2" t="s">
        <v>6</v>
      </c>
      <c r="I18" s="2">
        <v>35</v>
      </c>
      <c r="J18" s="2">
        <v>29</v>
      </c>
      <c r="K18" s="2">
        <v>0</v>
      </c>
      <c r="L18" s="2">
        <v>23</v>
      </c>
      <c r="M18" s="2">
        <v>35</v>
      </c>
    </row>
    <row r="19" spans="1:13" x14ac:dyDescent="0.2">
      <c r="A19" s="2" t="s">
        <v>4</v>
      </c>
      <c r="B19" s="2">
        <v>0</v>
      </c>
      <c r="C19" s="2">
        <v>0</v>
      </c>
      <c r="D19" s="2">
        <v>0</v>
      </c>
      <c r="E19" s="2">
        <v>94</v>
      </c>
      <c r="F19" s="2">
        <v>168</v>
      </c>
      <c r="H19" s="2" t="s">
        <v>4</v>
      </c>
      <c r="I19" s="2">
        <v>0</v>
      </c>
      <c r="J19" s="2">
        <v>0</v>
      </c>
      <c r="K19" s="2">
        <v>0</v>
      </c>
      <c r="L19" s="2">
        <v>94</v>
      </c>
      <c r="M19" s="2">
        <v>168</v>
      </c>
    </row>
    <row r="20" spans="1:13" x14ac:dyDescent="0.2">
      <c r="A20" s="2" t="s">
        <v>5</v>
      </c>
      <c r="B20" s="2">
        <v>34</v>
      </c>
      <c r="C20" s="2">
        <v>27</v>
      </c>
      <c r="D20" s="2">
        <v>23</v>
      </c>
      <c r="E20" s="2">
        <v>28</v>
      </c>
      <c r="F20" s="2">
        <v>43</v>
      </c>
      <c r="H20" s="2" t="s">
        <v>5</v>
      </c>
      <c r="I20" s="2">
        <v>33.6</v>
      </c>
      <c r="J20" s="2">
        <v>26.6</v>
      </c>
      <c r="K20" s="2">
        <v>23.3</v>
      </c>
      <c r="L20" s="2">
        <v>28.1</v>
      </c>
      <c r="M20" s="2">
        <v>43.1</v>
      </c>
    </row>
    <row r="21" spans="1:13" x14ac:dyDescent="0.2">
      <c r="A21" s="2" t="s">
        <v>7</v>
      </c>
      <c r="B21" s="2">
        <v>0</v>
      </c>
      <c r="C21" s="2">
        <v>0</v>
      </c>
      <c r="D21" s="2">
        <v>1</v>
      </c>
      <c r="E21" s="2">
        <v>0</v>
      </c>
      <c r="F21" s="2">
        <v>2</v>
      </c>
      <c r="H21" s="2" t="s">
        <v>7</v>
      </c>
      <c r="I21" s="2">
        <v>0.627</v>
      </c>
      <c r="J21" s="2">
        <v>0.35099999999999998</v>
      </c>
      <c r="K21" s="2">
        <v>0.67200000000000004</v>
      </c>
      <c r="L21" s="2">
        <v>0.16700000000000001</v>
      </c>
      <c r="M21" s="2">
        <v>2.2879999999999998</v>
      </c>
    </row>
    <row r="22" spans="1:13" x14ac:dyDescent="0.2">
      <c r="A22" s="2" t="s">
        <v>8</v>
      </c>
      <c r="B22" s="2">
        <v>50</v>
      </c>
      <c r="C22" s="2">
        <v>31</v>
      </c>
      <c r="D22" s="2">
        <v>32</v>
      </c>
      <c r="E22" s="2">
        <v>21</v>
      </c>
      <c r="F22" s="2">
        <v>33</v>
      </c>
      <c r="H22" s="2" t="s">
        <v>8</v>
      </c>
      <c r="I22" s="2">
        <v>50</v>
      </c>
      <c r="J22" s="2">
        <v>31</v>
      </c>
      <c r="K22" s="2">
        <v>32</v>
      </c>
      <c r="L22" s="2">
        <v>21</v>
      </c>
      <c r="M22" s="2">
        <v>33</v>
      </c>
    </row>
    <row r="23" spans="1:13" x14ac:dyDescent="0.2">
      <c r="A23" s="2" t="s">
        <v>9</v>
      </c>
      <c r="B23" s="2">
        <v>1</v>
      </c>
      <c r="C23" s="2">
        <v>0</v>
      </c>
      <c r="D23" s="2">
        <v>1</v>
      </c>
      <c r="E23" s="2">
        <v>0</v>
      </c>
      <c r="F23" s="2">
        <v>1</v>
      </c>
      <c r="H23" s="2" t="s">
        <v>9</v>
      </c>
      <c r="I23" s="2">
        <v>1</v>
      </c>
      <c r="J23" s="2">
        <v>0</v>
      </c>
      <c r="K23" s="2">
        <v>1</v>
      </c>
      <c r="L23" s="2">
        <v>0</v>
      </c>
      <c r="M23" s="2">
        <v>1</v>
      </c>
    </row>
    <row r="25" spans="1:13" x14ac:dyDescent="0.2">
      <c r="A25" s="5" t="s">
        <v>11</v>
      </c>
      <c r="B25" s="5">
        <f>(0.0205919)*B15+(0.0059203)*B16+(-0.0023319)*B17+(0.0001545)*B18+(-0.0001805)*B19+(0.013244)*B20+(0.1472374)*B21+(0.0026214)*B22</f>
        <v>1.4186325</v>
      </c>
      <c r="C25" s="5">
        <f t="shared" ref="C25:F25" si="0">(0.0205919)*C15+(0.0059203)*C16+(-0.0023319)*C17+(0.0001545)*C18+(-0.0001805)*C19+(0.013244)*C20+(0.1472374)*C21+(0.0026214)*C22</f>
        <v>0.81324390000000002</v>
      </c>
      <c r="D25" s="5">
        <f t="shared" si="0"/>
        <v>1.6346427000000001</v>
      </c>
      <c r="E25" s="5">
        <f t="shared" si="0"/>
        <v>0.80606109999999997</v>
      </c>
      <c r="F25" s="5">
        <f t="shared" si="0"/>
        <v>1.6433616</v>
      </c>
      <c r="H25" s="5" t="s">
        <v>11</v>
      </c>
      <c r="I25" s="5">
        <f>(0.0205919)*I15+(0.0059203)*I16+(-0.0023319)*I17+(0.0001545)*I18+(-0.0001805)*I19+(0.013244)*I20+(0.1472374)*I21+(0.0026214)*I22</f>
        <v>1.5056527497999999</v>
      </c>
      <c r="J25" s="5">
        <f t="shared" ref="J25:M25" si="1">(0.0205919)*J15+(0.0059203)*J16+(-0.0023319)*J17+(0.0001545)*J18+(-0.0001805)*J19+(0.013244)*J20+(0.1472374)*J21+(0.0026214)*J22</f>
        <v>0.85962662740000007</v>
      </c>
      <c r="K25" s="5">
        <f t="shared" si="1"/>
        <v>1.5903220327999998</v>
      </c>
      <c r="L25" s="5">
        <f t="shared" si="1"/>
        <v>0.83197414579999995</v>
      </c>
      <c r="M25" s="5">
        <f t="shared" si="1"/>
        <v>1.6870903711999998</v>
      </c>
    </row>
    <row r="26" spans="1:13" x14ac:dyDescent="0.2">
      <c r="H26" s="5"/>
      <c r="I26" s="5"/>
      <c r="J26" s="5"/>
      <c r="K26" s="5"/>
      <c r="L26" s="5"/>
      <c r="M26" s="5"/>
    </row>
    <row r="28" spans="1:13" x14ac:dyDescent="0.2">
      <c r="A28" s="1" t="s">
        <v>20</v>
      </c>
    </row>
    <row r="30" spans="1:13" x14ac:dyDescent="0.2">
      <c r="A30" s="4" t="s">
        <v>22</v>
      </c>
      <c r="B30" s="4" t="s">
        <v>23</v>
      </c>
      <c r="C30" s="4" t="s">
        <v>24</v>
      </c>
      <c r="D30" s="4" t="s">
        <v>21</v>
      </c>
    </row>
    <row r="31" spans="1:13" x14ac:dyDescent="0.2">
      <c r="A31" s="6" t="s">
        <v>13</v>
      </c>
      <c r="B31" s="6">
        <v>1.2197893999999998</v>
      </c>
      <c r="C31" s="6">
        <v>1.4186325</v>
      </c>
      <c r="D31" s="6">
        <f>ABS(B31-C31)</f>
        <v>0.19884310000000016</v>
      </c>
    </row>
    <row r="32" spans="1:13" x14ac:dyDescent="0.2">
      <c r="A32" s="6" t="s">
        <v>14</v>
      </c>
      <c r="B32" s="6">
        <v>1.2197893999999998</v>
      </c>
      <c r="C32" s="6">
        <v>0.81324390000000002</v>
      </c>
      <c r="D32" s="6">
        <f t="shared" ref="D32:D35" si="2">ABS(B32-C32)</f>
        <v>0.40654549999999978</v>
      </c>
    </row>
    <row r="33" spans="1:5" x14ac:dyDescent="0.2">
      <c r="A33" s="6" t="s">
        <v>15</v>
      </c>
      <c r="B33" s="6">
        <v>1.2197893999999998</v>
      </c>
      <c r="C33" s="6">
        <v>1.6346427000000001</v>
      </c>
      <c r="D33" s="6">
        <f t="shared" si="2"/>
        <v>0.41485330000000031</v>
      </c>
    </row>
    <row r="34" spans="1:5" x14ac:dyDescent="0.2">
      <c r="A34" s="6" t="s">
        <v>16</v>
      </c>
      <c r="B34" s="6">
        <v>1.2197893999999998</v>
      </c>
      <c r="C34" s="6">
        <v>0.80606109999999997</v>
      </c>
      <c r="D34" s="6">
        <f t="shared" si="2"/>
        <v>0.41372829999999983</v>
      </c>
    </row>
    <row r="35" spans="1:5" x14ac:dyDescent="0.2">
      <c r="A35" s="2" t="s">
        <v>17</v>
      </c>
      <c r="B35" s="2">
        <v>1.2197893999999998</v>
      </c>
      <c r="C35" s="2">
        <v>1.6433616</v>
      </c>
      <c r="D35" s="2">
        <f t="shared" si="2"/>
        <v>0.42357220000000018</v>
      </c>
    </row>
    <row r="37" spans="1:5" x14ac:dyDescent="0.2">
      <c r="A37" s="1" t="s">
        <v>25</v>
      </c>
    </row>
    <row r="39" spans="1:5" x14ac:dyDescent="0.2">
      <c r="A39" s="4" t="s">
        <v>12</v>
      </c>
      <c r="B39" s="4" t="s">
        <v>13</v>
      </c>
      <c r="C39" s="4" t="s">
        <v>14</v>
      </c>
      <c r="D39" s="4" t="s">
        <v>15</v>
      </c>
      <c r="E39" s="4" t="s">
        <v>16</v>
      </c>
    </row>
    <row r="40" spans="1:5" x14ac:dyDescent="0.2">
      <c r="A40" s="2" t="s">
        <v>1</v>
      </c>
      <c r="B40" s="2">
        <v>110</v>
      </c>
      <c r="C40" s="2">
        <v>1</v>
      </c>
      <c r="D40" s="2">
        <v>1000</v>
      </c>
      <c r="E40" s="2">
        <v>1</v>
      </c>
    </row>
    <row r="41" spans="1:5" x14ac:dyDescent="0.2">
      <c r="A41" s="2" t="s">
        <v>2</v>
      </c>
      <c r="B41" s="2">
        <v>10010100</v>
      </c>
      <c r="C41" s="2">
        <v>1010101</v>
      </c>
      <c r="D41" s="2">
        <v>10110111</v>
      </c>
      <c r="E41" s="2">
        <v>1011001</v>
      </c>
    </row>
    <row r="42" spans="1:5" x14ac:dyDescent="0.2">
      <c r="A42" s="2" t="s">
        <v>3</v>
      </c>
      <c r="B42" s="2">
        <v>1001000</v>
      </c>
      <c r="C42" s="2">
        <v>1000010</v>
      </c>
      <c r="D42" s="2">
        <v>1000000</v>
      </c>
      <c r="E42" s="2">
        <v>1000010</v>
      </c>
    </row>
    <row r="43" spans="1:5" x14ac:dyDescent="0.2">
      <c r="A43" s="2" t="s">
        <v>6</v>
      </c>
      <c r="B43" s="2">
        <v>100011</v>
      </c>
      <c r="C43" s="2">
        <v>11101</v>
      </c>
      <c r="D43" s="2">
        <v>0</v>
      </c>
      <c r="E43" s="2">
        <v>10111</v>
      </c>
    </row>
    <row r="44" spans="1:5" x14ac:dyDescent="0.2">
      <c r="A44" s="2" t="s">
        <v>4</v>
      </c>
      <c r="B44" s="2">
        <v>0</v>
      </c>
      <c r="C44" s="2">
        <v>0</v>
      </c>
      <c r="D44" s="2">
        <v>0</v>
      </c>
      <c r="E44" s="2">
        <v>1011110</v>
      </c>
    </row>
    <row r="45" spans="1:5" x14ac:dyDescent="0.2">
      <c r="A45" s="2" t="s">
        <v>5</v>
      </c>
      <c r="B45" s="2">
        <v>100010</v>
      </c>
      <c r="C45" s="2">
        <v>11011</v>
      </c>
      <c r="D45" s="2">
        <v>10111</v>
      </c>
      <c r="E45" s="2">
        <v>11100</v>
      </c>
    </row>
    <row r="46" spans="1:5" x14ac:dyDescent="0.2">
      <c r="A46" s="2" t="s">
        <v>7</v>
      </c>
      <c r="B46" s="2">
        <v>0</v>
      </c>
      <c r="C46" s="2">
        <v>0</v>
      </c>
      <c r="D46" s="2">
        <v>1</v>
      </c>
      <c r="E46" s="2">
        <v>0</v>
      </c>
    </row>
    <row r="47" spans="1:5" x14ac:dyDescent="0.2">
      <c r="A47" s="2" t="s">
        <v>8</v>
      </c>
      <c r="B47" s="2">
        <v>110010</v>
      </c>
      <c r="C47" s="2">
        <v>11111</v>
      </c>
      <c r="D47" s="2">
        <v>100000</v>
      </c>
      <c r="E47" s="2">
        <v>10101</v>
      </c>
    </row>
    <row r="48" spans="1:5" x14ac:dyDescent="0.2">
      <c r="A48" s="2" t="s">
        <v>9</v>
      </c>
      <c r="B48" s="2">
        <v>1</v>
      </c>
      <c r="C48" s="2">
        <v>0</v>
      </c>
      <c r="D48" s="2">
        <v>1</v>
      </c>
      <c r="E48" s="2">
        <v>0</v>
      </c>
    </row>
    <row r="50" spans="1:10" x14ac:dyDescent="0.2">
      <c r="A50" s="1" t="s">
        <v>26</v>
      </c>
    </row>
    <row r="52" spans="1:10" ht="26" x14ac:dyDescent="0.3">
      <c r="A52" s="4" t="s">
        <v>12</v>
      </c>
      <c r="B52" s="4" t="s">
        <v>13</v>
      </c>
      <c r="C52" s="4" t="s">
        <v>14</v>
      </c>
      <c r="D52" s="4" t="s">
        <v>27</v>
      </c>
      <c r="E52" s="4" t="s">
        <v>16</v>
      </c>
      <c r="G52" s="9" t="s">
        <v>30</v>
      </c>
      <c r="H52" s="9"/>
      <c r="J52" t="s">
        <v>61</v>
      </c>
    </row>
    <row r="53" spans="1:10" ht="26" x14ac:dyDescent="0.3">
      <c r="A53" s="2" t="s">
        <v>1</v>
      </c>
      <c r="B53" s="2">
        <v>110</v>
      </c>
      <c r="C53" s="2">
        <v>1</v>
      </c>
      <c r="D53" s="2">
        <v>110</v>
      </c>
      <c r="E53" s="2">
        <v>1</v>
      </c>
      <c r="G53" s="10">
        <f>SUM(D31+D32+D31+D34)/4</f>
        <v>0.30448999999999998</v>
      </c>
      <c r="H53" s="10"/>
    </row>
    <row r="54" spans="1:10" x14ac:dyDescent="0.2">
      <c r="A54" s="2" t="s">
        <v>2</v>
      </c>
      <c r="B54" s="2">
        <v>10010100</v>
      </c>
      <c r="C54" s="2">
        <v>1010101</v>
      </c>
      <c r="D54" s="2">
        <v>10010100</v>
      </c>
      <c r="E54" s="2">
        <v>1011001</v>
      </c>
    </row>
    <row r="55" spans="1:10" x14ac:dyDescent="0.2">
      <c r="A55" s="2" t="s">
        <v>3</v>
      </c>
      <c r="B55" s="2">
        <v>1001000</v>
      </c>
      <c r="C55" s="2">
        <v>1000010</v>
      </c>
      <c r="D55" s="2">
        <v>1001000</v>
      </c>
      <c r="E55" s="2">
        <v>1000010</v>
      </c>
    </row>
    <row r="56" spans="1:10" x14ac:dyDescent="0.2">
      <c r="A56" s="2" t="s">
        <v>6</v>
      </c>
      <c r="B56" s="2">
        <v>100011</v>
      </c>
      <c r="C56" s="2">
        <v>11101</v>
      </c>
      <c r="D56" s="2">
        <v>100011</v>
      </c>
      <c r="E56" s="2">
        <v>10111</v>
      </c>
    </row>
    <row r="57" spans="1:10" x14ac:dyDescent="0.2">
      <c r="A57" s="2" t="s">
        <v>4</v>
      </c>
      <c r="B57" s="2">
        <v>0</v>
      </c>
      <c r="C57" s="2">
        <v>0</v>
      </c>
      <c r="D57" s="2">
        <v>0</v>
      </c>
      <c r="E57" s="2">
        <v>1011110</v>
      </c>
    </row>
    <row r="58" spans="1:10" x14ac:dyDescent="0.2">
      <c r="A58" s="2" t="s">
        <v>5</v>
      </c>
      <c r="B58" s="2">
        <v>100010</v>
      </c>
      <c r="C58" s="2">
        <v>11011</v>
      </c>
      <c r="D58" s="2">
        <v>100010</v>
      </c>
      <c r="E58" s="2">
        <v>11100</v>
      </c>
    </row>
    <row r="59" spans="1:10" x14ac:dyDescent="0.2">
      <c r="A59" s="2" t="s">
        <v>7</v>
      </c>
      <c r="B59" s="2">
        <v>0</v>
      </c>
      <c r="C59" s="2">
        <v>0</v>
      </c>
      <c r="D59" s="2">
        <v>0</v>
      </c>
      <c r="E59" s="2">
        <v>0</v>
      </c>
    </row>
    <row r="60" spans="1:10" x14ac:dyDescent="0.2">
      <c r="A60" s="2" t="s">
        <v>8</v>
      </c>
      <c r="B60" s="2">
        <v>110010</v>
      </c>
      <c r="C60" s="2">
        <v>11111</v>
      </c>
      <c r="D60" s="2">
        <v>110010</v>
      </c>
      <c r="E60" s="2">
        <v>10101</v>
      </c>
    </row>
    <row r="61" spans="1:10" x14ac:dyDescent="0.2">
      <c r="A61" s="2" t="s">
        <v>9</v>
      </c>
      <c r="B61" s="2">
        <v>1</v>
      </c>
      <c r="C61" s="2">
        <v>0</v>
      </c>
      <c r="D61" s="2">
        <v>1</v>
      </c>
      <c r="E61" s="2">
        <v>0</v>
      </c>
    </row>
    <row r="63" spans="1:10" ht="26" x14ac:dyDescent="0.3">
      <c r="A63" s="7" t="s">
        <v>28</v>
      </c>
    </row>
  </sheetData>
  <mergeCells count="2">
    <mergeCell ref="G52:H52"/>
    <mergeCell ref="G53:H53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X59"/>
  <sheetViews>
    <sheetView topLeftCell="A3" zoomScale="131" zoomScaleNormal="100" workbookViewId="0">
      <selection activeCell="AO43" sqref="AO43"/>
    </sheetView>
  </sheetViews>
  <sheetFormatPr baseColWidth="10" defaultRowHeight="16" x14ac:dyDescent="0.2"/>
  <cols>
    <col min="1" max="1" width="14.5" customWidth="1"/>
    <col min="2" max="4" width="3.6640625" customWidth="1"/>
    <col min="5" max="5" width="0.6640625" style="39" customWidth="1"/>
    <col min="6" max="13" width="3.6640625" customWidth="1"/>
    <col min="14" max="14" width="0.6640625" style="39" customWidth="1"/>
    <col min="15" max="21" width="3.6640625" customWidth="1"/>
    <col min="22" max="22" width="0.6640625" style="39" customWidth="1"/>
    <col min="23" max="28" width="3.6640625" customWidth="1"/>
    <col min="29" max="29" width="0.6640625" style="39" customWidth="1"/>
    <col min="30" max="36" width="3.6640625" customWidth="1"/>
    <col min="37" max="37" width="0.6640625" style="39" customWidth="1"/>
    <col min="38" max="43" width="3.6640625" customWidth="1"/>
    <col min="44" max="44" width="0.6640625" style="39" customWidth="1"/>
    <col min="45" max="45" width="11.1640625" customWidth="1"/>
    <col min="46" max="46" width="0.6640625" style="39" customWidth="1"/>
    <col min="47" max="52" width="3.6640625" customWidth="1"/>
    <col min="53" max="53" width="0.6640625" style="39" customWidth="1"/>
    <col min="54" max="54" width="10.33203125" customWidth="1"/>
    <col min="55" max="71" width="3.6640625" customWidth="1"/>
  </cols>
  <sheetData>
    <row r="1" spans="1:76" x14ac:dyDescent="0.2">
      <c r="A1" s="11" t="s">
        <v>29</v>
      </c>
    </row>
    <row r="4" spans="1:76" x14ac:dyDescent="0.2">
      <c r="B4" s="15" t="s">
        <v>32</v>
      </c>
      <c r="C4" s="15"/>
      <c r="D4" s="15"/>
      <c r="E4" s="25"/>
      <c r="F4" s="15" t="s">
        <v>33</v>
      </c>
      <c r="G4" s="15"/>
      <c r="H4" s="15"/>
      <c r="I4" s="15"/>
      <c r="J4" s="15"/>
      <c r="K4" s="15"/>
      <c r="L4" s="15"/>
      <c r="M4" s="15"/>
      <c r="N4" s="25"/>
      <c r="O4" s="15" t="s">
        <v>34</v>
      </c>
      <c r="P4" s="15"/>
      <c r="Q4" s="15"/>
      <c r="R4" s="15"/>
      <c r="S4" s="15"/>
      <c r="T4" s="15"/>
      <c r="U4" s="15"/>
      <c r="V4" s="25"/>
      <c r="W4" s="15" t="s">
        <v>35</v>
      </c>
      <c r="X4" s="15"/>
      <c r="Y4" s="15"/>
      <c r="Z4" s="15"/>
      <c r="AA4" s="15"/>
      <c r="AB4" s="15"/>
      <c r="AC4" s="25"/>
      <c r="AD4" s="15" t="s">
        <v>36</v>
      </c>
      <c r="AE4" s="15"/>
      <c r="AF4" s="15"/>
      <c r="AG4" s="15"/>
      <c r="AH4" s="15"/>
      <c r="AI4" s="15"/>
      <c r="AJ4" s="15"/>
      <c r="AK4" s="25"/>
      <c r="AL4" s="15" t="s">
        <v>37</v>
      </c>
      <c r="AM4" s="15"/>
      <c r="AN4" s="15"/>
      <c r="AO4" s="15"/>
      <c r="AP4" s="15"/>
      <c r="AQ4" s="15"/>
      <c r="AR4" s="25"/>
      <c r="AS4" s="14" t="s">
        <v>38</v>
      </c>
      <c r="AT4" s="25"/>
      <c r="AU4" s="15" t="s">
        <v>40</v>
      </c>
      <c r="AV4" s="15"/>
      <c r="AW4" s="15"/>
      <c r="AX4" s="15"/>
      <c r="AY4" s="15"/>
      <c r="AZ4" s="15"/>
      <c r="BA4" s="25"/>
      <c r="BB4" s="14" t="s">
        <v>39</v>
      </c>
      <c r="BC4" s="19" t="s">
        <v>31</v>
      </c>
      <c r="BD4" s="19"/>
      <c r="BT4" s="13" t="s">
        <v>1</v>
      </c>
      <c r="BU4" s="13">
        <v>110</v>
      </c>
      <c r="BV4" s="13">
        <v>1</v>
      </c>
      <c r="BW4" s="13">
        <v>110</v>
      </c>
      <c r="BX4" s="13">
        <v>1</v>
      </c>
    </row>
    <row r="5" spans="1:76" x14ac:dyDescent="0.2">
      <c r="A5" s="12" t="s">
        <v>13</v>
      </c>
      <c r="B5" s="17">
        <v>1</v>
      </c>
      <c r="C5" s="17">
        <v>1</v>
      </c>
      <c r="D5" s="17">
        <v>0</v>
      </c>
      <c r="E5" s="24"/>
      <c r="F5" s="18">
        <v>1</v>
      </c>
      <c r="G5" s="18">
        <v>0</v>
      </c>
      <c r="H5" s="18">
        <v>0</v>
      </c>
      <c r="I5" s="18">
        <v>1</v>
      </c>
      <c r="J5" s="18">
        <v>0</v>
      </c>
      <c r="K5" s="18">
        <v>1</v>
      </c>
      <c r="L5" s="18">
        <v>0</v>
      </c>
      <c r="M5" s="18">
        <v>0</v>
      </c>
      <c r="N5" s="25"/>
      <c r="O5" s="17">
        <v>1</v>
      </c>
      <c r="P5" s="17">
        <v>0</v>
      </c>
      <c r="Q5" s="17">
        <v>0</v>
      </c>
      <c r="R5" s="17">
        <v>1</v>
      </c>
      <c r="S5" s="17">
        <v>0</v>
      </c>
      <c r="T5" s="17">
        <v>0</v>
      </c>
      <c r="U5" s="17">
        <v>0</v>
      </c>
      <c r="V5" s="24"/>
      <c r="W5" s="18">
        <v>1</v>
      </c>
      <c r="X5" s="18">
        <v>0</v>
      </c>
      <c r="Y5" s="18">
        <v>0</v>
      </c>
      <c r="Z5" s="18">
        <v>0</v>
      </c>
      <c r="AA5" s="18">
        <v>1</v>
      </c>
      <c r="AB5" s="18">
        <v>1</v>
      </c>
      <c r="AC5" s="25"/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24"/>
      <c r="AL5" s="18">
        <v>1</v>
      </c>
      <c r="AM5" s="18">
        <v>0</v>
      </c>
      <c r="AN5" s="18">
        <v>0</v>
      </c>
      <c r="AO5" s="18">
        <v>0</v>
      </c>
      <c r="AP5" s="18">
        <v>1</v>
      </c>
      <c r="AQ5" s="18">
        <v>0</v>
      </c>
      <c r="AR5" s="25"/>
      <c r="AS5" s="17">
        <v>0</v>
      </c>
      <c r="AT5" s="24"/>
      <c r="AU5" s="18">
        <v>1</v>
      </c>
      <c r="AV5" s="18">
        <v>1</v>
      </c>
      <c r="AW5" s="18">
        <v>0</v>
      </c>
      <c r="AX5" s="18">
        <v>0</v>
      </c>
      <c r="AY5" s="18">
        <v>1</v>
      </c>
      <c r="AZ5" s="18">
        <v>0</v>
      </c>
      <c r="BA5" s="25"/>
      <c r="BB5" s="17">
        <v>1</v>
      </c>
      <c r="BC5" s="19" t="s">
        <v>41</v>
      </c>
      <c r="BD5" s="19"/>
      <c r="BT5" s="13" t="s">
        <v>2</v>
      </c>
      <c r="BU5" s="13">
        <v>10010100</v>
      </c>
      <c r="BV5" s="13">
        <v>1010101</v>
      </c>
      <c r="BW5" s="13">
        <v>10010100</v>
      </c>
      <c r="BX5" s="13">
        <v>1011001</v>
      </c>
    </row>
    <row r="6" spans="1:76" x14ac:dyDescent="0.2">
      <c r="A6" s="12" t="s">
        <v>14</v>
      </c>
      <c r="B6" s="17">
        <v>0</v>
      </c>
      <c r="C6" s="17">
        <v>0</v>
      </c>
      <c r="D6" s="17">
        <v>1</v>
      </c>
      <c r="E6" s="24"/>
      <c r="F6" s="18">
        <v>0</v>
      </c>
      <c r="G6" s="18">
        <v>1</v>
      </c>
      <c r="H6" s="18">
        <v>0</v>
      </c>
      <c r="I6" s="18">
        <v>1</v>
      </c>
      <c r="J6" s="18">
        <v>0</v>
      </c>
      <c r="K6" s="18">
        <v>1</v>
      </c>
      <c r="L6" s="18">
        <v>0</v>
      </c>
      <c r="M6" s="18">
        <v>1</v>
      </c>
      <c r="N6" s="25"/>
      <c r="O6" s="17">
        <v>1</v>
      </c>
      <c r="P6" s="17">
        <v>0</v>
      </c>
      <c r="Q6" s="17">
        <v>0</v>
      </c>
      <c r="R6" s="17">
        <v>0</v>
      </c>
      <c r="S6" s="17">
        <v>0</v>
      </c>
      <c r="T6" s="17">
        <v>1</v>
      </c>
      <c r="U6" s="17">
        <v>0</v>
      </c>
      <c r="V6" s="24"/>
      <c r="W6" s="18">
        <v>0</v>
      </c>
      <c r="X6" s="18">
        <v>1</v>
      </c>
      <c r="Y6" s="18">
        <v>1</v>
      </c>
      <c r="Z6" s="18">
        <v>1</v>
      </c>
      <c r="AA6" s="18">
        <v>0</v>
      </c>
      <c r="AB6" s="18">
        <v>1</v>
      </c>
      <c r="AC6" s="25"/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24"/>
      <c r="AL6" s="18">
        <v>0</v>
      </c>
      <c r="AM6" s="18">
        <v>1</v>
      </c>
      <c r="AN6" s="18">
        <v>1</v>
      </c>
      <c r="AO6" s="18">
        <v>0</v>
      </c>
      <c r="AP6" s="18">
        <v>1</v>
      </c>
      <c r="AQ6" s="18">
        <v>1</v>
      </c>
      <c r="AR6" s="25"/>
      <c r="AS6" s="17">
        <v>0</v>
      </c>
      <c r="AT6" s="24"/>
      <c r="AU6" s="18">
        <v>0</v>
      </c>
      <c r="AV6" s="18">
        <v>1</v>
      </c>
      <c r="AW6" s="18">
        <v>1</v>
      </c>
      <c r="AX6" s="18">
        <v>1</v>
      </c>
      <c r="AY6" s="18">
        <v>1</v>
      </c>
      <c r="AZ6" s="18">
        <v>1</v>
      </c>
      <c r="BA6" s="25"/>
      <c r="BB6" s="17">
        <v>0</v>
      </c>
      <c r="BC6" s="19" t="s">
        <v>42</v>
      </c>
      <c r="BD6" s="19"/>
      <c r="BT6" s="13" t="s">
        <v>3</v>
      </c>
      <c r="BU6" s="13">
        <v>1001000</v>
      </c>
      <c r="BV6" s="13">
        <v>1000010</v>
      </c>
      <c r="BW6" s="13">
        <v>1001000</v>
      </c>
      <c r="BX6" s="13">
        <v>1000010</v>
      </c>
    </row>
    <row r="7" spans="1:76" x14ac:dyDescent="0.2">
      <c r="A7" s="12" t="s">
        <v>15</v>
      </c>
      <c r="B7" s="17">
        <v>1</v>
      </c>
      <c r="C7" s="17">
        <v>1</v>
      </c>
      <c r="D7" s="17">
        <v>0</v>
      </c>
      <c r="E7" s="24"/>
      <c r="F7" s="18">
        <v>1</v>
      </c>
      <c r="G7" s="18">
        <v>0</v>
      </c>
      <c r="H7" s="18">
        <v>0</v>
      </c>
      <c r="I7" s="18">
        <v>1</v>
      </c>
      <c r="J7" s="18">
        <v>0</v>
      </c>
      <c r="K7" s="18">
        <v>1</v>
      </c>
      <c r="L7" s="18">
        <v>0</v>
      </c>
      <c r="M7" s="18">
        <v>0</v>
      </c>
      <c r="N7" s="25"/>
      <c r="O7" s="17">
        <v>1</v>
      </c>
      <c r="P7" s="17">
        <v>0</v>
      </c>
      <c r="Q7" s="17">
        <v>0</v>
      </c>
      <c r="R7" s="17">
        <v>1</v>
      </c>
      <c r="S7" s="17">
        <v>0</v>
      </c>
      <c r="T7" s="17">
        <v>0</v>
      </c>
      <c r="U7" s="17">
        <v>0</v>
      </c>
      <c r="V7" s="24"/>
      <c r="W7" s="18">
        <v>1</v>
      </c>
      <c r="X7" s="18">
        <v>0</v>
      </c>
      <c r="Y7" s="18">
        <v>0</v>
      </c>
      <c r="Z7" s="18">
        <v>0</v>
      </c>
      <c r="AA7" s="18">
        <v>1</v>
      </c>
      <c r="AB7" s="18">
        <v>1</v>
      </c>
      <c r="AC7" s="25"/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24"/>
      <c r="AL7" s="18">
        <v>1</v>
      </c>
      <c r="AM7" s="18">
        <v>0</v>
      </c>
      <c r="AN7" s="18">
        <v>0</v>
      </c>
      <c r="AO7" s="18">
        <v>0</v>
      </c>
      <c r="AP7" s="18">
        <v>1</v>
      </c>
      <c r="AQ7" s="18">
        <v>0</v>
      </c>
      <c r="AR7" s="25"/>
      <c r="AS7" s="17">
        <v>0</v>
      </c>
      <c r="AT7" s="24"/>
      <c r="AU7" s="18">
        <v>1</v>
      </c>
      <c r="AV7" s="18">
        <v>1</v>
      </c>
      <c r="AW7" s="18">
        <v>0</v>
      </c>
      <c r="AX7" s="18">
        <v>0</v>
      </c>
      <c r="AY7" s="18">
        <v>1</v>
      </c>
      <c r="AZ7" s="18">
        <v>0</v>
      </c>
      <c r="BA7" s="25"/>
      <c r="BB7" s="17">
        <v>1</v>
      </c>
      <c r="BC7" s="19" t="s">
        <v>43</v>
      </c>
      <c r="BD7" s="19"/>
      <c r="BT7" s="13" t="s">
        <v>6</v>
      </c>
      <c r="BU7" s="13">
        <v>100011</v>
      </c>
      <c r="BV7" s="13">
        <v>11101</v>
      </c>
      <c r="BW7" s="13">
        <v>100011</v>
      </c>
      <c r="BX7" s="13">
        <v>10111</v>
      </c>
    </row>
    <row r="8" spans="1:76" x14ac:dyDescent="0.2">
      <c r="A8" s="12" t="s">
        <v>16</v>
      </c>
      <c r="B8" s="17">
        <v>0</v>
      </c>
      <c r="C8" s="17">
        <v>0</v>
      </c>
      <c r="D8" s="17">
        <v>1</v>
      </c>
      <c r="E8" s="24"/>
      <c r="F8" s="18">
        <v>0</v>
      </c>
      <c r="G8" s="18">
        <v>1</v>
      </c>
      <c r="H8" s="18">
        <v>0</v>
      </c>
      <c r="I8" s="18">
        <v>1</v>
      </c>
      <c r="J8" s="18">
        <v>1</v>
      </c>
      <c r="K8" s="18">
        <v>0</v>
      </c>
      <c r="L8" s="18">
        <v>0</v>
      </c>
      <c r="M8" s="18">
        <v>1</v>
      </c>
      <c r="N8" s="25"/>
      <c r="O8" s="17">
        <v>1</v>
      </c>
      <c r="P8" s="17">
        <v>0</v>
      </c>
      <c r="Q8" s="17">
        <v>0</v>
      </c>
      <c r="R8" s="17">
        <v>0</v>
      </c>
      <c r="S8" s="17">
        <v>0</v>
      </c>
      <c r="T8" s="17">
        <v>1</v>
      </c>
      <c r="U8" s="17">
        <v>0</v>
      </c>
      <c r="V8" s="24"/>
      <c r="W8" s="18">
        <v>0</v>
      </c>
      <c r="X8" s="18">
        <v>1</v>
      </c>
      <c r="Y8" s="18">
        <v>0</v>
      </c>
      <c r="Z8" s="18">
        <v>1</v>
      </c>
      <c r="AA8" s="18">
        <v>1</v>
      </c>
      <c r="AB8" s="18">
        <v>1</v>
      </c>
      <c r="AC8" s="25"/>
      <c r="AD8" s="17">
        <v>1</v>
      </c>
      <c r="AE8" s="17">
        <v>0</v>
      </c>
      <c r="AF8" s="17">
        <v>1</v>
      </c>
      <c r="AG8" s="17">
        <v>1</v>
      </c>
      <c r="AH8" s="17">
        <v>1</v>
      </c>
      <c r="AI8" s="17">
        <v>1</v>
      </c>
      <c r="AJ8" s="17">
        <v>0</v>
      </c>
      <c r="AK8" s="24"/>
      <c r="AL8" s="18">
        <v>0</v>
      </c>
      <c r="AM8" s="18">
        <v>1</v>
      </c>
      <c r="AN8" s="18">
        <v>1</v>
      </c>
      <c r="AO8" s="18">
        <v>1</v>
      </c>
      <c r="AP8" s="18">
        <v>0</v>
      </c>
      <c r="AQ8" s="18">
        <v>0</v>
      </c>
      <c r="AR8" s="25"/>
      <c r="AS8" s="17">
        <v>0</v>
      </c>
      <c r="AT8" s="24"/>
      <c r="AU8" s="18">
        <v>0</v>
      </c>
      <c r="AV8" s="18">
        <v>1</v>
      </c>
      <c r="AW8" s="18">
        <v>0</v>
      </c>
      <c r="AX8" s="18">
        <v>1</v>
      </c>
      <c r="AY8" s="18">
        <v>0</v>
      </c>
      <c r="AZ8" s="18">
        <v>1</v>
      </c>
      <c r="BA8" s="25"/>
      <c r="BB8" s="17">
        <v>0</v>
      </c>
      <c r="BC8" s="19" t="s">
        <v>44</v>
      </c>
      <c r="BD8" s="19"/>
      <c r="BT8" s="13" t="s">
        <v>4</v>
      </c>
      <c r="BU8" s="13">
        <v>0</v>
      </c>
      <c r="BV8" s="13">
        <v>0</v>
      </c>
      <c r="BW8" s="13">
        <v>0</v>
      </c>
      <c r="BX8" s="13">
        <v>1011110</v>
      </c>
    </row>
    <row r="9" spans="1:76" x14ac:dyDescent="0.2">
      <c r="A9" s="20" t="s">
        <v>45</v>
      </c>
      <c r="B9" s="21">
        <v>2</v>
      </c>
      <c r="C9" s="21"/>
      <c r="D9" s="21"/>
      <c r="E9" s="40"/>
      <c r="F9" s="21">
        <v>2</v>
      </c>
      <c r="G9" s="21"/>
      <c r="H9" s="21"/>
      <c r="I9" s="21"/>
      <c r="J9" s="21"/>
      <c r="K9" s="21"/>
      <c r="L9" s="21"/>
      <c r="M9" s="21"/>
      <c r="N9" s="40"/>
      <c r="O9" s="21">
        <v>3</v>
      </c>
      <c r="P9" s="21"/>
      <c r="Q9" s="21"/>
      <c r="R9" s="21"/>
      <c r="S9" s="21"/>
      <c r="T9" s="21"/>
      <c r="U9" s="21"/>
      <c r="V9" s="40"/>
      <c r="W9" s="21">
        <v>1</v>
      </c>
      <c r="X9" s="21"/>
      <c r="Y9" s="21"/>
      <c r="Z9" s="21"/>
      <c r="AA9" s="21"/>
      <c r="AB9" s="21"/>
      <c r="AC9" s="40"/>
      <c r="AD9" s="21">
        <v>3</v>
      </c>
      <c r="AE9" s="21"/>
      <c r="AF9" s="21"/>
      <c r="AG9" s="21"/>
      <c r="AH9" s="21"/>
      <c r="AI9" s="21"/>
      <c r="AJ9" s="21"/>
      <c r="AK9" s="40"/>
      <c r="AL9" s="21">
        <v>2</v>
      </c>
      <c r="AM9" s="21"/>
      <c r="AN9" s="21"/>
      <c r="AO9" s="21"/>
      <c r="AP9" s="21"/>
      <c r="AQ9" s="21"/>
      <c r="AR9" s="40"/>
      <c r="AS9" s="22">
        <v>0</v>
      </c>
      <c r="AT9" s="40"/>
      <c r="AU9" s="21">
        <v>2</v>
      </c>
      <c r="AV9" s="21"/>
      <c r="AW9" s="21"/>
      <c r="AX9" s="21"/>
      <c r="AY9" s="21"/>
      <c r="AZ9" s="21"/>
      <c r="BA9" s="40"/>
      <c r="BB9" s="22">
        <v>0</v>
      </c>
      <c r="BT9" s="2" t="s">
        <v>5</v>
      </c>
      <c r="BU9" s="2">
        <v>100010</v>
      </c>
      <c r="BV9" s="2">
        <v>11011</v>
      </c>
      <c r="BW9" s="2">
        <v>100010</v>
      </c>
      <c r="BX9" s="2">
        <v>11100</v>
      </c>
    </row>
    <row r="10" spans="1:76" x14ac:dyDescent="0.2">
      <c r="A10" s="20" t="s">
        <v>46</v>
      </c>
      <c r="B10" s="21">
        <v>1</v>
      </c>
      <c r="C10" s="21"/>
      <c r="D10" s="21"/>
      <c r="E10" s="40"/>
      <c r="F10" s="21">
        <v>6</v>
      </c>
      <c r="G10" s="21"/>
      <c r="H10" s="21"/>
      <c r="I10" s="21"/>
      <c r="J10" s="21"/>
      <c r="K10" s="21"/>
      <c r="L10" s="21"/>
      <c r="M10" s="21"/>
      <c r="N10" s="40"/>
      <c r="O10" s="21">
        <v>5</v>
      </c>
      <c r="P10" s="21"/>
      <c r="Q10" s="21"/>
      <c r="R10" s="21"/>
      <c r="S10" s="21"/>
      <c r="T10" s="21"/>
      <c r="U10" s="21"/>
      <c r="V10" s="40"/>
      <c r="W10" s="21">
        <v>5</v>
      </c>
      <c r="X10" s="21"/>
      <c r="Y10" s="21"/>
      <c r="Z10" s="21"/>
      <c r="AA10" s="21"/>
      <c r="AB10" s="21"/>
      <c r="AC10" s="40"/>
      <c r="AD10" s="21">
        <v>4</v>
      </c>
      <c r="AE10" s="21"/>
      <c r="AF10" s="21"/>
      <c r="AG10" s="21"/>
      <c r="AH10" s="21"/>
      <c r="AI10" s="21"/>
      <c r="AJ10" s="21"/>
      <c r="AK10" s="40"/>
      <c r="AL10" s="21">
        <v>5</v>
      </c>
      <c r="AM10" s="21"/>
      <c r="AN10" s="21"/>
      <c r="AO10" s="21"/>
      <c r="AP10" s="21"/>
      <c r="AQ10" s="21"/>
      <c r="AR10" s="40"/>
      <c r="AS10" s="22">
        <v>0</v>
      </c>
      <c r="AT10" s="40"/>
      <c r="AU10" s="21">
        <v>4</v>
      </c>
      <c r="AV10" s="21"/>
      <c r="AW10" s="21"/>
      <c r="AX10" s="21"/>
      <c r="AY10" s="21"/>
      <c r="AZ10" s="21"/>
      <c r="BA10" s="40"/>
      <c r="BB10" s="22">
        <v>0</v>
      </c>
      <c r="BT10" s="2" t="s">
        <v>7</v>
      </c>
      <c r="BU10" s="2">
        <v>0</v>
      </c>
      <c r="BV10" s="2">
        <v>0</v>
      </c>
      <c r="BW10" s="2">
        <v>0</v>
      </c>
      <c r="BX10" s="2">
        <v>0</v>
      </c>
    </row>
    <row r="11" spans="1:76" ht="19" customHeight="1" x14ac:dyDescent="0.2">
      <c r="A11" s="23" t="s">
        <v>47</v>
      </c>
      <c r="BT11" s="2" t="s">
        <v>8</v>
      </c>
      <c r="BU11" s="2">
        <v>110010</v>
      </c>
      <c r="BV11" s="2">
        <v>11111</v>
      </c>
      <c r="BW11" s="2">
        <v>110010</v>
      </c>
      <c r="BX11" s="2">
        <v>10101</v>
      </c>
    </row>
    <row r="12" spans="1:76" x14ac:dyDescent="0.2">
      <c r="BT12" s="2" t="s">
        <v>9</v>
      </c>
      <c r="BU12" s="2">
        <v>1</v>
      </c>
      <c r="BV12" s="2">
        <v>0</v>
      </c>
      <c r="BW12" s="2">
        <v>1</v>
      </c>
      <c r="BX12" s="2">
        <v>0</v>
      </c>
    </row>
    <row r="13" spans="1:76" x14ac:dyDescent="0.2">
      <c r="B13" s="31" t="s">
        <v>32</v>
      </c>
      <c r="C13" s="32"/>
      <c r="D13" s="33"/>
      <c r="E13" s="41"/>
      <c r="F13" s="16" t="s">
        <v>33</v>
      </c>
      <c r="G13" s="15"/>
      <c r="H13" s="15"/>
      <c r="I13" s="15"/>
      <c r="J13" s="15"/>
      <c r="K13" s="15"/>
      <c r="L13" s="15"/>
      <c r="M13" s="15"/>
      <c r="N13" s="25"/>
      <c r="O13" s="15" t="s">
        <v>34</v>
      </c>
      <c r="P13" s="15"/>
      <c r="Q13" s="15"/>
      <c r="R13" s="15"/>
      <c r="S13" s="15"/>
      <c r="T13" s="15"/>
      <c r="U13" s="15"/>
      <c r="V13" s="25"/>
      <c r="W13" s="15" t="s">
        <v>35</v>
      </c>
      <c r="X13" s="15"/>
      <c r="Y13" s="15"/>
      <c r="Z13" s="15"/>
      <c r="AA13" s="15"/>
      <c r="AB13" s="15"/>
      <c r="AC13" s="25"/>
      <c r="AD13" s="15" t="s">
        <v>36</v>
      </c>
      <c r="AE13" s="15"/>
      <c r="AF13" s="15"/>
      <c r="AG13" s="15"/>
      <c r="AH13" s="15"/>
      <c r="AI13" s="15"/>
      <c r="AJ13" s="15"/>
      <c r="AK13" s="25"/>
      <c r="AL13" s="15" t="s">
        <v>37</v>
      </c>
      <c r="AM13" s="15"/>
      <c r="AN13" s="15"/>
      <c r="AO13" s="15"/>
      <c r="AP13" s="15"/>
      <c r="AQ13" s="15"/>
      <c r="AR13" s="25"/>
      <c r="AS13" s="14" t="s">
        <v>38</v>
      </c>
      <c r="AT13" s="25"/>
      <c r="AU13" s="15" t="s">
        <v>40</v>
      </c>
      <c r="AV13" s="15"/>
      <c r="AW13" s="15"/>
      <c r="AX13" s="15"/>
      <c r="AY13" s="15"/>
      <c r="AZ13" s="15"/>
      <c r="BA13" s="25"/>
      <c r="BB13" s="14" t="s">
        <v>39</v>
      </c>
    </row>
    <row r="14" spans="1:76" x14ac:dyDescent="0.2">
      <c r="A14" s="26" t="s">
        <v>48</v>
      </c>
      <c r="B14" s="34">
        <v>1</v>
      </c>
      <c r="C14" s="36">
        <v>1</v>
      </c>
      <c r="D14" s="17">
        <v>1</v>
      </c>
      <c r="E14" s="42"/>
      <c r="F14" s="38">
        <v>1</v>
      </c>
      <c r="G14" s="18">
        <v>0</v>
      </c>
      <c r="H14" s="17">
        <v>0</v>
      </c>
      <c r="I14" s="17">
        <v>1</v>
      </c>
      <c r="J14" s="17">
        <v>0</v>
      </c>
      <c r="K14" s="17">
        <v>1</v>
      </c>
      <c r="L14" s="17">
        <v>0</v>
      </c>
      <c r="M14" s="17">
        <v>1</v>
      </c>
      <c r="N14" s="25"/>
      <c r="O14" s="18">
        <v>1</v>
      </c>
      <c r="P14" s="18">
        <v>0</v>
      </c>
      <c r="Q14" s="18">
        <v>0</v>
      </c>
      <c r="R14" s="17">
        <v>0</v>
      </c>
      <c r="S14" s="17">
        <v>0</v>
      </c>
      <c r="T14" s="17">
        <v>1</v>
      </c>
      <c r="U14" s="17">
        <v>0</v>
      </c>
      <c r="V14" s="25"/>
      <c r="W14" s="18">
        <v>1</v>
      </c>
      <c r="X14" s="17">
        <v>1</v>
      </c>
      <c r="Y14" s="17">
        <v>1</v>
      </c>
      <c r="Z14" s="17">
        <v>1</v>
      </c>
      <c r="AA14" s="17">
        <v>0</v>
      </c>
      <c r="AB14" s="17">
        <v>1</v>
      </c>
      <c r="AC14" s="25"/>
      <c r="AD14" s="18">
        <v>0</v>
      </c>
      <c r="AE14" s="18">
        <v>0</v>
      </c>
      <c r="AF14" s="18">
        <v>0</v>
      </c>
      <c r="AG14" s="17">
        <v>0</v>
      </c>
      <c r="AH14" s="17">
        <v>0</v>
      </c>
      <c r="AI14" s="17">
        <v>0</v>
      </c>
      <c r="AJ14" s="17">
        <v>0</v>
      </c>
      <c r="AK14" s="25"/>
      <c r="AL14" s="18">
        <v>1</v>
      </c>
      <c r="AM14" s="18">
        <v>0</v>
      </c>
      <c r="AN14" s="17">
        <v>1</v>
      </c>
      <c r="AO14" s="17">
        <v>0</v>
      </c>
      <c r="AP14" s="17">
        <v>1</v>
      </c>
      <c r="AQ14" s="17">
        <v>1</v>
      </c>
      <c r="AR14" s="25"/>
      <c r="AS14" s="17">
        <v>0</v>
      </c>
      <c r="AT14" s="25"/>
      <c r="AU14" s="18">
        <v>1</v>
      </c>
      <c r="AV14" s="18">
        <v>1</v>
      </c>
      <c r="AW14" s="17">
        <v>1</v>
      </c>
      <c r="AX14" s="17">
        <v>1</v>
      </c>
      <c r="AY14" s="17">
        <v>1</v>
      </c>
      <c r="AZ14" s="17">
        <v>1</v>
      </c>
      <c r="BA14" s="25"/>
      <c r="BB14" s="17">
        <v>1</v>
      </c>
    </row>
    <row r="15" spans="1:76" x14ac:dyDescent="0.2">
      <c r="A15" s="26" t="s">
        <v>49</v>
      </c>
      <c r="B15" s="35">
        <v>0</v>
      </c>
      <c r="C15" s="37">
        <v>0</v>
      </c>
      <c r="D15" s="17">
        <v>0</v>
      </c>
      <c r="E15" s="42"/>
      <c r="F15" s="38">
        <v>0</v>
      </c>
      <c r="G15" s="18">
        <v>1</v>
      </c>
      <c r="H15" s="17">
        <v>0</v>
      </c>
      <c r="I15" s="17">
        <v>1</v>
      </c>
      <c r="J15" s="17">
        <v>0</v>
      </c>
      <c r="K15" s="17">
        <v>1</v>
      </c>
      <c r="L15" s="17">
        <v>0</v>
      </c>
      <c r="M15" s="17">
        <v>0</v>
      </c>
      <c r="N15" s="25"/>
      <c r="O15" s="18">
        <v>1</v>
      </c>
      <c r="P15" s="18">
        <v>0</v>
      </c>
      <c r="Q15" s="18">
        <v>0</v>
      </c>
      <c r="R15" s="17">
        <v>1</v>
      </c>
      <c r="S15" s="17">
        <v>0</v>
      </c>
      <c r="T15" s="17">
        <v>0</v>
      </c>
      <c r="U15" s="17">
        <v>0</v>
      </c>
      <c r="V15" s="25"/>
      <c r="W15" s="18">
        <v>0</v>
      </c>
      <c r="X15" s="17">
        <v>0</v>
      </c>
      <c r="Y15" s="17">
        <v>0</v>
      </c>
      <c r="Z15" s="17">
        <v>0</v>
      </c>
      <c r="AA15" s="17">
        <v>1</v>
      </c>
      <c r="AB15" s="17">
        <v>1</v>
      </c>
      <c r="AC15" s="25"/>
      <c r="AD15" s="18">
        <v>0</v>
      </c>
      <c r="AE15" s="18">
        <v>0</v>
      </c>
      <c r="AF15" s="18">
        <v>0</v>
      </c>
      <c r="AG15" s="17">
        <v>0</v>
      </c>
      <c r="AH15" s="17">
        <v>0</v>
      </c>
      <c r="AI15" s="17">
        <v>0</v>
      </c>
      <c r="AJ15" s="17">
        <v>0</v>
      </c>
      <c r="AK15" s="25"/>
      <c r="AL15" s="18">
        <v>0</v>
      </c>
      <c r="AM15" s="18">
        <v>1</v>
      </c>
      <c r="AN15" s="17">
        <v>0</v>
      </c>
      <c r="AO15" s="17">
        <v>0</v>
      </c>
      <c r="AP15" s="17">
        <v>1</v>
      </c>
      <c r="AQ15" s="17">
        <v>0</v>
      </c>
      <c r="AR15" s="25"/>
      <c r="AS15" s="17">
        <v>0</v>
      </c>
      <c r="AT15" s="25"/>
      <c r="AU15" s="18">
        <v>0</v>
      </c>
      <c r="AV15" s="18">
        <v>1</v>
      </c>
      <c r="AW15" s="17">
        <v>0</v>
      </c>
      <c r="AX15" s="17">
        <v>0</v>
      </c>
      <c r="AY15" s="17">
        <v>1</v>
      </c>
      <c r="AZ15" s="17">
        <v>0</v>
      </c>
      <c r="BA15" s="25"/>
      <c r="BB15" s="17">
        <v>0</v>
      </c>
    </row>
    <row r="16" spans="1:76" x14ac:dyDescent="0.2">
      <c r="A16" s="26" t="s">
        <v>50</v>
      </c>
      <c r="B16" s="34">
        <v>1</v>
      </c>
      <c r="C16" s="17">
        <v>0</v>
      </c>
      <c r="D16" s="17">
        <v>1</v>
      </c>
      <c r="E16" s="42"/>
      <c r="F16" s="38">
        <v>1</v>
      </c>
      <c r="G16" s="18">
        <v>0</v>
      </c>
      <c r="H16" s="18">
        <v>0</v>
      </c>
      <c r="I16" s="18">
        <v>1</v>
      </c>
      <c r="J16" s="18">
        <v>0</v>
      </c>
      <c r="K16" s="18">
        <v>1</v>
      </c>
      <c r="L16" s="17">
        <v>0</v>
      </c>
      <c r="M16" s="17">
        <v>1</v>
      </c>
      <c r="N16" s="25"/>
      <c r="O16" s="18">
        <v>1</v>
      </c>
      <c r="P16" s="18">
        <v>0</v>
      </c>
      <c r="Q16" s="18">
        <v>0</v>
      </c>
      <c r="R16" s="18">
        <v>1</v>
      </c>
      <c r="S16" s="18">
        <v>0</v>
      </c>
      <c r="T16" s="17">
        <v>1</v>
      </c>
      <c r="U16" s="17">
        <v>0</v>
      </c>
      <c r="V16" s="25"/>
      <c r="W16" s="18">
        <v>1</v>
      </c>
      <c r="X16" s="18">
        <v>0</v>
      </c>
      <c r="Y16" s="18">
        <v>0</v>
      </c>
      <c r="Z16" s="18">
        <v>0</v>
      </c>
      <c r="AA16" s="18">
        <v>1</v>
      </c>
      <c r="AB16" s="17">
        <v>1</v>
      </c>
      <c r="AC16" s="25"/>
      <c r="AD16" s="18">
        <v>0</v>
      </c>
      <c r="AE16" s="18">
        <v>0</v>
      </c>
      <c r="AF16" s="18">
        <v>0</v>
      </c>
      <c r="AG16" s="18">
        <v>0</v>
      </c>
      <c r="AH16" s="17">
        <v>1</v>
      </c>
      <c r="AI16" s="17">
        <v>1</v>
      </c>
      <c r="AJ16" s="17">
        <v>0</v>
      </c>
      <c r="AK16" s="25"/>
      <c r="AL16" s="18">
        <v>1</v>
      </c>
      <c r="AM16" s="18">
        <v>0</v>
      </c>
      <c r="AN16" s="18">
        <v>0</v>
      </c>
      <c r="AO16" s="18">
        <v>0</v>
      </c>
      <c r="AP16" s="18">
        <v>1</v>
      </c>
      <c r="AQ16" s="17">
        <v>0</v>
      </c>
      <c r="AR16" s="25"/>
      <c r="AS16" s="17">
        <v>0</v>
      </c>
      <c r="AT16" s="25"/>
      <c r="AU16" s="18">
        <v>1</v>
      </c>
      <c r="AV16" s="18">
        <v>1</v>
      </c>
      <c r="AW16" s="18">
        <v>0</v>
      </c>
      <c r="AX16" s="18">
        <v>0</v>
      </c>
      <c r="AY16" s="17">
        <v>0</v>
      </c>
      <c r="AZ16" s="17">
        <v>1</v>
      </c>
      <c r="BA16" s="25"/>
      <c r="BB16" s="17">
        <v>1</v>
      </c>
    </row>
    <row r="17" spans="1:57" x14ac:dyDescent="0.2">
      <c r="A17" s="26" t="s">
        <v>51</v>
      </c>
      <c r="B17" s="35">
        <v>0</v>
      </c>
      <c r="C17" s="17">
        <v>1</v>
      </c>
      <c r="D17" s="17">
        <v>0</v>
      </c>
      <c r="E17" s="42"/>
      <c r="F17" s="38">
        <v>0</v>
      </c>
      <c r="G17" s="18">
        <v>1</v>
      </c>
      <c r="H17" s="18">
        <v>0</v>
      </c>
      <c r="I17" s="18">
        <v>1</v>
      </c>
      <c r="J17" s="18">
        <v>1</v>
      </c>
      <c r="K17" s="18">
        <v>0</v>
      </c>
      <c r="L17" s="17">
        <v>0</v>
      </c>
      <c r="M17" s="17">
        <v>0</v>
      </c>
      <c r="N17" s="25"/>
      <c r="O17" s="18">
        <v>1</v>
      </c>
      <c r="P17" s="18">
        <v>0</v>
      </c>
      <c r="Q17" s="18">
        <v>0</v>
      </c>
      <c r="R17" s="18">
        <v>0</v>
      </c>
      <c r="S17" s="18">
        <v>0</v>
      </c>
      <c r="T17" s="17">
        <v>0</v>
      </c>
      <c r="U17" s="17">
        <v>0</v>
      </c>
      <c r="V17" s="25"/>
      <c r="W17" s="18">
        <v>0</v>
      </c>
      <c r="X17" s="18">
        <v>1</v>
      </c>
      <c r="Y17" s="18">
        <v>0</v>
      </c>
      <c r="Z17" s="18">
        <v>1</v>
      </c>
      <c r="AA17" s="18">
        <v>1</v>
      </c>
      <c r="AB17" s="17">
        <v>1</v>
      </c>
      <c r="AC17" s="25"/>
      <c r="AD17" s="18">
        <v>1</v>
      </c>
      <c r="AE17" s="18">
        <v>0</v>
      </c>
      <c r="AF17" s="18">
        <v>1</v>
      </c>
      <c r="AG17" s="18">
        <v>1</v>
      </c>
      <c r="AH17" s="17">
        <v>0</v>
      </c>
      <c r="AI17" s="17">
        <v>0</v>
      </c>
      <c r="AJ17" s="17">
        <v>0</v>
      </c>
      <c r="AK17" s="25"/>
      <c r="AL17" s="18">
        <v>0</v>
      </c>
      <c r="AM17" s="18">
        <v>1</v>
      </c>
      <c r="AN17" s="18">
        <v>1</v>
      </c>
      <c r="AO17" s="18">
        <v>1</v>
      </c>
      <c r="AP17" s="18">
        <v>0</v>
      </c>
      <c r="AQ17" s="17">
        <v>0</v>
      </c>
      <c r="AR17" s="25"/>
      <c r="AS17" s="17">
        <v>0</v>
      </c>
      <c r="AT17" s="25"/>
      <c r="AU17" s="18">
        <v>0</v>
      </c>
      <c r="AV17" s="18">
        <v>1</v>
      </c>
      <c r="AW17" s="18">
        <v>0</v>
      </c>
      <c r="AX17" s="18">
        <v>1</v>
      </c>
      <c r="AY17" s="17">
        <v>1</v>
      </c>
      <c r="AZ17" s="17">
        <v>0</v>
      </c>
      <c r="BA17" s="25"/>
      <c r="BB17" s="17">
        <v>0</v>
      </c>
    </row>
    <row r="19" spans="1:57" x14ac:dyDescent="0.2">
      <c r="A19" s="1" t="s">
        <v>52</v>
      </c>
    </row>
    <row r="21" spans="1:57" x14ac:dyDescent="0.2">
      <c r="B21" s="31" t="s">
        <v>32</v>
      </c>
      <c r="C21" s="32"/>
      <c r="D21" s="33"/>
      <c r="E21" s="41"/>
      <c r="F21" s="16" t="s">
        <v>33</v>
      </c>
      <c r="G21" s="15"/>
      <c r="H21" s="15"/>
      <c r="I21" s="15"/>
      <c r="J21" s="15"/>
      <c r="K21" s="15"/>
      <c r="L21" s="15"/>
      <c r="M21" s="15"/>
      <c r="N21" s="25"/>
      <c r="O21" s="15" t="s">
        <v>34</v>
      </c>
      <c r="P21" s="15"/>
      <c r="Q21" s="15"/>
      <c r="R21" s="15"/>
      <c r="S21" s="15"/>
      <c r="T21" s="15"/>
      <c r="U21" s="15"/>
      <c r="V21" s="25"/>
      <c r="W21" s="15" t="s">
        <v>35</v>
      </c>
      <c r="X21" s="15"/>
      <c r="Y21" s="15"/>
      <c r="Z21" s="15"/>
      <c r="AA21" s="15"/>
      <c r="AB21" s="15"/>
      <c r="AC21" s="25"/>
      <c r="AD21" s="15" t="s">
        <v>36</v>
      </c>
      <c r="AE21" s="15"/>
      <c r="AF21" s="15"/>
      <c r="AG21" s="15"/>
      <c r="AH21" s="15"/>
      <c r="AI21" s="15"/>
      <c r="AJ21" s="15"/>
      <c r="AK21" s="25"/>
      <c r="AL21" s="15" t="s">
        <v>37</v>
      </c>
      <c r="AM21" s="15"/>
      <c r="AN21" s="15"/>
      <c r="AO21" s="15"/>
      <c r="AP21" s="15"/>
      <c r="AQ21" s="15"/>
      <c r="AR21" s="25"/>
      <c r="AS21" s="14" t="s">
        <v>38</v>
      </c>
      <c r="AT21" s="25"/>
      <c r="AU21" s="15" t="s">
        <v>40</v>
      </c>
      <c r="AV21" s="15"/>
      <c r="AW21" s="15"/>
      <c r="AX21" s="15"/>
      <c r="AY21" s="15"/>
      <c r="AZ21" s="15"/>
      <c r="BA21" s="25"/>
      <c r="BB21" s="43" t="s">
        <v>39</v>
      </c>
      <c r="BC21" s="45" t="s">
        <v>53</v>
      </c>
      <c r="BD21" s="45"/>
      <c r="BE21" s="45"/>
    </row>
    <row r="22" spans="1:57" x14ac:dyDescent="0.2">
      <c r="A22" s="26" t="s">
        <v>48</v>
      </c>
      <c r="B22" s="30">
        <v>1</v>
      </c>
      <c r="C22" s="55">
        <v>0</v>
      </c>
      <c r="D22" s="25">
        <v>1</v>
      </c>
      <c r="E22" s="27"/>
      <c r="F22" s="27">
        <v>1</v>
      </c>
      <c r="G22" s="25">
        <v>0</v>
      </c>
      <c r="H22" s="25">
        <v>0</v>
      </c>
      <c r="I22" s="25">
        <v>1</v>
      </c>
      <c r="J22" s="58">
        <v>1</v>
      </c>
      <c r="K22" s="25">
        <v>1</v>
      </c>
      <c r="L22" s="25">
        <v>0</v>
      </c>
      <c r="M22" s="25">
        <v>1</v>
      </c>
      <c r="N22" s="25"/>
      <c r="O22" s="25">
        <v>1</v>
      </c>
      <c r="P22" s="25">
        <v>0</v>
      </c>
      <c r="Q22" s="58">
        <v>1</v>
      </c>
      <c r="R22" s="25">
        <v>0</v>
      </c>
      <c r="S22" s="25">
        <v>0</v>
      </c>
      <c r="T22" s="25">
        <v>1</v>
      </c>
      <c r="U22" s="25">
        <v>0</v>
      </c>
      <c r="V22" s="25"/>
      <c r="W22" s="25">
        <v>1</v>
      </c>
      <c r="X22" s="25">
        <v>1</v>
      </c>
      <c r="Y22" s="25">
        <v>1</v>
      </c>
      <c r="Z22" s="25">
        <v>1</v>
      </c>
      <c r="AA22" s="58">
        <v>1</v>
      </c>
      <c r="AB22" s="25">
        <v>1</v>
      </c>
      <c r="AC22" s="25"/>
      <c r="AD22" s="25">
        <v>0</v>
      </c>
      <c r="AE22" s="25">
        <v>0</v>
      </c>
      <c r="AF22" s="58">
        <v>1</v>
      </c>
      <c r="AG22" s="25">
        <v>0</v>
      </c>
      <c r="AH22" s="25">
        <v>0</v>
      </c>
      <c r="AI22" s="25">
        <v>0</v>
      </c>
      <c r="AJ22" s="25">
        <v>0</v>
      </c>
      <c r="AK22" s="25"/>
      <c r="AL22" s="25">
        <v>1</v>
      </c>
      <c r="AM22" s="25">
        <v>0</v>
      </c>
      <c r="AN22" s="58">
        <v>0</v>
      </c>
      <c r="AO22" s="25">
        <v>0</v>
      </c>
      <c r="AP22" s="25">
        <v>1</v>
      </c>
      <c r="AQ22" s="25">
        <v>1</v>
      </c>
      <c r="AR22" s="25"/>
      <c r="AS22" s="58">
        <v>1</v>
      </c>
      <c r="AT22" s="25"/>
      <c r="AU22" s="25">
        <v>1</v>
      </c>
      <c r="AV22" s="58">
        <v>0</v>
      </c>
      <c r="AW22" s="25">
        <v>1</v>
      </c>
      <c r="AX22" s="25">
        <v>1</v>
      </c>
      <c r="AY22" s="25">
        <v>1</v>
      </c>
      <c r="AZ22" s="25">
        <v>1</v>
      </c>
      <c r="BA22" s="25"/>
      <c r="BB22" s="59">
        <v>0</v>
      </c>
      <c r="BC22" s="46" t="s">
        <v>54</v>
      </c>
      <c r="BD22" s="46"/>
      <c r="BE22" s="46"/>
    </row>
    <row r="23" spans="1:57" x14ac:dyDescent="0.2">
      <c r="A23" s="26" t="s">
        <v>49</v>
      </c>
      <c r="B23" s="29">
        <v>0</v>
      </c>
      <c r="C23" s="56">
        <v>1</v>
      </c>
      <c r="D23" s="25">
        <v>0</v>
      </c>
      <c r="E23" s="27"/>
      <c r="F23" s="27">
        <v>0</v>
      </c>
      <c r="G23" s="25">
        <v>1</v>
      </c>
      <c r="H23" s="25">
        <v>0</v>
      </c>
      <c r="I23" s="25">
        <v>1</v>
      </c>
      <c r="J23" s="25">
        <v>0</v>
      </c>
      <c r="K23" s="25">
        <v>1</v>
      </c>
      <c r="L23" s="58">
        <v>1</v>
      </c>
      <c r="M23" s="25">
        <v>0</v>
      </c>
      <c r="N23" s="25"/>
      <c r="O23" s="25">
        <v>1</v>
      </c>
      <c r="P23" s="25">
        <v>0</v>
      </c>
      <c r="Q23" s="25">
        <v>0</v>
      </c>
      <c r="R23" s="58">
        <v>0</v>
      </c>
      <c r="S23" s="25">
        <v>0</v>
      </c>
      <c r="T23" s="25">
        <v>0</v>
      </c>
      <c r="U23" s="25">
        <v>0</v>
      </c>
      <c r="V23" s="25"/>
      <c r="W23" s="25">
        <v>0</v>
      </c>
      <c r="X23" s="25">
        <v>0</v>
      </c>
      <c r="Y23" s="25">
        <v>0</v>
      </c>
      <c r="Z23" s="25">
        <v>0</v>
      </c>
      <c r="AA23" s="25">
        <v>1</v>
      </c>
      <c r="AB23" s="58">
        <v>0</v>
      </c>
      <c r="AC23" s="25"/>
      <c r="AD23" s="25">
        <v>0</v>
      </c>
      <c r="AE23" s="58">
        <v>1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/>
      <c r="AL23" s="25">
        <v>0</v>
      </c>
      <c r="AM23" s="25">
        <v>1</v>
      </c>
      <c r="AN23" s="25">
        <v>0</v>
      </c>
      <c r="AO23" s="25">
        <v>0</v>
      </c>
      <c r="AP23" s="25">
        <v>1</v>
      </c>
      <c r="AQ23" s="58">
        <v>1</v>
      </c>
      <c r="AR23" s="25"/>
      <c r="AS23" s="58">
        <v>1</v>
      </c>
      <c r="AT23" s="25"/>
      <c r="AU23" s="25">
        <v>0</v>
      </c>
      <c r="AV23" s="25">
        <v>1</v>
      </c>
      <c r="AW23" s="25">
        <v>0</v>
      </c>
      <c r="AX23" s="25">
        <v>0</v>
      </c>
      <c r="AY23" s="25">
        <v>1</v>
      </c>
      <c r="AZ23" s="58">
        <v>1</v>
      </c>
      <c r="BA23" s="25"/>
      <c r="BB23" s="59">
        <v>1</v>
      </c>
      <c r="BC23" s="46" t="s">
        <v>54</v>
      </c>
      <c r="BD23" s="46"/>
      <c r="BE23" s="46"/>
    </row>
    <row r="24" spans="1:57" x14ac:dyDescent="0.2">
      <c r="A24" s="26" t="s">
        <v>50</v>
      </c>
      <c r="B24" s="30">
        <v>1</v>
      </c>
      <c r="C24" s="25">
        <v>0</v>
      </c>
      <c r="D24" s="25">
        <v>1</v>
      </c>
      <c r="E24" s="27"/>
      <c r="F24" s="27">
        <v>1</v>
      </c>
      <c r="G24" s="25">
        <v>0</v>
      </c>
      <c r="H24" s="25">
        <v>0</v>
      </c>
      <c r="I24" s="25">
        <v>1</v>
      </c>
      <c r="J24" s="25">
        <v>0</v>
      </c>
      <c r="K24" s="25">
        <v>1</v>
      </c>
      <c r="L24" s="25">
        <v>0</v>
      </c>
      <c r="M24" s="25">
        <v>1</v>
      </c>
      <c r="N24" s="25"/>
      <c r="O24" s="25">
        <v>1</v>
      </c>
      <c r="P24" s="25">
        <v>0</v>
      </c>
      <c r="Q24" s="25">
        <v>0</v>
      </c>
      <c r="R24" s="25">
        <v>1</v>
      </c>
      <c r="S24" s="25">
        <v>0</v>
      </c>
      <c r="T24" s="25">
        <v>1</v>
      </c>
      <c r="U24" s="25">
        <v>0</v>
      </c>
      <c r="V24" s="25"/>
      <c r="W24" s="25">
        <v>1</v>
      </c>
      <c r="X24" s="25">
        <v>0</v>
      </c>
      <c r="Y24" s="25">
        <v>0</v>
      </c>
      <c r="Z24" s="25">
        <v>0</v>
      </c>
      <c r="AA24" s="25">
        <v>1</v>
      </c>
      <c r="AB24" s="25">
        <v>1</v>
      </c>
      <c r="AC24" s="25"/>
      <c r="AD24" s="25">
        <v>0</v>
      </c>
      <c r="AE24" s="25">
        <v>0</v>
      </c>
      <c r="AF24" s="25">
        <v>0</v>
      </c>
      <c r="AG24" s="25">
        <v>0</v>
      </c>
      <c r="AH24" s="25">
        <v>1</v>
      </c>
      <c r="AI24" s="25">
        <v>1</v>
      </c>
      <c r="AJ24" s="25">
        <v>0</v>
      </c>
      <c r="AK24" s="25"/>
      <c r="AL24" s="25">
        <v>1</v>
      </c>
      <c r="AM24" s="25">
        <v>0</v>
      </c>
      <c r="AN24" s="25">
        <v>0</v>
      </c>
      <c r="AO24" s="25">
        <v>0</v>
      </c>
      <c r="AP24" s="25">
        <v>1</v>
      </c>
      <c r="AQ24" s="25">
        <v>0</v>
      </c>
      <c r="AR24" s="25"/>
      <c r="AS24" s="25">
        <v>0</v>
      </c>
      <c r="AT24" s="25"/>
      <c r="AU24" s="25">
        <v>1</v>
      </c>
      <c r="AV24" s="25">
        <v>1</v>
      </c>
      <c r="AW24" s="25">
        <v>0</v>
      </c>
      <c r="AX24" s="25">
        <v>0</v>
      </c>
      <c r="AY24" s="25">
        <v>0</v>
      </c>
      <c r="AZ24" s="25">
        <v>1</v>
      </c>
      <c r="BA24" s="25"/>
      <c r="BB24" s="28">
        <v>1</v>
      </c>
      <c r="BC24" s="46" t="s">
        <v>55</v>
      </c>
      <c r="BD24" s="46"/>
      <c r="BE24" s="46"/>
    </row>
    <row r="25" spans="1:57" x14ac:dyDescent="0.2">
      <c r="A25" s="47" t="s">
        <v>51</v>
      </c>
      <c r="B25" s="53">
        <v>0</v>
      </c>
      <c r="C25" s="48">
        <v>1</v>
      </c>
      <c r="D25" s="57">
        <v>1</v>
      </c>
      <c r="E25" s="54"/>
      <c r="F25" s="54">
        <v>0</v>
      </c>
      <c r="G25" s="48">
        <v>1</v>
      </c>
      <c r="H25" s="48">
        <v>0</v>
      </c>
      <c r="I25" s="57">
        <v>0</v>
      </c>
      <c r="J25" s="48">
        <v>1</v>
      </c>
      <c r="K25" s="48">
        <v>0</v>
      </c>
      <c r="L25" s="48">
        <v>0</v>
      </c>
      <c r="M25" s="48">
        <v>0</v>
      </c>
      <c r="N25" s="48"/>
      <c r="O25" s="48">
        <v>1</v>
      </c>
      <c r="P25" s="57">
        <v>1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/>
      <c r="W25" s="48">
        <v>0</v>
      </c>
      <c r="X25" s="48">
        <v>1</v>
      </c>
      <c r="Y25" s="57">
        <v>1</v>
      </c>
      <c r="Z25" s="48">
        <v>1</v>
      </c>
      <c r="AA25" s="48">
        <v>1</v>
      </c>
      <c r="AB25" s="48">
        <v>1</v>
      </c>
      <c r="AC25" s="48"/>
      <c r="AD25" s="57">
        <v>0</v>
      </c>
      <c r="AE25" s="48">
        <v>0</v>
      </c>
      <c r="AF25" s="48">
        <v>1</v>
      </c>
      <c r="AG25" s="48">
        <v>1</v>
      </c>
      <c r="AH25" s="48">
        <v>0</v>
      </c>
      <c r="AI25" s="48">
        <v>0</v>
      </c>
      <c r="AJ25" s="48">
        <v>0</v>
      </c>
      <c r="AK25" s="48"/>
      <c r="AL25" s="57">
        <v>1</v>
      </c>
      <c r="AM25" s="48">
        <v>1</v>
      </c>
      <c r="AN25" s="48">
        <v>1</v>
      </c>
      <c r="AO25" s="48">
        <v>1</v>
      </c>
      <c r="AP25" s="48">
        <v>0</v>
      </c>
      <c r="AQ25" s="48">
        <v>0</v>
      </c>
      <c r="AR25" s="48"/>
      <c r="AS25" s="57">
        <v>1</v>
      </c>
      <c r="AT25" s="48"/>
      <c r="AU25" s="48">
        <v>0</v>
      </c>
      <c r="AV25" s="48">
        <v>1</v>
      </c>
      <c r="AW25" s="48">
        <v>0</v>
      </c>
      <c r="AX25" s="57">
        <v>0</v>
      </c>
      <c r="AY25" s="48">
        <v>1</v>
      </c>
      <c r="AZ25" s="48">
        <v>0</v>
      </c>
      <c r="BA25" s="48"/>
      <c r="BB25" s="60">
        <v>0</v>
      </c>
      <c r="BC25" s="46" t="s">
        <v>54</v>
      </c>
      <c r="BD25" s="46"/>
      <c r="BE25" s="46"/>
    </row>
    <row r="26" spans="1:57" x14ac:dyDescent="0.2">
      <c r="A26" s="49" t="s">
        <v>56</v>
      </c>
      <c r="B26" s="50">
        <v>1</v>
      </c>
      <c r="C26" s="50"/>
      <c r="D26" s="50"/>
      <c r="E26" s="51"/>
      <c r="F26" s="50">
        <v>4</v>
      </c>
      <c r="G26" s="50"/>
      <c r="H26" s="50"/>
      <c r="I26" s="50"/>
      <c r="J26" s="50"/>
      <c r="K26" s="50"/>
      <c r="L26" s="50"/>
      <c r="M26" s="50"/>
      <c r="N26" s="51">
        <v>7</v>
      </c>
      <c r="O26" s="50">
        <v>2</v>
      </c>
      <c r="P26" s="50"/>
      <c r="Q26" s="50"/>
      <c r="R26" s="50"/>
      <c r="S26" s="50"/>
      <c r="T26" s="50"/>
      <c r="U26" s="50"/>
      <c r="V26" s="51"/>
      <c r="W26" s="50">
        <v>4</v>
      </c>
      <c r="X26" s="50"/>
      <c r="Y26" s="50"/>
      <c r="Z26" s="50"/>
      <c r="AA26" s="50"/>
      <c r="AB26" s="50"/>
      <c r="AC26" s="51"/>
      <c r="AD26" s="50">
        <v>2</v>
      </c>
      <c r="AE26" s="50"/>
      <c r="AF26" s="50"/>
      <c r="AG26" s="50"/>
      <c r="AH26" s="50"/>
      <c r="AI26" s="50"/>
      <c r="AJ26" s="50"/>
      <c r="AK26" s="51"/>
      <c r="AL26" s="50">
        <v>2</v>
      </c>
      <c r="AM26" s="50"/>
      <c r="AN26" s="50"/>
      <c r="AO26" s="50"/>
      <c r="AP26" s="50"/>
      <c r="AQ26" s="50"/>
      <c r="AR26" s="51"/>
      <c r="AS26" s="52">
        <v>0</v>
      </c>
      <c r="AT26" s="51"/>
      <c r="AU26" s="50">
        <v>1</v>
      </c>
      <c r="AV26" s="50"/>
      <c r="AW26" s="50"/>
      <c r="AX26" s="50"/>
      <c r="AY26" s="50"/>
      <c r="AZ26" s="50"/>
      <c r="BA26" s="51"/>
      <c r="BB26" s="52">
        <v>0</v>
      </c>
    </row>
    <row r="27" spans="1:57" x14ac:dyDescent="0.2">
      <c r="A27" s="49" t="s">
        <v>57</v>
      </c>
      <c r="B27" s="50">
        <v>1</v>
      </c>
      <c r="C27" s="50"/>
      <c r="D27" s="50"/>
      <c r="E27" s="51"/>
      <c r="F27" s="50">
        <v>7</v>
      </c>
      <c r="G27" s="50"/>
      <c r="H27" s="50"/>
      <c r="I27" s="50"/>
      <c r="J27" s="50"/>
      <c r="K27" s="50"/>
      <c r="L27" s="50"/>
      <c r="M27" s="50"/>
      <c r="N27" s="51"/>
      <c r="O27" s="50">
        <v>3</v>
      </c>
      <c r="P27" s="50"/>
      <c r="Q27" s="50"/>
      <c r="R27" s="50"/>
      <c r="S27" s="50"/>
      <c r="T27" s="50"/>
      <c r="U27" s="50"/>
      <c r="V27" s="51"/>
      <c r="W27" s="50">
        <v>5</v>
      </c>
      <c r="X27" s="50"/>
      <c r="Y27" s="50"/>
      <c r="Z27" s="50"/>
      <c r="AA27" s="50"/>
      <c r="AB27" s="50"/>
      <c r="AC27" s="51"/>
      <c r="AD27" s="50">
        <v>1</v>
      </c>
      <c r="AE27" s="50"/>
      <c r="AF27" s="50"/>
      <c r="AG27" s="50"/>
      <c r="AH27" s="50"/>
      <c r="AI27" s="50"/>
      <c r="AJ27" s="50"/>
      <c r="AK27" s="51"/>
      <c r="AL27" s="50">
        <v>5</v>
      </c>
      <c r="AM27" s="50"/>
      <c r="AN27" s="50"/>
      <c r="AO27" s="50"/>
      <c r="AP27" s="50"/>
      <c r="AQ27" s="50"/>
      <c r="AR27" s="51"/>
      <c r="AS27" s="52">
        <v>0</v>
      </c>
      <c r="AT27" s="51"/>
      <c r="AU27" s="50">
        <v>5</v>
      </c>
      <c r="AV27" s="50"/>
      <c r="AW27" s="50"/>
      <c r="AX27" s="50"/>
      <c r="AY27" s="50"/>
      <c r="AZ27" s="50"/>
      <c r="BA27" s="51"/>
      <c r="BB27" s="52">
        <v>0</v>
      </c>
    </row>
    <row r="28" spans="1:57" x14ac:dyDescent="0.2">
      <c r="A28" s="49" t="s">
        <v>58</v>
      </c>
      <c r="B28" s="50">
        <v>2</v>
      </c>
      <c r="C28" s="50"/>
      <c r="D28" s="50"/>
      <c r="E28" s="51"/>
      <c r="F28" s="50">
        <v>3</v>
      </c>
      <c r="G28" s="50"/>
      <c r="H28" s="50"/>
      <c r="I28" s="50"/>
      <c r="J28" s="50"/>
      <c r="K28" s="50"/>
      <c r="L28" s="50"/>
      <c r="M28" s="50"/>
      <c r="N28" s="51">
        <v>7</v>
      </c>
      <c r="O28" s="50">
        <v>1</v>
      </c>
      <c r="P28" s="50"/>
      <c r="Q28" s="50"/>
      <c r="R28" s="50"/>
      <c r="S28" s="50"/>
      <c r="T28" s="50"/>
      <c r="U28" s="50"/>
      <c r="V28" s="51"/>
      <c r="W28" s="50">
        <v>2</v>
      </c>
      <c r="X28" s="50"/>
      <c r="Y28" s="50"/>
      <c r="Z28" s="50"/>
      <c r="AA28" s="50"/>
      <c r="AB28" s="50"/>
      <c r="AC28" s="51"/>
      <c r="AD28" s="50">
        <v>0</v>
      </c>
      <c r="AE28" s="50"/>
      <c r="AF28" s="50"/>
      <c r="AG28" s="50"/>
      <c r="AH28" s="50"/>
      <c r="AI28" s="50"/>
      <c r="AJ28" s="50"/>
      <c r="AK28" s="51"/>
      <c r="AL28" s="50">
        <v>0</v>
      </c>
      <c r="AM28" s="50"/>
      <c r="AN28" s="50"/>
      <c r="AO28" s="50"/>
      <c r="AP28" s="50"/>
      <c r="AQ28" s="50"/>
      <c r="AR28" s="51"/>
      <c r="AS28" s="52">
        <v>0</v>
      </c>
      <c r="AT28" s="51"/>
      <c r="AU28" s="50">
        <v>3</v>
      </c>
      <c r="AV28" s="50"/>
      <c r="AW28" s="50"/>
      <c r="AX28" s="50"/>
      <c r="AY28" s="50"/>
      <c r="AZ28" s="50"/>
      <c r="BA28" s="51"/>
      <c r="BB28" s="52">
        <v>0</v>
      </c>
    </row>
    <row r="30" spans="1:57" x14ac:dyDescent="0.2">
      <c r="A30" s="68" t="s">
        <v>59</v>
      </c>
    </row>
    <row r="32" spans="1:57" x14ac:dyDescent="0.2">
      <c r="A32" s="8"/>
      <c r="B32" s="64" t="s">
        <v>32</v>
      </c>
      <c r="C32" s="64"/>
      <c r="D32" s="64"/>
      <c r="E32" s="67"/>
      <c r="F32" s="64" t="s">
        <v>33</v>
      </c>
      <c r="G32" s="64"/>
      <c r="H32" s="64"/>
      <c r="I32" s="64"/>
      <c r="J32" s="64"/>
      <c r="K32" s="64"/>
      <c r="L32" s="64"/>
      <c r="M32" s="64"/>
      <c r="N32" s="67"/>
      <c r="O32" s="64" t="s">
        <v>34</v>
      </c>
      <c r="P32" s="64"/>
      <c r="Q32" s="64"/>
      <c r="R32" s="64"/>
      <c r="S32" s="64"/>
      <c r="T32" s="64"/>
      <c r="U32" s="64"/>
      <c r="V32" s="67"/>
      <c r="W32" s="64" t="s">
        <v>35</v>
      </c>
      <c r="X32" s="64"/>
      <c r="Y32" s="64"/>
      <c r="Z32" s="64"/>
      <c r="AA32" s="64"/>
      <c r="AB32" s="64"/>
      <c r="AC32" s="67"/>
      <c r="AD32" s="64" t="s">
        <v>36</v>
      </c>
      <c r="AE32" s="64"/>
      <c r="AF32" s="64"/>
      <c r="AG32" s="64"/>
      <c r="AH32" s="64"/>
      <c r="AI32" s="64"/>
      <c r="AJ32" s="64"/>
      <c r="AK32" s="67"/>
      <c r="AL32" s="64" t="s">
        <v>37</v>
      </c>
      <c r="AM32" s="64"/>
      <c r="AN32" s="64"/>
      <c r="AO32" s="64"/>
      <c r="AP32" s="64"/>
      <c r="AQ32" s="64"/>
      <c r="AR32" s="67"/>
      <c r="AS32" s="65" t="s">
        <v>38</v>
      </c>
      <c r="AT32" s="67"/>
      <c r="AU32" s="64" t="s">
        <v>40</v>
      </c>
      <c r="AV32" s="64"/>
      <c r="AW32" s="64"/>
      <c r="AX32" s="64"/>
      <c r="AY32" s="64"/>
      <c r="AZ32" s="64"/>
      <c r="BA32" s="67"/>
      <c r="BB32" s="65" t="s">
        <v>39</v>
      </c>
    </row>
    <row r="33" spans="1:54" x14ac:dyDescent="0.2">
      <c r="A33" s="61" t="s">
        <v>48</v>
      </c>
      <c r="B33" s="66">
        <v>1</v>
      </c>
      <c r="C33" s="66">
        <v>0</v>
      </c>
      <c r="D33" s="66">
        <v>1</v>
      </c>
      <c r="E33" s="67"/>
      <c r="F33" s="66">
        <v>1</v>
      </c>
      <c r="G33" s="66">
        <v>0</v>
      </c>
      <c r="H33" s="66">
        <v>0</v>
      </c>
      <c r="I33" s="66">
        <v>1</v>
      </c>
      <c r="J33" s="66">
        <v>1</v>
      </c>
      <c r="K33" s="66">
        <v>1</v>
      </c>
      <c r="L33" s="66">
        <v>0</v>
      </c>
      <c r="M33" s="66">
        <v>1</v>
      </c>
      <c r="N33" s="67"/>
      <c r="O33" s="66">
        <v>1</v>
      </c>
      <c r="P33" s="66">
        <v>0</v>
      </c>
      <c r="Q33" s="66">
        <v>1</v>
      </c>
      <c r="R33" s="66">
        <v>0</v>
      </c>
      <c r="S33" s="66">
        <v>0</v>
      </c>
      <c r="T33" s="66">
        <v>1</v>
      </c>
      <c r="U33" s="66">
        <v>0</v>
      </c>
      <c r="V33" s="67"/>
      <c r="W33" s="66">
        <v>1</v>
      </c>
      <c r="X33" s="66">
        <v>1</v>
      </c>
      <c r="Y33" s="66">
        <v>1</v>
      </c>
      <c r="Z33" s="66">
        <v>1</v>
      </c>
      <c r="AA33" s="66">
        <v>1</v>
      </c>
      <c r="AB33" s="66">
        <v>1</v>
      </c>
      <c r="AC33" s="67"/>
      <c r="AD33" s="66">
        <v>0</v>
      </c>
      <c r="AE33" s="66">
        <v>0</v>
      </c>
      <c r="AF33" s="66">
        <v>1</v>
      </c>
      <c r="AG33" s="66">
        <v>0</v>
      </c>
      <c r="AH33" s="66">
        <v>0</v>
      </c>
      <c r="AI33" s="66">
        <v>0</v>
      </c>
      <c r="AJ33" s="66">
        <v>0</v>
      </c>
      <c r="AK33" s="67"/>
      <c r="AL33" s="66">
        <v>1</v>
      </c>
      <c r="AM33" s="66">
        <v>0</v>
      </c>
      <c r="AN33" s="66">
        <v>0</v>
      </c>
      <c r="AO33" s="66">
        <v>0</v>
      </c>
      <c r="AP33" s="66">
        <v>1</v>
      </c>
      <c r="AQ33" s="66">
        <v>1</v>
      </c>
      <c r="AR33" s="67"/>
      <c r="AS33" s="66">
        <v>1</v>
      </c>
      <c r="AT33" s="67"/>
      <c r="AU33" s="66">
        <v>1</v>
      </c>
      <c r="AV33" s="66">
        <v>0</v>
      </c>
      <c r="AW33" s="66">
        <v>1</v>
      </c>
      <c r="AX33" s="66">
        <v>1</v>
      </c>
      <c r="AY33" s="66">
        <v>1</v>
      </c>
      <c r="AZ33" s="66">
        <v>1</v>
      </c>
      <c r="BA33" s="67"/>
      <c r="BB33" s="66">
        <v>0</v>
      </c>
    </row>
    <row r="34" spans="1:54" x14ac:dyDescent="0.2">
      <c r="A34" s="62" t="s">
        <v>49</v>
      </c>
      <c r="B34" s="66">
        <v>0</v>
      </c>
      <c r="C34" s="66">
        <v>1</v>
      </c>
      <c r="D34" s="66">
        <v>0</v>
      </c>
      <c r="E34" s="67"/>
      <c r="F34" s="66">
        <v>0</v>
      </c>
      <c r="G34" s="66">
        <v>1</v>
      </c>
      <c r="H34" s="66">
        <v>0</v>
      </c>
      <c r="I34" s="66">
        <v>1</v>
      </c>
      <c r="J34" s="66">
        <v>0</v>
      </c>
      <c r="K34" s="66">
        <v>1</v>
      </c>
      <c r="L34" s="66">
        <v>1</v>
      </c>
      <c r="M34" s="66">
        <v>0</v>
      </c>
      <c r="N34" s="67"/>
      <c r="O34" s="66">
        <v>1</v>
      </c>
      <c r="P34" s="66">
        <v>0</v>
      </c>
      <c r="Q34" s="66">
        <v>0</v>
      </c>
      <c r="R34" s="66">
        <v>0</v>
      </c>
      <c r="S34" s="66">
        <v>0</v>
      </c>
      <c r="T34" s="66">
        <v>0</v>
      </c>
      <c r="U34" s="66">
        <v>0</v>
      </c>
      <c r="V34" s="67"/>
      <c r="W34" s="66">
        <v>0</v>
      </c>
      <c r="X34" s="66">
        <v>0</v>
      </c>
      <c r="Y34" s="66">
        <v>0</v>
      </c>
      <c r="Z34" s="66">
        <v>0</v>
      </c>
      <c r="AA34" s="66">
        <v>1</v>
      </c>
      <c r="AB34" s="66">
        <v>0</v>
      </c>
      <c r="AC34" s="67"/>
      <c r="AD34" s="66">
        <v>0</v>
      </c>
      <c r="AE34" s="66">
        <v>1</v>
      </c>
      <c r="AF34" s="66">
        <v>0</v>
      </c>
      <c r="AG34" s="66">
        <v>0</v>
      </c>
      <c r="AH34" s="66">
        <v>0</v>
      </c>
      <c r="AI34" s="66">
        <v>0</v>
      </c>
      <c r="AJ34" s="66">
        <v>0</v>
      </c>
      <c r="AK34" s="67"/>
      <c r="AL34" s="66">
        <v>0</v>
      </c>
      <c r="AM34" s="66">
        <v>1</v>
      </c>
      <c r="AN34" s="66">
        <v>0</v>
      </c>
      <c r="AO34" s="66">
        <v>0</v>
      </c>
      <c r="AP34" s="66">
        <v>1</v>
      </c>
      <c r="AQ34" s="66">
        <v>1</v>
      </c>
      <c r="AR34" s="67"/>
      <c r="AS34" s="66">
        <v>1</v>
      </c>
      <c r="AT34" s="67"/>
      <c r="AU34" s="66">
        <v>0</v>
      </c>
      <c r="AV34" s="66">
        <v>1</v>
      </c>
      <c r="AW34" s="66">
        <v>0</v>
      </c>
      <c r="AX34" s="66">
        <v>0</v>
      </c>
      <c r="AY34" s="66">
        <v>1</v>
      </c>
      <c r="AZ34" s="66">
        <v>1</v>
      </c>
      <c r="BA34" s="67"/>
      <c r="BB34" s="66">
        <v>1</v>
      </c>
    </row>
    <row r="35" spans="1:54" x14ac:dyDescent="0.2">
      <c r="A35" s="62" t="s">
        <v>50</v>
      </c>
      <c r="B35" s="66">
        <v>1</v>
      </c>
      <c r="C35" s="66">
        <v>0</v>
      </c>
      <c r="D35" s="66">
        <v>1</v>
      </c>
      <c r="E35" s="67"/>
      <c r="F35" s="66">
        <v>1</v>
      </c>
      <c r="G35" s="66">
        <v>0</v>
      </c>
      <c r="H35" s="66">
        <v>0</v>
      </c>
      <c r="I35" s="66">
        <v>1</v>
      </c>
      <c r="J35" s="66">
        <v>0</v>
      </c>
      <c r="K35" s="66">
        <v>1</v>
      </c>
      <c r="L35" s="66">
        <v>0</v>
      </c>
      <c r="M35" s="66">
        <v>1</v>
      </c>
      <c r="N35" s="67"/>
      <c r="O35" s="66">
        <v>1</v>
      </c>
      <c r="P35" s="66">
        <v>0</v>
      </c>
      <c r="Q35" s="66">
        <v>0</v>
      </c>
      <c r="R35" s="66">
        <v>1</v>
      </c>
      <c r="S35" s="66">
        <v>0</v>
      </c>
      <c r="T35" s="66">
        <v>1</v>
      </c>
      <c r="U35" s="66">
        <v>0</v>
      </c>
      <c r="V35" s="67"/>
      <c r="W35" s="66">
        <v>1</v>
      </c>
      <c r="X35" s="66">
        <v>0</v>
      </c>
      <c r="Y35" s="66">
        <v>0</v>
      </c>
      <c r="Z35" s="66">
        <v>0</v>
      </c>
      <c r="AA35" s="66">
        <v>1</v>
      </c>
      <c r="AB35" s="66">
        <v>1</v>
      </c>
      <c r="AC35" s="67"/>
      <c r="AD35" s="66">
        <v>0</v>
      </c>
      <c r="AE35" s="66">
        <v>0</v>
      </c>
      <c r="AF35" s="66">
        <v>0</v>
      </c>
      <c r="AG35" s="66">
        <v>0</v>
      </c>
      <c r="AH35" s="66">
        <v>1</v>
      </c>
      <c r="AI35" s="66">
        <v>1</v>
      </c>
      <c r="AJ35" s="66">
        <v>0</v>
      </c>
      <c r="AK35" s="67"/>
      <c r="AL35" s="66">
        <v>1</v>
      </c>
      <c r="AM35" s="66">
        <v>0</v>
      </c>
      <c r="AN35" s="66">
        <v>0</v>
      </c>
      <c r="AO35" s="66">
        <v>0</v>
      </c>
      <c r="AP35" s="66">
        <v>1</v>
      </c>
      <c r="AQ35" s="66">
        <v>0</v>
      </c>
      <c r="AR35" s="67"/>
      <c r="AS35" s="66">
        <v>0</v>
      </c>
      <c r="AT35" s="67"/>
      <c r="AU35" s="66">
        <v>1</v>
      </c>
      <c r="AV35" s="66">
        <v>1</v>
      </c>
      <c r="AW35" s="66">
        <v>0</v>
      </c>
      <c r="AX35" s="66">
        <v>0</v>
      </c>
      <c r="AY35" s="66">
        <v>0</v>
      </c>
      <c r="AZ35" s="66">
        <v>1</v>
      </c>
      <c r="BA35" s="67"/>
      <c r="BB35" s="66">
        <v>1</v>
      </c>
    </row>
    <row r="36" spans="1:54" x14ac:dyDescent="0.2">
      <c r="A36" s="63" t="s">
        <v>51</v>
      </c>
      <c r="B36" s="66">
        <v>0</v>
      </c>
      <c r="C36" s="66">
        <v>1</v>
      </c>
      <c r="D36" s="66">
        <v>1</v>
      </c>
      <c r="E36" s="67"/>
      <c r="F36" s="66">
        <v>0</v>
      </c>
      <c r="G36" s="66">
        <v>1</v>
      </c>
      <c r="H36" s="66">
        <v>0</v>
      </c>
      <c r="I36" s="66">
        <v>0</v>
      </c>
      <c r="J36" s="66">
        <v>1</v>
      </c>
      <c r="K36" s="66">
        <v>0</v>
      </c>
      <c r="L36" s="66">
        <v>0</v>
      </c>
      <c r="M36" s="66">
        <v>0</v>
      </c>
      <c r="N36" s="67"/>
      <c r="O36" s="66">
        <v>1</v>
      </c>
      <c r="P36" s="66">
        <v>1</v>
      </c>
      <c r="Q36" s="66">
        <v>0</v>
      </c>
      <c r="R36" s="66">
        <v>0</v>
      </c>
      <c r="S36" s="66">
        <v>0</v>
      </c>
      <c r="T36" s="66">
        <v>0</v>
      </c>
      <c r="U36" s="66">
        <v>0</v>
      </c>
      <c r="V36" s="67"/>
      <c r="W36" s="66">
        <v>0</v>
      </c>
      <c r="X36" s="66">
        <v>1</v>
      </c>
      <c r="Y36" s="66">
        <v>1</v>
      </c>
      <c r="Z36" s="66">
        <v>1</v>
      </c>
      <c r="AA36" s="66">
        <v>1</v>
      </c>
      <c r="AB36" s="66">
        <v>1</v>
      </c>
      <c r="AC36" s="67"/>
      <c r="AD36" s="66">
        <v>0</v>
      </c>
      <c r="AE36" s="66">
        <v>0</v>
      </c>
      <c r="AF36" s="66">
        <v>1</v>
      </c>
      <c r="AG36" s="66">
        <v>1</v>
      </c>
      <c r="AH36" s="66">
        <v>0</v>
      </c>
      <c r="AI36" s="66">
        <v>0</v>
      </c>
      <c r="AJ36" s="66">
        <v>0</v>
      </c>
      <c r="AK36" s="67"/>
      <c r="AL36" s="66">
        <v>1</v>
      </c>
      <c r="AM36" s="66">
        <v>1</v>
      </c>
      <c r="AN36" s="66">
        <v>1</v>
      </c>
      <c r="AO36" s="66">
        <v>1</v>
      </c>
      <c r="AP36" s="66">
        <v>0</v>
      </c>
      <c r="AQ36" s="66">
        <v>0</v>
      </c>
      <c r="AR36" s="67"/>
      <c r="AS36" s="66">
        <v>1</v>
      </c>
      <c r="AT36" s="67"/>
      <c r="AU36" s="66">
        <v>0</v>
      </c>
      <c r="AV36" s="66">
        <v>1</v>
      </c>
      <c r="AW36" s="66">
        <v>0</v>
      </c>
      <c r="AX36" s="66">
        <v>0</v>
      </c>
      <c r="AY36" s="66">
        <v>1</v>
      </c>
      <c r="AZ36" s="66">
        <v>0</v>
      </c>
      <c r="BA36" s="67"/>
      <c r="BB36" s="66">
        <v>0</v>
      </c>
    </row>
    <row r="38" spans="1:54" x14ac:dyDescent="0.2">
      <c r="B38" s="74" t="s">
        <v>48</v>
      </c>
      <c r="C38" s="75"/>
      <c r="D38" s="75"/>
      <c r="E38" s="76"/>
      <c r="F38" s="72" t="s">
        <v>49</v>
      </c>
      <c r="G38" s="72"/>
      <c r="H38" s="72"/>
      <c r="I38" s="72" t="s">
        <v>50</v>
      </c>
      <c r="J38" s="72"/>
      <c r="K38" s="72"/>
      <c r="L38" s="72" t="s">
        <v>51</v>
      </c>
      <c r="M38" s="72"/>
      <c r="N38" s="72"/>
      <c r="O38" s="72"/>
    </row>
    <row r="39" spans="1:54" x14ac:dyDescent="0.2">
      <c r="A39" s="73" t="s">
        <v>32</v>
      </c>
      <c r="B39" s="69">
        <v>101</v>
      </c>
      <c r="C39" s="70"/>
      <c r="D39" s="70"/>
      <c r="E39" s="71"/>
      <c r="F39" s="69">
        <v>10</v>
      </c>
      <c r="G39" s="70"/>
      <c r="H39" s="71"/>
      <c r="I39" s="69">
        <v>101</v>
      </c>
      <c r="J39" s="70"/>
      <c r="K39" s="71"/>
      <c r="L39" s="69">
        <v>11</v>
      </c>
      <c r="M39" s="70"/>
      <c r="N39" s="70"/>
      <c r="O39" s="71"/>
    </row>
    <row r="40" spans="1:54" x14ac:dyDescent="0.2">
      <c r="A40" s="73" t="s">
        <v>33</v>
      </c>
      <c r="B40" s="69">
        <v>10011101</v>
      </c>
      <c r="C40" s="70"/>
      <c r="D40" s="70"/>
      <c r="E40" s="71"/>
      <c r="F40" s="69">
        <v>1010110</v>
      </c>
      <c r="G40" s="70"/>
      <c r="H40" s="71"/>
      <c r="I40" s="69">
        <v>10010101</v>
      </c>
      <c r="J40" s="70"/>
      <c r="K40" s="71"/>
      <c r="L40" s="69">
        <v>1001000</v>
      </c>
      <c r="M40" s="70"/>
      <c r="N40" s="70"/>
      <c r="O40" s="71"/>
    </row>
    <row r="41" spans="1:54" x14ac:dyDescent="0.2">
      <c r="A41" s="73" t="s">
        <v>34</v>
      </c>
      <c r="B41" s="69">
        <v>1010010</v>
      </c>
      <c r="C41" s="70"/>
      <c r="D41" s="70"/>
      <c r="E41" s="71"/>
      <c r="F41" s="69">
        <v>1000000</v>
      </c>
      <c r="G41" s="70"/>
      <c r="H41" s="71"/>
      <c r="I41" s="69">
        <v>1001010</v>
      </c>
      <c r="J41" s="70"/>
      <c r="K41" s="71"/>
      <c r="L41" s="69">
        <v>1100000</v>
      </c>
      <c r="M41" s="70"/>
      <c r="N41" s="70"/>
      <c r="O41" s="71"/>
    </row>
    <row r="42" spans="1:54" x14ac:dyDescent="0.2">
      <c r="A42" s="73" t="s">
        <v>60</v>
      </c>
      <c r="B42" s="69">
        <v>111111</v>
      </c>
      <c r="C42" s="70"/>
      <c r="D42" s="70"/>
      <c r="E42" s="71"/>
      <c r="F42" s="69">
        <v>10</v>
      </c>
      <c r="G42" s="70"/>
      <c r="H42" s="71"/>
      <c r="I42" s="69">
        <v>100011</v>
      </c>
      <c r="J42" s="70"/>
      <c r="K42" s="71"/>
      <c r="L42" s="69">
        <v>11111</v>
      </c>
      <c r="M42" s="70"/>
      <c r="N42" s="70"/>
      <c r="O42" s="71"/>
    </row>
    <row r="43" spans="1:54" x14ac:dyDescent="0.2">
      <c r="A43" s="73" t="s">
        <v>36</v>
      </c>
      <c r="B43" s="69">
        <v>10000</v>
      </c>
      <c r="C43" s="70"/>
      <c r="D43" s="70"/>
      <c r="E43" s="71"/>
      <c r="F43" s="69">
        <v>100000</v>
      </c>
      <c r="G43" s="70"/>
      <c r="H43" s="71"/>
      <c r="I43" s="69">
        <v>110</v>
      </c>
      <c r="J43" s="70"/>
      <c r="K43" s="71"/>
      <c r="L43" s="69">
        <v>11000</v>
      </c>
      <c r="M43" s="70"/>
      <c r="N43" s="70"/>
      <c r="O43" s="71"/>
    </row>
    <row r="44" spans="1:54" x14ac:dyDescent="0.2">
      <c r="A44" s="73" t="s">
        <v>37</v>
      </c>
      <c r="B44" s="69">
        <v>100011</v>
      </c>
      <c r="C44" s="70"/>
      <c r="D44" s="70"/>
      <c r="E44" s="71"/>
      <c r="F44" s="69">
        <v>10011</v>
      </c>
      <c r="G44" s="70"/>
      <c r="H44" s="71"/>
      <c r="I44" s="69">
        <v>100010</v>
      </c>
      <c r="J44" s="70"/>
      <c r="K44" s="71"/>
      <c r="L44" s="69">
        <v>111100</v>
      </c>
      <c r="M44" s="70"/>
      <c r="N44" s="70"/>
      <c r="O44" s="71"/>
    </row>
    <row r="45" spans="1:54" x14ac:dyDescent="0.2">
      <c r="A45" s="73" t="s">
        <v>38</v>
      </c>
      <c r="B45" s="69">
        <v>1</v>
      </c>
      <c r="C45" s="70"/>
      <c r="D45" s="70"/>
      <c r="E45" s="71"/>
      <c r="F45" s="69">
        <v>1</v>
      </c>
      <c r="G45" s="70"/>
      <c r="H45" s="71"/>
      <c r="I45" s="69">
        <v>0</v>
      </c>
      <c r="J45" s="70"/>
      <c r="K45" s="71"/>
      <c r="L45" s="69">
        <v>1</v>
      </c>
      <c r="M45" s="70"/>
      <c r="N45" s="70"/>
      <c r="O45" s="71"/>
      <c r="AK45"/>
    </row>
    <row r="46" spans="1:54" x14ac:dyDescent="0.2">
      <c r="A46" s="73" t="s">
        <v>40</v>
      </c>
      <c r="B46" s="69">
        <v>101111</v>
      </c>
      <c r="C46" s="70"/>
      <c r="D46" s="70"/>
      <c r="E46" s="71"/>
      <c r="F46" s="69">
        <v>10011</v>
      </c>
      <c r="G46" s="70"/>
      <c r="H46" s="71"/>
      <c r="I46" s="69">
        <v>110001</v>
      </c>
      <c r="J46" s="70"/>
      <c r="K46" s="71"/>
      <c r="L46" s="69">
        <v>10010</v>
      </c>
      <c r="M46" s="70"/>
      <c r="N46" s="70"/>
      <c r="O46" s="71"/>
      <c r="AK46"/>
    </row>
    <row r="47" spans="1:54" x14ac:dyDescent="0.2">
      <c r="A47" s="73" t="s">
        <v>39</v>
      </c>
      <c r="B47" s="69">
        <v>0</v>
      </c>
      <c r="C47" s="70"/>
      <c r="D47" s="70"/>
      <c r="E47" s="71"/>
      <c r="F47" s="69">
        <v>1</v>
      </c>
      <c r="G47" s="70"/>
      <c r="H47" s="71"/>
      <c r="I47" s="69">
        <v>1</v>
      </c>
      <c r="J47" s="70"/>
      <c r="K47" s="71"/>
      <c r="L47" s="69">
        <v>0</v>
      </c>
      <c r="M47" s="70"/>
      <c r="N47" s="70"/>
      <c r="O47" s="71"/>
      <c r="AK47"/>
    </row>
    <row r="48" spans="1:54" x14ac:dyDescent="0.2">
      <c r="AK48"/>
    </row>
    <row r="49" spans="1:37" x14ac:dyDescent="0.2">
      <c r="B49" s="74" t="s">
        <v>48</v>
      </c>
      <c r="C49" s="75"/>
      <c r="D49" s="75"/>
      <c r="E49" s="76"/>
      <c r="F49" s="72" t="s">
        <v>49</v>
      </c>
      <c r="G49" s="72"/>
      <c r="H49" s="72"/>
      <c r="I49" s="72" t="s">
        <v>50</v>
      </c>
      <c r="J49" s="72"/>
      <c r="K49" s="72"/>
      <c r="L49" s="72" t="s">
        <v>51</v>
      </c>
      <c r="M49" s="72"/>
      <c r="N49" s="72"/>
      <c r="O49" s="72"/>
      <c r="AK49"/>
    </row>
    <row r="50" spans="1:37" x14ac:dyDescent="0.2">
      <c r="A50" s="73" t="s">
        <v>32</v>
      </c>
      <c r="B50" s="69">
        <f>BIN2DEC(B39)</f>
        <v>5</v>
      </c>
      <c r="C50" s="70"/>
      <c r="D50" s="70"/>
      <c r="E50" s="71"/>
      <c r="F50" s="69">
        <f>BIN2DEC(F39)</f>
        <v>2</v>
      </c>
      <c r="G50" s="70"/>
      <c r="H50" s="71"/>
      <c r="I50" s="69">
        <f>BIN2DEC(I39)</f>
        <v>5</v>
      </c>
      <c r="J50" s="70"/>
      <c r="K50" s="71"/>
      <c r="L50" s="69">
        <f>BIN2DEC(L39)</f>
        <v>3</v>
      </c>
      <c r="M50" s="70"/>
      <c r="N50" s="70"/>
      <c r="O50" s="71"/>
    </row>
    <row r="51" spans="1:37" x14ac:dyDescent="0.2">
      <c r="A51" s="73" t="s">
        <v>33</v>
      </c>
      <c r="B51" s="69">
        <f t="shared" ref="B51:B58" si="0">BIN2DEC(B40)</f>
        <v>157</v>
      </c>
      <c r="C51" s="70"/>
      <c r="D51" s="70"/>
      <c r="E51" s="71"/>
      <c r="F51" s="69">
        <f t="shared" ref="F51:F58" si="1">BIN2DEC(F40)</f>
        <v>86</v>
      </c>
      <c r="G51" s="70"/>
      <c r="H51" s="71"/>
      <c r="I51" s="69">
        <f t="shared" ref="I51:I58" si="2">BIN2DEC(I40)</f>
        <v>149</v>
      </c>
      <c r="J51" s="70"/>
      <c r="K51" s="71"/>
      <c r="L51" s="69">
        <f t="shared" ref="L51:L57" si="3">BIN2DEC(L40)</f>
        <v>72</v>
      </c>
      <c r="M51" s="70"/>
      <c r="N51" s="70"/>
      <c r="O51" s="71"/>
    </row>
    <row r="52" spans="1:37" x14ac:dyDescent="0.2">
      <c r="A52" s="73" t="s">
        <v>34</v>
      </c>
      <c r="B52" s="69">
        <f t="shared" si="0"/>
        <v>82</v>
      </c>
      <c r="C52" s="70"/>
      <c r="D52" s="70"/>
      <c r="E52" s="71"/>
      <c r="F52" s="69">
        <f t="shared" si="1"/>
        <v>64</v>
      </c>
      <c r="G52" s="70"/>
      <c r="H52" s="71"/>
      <c r="I52" s="69">
        <f t="shared" si="2"/>
        <v>74</v>
      </c>
      <c r="J52" s="70"/>
      <c r="K52" s="71"/>
      <c r="L52" s="69">
        <f t="shared" si="3"/>
        <v>96</v>
      </c>
      <c r="M52" s="70"/>
      <c r="N52" s="70"/>
      <c r="O52" s="71"/>
      <c r="S52" s="78" t="s">
        <v>30</v>
      </c>
      <c r="T52" s="78"/>
      <c r="U52" s="78"/>
      <c r="V52" s="78"/>
      <c r="W52" s="78"/>
      <c r="X52" s="78"/>
      <c r="Y52" s="78"/>
      <c r="Z52" s="78"/>
      <c r="AA52" s="78"/>
      <c r="AB52" s="78"/>
    </row>
    <row r="53" spans="1:37" x14ac:dyDescent="0.2">
      <c r="A53" s="73" t="s">
        <v>60</v>
      </c>
      <c r="B53" s="69">
        <f t="shared" si="0"/>
        <v>63</v>
      </c>
      <c r="C53" s="70"/>
      <c r="D53" s="70"/>
      <c r="E53" s="71"/>
      <c r="F53" s="69">
        <f t="shared" si="1"/>
        <v>2</v>
      </c>
      <c r="G53" s="70"/>
      <c r="H53" s="71"/>
      <c r="I53" s="69">
        <f t="shared" si="2"/>
        <v>35</v>
      </c>
      <c r="J53" s="70"/>
      <c r="K53" s="71"/>
      <c r="L53" s="69">
        <f t="shared" si="3"/>
        <v>31</v>
      </c>
      <c r="M53" s="70"/>
      <c r="N53" s="70"/>
      <c r="O53" s="71"/>
      <c r="S53" s="78"/>
      <c r="T53" s="78"/>
      <c r="U53" s="78"/>
      <c r="V53" s="78"/>
      <c r="W53" s="78"/>
      <c r="X53" s="78"/>
      <c r="Y53" s="78"/>
      <c r="Z53" s="78"/>
      <c r="AA53" s="78"/>
      <c r="AB53" s="78"/>
    </row>
    <row r="54" spans="1:37" x14ac:dyDescent="0.2">
      <c r="A54" s="73" t="s">
        <v>36</v>
      </c>
      <c r="B54" s="69">
        <f t="shared" si="0"/>
        <v>16</v>
      </c>
      <c r="C54" s="70"/>
      <c r="D54" s="70"/>
      <c r="E54" s="71"/>
      <c r="F54" s="69">
        <f t="shared" si="1"/>
        <v>32</v>
      </c>
      <c r="G54" s="70"/>
      <c r="H54" s="71"/>
      <c r="I54" s="69">
        <f t="shared" si="2"/>
        <v>6</v>
      </c>
      <c r="J54" s="70"/>
      <c r="K54" s="71"/>
      <c r="L54" s="69">
        <f t="shared" si="3"/>
        <v>24</v>
      </c>
      <c r="M54" s="70"/>
      <c r="N54" s="70"/>
      <c r="O54" s="71"/>
      <c r="S54" s="44">
        <f>(B59+F59+I59+L59)/4</f>
        <v>1.26891205</v>
      </c>
      <c r="T54" s="44"/>
      <c r="U54" s="44"/>
      <c r="V54" s="44"/>
      <c r="W54" s="44"/>
      <c r="X54" s="44"/>
      <c r="Y54" s="44"/>
      <c r="Z54" s="44"/>
      <c r="AA54" s="44"/>
      <c r="AB54" s="44"/>
    </row>
    <row r="55" spans="1:37" x14ac:dyDescent="0.2">
      <c r="A55" s="73" t="s">
        <v>37</v>
      </c>
      <c r="B55" s="69">
        <f t="shared" si="0"/>
        <v>35</v>
      </c>
      <c r="C55" s="70"/>
      <c r="D55" s="70"/>
      <c r="E55" s="71"/>
      <c r="F55" s="69">
        <f t="shared" si="1"/>
        <v>19</v>
      </c>
      <c r="G55" s="70"/>
      <c r="H55" s="71"/>
      <c r="I55" s="69">
        <f t="shared" si="2"/>
        <v>34</v>
      </c>
      <c r="J55" s="70"/>
      <c r="K55" s="71"/>
      <c r="L55" s="69">
        <f t="shared" si="3"/>
        <v>60</v>
      </c>
      <c r="M55" s="70"/>
      <c r="N55" s="70"/>
      <c r="O55" s="71"/>
      <c r="S55" s="44"/>
      <c r="T55" s="44"/>
      <c r="U55" s="44"/>
      <c r="V55" s="44"/>
      <c r="W55" s="44"/>
      <c r="X55" s="44"/>
      <c r="Y55" s="44"/>
      <c r="Z55" s="44"/>
      <c r="AA55" s="44"/>
      <c r="AB55" s="44"/>
    </row>
    <row r="56" spans="1:37" x14ac:dyDescent="0.2">
      <c r="A56" s="73" t="s">
        <v>38</v>
      </c>
      <c r="B56" s="69">
        <f t="shared" si="0"/>
        <v>1</v>
      </c>
      <c r="C56" s="70"/>
      <c r="D56" s="70"/>
      <c r="E56" s="71"/>
      <c r="F56" s="69">
        <f t="shared" si="1"/>
        <v>1</v>
      </c>
      <c r="G56" s="70"/>
      <c r="H56" s="71"/>
      <c r="I56" s="69">
        <f t="shared" si="2"/>
        <v>0</v>
      </c>
      <c r="J56" s="70"/>
      <c r="K56" s="71"/>
      <c r="L56" s="69">
        <f t="shared" si="3"/>
        <v>1</v>
      </c>
      <c r="M56" s="70"/>
      <c r="N56" s="70"/>
      <c r="O56" s="71"/>
    </row>
    <row r="57" spans="1:37" x14ac:dyDescent="0.2">
      <c r="A57" s="73" t="s">
        <v>40</v>
      </c>
      <c r="B57" s="69">
        <f t="shared" si="0"/>
        <v>47</v>
      </c>
      <c r="C57" s="70"/>
      <c r="D57" s="70"/>
      <c r="E57" s="71"/>
      <c r="F57" s="69">
        <f t="shared" si="1"/>
        <v>19</v>
      </c>
      <c r="G57" s="70"/>
      <c r="H57" s="71"/>
      <c r="I57" s="69">
        <f t="shared" si="2"/>
        <v>49</v>
      </c>
      <c r="J57" s="70"/>
      <c r="K57" s="71"/>
      <c r="L57" s="69">
        <f t="shared" si="3"/>
        <v>18</v>
      </c>
      <c r="M57" s="70"/>
      <c r="N57" s="70"/>
      <c r="O57" s="71"/>
    </row>
    <row r="58" spans="1:37" x14ac:dyDescent="0.2">
      <c r="A58" s="73" t="s">
        <v>39</v>
      </c>
      <c r="B58" s="69">
        <f t="shared" si="0"/>
        <v>0</v>
      </c>
      <c r="C58" s="70"/>
      <c r="D58" s="70"/>
      <c r="E58" s="71"/>
      <c r="F58" s="69">
        <f t="shared" si="1"/>
        <v>1</v>
      </c>
      <c r="G58" s="70"/>
      <c r="H58" s="71"/>
      <c r="I58" s="69">
        <f t="shared" si="2"/>
        <v>1</v>
      </c>
      <c r="J58" s="70"/>
      <c r="K58" s="71"/>
      <c r="L58" s="69">
        <f>BIN2DEC(L47)</f>
        <v>0</v>
      </c>
      <c r="M58" s="70"/>
      <c r="N58" s="70"/>
      <c r="O58" s="71"/>
    </row>
    <row r="59" spans="1:37" x14ac:dyDescent="0.2">
      <c r="A59" s="77" t="s">
        <v>11</v>
      </c>
      <c r="B59" s="44">
        <f>(0.0205919)*B50+(0.0059203)*B51+(-0.0023319)*B52+(0.0001545)*B53+(-0.0001805)*B54+(0.013244)*B55+(0.1472374)*B56+(0.0026214)*B57</f>
        <v>1.5820595000000002</v>
      </c>
      <c r="C59" s="44"/>
      <c r="D59" s="44"/>
      <c r="E59" s="44"/>
      <c r="F59" s="44">
        <f>(0.0205919)*F50+(0.0059203)*F51+(-0.0023319)*F52+(0.0001545)*F53+(-0.0001805)*F54+(0.013244)*F55+(0.1472374)*F56+(0.0026214)*F57</f>
        <v>0.84430099999999997</v>
      </c>
      <c r="G59" s="44"/>
      <c r="H59" s="44"/>
      <c r="I59" s="44">
        <f>(0.0205919)*I50+(0.0059203)*I51+(-0.0023319)*I52+(0.0001545)*I53+(-0.0001805)*I54+(0.013244)*I55+(0.1472374)*I56+(0.0026214)*I57</f>
        <v>1.3955927000000001</v>
      </c>
      <c r="J59" s="44"/>
      <c r="K59" s="44"/>
      <c r="L59" s="44">
        <f>(0.0205919)*L50+(0.0059203)*L51+(-0.0023319)*L52+(0.0001545)*L53+(-0.0001805)*L54+(0.013244)*L55+(0.1472374)*L56+(0.0026214)*L57</f>
        <v>1.253695</v>
      </c>
      <c r="M59" s="44"/>
      <c r="N59" s="44"/>
      <c r="O59" s="44"/>
    </row>
  </sheetData>
  <mergeCells count="159">
    <mergeCell ref="B59:E59"/>
    <mergeCell ref="F59:H59"/>
    <mergeCell ref="I59:K59"/>
    <mergeCell ref="L59:O59"/>
    <mergeCell ref="S52:AB53"/>
    <mergeCell ref="S54:AB55"/>
    <mergeCell ref="B57:E57"/>
    <mergeCell ref="F57:H57"/>
    <mergeCell ref="I57:K57"/>
    <mergeCell ref="L57:O57"/>
    <mergeCell ref="B58:E58"/>
    <mergeCell ref="F58:H58"/>
    <mergeCell ref="I58:K58"/>
    <mergeCell ref="L58:O58"/>
    <mergeCell ref="B55:E55"/>
    <mergeCell ref="F55:H55"/>
    <mergeCell ref="I55:K55"/>
    <mergeCell ref="L55:O55"/>
    <mergeCell ref="B56:E56"/>
    <mergeCell ref="F56:H56"/>
    <mergeCell ref="I56:K56"/>
    <mergeCell ref="L56:O56"/>
    <mergeCell ref="B53:E53"/>
    <mergeCell ref="F53:H53"/>
    <mergeCell ref="I53:K53"/>
    <mergeCell ref="L53:O53"/>
    <mergeCell ref="B54:E54"/>
    <mergeCell ref="F54:H54"/>
    <mergeCell ref="I54:K54"/>
    <mergeCell ref="L54:O54"/>
    <mergeCell ref="B51:E51"/>
    <mergeCell ref="F51:H51"/>
    <mergeCell ref="I51:K51"/>
    <mergeCell ref="L51:O51"/>
    <mergeCell ref="B52:E52"/>
    <mergeCell ref="F52:H52"/>
    <mergeCell ref="I52:K52"/>
    <mergeCell ref="L52:O52"/>
    <mergeCell ref="I49:K49"/>
    <mergeCell ref="L49:O49"/>
    <mergeCell ref="B50:E50"/>
    <mergeCell ref="F50:H50"/>
    <mergeCell ref="I50:K50"/>
    <mergeCell ref="L50:O50"/>
    <mergeCell ref="B44:E44"/>
    <mergeCell ref="B45:E45"/>
    <mergeCell ref="B46:E46"/>
    <mergeCell ref="B47:E47"/>
    <mergeCell ref="B49:E49"/>
    <mergeCell ref="F49:H49"/>
    <mergeCell ref="B38:E38"/>
    <mergeCell ref="B39:E39"/>
    <mergeCell ref="B40:E40"/>
    <mergeCell ref="B41:E41"/>
    <mergeCell ref="B42:E42"/>
    <mergeCell ref="B43:E43"/>
    <mergeCell ref="F47:H47"/>
    <mergeCell ref="I47:K47"/>
    <mergeCell ref="F39:H39"/>
    <mergeCell ref="F40:H40"/>
    <mergeCell ref="F41:H41"/>
    <mergeCell ref="F42:H42"/>
    <mergeCell ref="F43:H43"/>
    <mergeCell ref="F44:H44"/>
    <mergeCell ref="F45:H45"/>
    <mergeCell ref="F46:H46"/>
    <mergeCell ref="L46:O46"/>
    <mergeCell ref="L47:O47"/>
    <mergeCell ref="I39:K39"/>
    <mergeCell ref="I40:K40"/>
    <mergeCell ref="I41:K41"/>
    <mergeCell ref="I42:K42"/>
    <mergeCell ref="I43:K43"/>
    <mergeCell ref="I44:K44"/>
    <mergeCell ref="I45:K45"/>
    <mergeCell ref="I46:K46"/>
    <mergeCell ref="L40:O40"/>
    <mergeCell ref="L41:O41"/>
    <mergeCell ref="L42:O42"/>
    <mergeCell ref="L43:O43"/>
    <mergeCell ref="L44:O44"/>
    <mergeCell ref="L45:O45"/>
    <mergeCell ref="AU32:AZ32"/>
    <mergeCell ref="F38:H38"/>
    <mergeCell ref="I38:K38"/>
    <mergeCell ref="L38:O38"/>
    <mergeCell ref="L39:O39"/>
    <mergeCell ref="B32:D32"/>
    <mergeCell ref="F32:M32"/>
    <mergeCell ref="O32:U32"/>
    <mergeCell ref="W32:AB32"/>
    <mergeCell ref="AD32:AJ32"/>
    <mergeCell ref="AL32:AQ32"/>
    <mergeCell ref="AU28:AZ28"/>
    <mergeCell ref="B28:D28"/>
    <mergeCell ref="F28:M28"/>
    <mergeCell ref="O28:U28"/>
    <mergeCell ref="W28:AB28"/>
    <mergeCell ref="AD28:AJ28"/>
    <mergeCell ref="AL28:AQ28"/>
    <mergeCell ref="AL26:AQ26"/>
    <mergeCell ref="AU26:AZ26"/>
    <mergeCell ref="B27:D27"/>
    <mergeCell ref="F27:M27"/>
    <mergeCell ref="O27:U27"/>
    <mergeCell ref="W27:AB27"/>
    <mergeCell ref="AD27:AJ27"/>
    <mergeCell ref="AL27:AQ27"/>
    <mergeCell ref="AU27:AZ27"/>
    <mergeCell ref="BC21:BE21"/>
    <mergeCell ref="BC22:BE22"/>
    <mergeCell ref="BC23:BE23"/>
    <mergeCell ref="BC24:BE24"/>
    <mergeCell ref="BC25:BE25"/>
    <mergeCell ref="B26:D26"/>
    <mergeCell ref="F26:M26"/>
    <mergeCell ref="O26:U26"/>
    <mergeCell ref="W26:AB26"/>
    <mergeCell ref="AD26:AJ26"/>
    <mergeCell ref="AU13:AZ13"/>
    <mergeCell ref="B21:D21"/>
    <mergeCell ref="F21:M21"/>
    <mergeCell ref="O21:U21"/>
    <mergeCell ref="W21:AB21"/>
    <mergeCell ref="AD21:AJ21"/>
    <mergeCell ref="AL21:AQ21"/>
    <mergeCell ref="AU21:AZ21"/>
    <mergeCell ref="B13:D13"/>
    <mergeCell ref="F13:M13"/>
    <mergeCell ref="O13:U13"/>
    <mergeCell ref="W13:AB13"/>
    <mergeCell ref="AD13:AJ13"/>
    <mergeCell ref="AL13:AQ13"/>
    <mergeCell ref="AU9:AZ9"/>
    <mergeCell ref="B10:D10"/>
    <mergeCell ref="F10:M10"/>
    <mergeCell ref="O10:U10"/>
    <mergeCell ref="W10:AB10"/>
    <mergeCell ref="AD10:AJ10"/>
    <mergeCell ref="AL10:AQ10"/>
    <mergeCell ref="AU10:AZ10"/>
    <mergeCell ref="B9:D9"/>
    <mergeCell ref="F9:M9"/>
    <mergeCell ref="O9:U9"/>
    <mergeCell ref="W9:AB9"/>
    <mergeCell ref="AD9:AJ9"/>
    <mergeCell ref="AL9:AQ9"/>
    <mergeCell ref="BC5:BD5"/>
    <mergeCell ref="BC6:BD6"/>
    <mergeCell ref="BC7:BD7"/>
    <mergeCell ref="BC8:BD8"/>
    <mergeCell ref="AL4:AQ4"/>
    <mergeCell ref="AU4:AZ4"/>
    <mergeCell ref="BC4:BD4"/>
    <mergeCell ref="B4:D4"/>
    <mergeCell ref="F4:M4"/>
    <mergeCell ref="O4:U4"/>
    <mergeCell ref="W4:AB4"/>
    <mergeCell ref="AD4:AJ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2019-06-21T17:45:27Z</cp:lastPrinted>
  <dcterms:created xsi:type="dcterms:W3CDTF">2019-06-21T17:48:56Z</dcterms:created>
  <dcterms:modified xsi:type="dcterms:W3CDTF">2019-06-21T17:48:56Z</dcterms:modified>
</cp:coreProperties>
</file>