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jwujciak/Desktop/"/>
    </mc:Choice>
  </mc:AlternateContent>
  <bookViews>
    <workbookView xWindow="-33760" yWindow="-8600" windowWidth="28800" windowHeight="17440"/>
  </bookViews>
  <sheets>
    <sheet name="Sheet1" sheetId="4" r:id="rId1"/>
    <sheet name="Sheet2" sheetId="6" r:id="rId2"/>
    <sheet name="Pub Fields" sheetId="2" state="hidden" r:id="rId3"/>
  </sheets>
  <definedNames>
    <definedName name="_xlnm._FilterDatabase" localSheetId="0" hidden="1">Sheet1!$A$1:$N$93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2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66" i="4"/>
  <c r="L97" i="4"/>
  <c r="K97" i="4"/>
  <c r="J32" i="4"/>
  <c r="J66" i="4"/>
  <c r="J62" i="4"/>
  <c r="J61" i="4"/>
  <c r="J59" i="4"/>
  <c r="J53" i="4"/>
  <c r="J51" i="4"/>
  <c r="J50" i="4"/>
  <c r="J45" i="4"/>
  <c r="J43" i="4"/>
  <c r="J40" i="4"/>
  <c r="J39" i="4"/>
  <c r="J33" i="4"/>
  <c r="J30" i="4"/>
  <c r="J29" i="4"/>
  <c r="J28" i="4"/>
  <c r="J27" i="4"/>
  <c r="J26" i="4"/>
  <c r="J25" i="4"/>
  <c r="J24" i="4"/>
  <c r="J22" i="4"/>
  <c r="J20" i="4"/>
  <c r="J10" i="4"/>
  <c r="J31" i="4"/>
  <c r="J3" i="4"/>
  <c r="J4" i="4"/>
  <c r="J5" i="4"/>
  <c r="J6" i="4"/>
  <c r="J7" i="4"/>
  <c r="J8" i="4"/>
  <c r="J9" i="4"/>
  <c r="J11" i="4"/>
  <c r="J12" i="4"/>
  <c r="J13" i="4"/>
  <c r="J14" i="4"/>
  <c r="J15" i="4"/>
  <c r="J16" i="4"/>
  <c r="J17" i="4"/>
  <c r="J18" i="4"/>
  <c r="J19" i="4"/>
  <c r="J21" i="4"/>
  <c r="J23" i="4"/>
  <c r="J34" i="4"/>
  <c r="J35" i="4"/>
  <c r="J36" i="4"/>
  <c r="J37" i="4"/>
  <c r="J38" i="4"/>
  <c r="J41" i="4"/>
  <c r="J42" i="4"/>
  <c r="J44" i="4"/>
  <c r="J46" i="4"/>
  <c r="J47" i="4"/>
  <c r="J48" i="4"/>
  <c r="J49" i="4"/>
  <c r="J52" i="4"/>
  <c r="J54" i="4"/>
  <c r="J55" i="4"/>
  <c r="J56" i="4"/>
  <c r="J57" i="4"/>
  <c r="J58" i="4"/>
  <c r="J60" i="4"/>
  <c r="J63" i="4"/>
  <c r="J64" i="4"/>
  <c r="J65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2" i="4"/>
</calcChain>
</file>

<file path=xl/sharedStrings.xml><?xml version="1.0" encoding="utf-8"?>
<sst xmlns="http://schemas.openxmlformats.org/spreadsheetml/2006/main" count="2267" uniqueCount="617">
  <si>
    <t>Yes</t>
  </si>
  <si>
    <t>No</t>
  </si>
  <si>
    <t>PubId</t>
  </si>
  <si>
    <t>Abbrev</t>
  </si>
  <si>
    <t>Publisher</t>
  </si>
  <si>
    <t>Countries Supported</t>
  </si>
  <si>
    <t>PubOps Contact</t>
  </si>
  <si>
    <t>Special Offer Only</t>
  </si>
  <si>
    <t>Name</t>
  </si>
  <si>
    <t>Address</t>
  </si>
  <si>
    <t>Hours</t>
  </si>
  <si>
    <t>Payment Methods</t>
  </si>
  <si>
    <t>Year Established</t>
  </si>
  <si>
    <t>Emails</t>
  </si>
  <si>
    <t>Twitter</t>
  </si>
  <si>
    <t>Facebook</t>
  </si>
  <si>
    <t>Languages</t>
  </si>
  <si>
    <t>192.com</t>
  </si>
  <si>
    <t>GB</t>
  </si>
  <si>
    <t>Ana</t>
  </si>
  <si>
    <t>Instant</t>
  </si>
  <si>
    <t>Yes*</t>
  </si>
  <si>
    <t>Only 1</t>
  </si>
  <si>
    <t>N/A</t>
  </si>
  <si>
    <t>Link - Only 1</t>
  </si>
  <si>
    <t>2FL</t>
  </si>
  <si>
    <t>2findlocal</t>
  </si>
  <si>
    <t>US</t>
  </si>
  <si>
    <t>Jon</t>
  </si>
  <si>
    <t>Multiple</t>
  </si>
  <si>
    <t>8C</t>
  </si>
  <si>
    <t>8coupons</t>
  </si>
  <si>
    <t>AB</t>
  </si>
  <si>
    <t>ABLocal</t>
  </si>
  <si>
    <t>AC</t>
  </si>
  <si>
    <t>Acxiom</t>
  </si>
  <si>
    <t>Submitted</t>
  </si>
  <si>
    <t>AM</t>
  </si>
  <si>
    <t>AllMenus</t>
  </si>
  <si>
    <t>Jason</t>
  </si>
  <si>
    <t>AT</t>
  </si>
  <si>
    <t>AmericanTowns.com</t>
  </si>
  <si>
    <t>Maddie</t>
  </si>
  <si>
    <t>Apontador</t>
  </si>
  <si>
    <t>Chiraag</t>
  </si>
  <si>
    <t>APL</t>
  </si>
  <si>
    <t>Apple</t>
  </si>
  <si>
    <t>Global including US</t>
  </si>
  <si>
    <t>Marvin</t>
  </si>
  <si>
    <t>AR</t>
  </si>
  <si>
    <t>AroundMe</t>
  </si>
  <si>
    <t>AV</t>
  </si>
  <si>
    <t>Avantar (Avantar, AirYell, White &amp; Yellow Pages)</t>
  </si>
  <si>
    <t>AU,CA,US</t>
  </si>
  <si>
    <t>BI</t>
  </si>
  <si>
    <t>Bing</t>
  </si>
  <si>
    <t>BS</t>
  </si>
  <si>
    <t>Bizwiki.com (Allonesearch, The Internet Chamber of Commerce)</t>
  </si>
  <si>
    <t>Arisa</t>
  </si>
  <si>
    <t>BK</t>
  </si>
  <si>
    <t>Bizwiki.co.uk (AccessPlace, DrivingSchools.co.uk, TownPages.com, British Services, The Investing Site, Buildernet)</t>
  </si>
  <si>
    <t>BD</t>
  </si>
  <si>
    <t>BranchenbuchDeutschland</t>
  </si>
  <si>
    <t>DE</t>
  </si>
  <si>
    <t>BB</t>
  </si>
  <si>
    <t>Brownbook.net</t>
  </si>
  <si>
    <t>BU</t>
  </si>
  <si>
    <t>BundesTelefonbuch</t>
  </si>
  <si>
    <t>BL</t>
  </si>
  <si>
    <t>Busqueda-local (Marktplatz)</t>
  </si>
  <si>
    <t>ES</t>
  </si>
  <si>
    <t>CI</t>
  </si>
  <si>
    <t>Central Index (The Scotsman, Daily Record, Trinity Mirror, Evening Standard, Wales Online, Johnston Press, Belfast News Letter , the Mirror)</t>
  </si>
  <si>
    <t>Up to 10 minutes</t>
  </si>
  <si>
    <t>CC</t>
  </si>
  <si>
    <t>ChamberofCommerce.com</t>
  </si>
  <si>
    <t>CM</t>
  </si>
  <si>
    <t>Citymaps</t>
  </si>
  <si>
    <t>CS</t>
  </si>
  <si>
    <t>Citysearch</t>
  </si>
  <si>
    <t>CQ</t>
  </si>
  <si>
    <t>CitySquares</t>
  </si>
  <si>
    <t>CP</t>
  </si>
  <si>
    <t>CoPilot</t>
  </si>
  <si>
    <t>CR</t>
  </si>
  <si>
    <t>Credibility.com</t>
  </si>
  <si>
    <t>CRR</t>
  </si>
  <si>
    <t>Credibility Review</t>
  </si>
  <si>
    <t>CY</t>
  </si>
  <si>
    <t>Cylex</t>
  </si>
  <si>
    <t>DTG</t>
  </si>
  <si>
    <t>De Telefoongids (Buurtlink)</t>
  </si>
  <si>
    <t>NL</t>
  </si>
  <si>
    <t>15-20 mins</t>
  </si>
  <si>
    <t>1-2 days</t>
  </si>
  <si>
    <t>DK</t>
  </si>
  <si>
    <t>DexKNows</t>
  </si>
  <si>
    <t>DI</t>
  </si>
  <si>
    <t>Dialo</t>
  </si>
  <si>
    <t>EL</t>
  </si>
  <si>
    <t>eLocal</t>
  </si>
  <si>
    <t>EZ</t>
  </si>
  <si>
    <t>EzLocal</t>
  </si>
  <si>
    <t>FB</t>
  </si>
  <si>
    <t>FA</t>
  </si>
  <si>
    <t>Factual</t>
  </si>
  <si>
    <t>Ben</t>
  </si>
  <si>
    <t>Not supported</t>
  </si>
  <si>
    <t>FS</t>
  </si>
  <si>
    <t>Foursquare</t>
  </si>
  <si>
    <t>GF</t>
  </si>
  <si>
    <t>GetFave</t>
  </si>
  <si>
    <t>GP</t>
  </si>
  <si>
    <t>GoldenPages.ie</t>
  </si>
  <si>
    <t>IE</t>
  </si>
  <si>
    <t>GL</t>
  </si>
  <si>
    <t>GoLocal247</t>
  </si>
  <si>
    <t>GMB</t>
  </si>
  <si>
    <t>Google My Business</t>
  </si>
  <si>
    <t>HE</t>
  </si>
  <si>
    <t>HEROLD.at</t>
  </si>
  <si>
    <t>IB</t>
  </si>
  <si>
    <t>iBegin</t>
  </si>
  <si>
    <t>CA,GB,NZ,US</t>
  </si>
  <si>
    <t>IGL</t>
  </si>
  <si>
    <t>iGlobal</t>
  </si>
  <si>
    <t>IF</t>
  </si>
  <si>
    <t>Infobel</t>
  </si>
  <si>
    <t>Global excluding US</t>
  </si>
  <si>
    <t>IG</t>
  </si>
  <si>
    <t>Infogroup</t>
  </si>
  <si>
    <t>CA,US</t>
  </si>
  <si>
    <t>IP</t>
  </si>
  <si>
    <t>insiderpages</t>
  </si>
  <si>
    <t>LC</t>
  </si>
  <si>
    <t xml:space="preserve">Local.com </t>
  </si>
  <si>
    <t>LD</t>
  </si>
  <si>
    <t>LocalDatabase</t>
  </si>
  <si>
    <t>LP</t>
  </si>
  <si>
    <t>LocalPages</t>
  </si>
  <si>
    <t>LS</t>
  </si>
  <si>
    <t>LocalStack</t>
  </si>
  <si>
    <t>MQ</t>
  </si>
  <si>
    <t>MapQuest</t>
  </si>
  <si>
    <t>5 Mins</t>
  </si>
  <si>
    <t>MA</t>
  </si>
  <si>
    <t>Marktplatz-Mittelstand</t>
  </si>
  <si>
    <t>ME</t>
  </si>
  <si>
    <t>Meinestadt</t>
  </si>
  <si>
    <t>MU</t>
  </si>
  <si>
    <t>MenuPages</t>
  </si>
  <si>
    <t>1 day</t>
  </si>
  <si>
    <t>MC</t>
  </si>
  <si>
    <t>MerchantCircle</t>
  </si>
  <si>
    <t>MLS</t>
  </si>
  <si>
    <t>My Local Services (US and UK)</t>
  </si>
  <si>
    <t>MT</t>
  </si>
  <si>
    <t>MyTown.ie</t>
  </si>
  <si>
    <t>NA</t>
  </si>
  <si>
    <t>Najisto.cz</t>
  </si>
  <si>
    <t>CZ</t>
  </si>
  <si>
    <t>&lt; 3 hours</t>
  </si>
  <si>
    <t>n49</t>
  </si>
  <si>
    <t>n49.ca</t>
  </si>
  <si>
    <t>NV</t>
  </si>
  <si>
    <t>Navmii</t>
  </si>
  <si>
    <t>Nokia</t>
  </si>
  <si>
    <t>OE</t>
  </si>
  <si>
    <t>Oeffnungszeiten.com</t>
  </si>
  <si>
    <t>OP</t>
  </si>
  <si>
    <t>Opendi /
Stadtbranchenbuch (Germany, Austria, Switzerland)</t>
  </si>
  <si>
    <t>ON</t>
  </si>
  <si>
    <t>Openingstijden.nl</t>
  </si>
  <si>
    <t>OU</t>
  </si>
  <si>
    <t>Ourbis.ca</t>
  </si>
  <si>
    <t>CA</t>
  </si>
  <si>
    <t>PCH</t>
  </si>
  <si>
    <t>Pages24.ch (Marktplatz)</t>
  </si>
  <si>
    <t>CH</t>
  </si>
  <si>
    <t>PFR</t>
  </si>
  <si>
    <t>Pages24.fr (Marktplatz)</t>
  </si>
  <si>
    <t>FR</t>
  </si>
  <si>
    <t>PNL</t>
  </si>
  <si>
    <t>Pages24.nl (Marktplatz)</t>
  </si>
  <si>
    <t>PC</t>
  </si>
  <si>
    <t>Pointcom</t>
  </si>
  <si>
    <t>PR</t>
  </si>
  <si>
    <t>Profile Canada</t>
  </si>
  <si>
    <t>ricercare-imprese (Marktplatz)</t>
  </si>
  <si>
    <t>SC</t>
  </si>
  <si>
    <t>Scoot (Scoot, Touchlocal, The Sun, The Independent)</t>
  </si>
  <si>
    <t>Link- Only 1</t>
  </si>
  <si>
    <t>SML</t>
  </si>
  <si>
    <t>ShowMeLocal</t>
  </si>
  <si>
    <t>SO</t>
  </si>
  <si>
    <t>Soleo</t>
  </si>
  <si>
    <t>24 hours</t>
  </si>
  <si>
    <t>SP</t>
  </si>
  <si>
    <t>Superpages</t>
  </si>
  <si>
    <t>TE</t>
  </si>
  <si>
    <t>Telenav</t>
  </si>
  <si>
    <t>TT</t>
  </si>
  <si>
    <t>TomTom</t>
  </si>
  <si>
    <t>TX</t>
  </si>
  <si>
    <t>Topix</t>
  </si>
  <si>
    <t>TO</t>
  </si>
  <si>
    <t>Tupalo</t>
  </si>
  <si>
    <t>USCity.net</t>
  </si>
  <si>
    <t>VB</t>
  </si>
  <si>
    <t>VebidooBiz</t>
  </si>
  <si>
    <t>VO</t>
  </si>
  <si>
    <t>Voradius</t>
  </si>
  <si>
    <t>1 hour</t>
  </si>
  <si>
    <t>VotefortheBest</t>
  </si>
  <si>
    <t>WT</t>
  </si>
  <si>
    <t>Where To?</t>
  </si>
  <si>
    <t>WP</t>
  </si>
  <si>
    <t>WhitePages (411.com, Switchboard, WhitePages)</t>
  </si>
  <si>
    <t>YH</t>
  </si>
  <si>
    <t>Yahoo!</t>
  </si>
  <si>
    <t>GU,PR,US,VI</t>
  </si>
  <si>
    <t>Sometimes</t>
  </si>
  <si>
    <t>YA</t>
  </si>
  <si>
    <t>Yalwa</t>
  </si>
  <si>
    <t>YX</t>
  </si>
  <si>
    <t>Yandex</t>
  </si>
  <si>
    <t>RU</t>
  </si>
  <si>
    <t>YS</t>
  </si>
  <si>
    <t>YaSabe</t>
  </si>
  <si>
    <t>Up to 2 minutes</t>
  </si>
  <si>
    <t>YY</t>
  </si>
  <si>
    <t>Yellow Pages Turkey</t>
  </si>
  <si>
    <t>TR</t>
  </si>
  <si>
    <t>Max 2</t>
  </si>
  <si>
    <t>YW</t>
  </si>
  <si>
    <t>Yellowise</t>
  </si>
  <si>
    <t>PR,US</t>
  </si>
  <si>
    <t>YL</t>
  </si>
  <si>
    <t xml:space="preserve">YellowMap (1&amp;1, Das Kleine Badische, Focus, Freie-Auskunft, GMX, Lokaleauskunft, WEB.de, YellowMap)
</t>
  </si>
  <si>
    <t>0-20mins</t>
  </si>
  <si>
    <t>YM</t>
  </si>
  <si>
    <t>YellowMoxie</t>
  </si>
  <si>
    <t>YPG</t>
  </si>
  <si>
    <t>YellowPages.ca (YPG) - Canada Only</t>
  </si>
  <si>
    <t>YPC</t>
  </si>
  <si>
    <t>YellowPageCity.com</t>
  </si>
  <si>
    <t>48 Hours</t>
  </si>
  <si>
    <t>YPGG</t>
  </si>
  <si>
    <t>YellowPagesGoesGreen</t>
  </si>
  <si>
    <t>YE</t>
  </si>
  <si>
    <t>Yelp</t>
  </si>
  <si>
    <t>YRL</t>
  </si>
  <si>
    <t>YourLocal.ie</t>
  </si>
  <si>
    <t>YP</t>
  </si>
  <si>
    <t>YP.com</t>
  </si>
  <si>
    <t>ZS</t>
  </si>
  <si>
    <t>ZlatéStránky.cz</t>
  </si>
  <si>
    <t>~15 mins</t>
  </si>
  <si>
    <t>ZSK</t>
  </si>
  <si>
    <t>ZlatéStránky.sk (ZlatéStránky.sk - mobilná aplikácia, Zlaté Mapy – mobilná offline GPS navigácia, Route 66)</t>
  </si>
  <si>
    <t>SK</t>
  </si>
  <si>
    <t>~5 mins</t>
  </si>
  <si>
    <t>business_id</t>
  </si>
  <si>
    <t>name</t>
  </si>
  <si>
    <t>address</t>
  </si>
  <si>
    <t>city</t>
  </si>
  <si>
    <t>state</t>
  </si>
  <si>
    <t>zip</t>
  </si>
  <si>
    <t>country</t>
  </si>
  <si>
    <t>phone</t>
  </si>
  <si>
    <t>New York</t>
  </si>
  <si>
    <t>NY</t>
  </si>
  <si>
    <t>VA</t>
  </si>
  <si>
    <t>IL</t>
  </si>
  <si>
    <t>Chicago</t>
  </si>
  <si>
    <t>PA</t>
  </si>
  <si>
    <t>Ben &amp; Jerry's</t>
  </si>
  <si>
    <t>Plano</t>
  </si>
  <si>
    <t>Las Vegas</t>
  </si>
  <si>
    <t>FL</t>
  </si>
  <si>
    <t>location_id</t>
  </si>
  <si>
    <t>Embassy Suites Anaheim – South</t>
  </si>
  <si>
    <t>11767 Harbor Boulevard</t>
  </si>
  <si>
    <t>Garden Grove</t>
  </si>
  <si>
    <t>Hard Rock Stone &amp; Tile, LLC</t>
  </si>
  <si>
    <t>8255 Wards Lane</t>
  </si>
  <si>
    <t>Semmes</t>
  </si>
  <si>
    <t>AL</t>
  </si>
  <si>
    <t>qnails</t>
  </si>
  <si>
    <t>11624 E 86th Street North</t>
  </si>
  <si>
    <t>Owasso</t>
  </si>
  <si>
    <t>OK</t>
  </si>
  <si>
    <t>sptest listing listing071410</t>
  </si>
  <si>
    <t>2813 w royal ln</t>
  </si>
  <si>
    <t>irving</t>
  </si>
  <si>
    <t>19th Avenue Dental</t>
  </si>
  <si>
    <t>10217 19th Ave SE</t>
  </si>
  <si>
    <t>Everett</t>
  </si>
  <si>
    <t>WA</t>
  </si>
  <si>
    <t>HGC Gold Buyers</t>
  </si>
  <si>
    <t>3822 Roswell Rd</t>
  </si>
  <si>
    <t>Marietta</t>
  </si>
  <si>
    <t>GA</t>
  </si>
  <si>
    <t>Yonkers Kia</t>
  </si>
  <si>
    <t>1716 Central Park Ave</t>
  </si>
  <si>
    <t>Yonkers</t>
  </si>
  <si>
    <t>Yonkers Auto Mall</t>
  </si>
  <si>
    <t>1840 Central Park Ave</t>
  </si>
  <si>
    <t>Las Vegas Smile Center - Cosmetic Dentist</t>
  </si>
  <si>
    <t>6600 W Charleston Blvd Ste 103</t>
  </si>
  <si>
    <t>Brothers Pizza</t>
  </si>
  <si>
    <t>401 N Great Neck Rd Ste 105</t>
  </si>
  <si>
    <t>Virginia Beach</t>
  </si>
  <si>
    <t>SI Alarm Service INC</t>
  </si>
  <si>
    <t>PO Box 710324</t>
  </si>
  <si>
    <t>Hodges Family and Cosmetic Dentistry</t>
  </si>
  <si>
    <t>221 W Forsyth St</t>
  </si>
  <si>
    <t>Jacksonville</t>
  </si>
  <si>
    <t>The Digital Convert</t>
  </si>
  <si>
    <t>5865 N Lincoln Ave</t>
  </si>
  <si>
    <t>S.E.A. Marine</t>
  </si>
  <si>
    <t>3005 T Ave</t>
  </si>
  <si>
    <t>Anacortes</t>
  </si>
  <si>
    <t>Campbell Computer Clinic</t>
  </si>
  <si>
    <t>1000 E 2nd St</t>
  </si>
  <si>
    <t>Alice</t>
  </si>
  <si>
    <t>Albuquerque Bar &amp; Grill</t>
  </si>
  <si>
    <t>1015 Rio Grande Blvd NW</t>
  </si>
  <si>
    <t>Albuquerque</t>
  </si>
  <si>
    <t>NM</t>
  </si>
  <si>
    <t>Best Western Plus Rio Grande Inn</t>
  </si>
  <si>
    <t>Best Western Rio Grande Inn</t>
  </si>
  <si>
    <t>Bellevue Vision Clinic - Robert V Glaze OD</t>
  </si>
  <si>
    <t>13401 Bel Red Road, # A4</t>
  </si>
  <si>
    <t>Bellevue</t>
  </si>
  <si>
    <t>Bellevue Vision Clinic - Paul J Glaze LDO</t>
  </si>
  <si>
    <t>Bellevue Vision Clinic - Charles J Clayton OD</t>
  </si>
  <si>
    <t>AA Cabinetshop</t>
  </si>
  <si>
    <t>107 suffok str</t>
  </si>
  <si>
    <t>Ozancraft</t>
  </si>
  <si>
    <t>107 suffol str</t>
  </si>
  <si>
    <t>Timberland Animal Clinic Inc</t>
  </si>
  <si>
    <t>18100 SE Division St</t>
  </si>
  <si>
    <t>Portland</t>
  </si>
  <si>
    <t>OR</t>
  </si>
  <si>
    <t>Harris Security Product Corporation</t>
  </si>
  <si>
    <t>77 Sullivan Pl # 15</t>
  </si>
  <si>
    <t>Brooklyn</t>
  </si>
  <si>
    <t>Harris Security Product</t>
  </si>
  <si>
    <t>PO Box 489</t>
  </si>
  <si>
    <t>Bronx</t>
  </si>
  <si>
    <t>Harris Security Consultant Inc</t>
  </si>
  <si>
    <t>Po Box 489</t>
  </si>
  <si>
    <t>Harris Security Consultant inc Store</t>
  </si>
  <si>
    <t>Shadow Security Product</t>
  </si>
  <si>
    <t>CLUB Z In-Home Tutoring Service</t>
  </si>
  <si>
    <t>1 S Wyoming Ave</t>
  </si>
  <si>
    <t>Kingston</t>
  </si>
  <si>
    <t>Club Z! In-Home Tutoring</t>
  </si>
  <si>
    <t>null</t>
  </si>
  <si>
    <t>Wilkes Barre</t>
  </si>
  <si>
    <t>Thin Blue Line Construction &amp; Remodeling</t>
  </si>
  <si>
    <t>PO Box 460736</t>
  </si>
  <si>
    <t>Metro Bookkeeping Solutions</t>
  </si>
  <si>
    <t>400 E Royal Ln</t>
  </si>
  <si>
    <t>Irving</t>
  </si>
  <si>
    <t>Sparkling Cleaning Service</t>
  </si>
  <si>
    <t>307 Hiers Corner Rd</t>
  </si>
  <si>
    <t>Walterboro</t>
  </si>
  <si>
    <t>Sunflower Spa</t>
  </si>
  <si>
    <t>120 N St</t>
  </si>
  <si>
    <t>Wichita</t>
  </si>
  <si>
    <t>KS</t>
  </si>
  <si>
    <t>Gary Hill - Independent Agent</t>
  </si>
  <si>
    <t>107 Hillside Rd</t>
  </si>
  <si>
    <t>Johnson City</t>
  </si>
  <si>
    <t>TN</t>
  </si>
  <si>
    <t>Grand Cab Company</t>
  </si>
  <si>
    <t>2045 N 106th Ave</t>
  </si>
  <si>
    <t>Aim High Electrical</t>
  </si>
  <si>
    <t>19210 Misty Cove Dr</t>
  </si>
  <si>
    <t>Katy</t>
  </si>
  <si>
    <t>Danielson Electric Co</t>
  </si>
  <si>
    <t>115 Park Drive</t>
  </si>
  <si>
    <t>Mastic Beach</t>
  </si>
  <si>
    <t>Aloha Productions</t>
  </si>
  <si>
    <t>427 Teakwood Dr</t>
  </si>
  <si>
    <t>Riner Phil Auctions</t>
  </si>
  <si>
    <t>PO Box 2342</t>
  </si>
  <si>
    <t>Winter Haven</t>
  </si>
  <si>
    <t>na</t>
  </si>
  <si>
    <t>431G Airport Rd</t>
  </si>
  <si>
    <t>Panama City</t>
  </si>
  <si>
    <t>Golden Years &amp; More Assisted Living</t>
  </si>
  <si>
    <t>13114 Canova Dr</t>
  </si>
  <si>
    <t>Manassas</t>
  </si>
  <si>
    <t>Golden Years and More Assisted Living</t>
  </si>
  <si>
    <t>Andrade Dental Family</t>
  </si>
  <si>
    <t>5885 Lampson Ave</t>
  </si>
  <si>
    <t>We Care Dental</t>
  </si>
  <si>
    <t>8935 San Ramon Rd</t>
  </si>
  <si>
    <t>Dublin</t>
  </si>
  <si>
    <t>Green THUMB Hydro CO</t>
  </si>
  <si>
    <t>8000 E Quincy Ave Unit 1000</t>
  </si>
  <si>
    <t>Denver</t>
  </si>
  <si>
    <t>CO</t>
  </si>
  <si>
    <t>ABC Locksmith, Chicago region Locksmiths</t>
  </si>
  <si>
    <t>1969 N Lincoln Ave</t>
  </si>
  <si>
    <t>Colin Evans Custom Carpentry &amp; Remodeling</t>
  </si>
  <si>
    <t>9001 Foxwood Drive</t>
  </si>
  <si>
    <t>Fort Worth</t>
  </si>
  <si>
    <t>Mystic Scent Hills</t>
  </si>
  <si>
    <t>10101 Forest Green Blvd</t>
  </si>
  <si>
    <t>Free PA Drivers Learners Permit Test Help, Print PennDOT Q&amp;A DMV Practice Questions &amp; Answers</t>
  </si>
  <si>
    <t>P.O. Box 333 *Print All 183 Permit Test Q &amp; A Free</t>
  </si>
  <si>
    <t>A Car Auto For Test Appt: Malvern Frazer Devon Wayne PA Rent For PennDOT DMV Driver Exam Appointment</t>
  </si>
  <si>
    <t>1 Bell Cir</t>
  </si>
  <si>
    <t>Malvern</t>
  </si>
  <si>
    <t>Confident Driving School* Best in Chester County PA Proudly Serving Malvern &amp; All Suburban Townships</t>
  </si>
  <si>
    <t>2 Bell Cir</t>
  </si>
  <si>
    <t>A Confident Driving School* Complete Drivers Education, Delaware County* Philadelphia Suburbs* in PA</t>
  </si>
  <si>
    <t>PO Box 333</t>
  </si>
  <si>
    <t>Confident Driver Ed School Zip Code 1900125,1900346,1900789,1911245,1924468,1891137,1933457 Discount</t>
  </si>
  <si>
    <t>4300 W Chester Pike</t>
  </si>
  <si>
    <t>Newtown Square</t>
  </si>
  <si>
    <t>A Car Auto Rent For Test: Granite Run Bortondale Media PA PennDOT DMV Driver Exam Rental Appointment</t>
  </si>
  <si>
    <t>333 W Baltimore Ave</t>
  </si>
  <si>
    <t>Confident Driving School* Malvern PA Main Line Delaware County Media All Townships Boroughs Ken Pupo</t>
  </si>
  <si>
    <t>333 E Baltimore Pike</t>
  </si>
  <si>
    <t>A Confident Driving School: Havertown Haverford Ardmore Rosemont Broomall West Chester Swarthmore PA</t>
  </si>
  <si>
    <t>P.O. Box 333</t>
  </si>
  <si>
    <t>Drexel Hill</t>
  </si>
  <si>
    <t>A Confident Driving School* Wayne Radnor Exton Glen Mills Garnet Valley Clifton Hts. Drexel Hill, PA</t>
  </si>
  <si>
    <t>Wayne</t>
  </si>
  <si>
    <t>Drivers Ed - Driver Education Instruction*Net Training Class Private One on One Coaches PA Subs+City</t>
  </si>
  <si>
    <t>P.O. Box 333 - Confident Driving</t>
  </si>
  <si>
    <t>A Confident Driving School* Bryn Mawr PA, Wayne, Berwyn, Wynnewood, Narberth, Merion &amp; Bala Cynwyd</t>
  </si>
  <si>
    <t>733 W Lancaster Ave</t>
  </si>
  <si>
    <t>Bryn Mawr</t>
  </si>
  <si>
    <t>Best Teen In-Car &amp; Online Drivers Ed Class, PA Approved Internet School Classroom Insurance Discount</t>
  </si>
  <si>
    <t>Find The Best Driving Instruction: Search for Online, In-Car Drivers Ed in PA: aaa Since '76 taggart</t>
  </si>
  <si>
    <t>A Confident Driving School* Complete Drivers Education Philadelphia &amp; Center City Online &amp; In-Car PA</t>
  </si>
  <si>
    <t>Driving Schools</t>
  </si>
  <si>
    <t>Driving School Course *Accelerated Learning Learn To Drive Train 1 Week License Adult Teen Philly PA</t>
  </si>
  <si>
    <t>P.O. Box 333 Church Road</t>
  </si>
  <si>
    <t>A Confident Driving School - Montgomery, Bucks &amp; Chester County PA, Drivers Ed Discount Lower Merion</t>
  </si>
  <si>
    <t>2 Bala Plz</t>
  </si>
  <si>
    <t>5 - Five Speed Stick Shift in PA &amp; Automatic Transmission Cars - A Confident Driving School - NJ, DE</t>
  </si>
  <si>
    <t>Proudly Serving The Delaware Valley</t>
  </si>
  <si>
    <t>A Confident Driving School - Auto &amp; Stick Shift, Pennsylvania, Drivers Ed Discount Manual PA - NJ DE</t>
  </si>
  <si>
    <t>Drivers Test Cars: Island Av Road Lawndale Ogontz Oxford Delaware Ave Levick Tasker St Columbus Blvd</t>
  </si>
  <si>
    <t>P.O. Box 2314</t>
  </si>
  <si>
    <t>Driving Test Cars: Island Av Road Lawndale Ogontz Oxford Delaware Ave Levick Tasker St Columbus Blvd</t>
  </si>
  <si>
    <t>A Rent A Car - PA DMV Drivers Test Appointment Help For All Exam Sites - A Confident Driving School</t>
  </si>
  <si>
    <t>Proudly Serving The Delaware Valley Door To Door</t>
  </si>
  <si>
    <t>Norristown</t>
  </si>
  <si>
    <t>A Confident Driving School* Willow Grove Abington Warrington Hatboro Richboro Holland Southampton PA</t>
  </si>
  <si>
    <t>P.O, Box 333</t>
  </si>
  <si>
    <t>Jenkintown</t>
  </si>
  <si>
    <t>A Car Auto For Test: West Oak Lane Huntingdon Valley PA 4 PennDOT DMV Driver Exam Rental Appointment</t>
  </si>
  <si>
    <t>2033 Huntingdon Pike</t>
  </si>
  <si>
    <t>Huntingdon Valley</t>
  </si>
  <si>
    <t>10-Eight Towing &amp; Transport</t>
  </si>
  <si>
    <t>16120 Old Us 41</t>
  </si>
  <si>
    <t>Fort Myers</t>
  </si>
  <si>
    <t>Roswell Transmission &amp; Car Care Inc</t>
  </si>
  <si>
    <t>105 Hill St</t>
  </si>
  <si>
    <t>Roswell</t>
  </si>
  <si>
    <t>Roswell Transmission &amp; Car</t>
  </si>
  <si>
    <t>105 Hill Street</t>
  </si>
  <si>
    <t>Sunstone Yoga Southlake</t>
  </si>
  <si>
    <t>2140 E Southlake Blvd</t>
  </si>
  <si>
    <t>Southlake</t>
  </si>
  <si>
    <t>Mora United LLC</t>
  </si>
  <si>
    <t>30860 SW 190th Ave</t>
  </si>
  <si>
    <t>Mora United</t>
  </si>
  <si>
    <t>4061 Barton Creek # 120</t>
  </si>
  <si>
    <t>Marketplace Consulting Group</t>
  </si>
  <si>
    <t>1501 Preston Road, #400</t>
  </si>
  <si>
    <t>3428 Nickel Creek Drive</t>
  </si>
  <si>
    <t>Ben &amp; Jerry's Homemade Ice Cream</t>
  </si>
  <si>
    <t>2851 Craig Dr, Suite 202</t>
  </si>
  <si>
    <t>Mckinney</t>
  </si>
  <si>
    <t>Creative Outdoors</t>
  </si>
  <si>
    <t>19108 Erwin St</t>
  </si>
  <si>
    <t>Tarzana</t>
  </si>
  <si>
    <t>Gerald Carter Green Irene Eco Consultant</t>
  </si>
  <si>
    <t>1670 Little Catawba Creek Rd</t>
  </si>
  <si>
    <t>Troutville</t>
  </si>
  <si>
    <t>IMI Software, Inc</t>
  </si>
  <si>
    <t>PO Box 605057</t>
  </si>
  <si>
    <t>Bayside</t>
  </si>
  <si>
    <t>North East Mini Storage</t>
  </si>
  <si>
    <t>35 Rolling Mill Ln Ste 5</t>
  </si>
  <si>
    <t>North East</t>
  </si>
  <si>
    <t>MD</t>
  </si>
  <si>
    <t>Springfield</t>
  </si>
  <si>
    <t>Correct Address Format</t>
  </si>
  <si>
    <t>Homework Questions:</t>
  </si>
  <si>
    <t>In column J, write a formula to put address, city, state, zip and country together in the correct address format (i.e., 8255 Wards Lane Semmes, AL US 36575)</t>
  </si>
  <si>
    <t>In column K, write a formula to return "NY" or "Not NY" by finding all zip codes that start with "10".</t>
  </si>
  <si>
    <t>NY/Not NY</t>
  </si>
  <si>
    <t>PO Box</t>
  </si>
  <si>
    <t>OrderDate</t>
  </si>
  <si>
    <t>firstname</t>
  </si>
  <si>
    <t>lastname</t>
  </si>
  <si>
    <t>Item</t>
  </si>
  <si>
    <t>Units</t>
  </si>
  <si>
    <t>Unit Cost</t>
  </si>
  <si>
    <t>Total</t>
  </si>
  <si>
    <t>AK</t>
  </si>
  <si>
    <t>Brent</t>
  </si>
  <si>
    <t>Metz</t>
  </si>
  <si>
    <t>Pencil</t>
  </si>
  <si>
    <t>Howard</t>
  </si>
  <si>
    <t>Lerman</t>
  </si>
  <si>
    <t>Binder</t>
  </si>
  <si>
    <t>Wendy</t>
  </si>
  <si>
    <t>Dan</t>
  </si>
  <si>
    <t>Sutera</t>
  </si>
  <si>
    <t>Pen</t>
  </si>
  <si>
    <t>Aaron</t>
  </si>
  <si>
    <t>Smyth</t>
  </si>
  <si>
    <t>Bryan</t>
  </si>
  <si>
    <t>Rutcofsky</t>
  </si>
  <si>
    <t>NH</t>
  </si>
  <si>
    <t>Brian</t>
  </si>
  <si>
    <t>Distelburger</t>
  </si>
  <si>
    <t>Steve</t>
  </si>
  <si>
    <t>Marshall</t>
  </si>
  <si>
    <t>MO</t>
  </si>
  <si>
    <t>Butwin</t>
  </si>
  <si>
    <t>Cheely</t>
  </si>
  <si>
    <t>Kevin</t>
  </si>
  <si>
    <t>Caffrey</t>
  </si>
  <si>
    <t>NJ</t>
  </si>
  <si>
    <t>Computer</t>
  </si>
  <si>
    <t>Technology</t>
  </si>
  <si>
    <t>Rick</t>
  </si>
  <si>
    <t>Caro</t>
  </si>
  <si>
    <t>Daring</t>
  </si>
  <si>
    <t>Kaul</t>
  </si>
  <si>
    <t>Kabeer</t>
  </si>
  <si>
    <t>Aziz</t>
  </si>
  <si>
    <t>Desk</t>
  </si>
  <si>
    <t>Oscar</t>
  </si>
  <si>
    <t>Garza</t>
  </si>
  <si>
    <t>Pen Set</t>
  </si>
  <si>
    <t>Pearl</t>
  </si>
  <si>
    <t>Tam</t>
  </si>
  <si>
    <t>Andy</t>
  </si>
  <si>
    <t>Sheehan</t>
  </si>
  <si>
    <t>Claire</t>
  </si>
  <si>
    <t>McCarthy</t>
  </si>
  <si>
    <t>Lindsay</t>
  </si>
  <si>
    <t>Toth</t>
  </si>
  <si>
    <t>Jesse</t>
  </si>
  <si>
    <t>Kortuem</t>
  </si>
  <si>
    <t>Adam</t>
  </si>
  <si>
    <t>Liebman</t>
  </si>
  <si>
    <t>Rodriguez</t>
  </si>
  <si>
    <t>Ilia</t>
  </si>
  <si>
    <t>Mirkin</t>
  </si>
  <si>
    <t>Todd</t>
  </si>
  <si>
    <t>Albright</t>
  </si>
  <si>
    <t>Dave</t>
  </si>
  <si>
    <t>Greenberger</t>
  </si>
  <si>
    <t>Jimmy</t>
  </si>
  <si>
    <t>Lyons</t>
  </si>
  <si>
    <t>Flanzer</t>
  </si>
  <si>
    <t>Stephanie</t>
  </si>
  <si>
    <t>Foley</t>
  </si>
  <si>
    <t>Zach</t>
  </si>
  <si>
    <t>Rosenblatt</t>
  </si>
  <si>
    <t>Wanda</t>
  </si>
  <si>
    <t>Wang</t>
  </si>
  <si>
    <t>Justin</t>
  </si>
  <si>
    <t>d'Angelo</t>
  </si>
  <si>
    <t>CT</t>
  </si>
  <si>
    <t>Alok</t>
  </si>
  <si>
    <t>Bhushan</t>
  </si>
  <si>
    <t>Joseph</t>
  </si>
  <si>
    <t>Francis</t>
  </si>
  <si>
    <t>Danielle</t>
  </si>
  <si>
    <t>George</t>
  </si>
  <si>
    <t>Lakisha</t>
  </si>
  <si>
    <t>Sierra</t>
  </si>
  <si>
    <t>Bin</t>
  </si>
  <si>
    <t>Yuan</t>
  </si>
  <si>
    <t>Eric</t>
  </si>
  <si>
    <t>Martin</t>
  </si>
  <si>
    <t>Corey</t>
  </si>
  <si>
    <t>Edness</t>
  </si>
  <si>
    <t>Asian</t>
  </si>
  <si>
    <t>Helpdesk</t>
  </si>
  <si>
    <t>Now</t>
  </si>
  <si>
    <t>Tyler</t>
  </si>
  <si>
    <t>Profilet</t>
  </si>
  <si>
    <t>Lauren</t>
  </si>
  <si>
    <t>Gress</t>
  </si>
  <si>
    <t>In column L, use either the search or the find function to return "PO Box" for any rows that have a PO box in their address and "-" for those that don't. Count the number of locations that are not in NY and don't have a PO box in cell Q5.</t>
  </si>
  <si>
    <t>In column O, give a list of the first and last names of the reps who made sales in NY that were over $100 total. (You can use remove duplicates here)</t>
  </si>
  <si>
    <t>Reps who made sales &gt;$100</t>
  </si>
  <si>
    <t>Count</t>
  </si>
  <si>
    <t>How many pencil sales were made at a number of 50 or greater units?</t>
  </si>
  <si>
    <t>Q1</t>
  </si>
  <si>
    <t>Q2</t>
  </si>
  <si>
    <t>How many Binders were sold in California?</t>
  </si>
  <si>
    <t>Who made the most sales in terms of units sold for the following:</t>
  </si>
  <si>
    <t>Q3</t>
  </si>
  <si>
    <t>Name (first &amp; last)</t>
  </si>
  <si>
    <t>✔️</t>
  </si>
  <si>
    <t>not</t>
  </si>
  <si>
    <t>formulas</t>
  </si>
  <si>
    <t>-</t>
  </si>
  <si>
    <t>POBOX</t>
  </si>
  <si>
    <t>Not Ny and Not PO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</si>
</sst>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&quot;$&quot;#,##0.00"/>
    <numFmt numFmtId="165" formatCode="m/d/yy;@"/>
    <numFmt numFmtId="166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B45F06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name val="Arial Narrow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12" fillId="0" borderId="0"/>
    <xf numFmtId="43" fontId="14" fillId="0" borderId="0" applyFont="0" applyFill="0" applyBorder="0" applyAlignment="0" applyProtection="0"/>
    <xf numFmtId="43" fontId="15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9" fillId="5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" fillId="9" borderId="0" xfId="1" applyFont="1" applyFill="1" applyBorder="1" applyAlignment="1">
      <alignment vertical="center"/>
    </xf>
    <xf numFmtId="0" fontId="7" fillId="5" borderId="0" xfId="0" applyFont="1" applyFill="1" applyBorder="1" applyAlignment="1">
      <alignment horizontal="center" vertical="center"/>
    </xf>
    <xf numFmtId="0" fontId="8" fillId="0" borderId="0" xfId="0" applyFont="1" applyBorder="1" applyAlignment="1"/>
    <xf numFmtId="0" fontId="7" fillId="6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11" fillId="9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horizontal="center" vertical="center"/>
    </xf>
    <xf numFmtId="0" fontId="0" fillId="0" borderId="0" xfId="0" applyAlignment="1"/>
    <xf numFmtId="1" fontId="0" fillId="0" borderId="0" xfId="0" applyNumberFormat="1"/>
    <xf numFmtId="0" fontId="1" fillId="0" borderId="1" xfId="0" applyFont="1" applyBorder="1"/>
    <xf numFmtId="0" fontId="1" fillId="10" borderId="1" xfId="0" applyFont="1" applyFill="1" applyBorder="1"/>
    <xf numFmtId="0" fontId="0" fillId="0" borderId="1" xfId="0" applyBorder="1" applyAlignment="1">
      <alignment wrapText="1"/>
    </xf>
    <xf numFmtId="0" fontId="13" fillId="0" borderId="0" xfId="2" applyFont="1" applyFill="1" applyBorder="1" applyAlignment="1" applyProtection="1">
      <alignment horizontal="center" vertical="center"/>
    </xf>
    <xf numFmtId="1" fontId="13" fillId="0" borderId="0" xfId="2" applyNumberFormat="1" applyFont="1" applyFill="1" applyBorder="1" applyAlignment="1" applyProtection="1">
      <alignment horizontal="left" vertical="center"/>
    </xf>
    <xf numFmtId="0" fontId="13" fillId="0" borderId="0" xfId="2" applyFont="1" applyFill="1" applyBorder="1" applyAlignment="1" applyProtection="1">
      <alignment horizontal="left" vertical="center"/>
    </xf>
    <xf numFmtId="1" fontId="13" fillId="0" borderId="0" xfId="2" applyNumberFormat="1" applyFont="1" applyFill="1" applyBorder="1" applyAlignment="1" applyProtection="1">
      <alignment horizontal="left" vertical="center"/>
      <protection locked="0"/>
    </xf>
    <xf numFmtId="164" fontId="13" fillId="0" borderId="0" xfId="2" applyNumberFormat="1" applyFont="1" applyFill="1" applyBorder="1" applyAlignment="1" applyProtection="1">
      <alignment horizontal="left" vertical="center"/>
    </xf>
    <xf numFmtId="165" fontId="12" fillId="0" borderId="0" xfId="2" applyNumberFormat="1" applyFont="1" applyFill="1" applyBorder="1" applyAlignment="1" applyProtection="1">
      <alignment vertical="center"/>
    </xf>
    <xf numFmtId="0" fontId="12" fillId="0" borderId="0" xfId="2" applyFont="1" applyFill="1" applyBorder="1" applyAlignment="1" applyProtection="1">
      <alignment vertical="center"/>
    </xf>
    <xf numFmtId="0" fontId="12" fillId="0" borderId="0" xfId="2" applyFont="1" applyFill="1" applyBorder="1" applyAlignment="1" applyProtection="1">
      <alignment horizontal="left" vertical="center"/>
    </xf>
    <xf numFmtId="1" fontId="12" fillId="0" borderId="0" xfId="2" applyNumberFormat="1" applyFont="1" applyFill="1" applyBorder="1" applyAlignment="1" applyProtection="1">
      <alignment vertical="center"/>
      <protection locked="0"/>
    </xf>
    <xf numFmtId="164" fontId="12" fillId="0" borderId="0" xfId="3" applyNumberFormat="1" applyFont="1" applyFill="1" applyBorder="1" applyAlignment="1" applyProtection="1">
      <alignment horizontal="left" vertical="center"/>
    </xf>
    <xf numFmtId="164" fontId="0" fillId="0" borderId="0" xfId="0" applyNumberFormat="1"/>
    <xf numFmtId="0" fontId="0" fillId="0" borderId="1" xfId="0" applyBorder="1"/>
    <xf numFmtId="166" fontId="12" fillId="0" borderId="0" xfId="4" applyNumberFormat="1" applyFont="1" applyFill="1" applyBorder="1" applyAlignment="1" applyProtection="1">
      <alignment vertical="center"/>
    </xf>
    <xf numFmtId="166" fontId="0" fillId="0" borderId="1" xfId="0" applyNumberFormat="1" applyBorder="1"/>
    <xf numFmtId="0" fontId="0" fillId="0" borderId="1" xfId="0" applyFill="1" applyBorder="1"/>
    <xf numFmtId="0" fontId="0" fillId="0" borderId="0" xfId="0" applyAlignment="1">
      <alignment horizontal="center"/>
    </xf>
    <xf numFmtId="0" fontId="1" fillId="0" borderId="0" xfId="0" applyFont="1" applyFill="1" applyBorder="1"/>
  </cellXfs>
  <cellStyles count="5">
    <cellStyle name="Comma" xfId="4" builtinId="3"/>
    <cellStyle name="Comma 2" xfId="3"/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sites.google.com/a/yext.com/yext-ops-department-site/home/publisher-ops/wikis/chamberofcommerce-wiki" TargetMode="External"/><Relationship Id="rId14" Type="http://schemas.openxmlformats.org/officeDocument/2006/relationships/hyperlink" Target="https://sites.google.com/a/yext.com/yext-ops-department-site/home/publisher-ops/wikis/citymaps" TargetMode="External"/><Relationship Id="rId15" Type="http://schemas.openxmlformats.org/officeDocument/2006/relationships/hyperlink" Target="https://sites.google.com/a/yext.com/yext-ops-department-site/home/publisher-ops/wikis/citysearch-wiki" TargetMode="External"/><Relationship Id="rId16" Type="http://schemas.openxmlformats.org/officeDocument/2006/relationships/hyperlink" Target="https://sites.google.com/a/yext.com/yext-ops-department-site/home/publisher-ops/wikis/citysquares" TargetMode="External"/><Relationship Id="rId17" Type="http://schemas.openxmlformats.org/officeDocument/2006/relationships/hyperlink" Target="https://sites.google.com/a/yext.com/yext-ops-department-site/home/publisher-ops/wikis/copilot-wiki" TargetMode="External"/><Relationship Id="rId18" Type="http://schemas.openxmlformats.org/officeDocument/2006/relationships/hyperlink" Target="https://sites.google.com/a/yext.com/yext-ops-department-site/home/publisher-ops/wikis/credibility-review-wiki" TargetMode="External"/><Relationship Id="rId19" Type="http://schemas.openxmlformats.org/officeDocument/2006/relationships/hyperlink" Target="https://sites.google.com/a/yext.com/yext-ops-department-site/home/publisher-ops/wikis/cylex" TargetMode="External"/><Relationship Id="rId63" Type="http://schemas.openxmlformats.org/officeDocument/2006/relationships/hyperlink" Target="https://sites.google.com/a/yext.com/yext-ops-department-site/home/publisher-ops/wikis/whitepages-wiki" TargetMode="External"/><Relationship Id="rId64" Type="http://schemas.openxmlformats.org/officeDocument/2006/relationships/hyperlink" Target="https://sites.google.com/a/yext.com/yext-ops-department-site/home/publisher-ops/wikis/yahoo-1" TargetMode="External"/><Relationship Id="rId65" Type="http://schemas.openxmlformats.org/officeDocument/2006/relationships/hyperlink" Target="https://sites.google.com/a/yext.com/yext-ops-department-site/home/publisher-ops/wikis/yalwa-wiki" TargetMode="External"/><Relationship Id="rId66" Type="http://schemas.openxmlformats.org/officeDocument/2006/relationships/hyperlink" Target="https://sites.google.com/a/yext.com/yext-ops-department-site/home/publisher-ops/wikis/yasabe-wiki" TargetMode="External"/><Relationship Id="rId67" Type="http://schemas.openxmlformats.org/officeDocument/2006/relationships/hyperlink" Target="https://sites.google.com/a/yext.com/yext-ops-department-site/home/publisher-ops/wikis/yellowise-wiki" TargetMode="External"/><Relationship Id="rId68" Type="http://schemas.openxmlformats.org/officeDocument/2006/relationships/hyperlink" Target="https://sites.google.com/a/yext.com/yext-ops-department-site/home/publisher-ops/wikis/yellowmap-de-wiki" TargetMode="External"/><Relationship Id="rId69" Type="http://schemas.openxmlformats.org/officeDocument/2006/relationships/hyperlink" Target="https://sites.google.com/a/yext.com/yext-ops-department-site/home/publisher-ops/wikis/yellowmoxie" TargetMode="External"/><Relationship Id="rId50" Type="http://schemas.openxmlformats.org/officeDocument/2006/relationships/hyperlink" Target="https://sites.google.com/a/yext.com/yext-ops-department-site/home/publisher-ops/wikis/pointcom-wiki" TargetMode="External"/><Relationship Id="rId51" Type="http://schemas.openxmlformats.org/officeDocument/2006/relationships/hyperlink" Target="https://sites.google.com/a/yext.com/yext-ops-department-site/home/publisher-ops/wikis/ricercare-imprese-it-wiki" TargetMode="External"/><Relationship Id="rId52" Type="http://schemas.openxmlformats.org/officeDocument/2006/relationships/hyperlink" Target="https://sites.google.com/a/yext.com/yext-ops-department-site/home/publisher-ops/wikis/showmelocal-wiki" TargetMode="External"/><Relationship Id="rId53" Type="http://schemas.openxmlformats.org/officeDocument/2006/relationships/hyperlink" Target="https://sites.google.com/a/yext.com/yext-ops-department-site/home/publisher-ops/wikis/superpages-wiki" TargetMode="External"/><Relationship Id="rId54" Type="http://schemas.openxmlformats.org/officeDocument/2006/relationships/hyperlink" Target="https://sites.google.com/a/yext.com/yext-ops-department-site/home/publisher-ops/wikis/telenav-wiki" TargetMode="External"/><Relationship Id="rId55" Type="http://schemas.openxmlformats.org/officeDocument/2006/relationships/hyperlink" Target="https://sites.google.com/a/yext.com/yext-ops-department-site/home/publisher-ops/wikis/tomtom-wiki" TargetMode="External"/><Relationship Id="rId56" Type="http://schemas.openxmlformats.org/officeDocument/2006/relationships/hyperlink" Target="https://sites.google.com/a/yext.com/yext-ops-department-site/home/publisher-ops/wikis/topix-wiki" TargetMode="External"/><Relationship Id="rId57" Type="http://schemas.openxmlformats.org/officeDocument/2006/relationships/hyperlink" Target="https://sites.google.com/a/yext.com/yext-ops-department-site/home/publisher-ops/wikis/tupalo-wiki" TargetMode="External"/><Relationship Id="rId58" Type="http://schemas.openxmlformats.org/officeDocument/2006/relationships/hyperlink" Target="https://sites.google.com/a/yext.com/yext-ops-department-site/home/publisher-ops/wikis/uscity-net-wiki" TargetMode="External"/><Relationship Id="rId59" Type="http://schemas.openxmlformats.org/officeDocument/2006/relationships/hyperlink" Target="https://sites.google.com/a/yext.com/yext-ops-department-site/home/publisher-ops/wikis/vebidoobiz-de-wiki" TargetMode="External"/><Relationship Id="rId40" Type="http://schemas.openxmlformats.org/officeDocument/2006/relationships/hyperlink" Target="https://sites.google.com/a/yext.com/yext-ops-department-site/home/publisher-ops/wikis/merchantcircle" TargetMode="External"/><Relationship Id="rId41" Type="http://schemas.openxmlformats.org/officeDocument/2006/relationships/hyperlink" Target="https://sites.google.com/a/yext.com/yext-ops-department-site/home/publisher-ops/wikis/my-local-services" TargetMode="External"/><Relationship Id="rId42" Type="http://schemas.openxmlformats.org/officeDocument/2006/relationships/hyperlink" Target="https://sites.google.com/a/yext.com/yext-ops-department-site/home/publisher-ops/wikis/najisto-cz-wiki" TargetMode="External"/><Relationship Id="rId43" Type="http://schemas.openxmlformats.org/officeDocument/2006/relationships/hyperlink" Target="https://sites.google.com/a/yext.com/yext-ops-department-site/home/publisher-ops/wikis/n49-wiki" TargetMode="External"/><Relationship Id="rId44" Type="http://schemas.openxmlformats.org/officeDocument/2006/relationships/hyperlink" Target="https://sites.google.com/a/yext.com/yext-ops-department-site/home/publisher-ops/wikis/navmii-wiki" TargetMode="External"/><Relationship Id="rId45" Type="http://schemas.openxmlformats.org/officeDocument/2006/relationships/hyperlink" Target="https://sites.google.com/a/yext.com/yext-ops-department-site/home/publisher-ops/wikis/opendi-wiki" TargetMode="External"/><Relationship Id="rId46" Type="http://schemas.openxmlformats.org/officeDocument/2006/relationships/hyperlink" Target="http://ourbis.ca/" TargetMode="External"/><Relationship Id="rId47" Type="http://schemas.openxmlformats.org/officeDocument/2006/relationships/hyperlink" Target="https://sites.google.com/a/yext.com/yext-ops-department-site/home/publisher-ops/wikis/pages24-ch-wiki" TargetMode="External"/><Relationship Id="rId48" Type="http://schemas.openxmlformats.org/officeDocument/2006/relationships/hyperlink" Target="https://sites.google.com/a/yext.com/yext-ops-department-site/home/publisher-ops/wikis/pages24-fr-wiki" TargetMode="External"/><Relationship Id="rId49" Type="http://schemas.openxmlformats.org/officeDocument/2006/relationships/hyperlink" Target="https://sites.google.com/a/yext.com/yext-ops-department-site/home/publisher-ops/wikis/pages24-nl-wiki" TargetMode="External"/><Relationship Id="rId1" Type="http://schemas.openxmlformats.org/officeDocument/2006/relationships/hyperlink" Target="http://192.com/" TargetMode="External"/><Relationship Id="rId2" Type="http://schemas.openxmlformats.org/officeDocument/2006/relationships/hyperlink" Target="https://sites.google.com/a/yext.com/yext-ops-department-site/home/publisher-ops/wikis/2findlocal-wiki" TargetMode="External"/><Relationship Id="rId3" Type="http://schemas.openxmlformats.org/officeDocument/2006/relationships/hyperlink" Target="https://sites.google.com/a/yext.com/yext-ops-department-site/home/publisher-ops/wikis/8coupons-wiki" TargetMode="External"/><Relationship Id="rId4" Type="http://schemas.openxmlformats.org/officeDocument/2006/relationships/hyperlink" Target="https://sites.google.com/a/yext.com/yext-ops-department-site/home/publisher-ops/wikis/ablocal-wiki" TargetMode="External"/><Relationship Id="rId5" Type="http://schemas.openxmlformats.org/officeDocument/2006/relationships/hyperlink" Target="https://sites.google.com/a/yext.com/yext-ops-department-site/home/publisher-ops/wikis/acxiom-wiki" TargetMode="External"/><Relationship Id="rId6" Type="http://schemas.openxmlformats.org/officeDocument/2006/relationships/hyperlink" Target="https://sites.google.com/a/yext.com/yext-ops-department-site/home/publisher-ops/wikis/americantowns-com-wiki" TargetMode="External"/><Relationship Id="rId7" Type="http://schemas.openxmlformats.org/officeDocument/2006/relationships/hyperlink" Target="https://sites.google.com/a/yext.com/yext-ops-department-site/home/publisher-ops/wikis/apple-wiki" TargetMode="External"/><Relationship Id="rId8" Type="http://schemas.openxmlformats.org/officeDocument/2006/relationships/hyperlink" Target="https://sites.google.com/a/yext.com/yext-ops-department-site/home/publisher-ops/wikis/avantar-wiki" TargetMode="External"/><Relationship Id="rId9" Type="http://schemas.openxmlformats.org/officeDocument/2006/relationships/hyperlink" Target="https://sites.google.com/a/yext.com/yext-ops-department-site/home/publisher-ops/wikis/bing" TargetMode="External"/><Relationship Id="rId30" Type="http://schemas.openxmlformats.org/officeDocument/2006/relationships/hyperlink" Target="https://sites.google.com/a/yext.com/yext-ops-department-site/home/publisher-ops/wikis/iglobal-wiki" TargetMode="External"/><Relationship Id="rId31" Type="http://schemas.openxmlformats.org/officeDocument/2006/relationships/hyperlink" Target="https://sites.google.com/a/yext.com/yext-ops-department-site/home/publisher-ops/wikis/infogroup-wiki" TargetMode="External"/><Relationship Id="rId32" Type="http://schemas.openxmlformats.org/officeDocument/2006/relationships/hyperlink" Target="https://sites.google.com/a/yext.com/yext-ops-department-site/home/publisher-ops/wikis/insider-pages-wiki" TargetMode="External"/><Relationship Id="rId33" Type="http://schemas.openxmlformats.org/officeDocument/2006/relationships/hyperlink" Target="https://sites.google.com/a/yext.com/yext-ops-department-site/home/publisher-ops/wikis/local-com-wiki" TargetMode="External"/><Relationship Id="rId34" Type="http://schemas.openxmlformats.org/officeDocument/2006/relationships/hyperlink" Target="https://sites.google.com/a/yext.com/yext-ops-department-site/home/publisher-ops/wikis/localdatabase-wiki" TargetMode="External"/><Relationship Id="rId35" Type="http://schemas.openxmlformats.org/officeDocument/2006/relationships/hyperlink" Target="https://sites.google.com/a/yext.com/yext-ops-department-site/home/publisher-ops/wikis/localpages-wiki" TargetMode="External"/><Relationship Id="rId36" Type="http://schemas.openxmlformats.org/officeDocument/2006/relationships/hyperlink" Target="https://sites.google.com/a/yext.com/yext-ops-department-site/home/publisher-ops/wikis/mojopages-wiki" TargetMode="External"/><Relationship Id="rId37" Type="http://schemas.openxmlformats.org/officeDocument/2006/relationships/hyperlink" Target="https://sites.google.com/a/yext.com/yext-ops-department-site/home/publisher-ops/wikis/mapquest-wiki" TargetMode="External"/><Relationship Id="rId38" Type="http://schemas.openxmlformats.org/officeDocument/2006/relationships/hyperlink" Target="https://sites.google.com/a/yext.com/yext-ops-department-site/home/publisher-ops/wikis/marktplatz-mittelstand-de-wiki" TargetMode="External"/><Relationship Id="rId39" Type="http://schemas.openxmlformats.org/officeDocument/2006/relationships/hyperlink" Target="https://sites.google.com/a/yext.com/yext-ops-department-site/home/publisher-ops/wikis/meinestadt-de-wiki" TargetMode="External"/><Relationship Id="rId70" Type="http://schemas.openxmlformats.org/officeDocument/2006/relationships/hyperlink" Target="https://sites.google.com/a/yext.com/yext-ops-department-site/home/publisher-ops/wikis/yellowpagecity-wiki" TargetMode="External"/><Relationship Id="rId71" Type="http://schemas.openxmlformats.org/officeDocument/2006/relationships/hyperlink" Target="https://sites.google.com/a/yext.com/yext-ops-department-site/home/publisher-ops/wikis/yellowpagesgoesgreen-wiki" TargetMode="External"/><Relationship Id="rId72" Type="http://schemas.openxmlformats.org/officeDocument/2006/relationships/hyperlink" Target="https://sites.google.com/a/yext.com/yext-ops-department-site/home/publisher-ops/wikis/yelp-wiki" TargetMode="External"/><Relationship Id="rId20" Type="http://schemas.openxmlformats.org/officeDocument/2006/relationships/hyperlink" Target="https://sites.google.com/a/yext.com/yext-ops-department-site/home/publisher-ops/wikis/dialo-wiki" TargetMode="External"/><Relationship Id="rId21" Type="http://schemas.openxmlformats.org/officeDocument/2006/relationships/hyperlink" Target="https://sites.google.com/a/yext.com/yext-ops-department-site/home/publisher-ops/wikis/elocal-wiki" TargetMode="External"/><Relationship Id="rId22" Type="http://schemas.openxmlformats.org/officeDocument/2006/relationships/hyperlink" Target="https://sites.google.com/a/yext.com/yext-ops-department-site/home/publisher-ops/wikis/ezlocal-wiki" TargetMode="External"/><Relationship Id="rId23" Type="http://schemas.openxmlformats.org/officeDocument/2006/relationships/hyperlink" Target="https://sites.google.com/a/yext.com/yext-ops-department-site/home/publisher-ops/wikis/facebook-wiki" TargetMode="External"/><Relationship Id="rId24" Type="http://schemas.openxmlformats.org/officeDocument/2006/relationships/hyperlink" Target="https://sites.google.com/a/yext.com/yext-ops-department-site/home/publisher-ops/wikis/factual-wiki" TargetMode="External"/><Relationship Id="rId25" Type="http://schemas.openxmlformats.org/officeDocument/2006/relationships/hyperlink" Target="https://sites.google.com/a/yext.com/yext-ops-department-site/home/publisher-ops/wikis/foursquare" TargetMode="External"/><Relationship Id="rId26" Type="http://schemas.openxmlformats.org/officeDocument/2006/relationships/hyperlink" Target="https://sites.google.com/a/yext.com/yext-ops-department-site/home/publisher-ops/wikis/getfave-wiki" TargetMode="External"/><Relationship Id="rId27" Type="http://schemas.openxmlformats.org/officeDocument/2006/relationships/hyperlink" Target="https://sites.google.com/a/yext.com/yext-ops-department-site/home/publisher-ops/wikis/goldenpages-ie-wiki" TargetMode="External"/><Relationship Id="rId28" Type="http://schemas.openxmlformats.org/officeDocument/2006/relationships/hyperlink" Target="https://sites.google.com/a/yext.com/yext-ops-department-site/home/publisher-ops/wikis/golocal247" TargetMode="External"/><Relationship Id="rId29" Type="http://schemas.openxmlformats.org/officeDocument/2006/relationships/hyperlink" Target="https://sites.google.com/a/yext.com/yext-ops-department-site/home/publisher-ops/wikis/ibegin-wiki" TargetMode="External"/><Relationship Id="rId73" Type="http://schemas.openxmlformats.org/officeDocument/2006/relationships/hyperlink" Target="http://yourlocal.ie/" TargetMode="External"/><Relationship Id="rId74" Type="http://schemas.openxmlformats.org/officeDocument/2006/relationships/hyperlink" Target="https://sites.google.com/a/yext.com/yext-ops-department-site/home/publisher-ops/wikis/yp" TargetMode="External"/><Relationship Id="rId75" Type="http://schemas.openxmlformats.org/officeDocument/2006/relationships/hyperlink" Target="https://sites.google.com/a/yext.com/yext-ops-department-site/home/publisher-ops/wikis/zlatestranky-cz-wiki" TargetMode="External"/><Relationship Id="rId76" Type="http://schemas.openxmlformats.org/officeDocument/2006/relationships/printerSettings" Target="../printerSettings/printerSettings3.bin"/><Relationship Id="rId60" Type="http://schemas.openxmlformats.org/officeDocument/2006/relationships/hyperlink" Target="https://sites.google.com/a/yext.com/yext-ops-department-site/home/publisher-ops/wikis/voradius-wiki" TargetMode="External"/><Relationship Id="rId61" Type="http://schemas.openxmlformats.org/officeDocument/2006/relationships/hyperlink" Target="https://sites.google.com/a/yext.com/yext-ops-department-site/home/publisher-ops/wikis/voteforthebest-wiki" TargetMode="External"/><Relationship Id="rId62" Type="http://schemas.openxmlformats.org/officeDocument/2006/relationships/hyperlink" Target="https://sites.google.com/a/yext.com/yext-ops-department-site/home/publisher-ops/wikis/whereto-wiki" TargetMode="External"/><Relationship Id="rId10" Type="http://schemas.openxmlformats.org/officeDocument/2006/relationships/hyperlink" Target="https://sites.google.com/a/yext.com/yext-ops-department-site/home/publisher-ops/wikis/brownbook-wiki" TargetMode="External"/><Relationship Id="rId11" Type="http://schemas.openxmlformats.org/officeDocument/2006/relationships/hyperlink" Target="https://sites.google.com/a/yext.com/yext-ops-department-site/home/publisher-ops/wikis/bundestelefonbuch-wiki" TargetMode="External"/><Relationship Id="rId12" Type="http://schemas.openxmlformats.org/officeDocument/2006/relationships/hyperlink" Target="https://sites.google.com/a/yext.com/yext-ops-department-site/home/publisher-ops/wikis/busqueda-local-es-wik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tabSelected="1" topLeftCell="J1" workbookViewId="0">
      <selection activeCell="N13" sqref="N13"/>
    </sheetView>
  </sheetViews>
  <sheetFormatPr baseColWidth="10" defaultColWidth="8.83203125" defaultRowHeight="15" x14ac:dyDescent="0.2"/>
  <cols>
    <col min="1" max="1" width="8" bestFit="1" customWidth="1"/>
    <col min="2" max="2" width="10.1640625" bestFit="1" customWidth="1"/>
    <col min="3" max="3" width="38.83203125" customWidth="1"/>
    <col min="4" max="4" width="30.5" customWidth="1"/>
    <col min="5" max="5" width="12.1640625" bestFit="1" customWidth="1"/>
    <col min="6" max="6" width="7.33203125" bestFit="1" customWidth="1"/>
    <col min="7" max="7" width="7.5" style="23" bestFit="1" customWidth="1"/>
    <col min="8" max="8" width="7.1640625" bestFit="1" customWidth="1"/>
    <col min="9" max="9" width="11" bestFit="1" customWidth="1"/>
    <col min="10" max="10" width="58" bestFit="1" customWidth="1"/>
    <col min="11" max="11" width="31.5" customWidth="1"/>
    <col min="12" max="12" width="14.1640625" bestFit="1" customWidth="1"/>
    <col min="13" max="13" width="21.5" bestFit="1" customWidth="1"/>
    <col min="14" max="14" width="60.6640625" bestFit="1" customWidth="1"/>
    <col min="15" max="15" width="6.83203125" bestFit="1" customWidth="1"/>
  </cols>
  <sheetData>
    <row r="1" spans="1:15" x14ac:dyDescent="0.2">
      <c r="A1" t="s">
        <v>280</v>
      </c>
      <c r="B1" t="s">
        <v>262</v>
      </c>
      <c r="C1" t="s">
        <v>263</v>
      </c>
      <c r="D1" t="s">
        <v>264</v>
      </c>
      <c r="E1" t="s">
        <v>265</v>
      </c>
      <c r="F1" t="s">
        <v>266</v>
      </c>
      <c r="G1" s="23" t="s">
        <v>267</v>
      </c>
      <c r="H1" t="s">
        <v>268</v>
      </c>
      <c r="I1" t="s">
        <v>269</v>
      </c>
      <c r="J1" s="24" t="s">
        <v>497</v>
      </c>
      <c r="K1" s="24" t="s">
        <v>501</v>
      </c>
      <c r="L1" s="24" t="s">
        <v>502</v>
      </c>
      <c r="M1" s="43" t="s">
        <v>616</v>
      </c>
      <c r="N1" s="25" t="s">
        <v>498</v>
      </c>
    </row>
    <row r="2" spans="1:15" ht="30" x14ac:dyDescent="0.2">
      <c r="A2">
        <v>83976</v>
      </c>
      <c r="B2">
        <v>50112</v>
      </c>
      <c r="C2" t="s">
        <v>379</v>
      </c>
      <c r="D2" t="s">
        <v>380</v>
      </c>
      <c r="E2" t="s">
        <v>381</v>
      </c>
      <c r="F2" t="s">
        <v>203</v>
      </c>
      <c r="G2">
        <v>77449</v>
      </c>
      <c r="H2" t="s">
        <v>27</v>
      </c>
      <c r="I2">
        <v>9999999999</v>
      </c>
      <c r="J2" t="str">
        <f>D2&amp;" "&amp;E2&amp;", "&amp;F2&amp;" "&amp;H2&amp;" "&amp;G2</f>
        <v>19210 Misty Cove Dr Katy, TX US 77449</v>
      </c>
      <c r="K2" t="s">
        <v>612</v>
      </c>
      <c r="L2" t="s">
        <v>614</v>
      </c>
      <c r="M2" t="b">
        <f>AND(K2="not",L2="-")</f>
        <v>1</v>
      </c>
      <c r="N2" s="26" t="s">
        <v>499</v>
      </c>
      <c r="O2" s="42" t="s">
        <v>611</v>
      </c>
    </row>
    <row r="3" spans="1:15" ht="30" x14ac:dyDescent="0.2">
      <c r="A3">
        <v>83616</v>
      </c>
      <c r="B3">
        <v>49927</v>
      </c>
      <c r="C3" t="s">
        <v>284</v>
      </c>
      <c r="D3" t="s">
        <v>285</v>
      </c>
      <c r="E3" t="s">
        <v>286</v>
      </c>
      <c r="F3" t="s">
        <v>287</v>
      </c>
      <c r="G3">
        <v>36575</v>
      </c>
      <c r="H3" t="s">
        <v>27</v>
      </c>
      <c r="I3">
        <v>2516453439</v>
      </c>
      <c r="J3" t="str">
        <f t="shared" ref="J3:J8" si="0">D3&amp;" "&amp;E3&amp;", "&amp;F3&amp;" "&amp;H3&amp;" "&amp;G3</f>
        <v>8255 Wards Lane Semmes, AL US 36575</v>
      </c>
      <c r="K3" t="s">
        <v>612</v>
      </c>
      <c r="L3" t="s">
        <v>614</v>
      </c>
      <c r="M3" t="b">
        <f t="shared" ref="M3:M65" si="1">AND(K3="not",L3="-")</f>
        <v>1</v>
      </c>
      <c r="N3" s="26" t="s">
        <v>500</v>
      </c>
      <c r="O3" s="42" t="s">
        <v>611</v>
      </c>
    </row>
    <row r="4" spans="1:15" ht="45" x14ac:dyDescent="0.2">
      <c r="A4">
        <v>83984</v>
      </c>
      <c r="B4">
        <v>50120</v>
      </c>
      <c r="C4" t="s">
        <v>399</v>
      </c>
      <c r="D4" t="s">
        <v>400</v>
      </c>
      <c r="E4" t="s">
        <v>401</v>
      </c>
      <c r="F4" t="s">
        <v>175</v>
      </c>
      <c r="G4">
        <v>94568</v>
      </c>
      <c r="H4" t="s">
        <v>27</v>
      </c>
      <c r="I4">
        <v>9253009559</v>
      </c>
      <c r="J4" t="str">
        <f t="shared" si="0"/>
        <v>8935 San Ramon Rd Dublin, CA US 94568</v>
      </c>
      <c r="K4" t="s">
        <v>612</v>
      </c>
      <c r="L4" t="s">
        <v>614</v>
      </c>
      <c r="M4" t="b">
        <f t="shared" si="1"/>
        <v>1</v>
      </c>
      <c r="N4" s="26" t="s">
        <v>600</v>
      </c>
      <c r="O4" s="42">
        <f>COUNTIF(M2:M93,"TRUE")</f>
        <v>57</v>
      </c>
    </row>
    <row r="5" spans="1:15" x14ac:dyDescent="0.2">
      <c r="A5">
        <v>84033</v>
      </c>
      <c r="B5">
        <v>50146</v>
      </c>
      <c r="C5" t="s">
        <v>483</v>
      </c>
      <c r="D5" t="s">
        <v>484</v>
      </c>
      <c r="E5" t="s">
        <v>485</v>
      </c>
      <c r="F5" t="s">
        <v>175</v>
      </c>
      <c r="G5">
        <v>91335</v>
      </c>
      <c r="H5" t="s">
        <v>27</v>
      </c>
      <c r="I5">
        <v>8182079264</v>
      </c>
      <c r="J5" t="str">
        <f t="shared" si="0"/>
        <v>19108 Erwin St Tarzana, CA US 91335</v>
      </c>
      <c r="K5" t="s">
        <v>612</v>
      </c>
      <c r="L5" t="s">
        <v>614</v>
      </c>
      <c r="M5" t="b">
        <f t="shared" si="1"/>
        <v>1</v>
      </c>
    </row>
    <row r="6" spans="1:15" x14ac:dyDescent="0.2">
      <c r="A6">
        <v>83983</v>
      </c>
      <c r="B6">
        <v>50119</v>
      </c>
      <c r="C6" t="s">
        <v>397</v>
      </c>
      <c r="D6" t="s">
        <v>398</v>
      </c>
      <c r="E6" t="s">
        <v>283</v>
      </c>
      <c r="F6" t="s">
        <v>175</v>
      </c>
      <c r="G6">
        <v>92845</v>
      </c>
      <c r="H6" t="s">
        <v>27</v>
      </c>
      <c r="I6">
        <v>7148937571</v>
      </c>
      <c r="J6" t="str">
        <f t="shared" si="0"/>
        <v>5885 Lampson Ave Garden Grove, CA US 92845</v>
      </c>
      <c r="K6" t="s">
        <v>612</v>
      </c>
      <c r="L6" t="s">
        <v>614</v>
      </c>
      <c r="M6" t="b">
        <f t="shared" si="1"/>
        <v>1</v>
      </c>
    </row>
    <row r="7" spans="1:15" x14ac:dyDescent="0.2">
      <c r="A7">
        <v>83985</v>
      </c>
      <c r="B7">
        <v>50121</v>
      </c>
      <c r="C7" t="s">
        <v>402</v>
      </c>
      <c r="D7" t="s">
        <v>403</v>
      </c>
      <c r="E7" t="s">
        <v>404</v>
      </c>
      <c r="F7" t="s">
        <v>405</v>
      </c>
      <c r="G7">
        <v>80237</v>
      </c>
      <c r="H7" t="s">
        <v>27</v>
      </c>
      <c r="I7">
        <v>3032214616</v>
      </c>
      <c r="J7" t="str">
        <f t="shared" si="0"/>
        <v>8000 E Quincy Ave Unit 1000 Denver, CO US 80237</v>
      </c>
      <c r="K7" t="s">
        <v>612</v>
      </c>
      <c r="L7" t="s">
        <v>614</v>
      </c>
      <c r="M7" t="b">
        <f t="shared" si="1"/>
        <v>1</v>
      </c>
    </row>
    <row r="8" spans="1:15" x14ac:dyDescent="0.2">
      <c r="A8">
        <v>83947</v>
      </c>
      <c r="B8">
        <v>50091</v>
      </c>
      <c r="C8" t="s">
        <v>315</v>
      </c>
      <c r="D8" t="s">
        <v>316</v>
      </c>
      <c r="E8" t="s">
        <v>317</v>
      </c>
      <c r="F8" t="s">
        <v>279</v>
      </c>
      <c r="G8">
        <v>32202</v>
      </c>
      <c r="H8" t="s">
        <v>27</v>
      </c>
      <c r="I8">
        <v>9044028565</v>
      </c>
      <c r="J8" t="str">
        <f t="shared" si="0"/>
        <v>221 W Forsyth St Jacksonville, FL US 32202</v>
      </c>
      <c r="K8" t="s">
        <v>612</v>
      </c>
      <c r="L8" t="s">
        <v>614</v>
      </c>
      <c r="M8" t="b">
        <f t="shared" si="1"/>
        <v>1</v>
      </c>
    </row>
    <row r="9" spans="1:15" x14ac:dyDescent="0.2">
      <c r="A9">
        <v>83981</v>
      </c>
      <c r="B9">
        <v>50117</v>
      </c>
      <c r="C9" t="s">
        <v>390</v>
      </c>
      <c r="D9" t="s">
        <v>391</v>
      </c>
      <c r="E9" t="s">
        <v>392</v>
      </c>
      <c r="F9" t="s">
        <v>279</v>
      </c>
      <c r="G9">
        <v>32405</v>
      </c>
      <c r="H9" t="s">
        <v>27</v>
      </c>
      <c r="I9">
        <v>8005551299</v>
      </c>
      <c r="J9" t="str">
        <f>D9&amp;" "&amp;E9&amp;", "&amp;F9&amp;" "&amp;H9&amp;" "&amp;G9</f>
        <v>431G Airport Rd Panama City, FL US 32405</v>
      </c>
      <c r="K9" t="s">
        <v>612</v>
      </c>
      <c r="L9" t="s">
        <v>615</v>
      </c>
      <c r="M9" t="b">
        <f t="shared" si="1"/>
        <v>0</v>
      </c>
    </row>
    <row r="10" spans="1:15" x14ac:dyDescent="0.2">
      <c r="A10">
        <v>460674</v>
      </c>
      <c r="B10">
        <v>50126</v>
      </c>
      <c r="C10" t="s">
        <v>452</v>
      </c>
      <c r="D10" t="s">
        <v>451</v>
      </c>
      <c r="E10" t="s">
        <v>496</v>
      </c>
      <c r="F10" t="s">
        <v>145</v>
      </c>
      <c r="G10">
        <v>19149</v>
      </c>
      <c r="H10" t="s">
        <v>27</v>
      </c>
      <c r="I10">
        <v>6107159335</v>
      </c>
      <c r="J10" t="str">
        <f>IF(ISERROR(SEARCH("confident",D10)),D10,LEFT(D10,12))&amp;" "&amp;E10&amp;", "&amp;F10&amp;" "&amp;H10&amp;" "&amp;G10</f>
        <v>P.O. Box 2314 Springfield, MA US 19149</v>
      </c>
      <c r="K10" t="s">
        <v>612</v>
      </c>
      <c r="L10" t="s">
        <v>615</v>
      </c>
      <c r="M10" t="b">
        <f t="shared" si="1"/>
        <v>0</v>
      </c>
    </row>
    <row r="11" spans="1:15" x14ac:dyDescent="0.2">
      <c r="A11">
        <v>84012</v>
      </c>
      <c r="B11">
        <v>50130</v>
      </c>
      <c r="C11" t="s">
        <v>462</v>
      </c>
      <c r="D11" t="s">
        <v>463</v>
      </c>
      <c r="E11" t="s">
        <v>464</v>
      </c>
      <c r="F11" t="s">
        <v>279</v>
      </c>
      <c r="G11">
        <v>33912</v>
      </c>
      <c r="H11" t="s">
        <v>27</v>
      </c>
      <c r="I11">
        <v>2394405656</v>
      </c>
      <c r="J11" t="str">
        <f t="shared" ref="J11:J19" si="2">D11&amp;" "&amp;E11&amp;", "&amp;F11&amp;" "&amp;H11&amp;" "&amp;G11</f>
        <v>16120 Old Us 41 Fort Myers, FL US 33912</v>
      </c>
      <c r="K11" t="s">
        <v>612</v>
      </c>
      <c r="L11" t="s">
        <v>614</v>
      </c>
      <c r="M11" t="b">
        <f t="shared" si="1"/>
        <v>1</v>
      </c>
    </row>
    <row r="12" spans="1:15" x14ac:dyDescent="0.2">
      <c r="A12">
        <v>618821</v>
      </c>
      <c r="B12">
        <v>50133</v>
      </c>
      <c r="C12" t="s">
        <v>468</v>
      </c>
      <c r="D12" t="s">
        <v>469</v>
      </c>
      <c r="E12" t="s">
        <v>467</v>
      </c>
      <c r="F12" t="s">
        <v>302</v>
      </c>
      <c r="G12">
        <v>30075</v>
      </c>
      <c r="H12" t="s">
        <v>27</v>
      </c>
      <c r="I12">
        <v>7709980555</v>
      </c>
      <c r="J12" t="str">
        <f t="shared" si="2"/>
        <v>105 Hill Street Roswell, GA US 30075</v>
      </c>
      <c r="K12" t="s">
        <v>612</v>
      </c>
      <c r="L12" t="s">
        <v>614</v>
      </c>
      <c r="M12" t="b">
        <f t="shared" si="1"/>
        <v>1</v>
      </c>
    </row>
    <row r="13" spans="1:15" x14ac:dyDescent="0.2">
      <c r="A13">
        <v>84015</v>
      </c>
      <c r="B13">
        <v>50133</v>
      </c>
      <c r="C13" t="s">
        <v>465</v>
      </c>
      <c r="D13" t="s">
        <v>466</v>
      </c>
      <c r="E13" t="s">
        <v>467</v>
      </c>
      <c r="F13" t="s">
        <v>302</v>
      </c>
      <c r="G13">
        <v>30075</v>
      </c>
      <c r="H13" t="s">
        <v>27</v>
      </c>
      <c r="I13">
        <v>6783670324</v>
      </c>
      <c r="J13" t="str">
        <f t="shared" si="2"/>
        <v>105 Hill St Roswell, GA US 30075</v>
      </c>
      <c r="K13" t="s">
        <v>612</v>
      </c>
      <c r="L13" t="s">
        <v>614</v>
      </c>
      <c r="M13" t="b">
        <f t="shared" si="1"/>
        <v>1</v>
      </c>
    </row>
    <row r="14" spans="1:15" x14ac:dyDescent="0.2">
      <c r="A14">
        <v>83928</v>
      </c>
      <c r="B14">
        <v>50072</v>
      </c>
      <c r="C14" t="s">
        <v>299</v>
      </c>
      <c r="D14" t="s">
        <v>300</v>
      </c>
      <c r="E14" t="s">
        <v>301</v>
      </c>
      <c r="F14" t="s">
        <v>302</v>
      </c>
      <c r="G14">
        <v>30062</v>
      </c>
      <c r="H14" t="s">
        <v>27</v>
      </c>
      <c r="I14">
        <v>4049166056</v>
      </c>
      <c r="J14" t="str">
        <f t="shared" si="2"/>
        <v>3822 Roswell Rd Marietta, GA US 30062</v>
      </c>
      <c r="K14" t="s">
        <v>612</v>
      </c>
      <c r="L14" t="s">
        <v>614</v>
      </c>
      <c r="M14" t="b">
        <f t="shared" si="1"/>
        <v>1</v>
      </c>
    </row>
    <row r="15" spans="1:15" x14ac:dyDescent="0.2">
      <c r="A15">
        <v>84027</v>
      </c>
      <c r="B15">
        <v>50143</v>
      </c>
      <c r="C15" t="s">
        <v>276</v>
      </c>
      <c r="D15" t="s">
        <v>476</v>
      </c>
      <c r="E15" t="s">
        <v>496</v>
      </c>
      <c r="F15" t="s">
        <v>273</v>
      </c>
      <c r="G15">
        <v>75077</v>
      </c>
      <c r="H15" t="s">
        <v>27</v>
      </c>
      <c r="I15">
        <v>9729662697</v>
      </c>
      <c r="J15" t="str">
        <f t="shared" si="2"/>
        <v>4061 Barton Creek # 120 Springfield, IL US 75077</v>
      </c>
      <c r="K15" t="s">
        <v>612</v>
      </c>
      <c r="L15" t="s">
        <v>614</v>
      </c>
      <c r="M15" t="b">
        <f t="shared" si="1"/>
        <v>1</v>
      </c>
    </row>
    <row r="16" spans="1:15" x14ac:dyDescent="0.2">
      <c r="A16">
        <v>84025</v>
      </c>
      <c r="B16">
        <v>50142</v>
      </c>
      <c r="C16" t="s">
        <v>475</v>
      </c>
      <c r="D16" t="s">
        <v>474</v>
      </c>
      <c r="E16" t="s">
        <v>496</v>
      </c>
      <c r="F16" t="s">
        <v>273</v>
      </c>
      <c r="G16">
        <v>33030</v>
      </c>
      <c r="H16" t="s">
        <v>27</v>
      </c>
      <c r="I16">
        <v>7862363013</v>
      </c>
      <c r="J16" t="str">
        <f t="shared" si="2"/>
        <v>30860 SW 190th Ave Springfield, IL US 33030</v>
      </c>
      <c r="K16" t="s">
        <v>612</v>
      </c>
      <c r="L16" t="s">
        <v>614</v>
      </c>
      <c r="M16" t="b">
        <f t="shared" si="1"/>
        <v>1</v>
      </c>
    </row>
    <row r="17" spans="1:13" x14ac:dyDescent="0.2">
      <c r="A17">
        <v>84024</v>
      </c>
      <c r="B17">
        <v>50142</v>
      </c>
      <c r="C17" t="s">
        <v>473</v>
      </c>
      <c r="D17" t="s">
        <v>474</v>
      </c>
      <c r="E17" t="s">
        <v>496</v>
      </c>
      <c r="F17" t="s">
        <v>273</v>
      </c>
      <c r="G17">
        <v>33030</v>
      </c>
      <c r="H17" t="s">
        <v>27</v>
      </c>
      <c r="I17">
        <v>7862363013</v>
      </c>
      <c r="J17" t="str">
        <f t="shared" si="2"/>
        <v>30860 SW 190th Ave Springfield, IL US 33030</v>
      </c>
      <c r="K17" t="s">
        <v>612</v>
      </c>
      <c r="L17" t="s">
        <v>614</v>
      </c>
      <c r="M17" t="b">
        <f t="shared" si="1"/>
        <v>1</v>
      </c>
    </row>
    <row r="18" spans="1:13" x14ac:dyDescent="0.2">
      <c r="A18">
        <v>83948</v>
      </c>
      <c r="B18">
        <v>50092</v>
      </c>
      <c r="C18" t="s">
        <v>318</v>
      </c>
      <c r="D18" t="s">
        <v>319</v>
      </c>
      <c r="E18" t="s">
        <v>274</v>
      </c>
      <c r="F18" t="s">
        <v>273</v>
      </c>
      <c r="G18">
        <v>60659</v>
      </c>
      <c r="H18" t="s">
        <v>27</v>
      </c>
      <c r="I18">
        <v>7732951760</v>
      </c>
      <c r="J18" t="str">
        <f t="shared" si="2"/>
        <v>5865 N Lincoln Ave Chicago, IL US 60659</v>
      </c>
      <c r="K18" t="s">
        <v>612</v>
      </c>
      <c r="L18" t="s">
        <v>614</v>
      </c>
      <c r="M18" t="b">
        <f t="shared" si="1"/>
        <v>1</v>
      </c>
    </row>
    <row r="19" spans="1:13" x14ac:dyDescent="0.2">
      <c r="A19">
        <v>2472870</v>
      </c>
      <c r="B19">
        <v>49689</v>
      </c>
      <c r="C19" t="s">
        <v>281</v>
      </c>
      <c r="D19" t="s">
        <v>282</v>
      </c>
      <c r="E19" t="s">
        <v>496</v>
      </c>
      <c r="F19" t="s">
        <v>273</v>
      </c>
      <c r="G19">
        <v>92840</v>
      </c>
      <c r="H19" t="s">
        <v>27</v>
      </c>
      <c r="I19">
        <v>7145393300</v>
      </c>
      <c r="J19" t="str">
        <f t="shared" si="2"/>
        <v>11767 Harbor Boulevard Springfield, IL US 92840</v>
      </c>
      <c r="K19" t="s">
        <v>612</v>
      </c>
      <c r="L19" t="s">
        <v>614</v>
      </c>
      <c r="M19" t="b">
        <f t="shared" si="1"/>
        <v>1</v>
      </c>
    </row>
    <row r="20" spans="1:13" x14ac:dyDescent="0.2">
      <c r="A20">
        <v>84007</v>
      </c>
      <c r="B20">
        <v>50126</v>
      </c>
      <c r="C20" t="s">
        <v>450</v>
      </c>
      <c r="D20" t="s">
        <v>451</v>
      </c>
      <c r="E20" t="s">
        <v>496</v>
      </c>
      <c r="F20" t="s">
        <v>145</v>
      </c>
      <c r="G20">
        <v>19149</v>
      </c>
      <c r="H20" t="s">
        <v>27</v>
      </c>
      <c r="I20">
        <v>2154833939</v>
      </c>
      <c r="J20" t="str">
        <f>IF(ISERROR(SEARCH("confident",D20)),D20,LEFT(D20,12))&amp;" "&amp;E20&amp;", "&amp;F20&amp;" "&amp;H20&amp;" "&amp;G20</f>
        <v>P.O. Box 2314 Springfield, MA US 19149</v>
      </c>
      <c r="K20" t="s">
        <v>612</v>
      </c>
      <c r="L20" t="s">
        <v>615</v>
      </c>
      <c r="M20" t="b">
        <f t="shared" si="1"/>
        <v>0</v>
      </c>
    </row>
    <row r="21" spans="1:13" x14ac:dyDescent="0.2">
      <c r="A21">
        <v>83987</v>
      </c>
      <c r="B21">
        <v>50123</v>
      </c>
      <c r="C21" t="s">
        <v>406</v>
      </c>
      <c r="D21" t="s">
        <v>407</v>
      </c>
      <c r="E21" t="s">
        <v>274</v>
      </c>
      <c r="F21" t="s">
        <v>273</v>
      </c>
      <c r="G21">
        <v>60614</v>
      </c>
      <c r="H21" t="s">
        <v>27</v>
      </c>
      <c r="I21">
        <v>3125727783</v>
      </c>
      <c r="J21" t="str">
        <f>D21&amp;" "&amp;E21&amp;", "&amp;F21&amp;" "&amp;H21&amp;" "&amp;G21</f>
        <v>1969 N Lincoln Ave Chicago, IL US 60614</v>
      </c>
      <c r="K21" t="s">
        <v>612</v>
      </c>
      <c r="L21" t="s">
        <v>614</v>
      </c>
      <c r="M21" t="b">
        <f t="shared" si="1"/>
        <v>1</v>
      </c>
    </row>
    <row r="22" spans="1:13" x14ac:dyDescent="0.2">
      <c r="A22">
        <v>84000</v>
      </c>
      <c r="B22">
        <v>50126</v>
      </c>
      <c r="C22" t="s">
        <v>441</v>
      </c>
      <c r="D22" t="s">
        <v>430</v>
      </c>
      <c r="E22" t="s">
        <v>496</v>
      </c>
      <c r="F22" t="s">
        <v>145</v>
      </c>
      <c r="G22">
        <v>19101</v>
      </c>
      <c r="H22" t="s">
        <v>27</v>
      </c>
      <c r="I22">
        <v>8889898830</v>
      </c>
      <c r="J22" t="str">
        <f>IF(ISERROR(SEARCH("confident",D22)),D22,LEFT(D22,12))&amp;" "&amp;E22&amp;", "&amp;F22&amp;" "&amp;H22&amp;" "&amp;G22</f>
        <v>P.O. Box 333 Springfield, MA US 19101</v>
      </c>
      <c r="K22" t="s">
        <v>612</v>
      </c>
      <c r="L22" t="s">
        <v>615</v>
      </c>
      <c r="M22" t="b">
        <f t="shared" si="1"/>
        <v>0</v>
      </c>
    </row>
    <row r="23" spans="1:13" x14ac:dyDescent="0.2">
      <c r="A23">
        <v>83973</v>
      </c>
      <c r="B23">
        <v>50109</v>
      </c>
      <c r="C23" t="s">
        <v>369</v>
      </c>
      <c r="D23" t="s">
        <v>370</v>
      </c>
      <c r="E23" t="s">
        <v>371</v>
      </c>
      <c r="F23" t="s">
        <v>372</v>
      </c>
      <c r="G23">
        <v>67203</v>
      </c>
      <c r="H23" t="s">
        <v>27</v>
      </c>
      <c r="I23">
        <v>3169423800</v>
      </c>
      <c r="J23" t="str">
        <f>D23&amp;" "&amp;E23&amp;", "&amp;F23&amp;" "&amp;H23&amp;" "&amp;G23</f>
        <v>120 N St Wichita, KS US 67203</v>
      </c>
      <c r="K23" t="s">
        <v>612</v>
      </c>
      <c r="L23" t="s">
        <v>614</v>
      </c>
      <c r="M23" t="b">
        <f t="shared" si="1"/>
        <v>1</v>
      </c>
    </row>
    <row r="24" spans="1:13" x14ac:dyDescent="0.2">
      <c r="A24">
        <v>83991</v>
      </c>
      <c r="B24">
        <v>50126</v>
      </c>
      <c r="C24" t="s">
        <v>449</v>
      </c>
      <c r="D24" t="s">
        <v>430</v>
      </c>
      <c r="E24" t="s">
        <v>496</v>
      </c>
      <c r="F24" t="s">
        <v>145</v>
      </c>
      <c r="G24">
        <v>19128</v>
      </c>
      <c r="H24" t="s">
        <v>27</v>
      </c>
      <c r="I24">
        <v>8889898830</v>
      </c>
      <c r="J24" t="str">
        <f t="shared" ref="J24:J30" si="3">IF(ISERROR(SEARCH("confident",D24)),D24,LEFT(D24,12))&amp;" "&amp;E24&amp;", "&amp;F24&amp;" "&amp;H24&amp;" "&amp;G24</f>
        <v>P.O. Box 333 Springfield, MA US 19128</v>
      </c>
      <c r="K24" t="s">
        <v>612</v>
      </c>
      <c r="L24" t="s">
        <v>615</v>
      </c>
      <c r="M24" t="b">
        <f t="shared" si="1"/>
        <v>0</v>
      </c>
    </row>
    <row r="25" spans="1:13" x14ac:dyDescent="0.2">
      <c r="A25">
        <v>83994</v>
      </c>
      <c r="B25">
        <v>50126</v>
      </c>
      <c r="C25" t="s">
        <v>439</v>
      </c>
      <c r="D25" t="s">
        <v>430</v>
      </c>
      <c r="E25" t="s">
        <v>438</v>
      </c>
      <c r="F25" t="s">
        <v>275</v>
      </c>
      <c r="G25">
        <v>19010</v>
      </c>
      <c r="H25" t="s">
        <v>27</v>
      </c>
      <c r="I25">
        <v>8889899830</v>
      </c>
      <c r="J25" t="str">
        <f t="shared" si="3"/>
        <v>P.O. Box 333 Bryn Mawr, PA US 19010</v>
      </c>
      <c r="K25" t="s">
        <v>612</v>
      </c>
      <c r="L25" t="s">
        <v>615</v>
      </c>
      <c r="M25" t="b">
        <f t="shared" si="1"/>
        <v>0</v>
      </c>
    </row>
    <row r="26" spans="1:13" x14ac:dyDescent="0.2">
      <c r="A26">
        <v>460672</v>
      </c>
      <c r="B26">
        <v>50126</v>
      </c>
      <c r="C26" t="s">
        <v>432</v>
      </c>
      <c r="D26" t="s">
        <v>430</v>
      </c>
      <c r="E26" t="s">
        <v>433</v>
      </c>
      <c r="F26" t="s">
        <v>275</v>
      </c>
      <c r="G26">
        <v>19087</v>
      </c>
      <c r="H26" t="s">
        <v>27</v>
      </c>
      <c r="I26">
        <v>6106674301</v>
      </c>
      <c r="J26" t="str">
        <f t="shared" si="3"/>
        <v>P.O. Box 333 Wayne, PA US 19087</v>
      </c>
      <c r="K26" t="s">
        <v>612</v>
      </c>
      <c r="L26" t="s">
        <v>615</v>
      </c>
      <c r="M26" t="b">
        <f t="shared" si="1"/>
        <v>0</v>
      </c>
    </row>
    <row r="27" spans="1:13" x14ac:dyDescent="0.2">
      <c r="A27">
        <v>236866</v>
      </c>
      <c r="B27">
        <v>50126</v>
      </c>
      <c r="C27" t="s">
        <v>429</v>
      </c>
      <c r="D27" t="s">
        <v>430</v>
      </c>
      <c r="E27" t="s">
        <v>431</v>
      </c>
      <c r="F27" t="s">
        <v>275</v>
      </c>
      <c r="G27">
        <v>19026</v>
      </c>
      <c r="H27" t="s">
        <v>27</v>
      </c>
      <c r="I27">
        <v>6106224300</v>
      </c>
      <c r="J27" t="str">
        <f t="shared" si="3"/>
        <v>P.O. Box 333 Drexel Hill, PA US 19026</v>
      </c>
      <c r="K27" t="s">
        <v>612</v>
      </c>
      <c r="L27" t="s">
        <v>615</v>
      </c>
      <c r="M27" t="b">
        <f t="shared" si="1"/>
        <v>0</v>
      </c>
    </row>
    <row r="28" spans="1:13" x14ac:dyDescent="0.2">
      <c r="A28">
        <v>84005</v>
      </c>
      <c r="B28">
        <v>50126</v>
      </c>
      <c r="C28" t="s">
        <v>434</v>
      </c>
      <c r="D28" t="s">
        <v>435</v>
      </c>
      <c r="E28" t="s">
        <v>496</v>
      </c>
      <c r="F28" t="s">
        <v>145</v>
      </c>
      <c r="G28">
        <v>19118</v>
      </c>
      <c r="H28" t="s">
        <v>27</v>
      </c>
      <c r="I28">
        <v>6106674300</v>
      </c>
      <c r="J28" t="str">
        <f t="shared" si="3"/>
        <v>P.O. Box 333 Springfield, MA US 19118</v>
      </c>
      <c r="K28" t="s">
        <v>612</v>
      </c>
      <c r="L28" t="s">
        <v>615</v>
      </c>
      <c r="M28" t="b">
        <f t="shared" si="1"/>
        <v>0</v>
      </c>
    </row>
    <row r="29" spans="1:13" x14ac:dyDescent="0.2">
      <c r="A29">
        <v>460675</v>
      </c>
      <c r="B29">
        <v>50126</v>
      </c>
      <c r="C29" t="s">
        <v>440</v>
      </c>
      <c r="D29" t="s">
        <v>435</v>
      </c>
      <c r="E29" t="s">
        <v>496</v>
      </c>
      <c r="F29" t="s">
        <v>145</v>
      </c>
      <c r="G29">
        <v>19110</v>
      </c>
      <c r="H29" t="s">
        <v>27</v>
      </c>
      <c r="I29">
        <v>6103319923</v>
      </c>
      <c r="J29" t="str">
        <f t="shared" si="3"/>
        <v>P.O. Box 333 Springfield, MA US 19110</v>
      </c>
      <c r="K29" t="s">
        <v>612</v>
      </c>
      <c r="L29" t="s">
        <v>615</v>
      </c>
      <c r="M29" t="b">
        <f t="shared" si="1"/>
        <v>0</v>
      </c>
    </row>
    <row r="30" spans="1:13" x14ac:dyDescent="0.2">
      <c r="A30">
        <v>460673</v>
      </c>
      <c r="B30">
        <v>50126</v>
      </c>
      <c r="C30" t="s">
        <v>434</v>
      </c>
      <c r="D30" t="s">
        <v>435</v>
      </c>
      <c r="E30" t="s">
        <v>433</v>
      </c>
      <c r="F30" t="s">
        <v>275</v>
      </c>
      <c r="G30">
        <v>19087</v>
      </c>
      <c r="H30" t="s">
        <v>27</v>
      </c>
      <c r="I30">
        <v>6106674303</v>
      </c>
      <c r="J30" t="str">
        <f t="shared" si="3"/>
        <v>P.O. Box 333 Wayne, PA US 19087</v>
      </c>
      <c r="K30" t="s">
        <v>612</v>
      </c>
      <c r="L30" t="s">
        <v>615</v>
      </c>
      <c r="M30" t="b">
        <f t="shared" si="1"/>
        <v>0</v>
      </c>
    </row>
    <row r="31" spans="1:13" x14ac:dyDescent="0.2">
      <c r="A31">
        <v>84006</v>
      </c>
      <c r="B31">
        <v>50126</v>
      </c>
      <c r="C31" t="s">
        <v>447</v>
      </c>
      <c r="D31" t="s">
        <v>448</v>
      </c>
      <c r="E31" t="s">
        <v>496</v>
      </c>
      <c r="F31" t="s">
        <v>145</v>
      </c>
      <c r="G31">
        <v>19128</v>
      </c>
      <c r="H31" t="s">
        <v>27</v>
      </c>
      <c r="I31">
        <v>2158637483</v>
      </c>
      <c r="J31" t="str">
        <f>RIGHT(D31,15)&amp;" "&amp;E31&amp;", "&amp;F31&amp;" "&amp;H31&amp;" "&amp;G31</f>
        <v>Delaware Valley Springfield, MA US 19128</v>
      </c>
      <c r="K31" t="s">
        <v>612</v>
      </c>
      <c r="L31" t="s">
        <v>614</v>
      </c>
      <c r="M31" t="b">
        <f t="shared" si="1"/>
        <v>1</v>
      </c>
    </row>
    <row r="32" spans="1:13" x14ac:dyDescent="0.2">
      <c r="A32">
        <v>83998</v>
      </c>
      <c r="B32">
        <v>50126</v>
      </c>
      <c r="C32" t="s">
        <v>413</v>
      </c>
      <c r="D32" t="s">
        <v>414</v>
      </c>
      <c r="E32" t="s">
        <v>496</v>
      </c>
      <c r="F32" t="s">
        <v>145</v>
      </c>
      <c r="G32">
        <v>19101</v>
      </c>
      <c r="H32" t="s">
        <v>27</v>
      </c>
      <c r="I32">
        <v>6106449093</v>
      </c>
      <c r="J32" t="str">
        <f>LEFT(D32,12)&amp;" "&amp;E32&amp;", "&amp;F32&amp;" "&amp;H32&amp;" "&amp;G32</f>
        <v>P.O. Box 333 Springfield, MA US 19101</v>
      </c>
      <c r="K32" t="s">
        <v>612</v>
      </c>
      <c r="L32" t="s">
        <v>615</v>
      </c>
      <c r="M32" t="b">
        <f t="shared" si="1"/>
        <v>0</v>
      </c>
    </row>
    <row r="33" spans="1:13" x14ac:dyDescent="0.2">
      <c r="A33">
        <v>83997</v>
      </c>
      <c r="B33">
        <v>50126</v>
      </c>
      <c r="C33" t="s">
        <v>443</v>
      </c>
      <c r="D33" t="s">
        <v>444</v>
      </c>
      <c r="E33" t="s">
        <v>496</v>
      </c>
      <c r="F33" t="s">
        <v>145</v>
      </c>
      <c r="G33">
        <v>19131</v>
      </c>
      <c r="H33" t="s">
        <v>27</v>
      </c>
      <c r="I33">
        <v>2154734321</v>
      </c>
      <c r="J33" t="str">
        <f t="shared" ref="J33" si="4">IF(ISERROR(SEARCH("confident",D33)),D33,LEFT(D33,12))&amp;" "&amp;E33&amp;", "&amp;F33&amp;" "&amp;H33&amp;" "&amp;G33</f>
        <v>P.O. Box 333 Church Road Springfield, MA US 19131</v>
      </c>
      <c r="K33" t="s">
        <v>612</v>
      </c>
      <c r="L33" t="s">
        <v>615</v>
      </c>
      <c r="M33" t="b">
        <f t="shared" si="1"/>
        <v>0</v>
      </c>
    </row>
    <row r="34" spans="1:13" x14ac:dyDescent="0.2">
      <c r="A34">
        <v>84039</v>
      </c>
      <c r="B34">
        <v>50153</v>
      </c>
      <c r="C34" t="s">
        <v>492</v>
      </c>
      <c r="D34" t="s">
        <v>493</v>
      </c>
      <c r="E34" t="s">
        <v>494</v>
      </c>
      <c r="F34" t="s">
        <v>495</v>
      </c>
      <c r="G34">
        <v>21901</v>
      </c>
      <c r="H34" t="s">
        <v>27</v>
      </c>
      <c r="I34">
        <v>4102872233</v>
      </c>
      <c r="J34" t="str">
        <f>D34&amp;" "&amp;E34&amp;", "&amp;F34&amp;" "&amp;H34&amp;" "&amp;G34</f>
        <v>35 Rolling Mill Ln Ste 5 North East, MD US 21901</v>
      </c>
      <c r="K34" t="s">
        <v>612</v>
      </c>
      <c r="L34" t="s">
        <v>614</v>
      </c>
      <c r="M34" t="b">
        <f t="shared" si="1"/>
        <v>1</v>
      </c>
    </row>
    <row r="35" spans="1:13" x14ac:dyDescent="0.2">
      <c r="A35">
        <v>83966</v>
      </c>
      <c r="B35">
        <v>50097</v>
      </c>
      <c r="C35" t="s">
        <v>331</v>
      </c>
      <c r="D35" t="s">
        <v>327</v>
      </c>
      <c r="E35" t="s">
        <v>328</v>
      </c>
      <c r="F35" t="s">
        <v>329</v>
      </c>
      <c r="G35">
        <v>87104</v>
      </c>
      <c r="H35" t="s">
        <v>27</v>
      </c>
      <c r="I35">
        <v>8009594726</v>
      </c>
      <c r="J35" t="str">
        <f>D35&amp;" "&amp;E35&amp;", "&amp;F35&amp;" "&amp;H35&amp;" "&amp;G35</f>
        <v>1015 Rio Grande Blvd NW Albuquerque, NM US 87104</v>
      </c>
      <c r="K35" t="s">
        <v>612</v>
      </c>
      <c r="L35" t="s">
        <v>614</v>
      </c>
      <c r="M35" t="b">
        <f t="shared" si="1"/>
        <v>1</v>
      </c>
    </row>
    <row r="36" spans="1:13" x14ac:dyDescent="0.2">
      <c r="A36">
        <v>83954</v>
      </c>
      <c r="B36">
        <v>50097</v>
      </c>
      <c r="C36" t="s">
        <v>330</v>
      </c>
      <c r="D36" t="s">
        <v>327</v>
      </c>
      <c r="E36" t="s">
        <v>328</v>
      </c>
      <c r="F36" t="s">
        <v>329</v>
      </c>
      <c r="G36">
        <v>87104</v>
      </c>
      <c r="H36" t="s">
        <v>27</v>
      </c>
      <c r="I36">
        <v>5058439500</v>
      </c>
      <c r="J36" t="str">
        <f>D36&amp;" "&amp;E36&amp;", "&amp;F36&amp;" "&amp;H36&amp;" "&amp;G36</f>
        <v>1015 Rio Grande Blvd NW Albuquerque, NM US 87104</v>
      </c>
      <c r="K36" t="s">
        <v>612</v>
      </c>
      <c r="L36" t="s">
        <v>614</v>
      </c>
      <c r="M36" t="b">
        <f t="shared" si="1"/>
        <v>1</v>
      </c>
    </row>
    <row r="37" spans="1:13" x14ac:dyDescent="0.2">
      <c r="A37">
        <v>83953</v>
      </c>
      <c r="B37">
        <v>50097</v>
      </c>
      <c r="C37" t="s">
        <v>326</v>
      </c>
      <c r="D37" t="s">
        <v>327</v>
      </c>
      <c r="E37" t="s">
        <v>328</v>
      </c>
      <c r="F37" t="s">
        <v>329</v>
      </c>
      <c r="G37">
        <v>87104</v>
      </c>
      <c r="H37" t="s">
        <v>27</v>
      </c>
      <c r="I37">
        <v>5052171619</v>
      </c>
      <c r="J37" t="str">
        <f>D37&amp;" "&amp;E37&amp;", "&amp;F37&amp;" "&amp;H37&amp;" "&amp;G37</f>
        <v>1015 Rio Grande Blvd NW Albuquerque, NM US 87104</v>
      </c>
      <c r="K37" t="s">
        <v>612</v>
      </c>
      <c r="L37" t="s">
        <v>614</v>
      </c>
      <c r="M37" t="b">
        <f t="shared" si="1"/>
        <v>1</v>
      </c>
    </row>
    <row r="38" spans="1:13" x14ac:dyDescent="0.2">
      <c r="A38">
        <v>83937</v>
      </c>
      <c r="B38">
        <v>50081</v>
      </c>
      <c r="C38" t="s">
        <v>308</v>
      </c>
      <c r="D38" t="s">
        <v>309</v>
      </c>
      <c r="E38" t="s">
        <v>278</v>
      </c>
      <c r="F38" t="s">
        <v>164</v>
      </c>
      <c r="G38">
        <v>89146</v>
      </c>
      <c r="H38" t="s">
        <v>27</v>
      </c>
      <c r="I38">
        <v>7024795193</v>
      </c>
      <c r="J38" t="str">
        <f>D38&amp;" "&amp;E38&amp;", "&amp;F38&amp;" "&amp;H38&amp;" "&amp;G38</f>
        <v>6600 W Charleston Blvd Ste 103 Las Vegas, NV US 89146</v>
      </c>
      <c r="K38" t="s">
        <v>612</v>
      </c>
      <c r="L38" t="s">
        <v>614</v>
      </c>
      <c r="M38" t="b">
        <f t="shared" si="1"/>
        <v>1</v>
      </c>
    </row>
    <row r="39" spans="1:13" x14ac:dyDescent="0.2">
      <c r="A39">
        <v>83979</v>
      </c>
      <c r="B39">
        <v>50115</v>
      </c>
      <c r="C39" t="s">
        <v>387</v>
      </c>
      <c r="D39" t="s">
        <v>388</v>
      </c>
      <c r="E39" t="s">
        <v>389</v>
      </c>
      <c r="F39" t="s">
        <v>279</v>
      </c>
      <c r="G39">
        <v>33883</v>
      </c>
      <c r="H39" t="s">
        <v>27</v>
      </c>
      <c r="I39">
        <v>8632996031</v>
      </c>
      <c r="J39" t="str">
        <f t="shared" ref="J39:J40" si="5">IF(ISERROR(SEARCH("confident",D39)),D39,LEFT(D39,12))&amp;" "&amp;E39&amp;", "&amp;F39&amp;" "&amp;H39&amp;" "&amp;G39</f>
        <v>PO Box 2342 Winter Haven, FL US 33883</v>
      </c>
      <c r="K39" t="s">
        <v>612</v>
      </c>
      <c r="L39" t="s">
        <v>615</v>
      </c>
      <c r="M39" t="b">
        <f t="shared" si="1"/>
        <v>0</v>
      </c>
    </row>
    <row r="40" spans="1:13" x14ac:dyDescent="0.2">
      <c r="A40">
        <v>84002</v>
      </c>
      <c r="B40">
        <v>50126</v>
      </c>
      <c r="C40" t="s">
        <v>442</v>
      </c>
      <c r="D40" t="s">
        <v>421</v>
      </c>
      <c r="E40" t="s">
        <v>496</v>
      </c>
      <c r="F40" t="s">
        <v>145</v>
      </c>
      <c r="G40">
        <v>19105</v>
      </c>
      <c r="H40" t="s">
        <v>27</v>
      </c>
      <c r="I40">
        <v>8889898830</v>
      </c>
      <c r="J40" t="str">
        <f t="shared" si="5"/>
        <v>PO Box 333 Springfield, MA US 19105</v>
      </c>
      <c r="K40" t="s">
        <v>612</v>
      </c>
      <c r="L40" t="s">
        <v>615</v>
      </c>
      <c r="M40" t="b">
        <f t="shared" si="1"/>
        <v>0</v>
      </c>
    </row>
    <row r="41" spans="1:13" x14ac:dyDescent="0.2">
      <c r="A41">
        <v>83940</v>
      </c>
      <c r="B41">
        <v>50074</v>
      </c>
      <c r="C41" t="s">
        <v>303</v>
      </c>
      <c r="D41" t="s">
        <v>307</v>
      </c>
      <c r="E41" t="s">
        <v>305</v>
      </c>
      <c r="F41" t="s">
        <v>271</v>
      </c>
      <c r="G41">
        <v>10710</v>
      </c>
      <c r="H41" t="s">
        <v>27</v>
      </c>
      <c r="I41">
        <v>8884795167</v>
      </c>
      <c r="J41" t="str">
        <f>D41&amp;" "&amp;E41&amp;", "&amp;F41&amp;" "&amp;H41&amp;" "&amp;G41</f>
        <v>1840 Central Park Ave Yonkers, NY US 10710</v>
      </c>
      <c r="K41" t="s">
        <v>271</v>
      </c>
      <c r="L41" t="s">
        <v>614</v>
      </c>
      <c r="M41" t="b">
        <f t="shared" si="1"/>
        <v>0</v>
      </c>
    </row>
    <row r="42" spans="1:13" x14ac:dyDescent="0.2">
      <c r="A42">
        <v>158434</v>
      </c>
      <c r="B42">
        <v>50074</v>
      </c>
      <c r="C42" t="s">
        <v>303</v>
      </c>
      <c r="D42" t="s">
        <v>304</v>
      </c>
      <c r="E42" t="s">
        <v>305</v>
      </c>
      <c r="F42" t="s">
        <v>271</v>
      </c>
      <c r="G42">
        <v>10710</v>
      </c>
      <c r="H42" t="s">
        <v>27</v>
      </c>
      <c r="I42">
        <v>8884400753</v>
      </c>
      <c r="J42" t="str">
        <f>D42&amp;" "&amp;E42&amp;", "&amp;F42&amp;" "&amp;H42&amp;" "&amp;G42</f>
        <v>1716 Central Park Ave Yonkers, NY US 10710</v>
      </c>
      <c r="K42" t="s">
        <v>271</v>
      </c>
      <c r="L42" t="s">
        <v>614</v>
      </c>
      <c r="M42" t="b">
        <f t="shared" si="1"/>
        <v>0</v>
      </c>
    </row>
    <row r="43" spans="1:13" x14ac:dyDescent="0.2">
      <c r="A43">
        <v>84003</v>
      </c>
      <c r="B43">
        <v>50126</v>
      </c>
      <c r="C43" t="s">
        <v>420</v>
      </c>
      <c r="D43" t="s">
        <v>421</v>
      </c>
      <c r="E43" t="s">
        <v>270</v>
      </c>
      <c r="F43" t="s">
        <v>271</v>
      </c>
      <c r="G43">
        <v>10009</v>
      </c>
      <c r="H43" t="s">
        <v>27</v>
      </c>
      <c r="I43">
        <v>8889898830</v>
      </c>
      <c r="J43" t="str">
        <f>IF(ISERROR(SEARCH("confident",D43)),D43,LEFT(D43,12))&amp;" "&amp;E43&amp;", "&amp;F43&amp;" "&amp;H43&amp;" "&amp;G43</f>
        <v>PO Box 333 New York, NY US 10009</v>
      </c>
      <c r="K43" t="s">
        <v>271</v>
      </c>
      <c r="L43" t="s">
        <v>615</v>
      </c>
      <c r="M43" t="b">
        <f t="shared" si="1"/>
        <v>0</v>
      </c>
    </row>
    <row r="44" spans="1:13" x14ac:dyDescent="0.2">
      <c r="A44">
        <v>83978</v>
      </c>
      <c r="B44">
        <v>50114</v>
      </c>
      <c r="C44" t="s">
        <v>385</v>
      </c>
      <c r="D44" t="s">
        <v>386</v>
      </c>
      <c r="E44" t="s">
        <v>270</v>
      </c>
      <c r="F44" t="s">
        <v>271</v>
      </c>
      <c r="G44">
        <v>10013</v>
      </c>
      <c r="H44" t="s">
        <v>27</v>
      </c>
      <c r="I44">
        <v>6618056525</v>
      </c>
      <c r="J44" t="str">
        <f>D44&amp;" "&amp;E44&amp;", "&amp;F44&amp;" "&amp;H44&amp;" "&amp;G44</f>
        <v>427 Teakwood Dr New York, NY US 10013</v>
      </c>
      <c r="K44" t="s">
        <v>271</v>
      </c>
      <c r="L44" t="s">
        <v>614</v>
      </c>
      <c r="M44" t="b">
        <f t="shared" si="1"/>
        <v>0</v>
      </c>
    </row>
    <row r="45" spans="1:13" x14ac:dyDescent="0.2">
      <c r="A45">
        <v>83969</v>
      </c>
      <c r="B45">
        <v>50105</v>
      </c>
      <c r="C45" t="s">
        <v>361</v>
      </c>
      <c r="D45" t="s">
        <v>362</v>
      </c>
      <c r="E45" t="s">
        <v>496</v>
      </c>
      <c r="F45" t="s">
        <v>273</v>
      </c>
      <c r="G45">
        <v>75046</v>
      </c>
      <c r="H45" t="s">
        <v>27</v>
      </c>
      <c r="I45">
        <v>2144606997</v>
      </c>
      <c r="J45" t="str">
        <f>IF(ISERROR(SEARCH("confident",D45)),D45,LEFT(D45,12))&amp;" "&amp;E45&amp;", "&amp;F45&amp;" "&amp;H45&amp;" "&amp;G45</f>
        <v>PO Box 460736 Springfield, IL US 75046</v>
      </c>
      <c r="K45" t="s">
        <v>612</v>
      </c>
      <c r="L45" t="s">
        <v>615</v>
      </c>
      <c r="M45" t="b">
        <f t="shared" si="1"/>
        <v>0</v>
      </c>
    </row>
    <row r="46" spans="1:13" x14ac:dyDescent="0.2">
      <c r="A46">
        <v>83977</v>
      </c>
      <c r="B46">
        <v>50113</v>
      </c>
      <c r="C46" t="s">
        <v>382</v>
      </c>
      <c r="D46" t="s">
        <v>383</v>
      </c>
      <c r="E46" t="s">
        <v>384</v>
      </c>
      <c r="F46" t="s">
        <v>271</v>
      </c>
      <c r="G46">
        <v>11951</v>
      </c>
      <c r="H46" t="s">
        <v>27</v>
      </c>
      <c r="I46">
        <v>6312819180</v>
      </c>
      <c r="J46" t="str">
        <f>D46&amp;" "&amp;E46&amp;", "&amp;F46&amp;" "&amp;H46&amp;" "&amp;G46</f>
        <v>115 Park Drive Mastic Beach, NY US 11951</v>
      </c>
      <c r="K46" t="s">
        <v>612</v>
      </c>
      <c r="L46" t="s">
        <v>614</v>
      </c>
      <c r="M46" t="b">
        <f t="shared" si="1"/>
        <v>1</v>
      </c>
    </row>
    <row r="47" spans="1:13" x14ac:dyDescent="0.2">
      <c r="A47">
        <v>83995</v>
      </c>
      <c r="B47">
        <v>50126</v>
      </c>
      <c r="C47" t="s">
        <v>445</v>
      </c>
      <c r="D47" t="s">
        <v>446</v>
      </c>
      <c r="E47" t="s">
        <v>270</v>
      </c>
      <c r="F47" t="s">
        <v>271</v>
      </c>
      <c r="G47">
        <v>10010</v>
      </c>
      <c r="H47" t="s">
        <v>27</v>
      </c>
      <c r="I47">
        <v>6106674300</v>
      </c>
      <c r="J47" t="str">
        <f>D47&amp;" "&amp;E47&amp;", "&amp;F47&amp;" "&amp;H47&amp;" "&amp;G47</f>
        <v>2 Bala Plz New York, NY US 10010</v>
      </c>
      <c r="K47" t="s">
        <v>271</v>
      </c>
      <c r="L47" t="s">
        <v>614</v>
      </c>
      <c r="M47" t="b">
        <f t="shared" si="1"/>
        <v>0</v>
      </c>
    </row>
    <row r="48" spans="1:13" x14ac:dyDescent="0.2">
      <c r="A48">
        <v>83993</v>
      </c>
      <c r="B48">
        <v>50126</v>
      </c>
      <c r="C48" t="s">
        <v>427</v>
      </c>
      <c r="D48" t="s">
        <v>428</v>
      </c>
      <c r="E48" t="s">
        <v>270</v>
      </c>
      <c r="F48" t="s">
        <v>271</v>
      </c>
      <c r="G48">
        <v>10009</v>
      </c>
      <c r="H48" t="s">
        <v>27</v>
      </c>
      <c r="I48">
        <v>6106224300</v>
      </c>
      <c r="J48" t="str">
        <f>D48&amp;" "&amp;E48&amp;", "&amp;F48&amp;" "&amp;H48&amp;" "&amp;G48</f>
        <v>333 E Baltimore Pike New York, NY US 10009</v>
      </c>
      <c r="K48" t="s">
        <v>271</v>
      </c>
      <c r="L48" t="s">
        <v>614</v>
      </c>
      <c r="M48" t="b">
        <f t="shared" si="1"/>
        <v>0</v>
      </c>
    </row>
    <row r="49" spans="1:13" x14ac:dyDescent="0.2">
      <c r="A49">
        <v>83975</v>
      </c>
      <c r="B49">
        <v>50111</v>
      </c>
      <c r="C49" t="s">
        <v>377</v>
      </c>
      <c r="D49" t="s">
        <v>378</v>
      </c>
      <c r="E49" t="s">
        <v>270</v>
      </c>
      <c r="F49" t="s">
        <v>271</v>
      </c>
      <c r="G49">
        <v>10013</v>
      </c>
      <c r="H49" t="s">
        <v>27</v>
      </c>
      <c r="I49">
        <v>6024885554</v>
      </c>
      <c r="J49" t="str">
        <f>D49&amp;" "&amp;E49&amp;", "&amp;F49&amp;" "&amp;H49&amp;" "&amp;G49</f>
        <v>2045 N 106th Ave New York, NY US 10013</v>
      </c>
      <c r="K49" t="s">
        <v>271</v>
      </c>
      <c r="L49" t="s">
        <v>614</v>
      </c>
      <c r="M49" t="b">
        <f t="shared" si="1"/>
        <v>0</v>
      </c>
    </row>
    <row r="50" spans="1:13" x14ac:dyDescent="0.2">
      <c r="A50">
        <v>262971</v>
      </c>
      <c r="B50">
        <v>50102</v>
      </c>
      <c r="C50" t="s">
        <v>345</v>
      </c>
      <c r="D50" t="s">
        <v>352</v>
      </c>
      <c r="E50" t="s">
        <v>350</v>
      </c>
      <c r="F50" t="s">
        <v>271</v>
      </c>
      <c r="G50">
        <v>10460</v>
      </c>
      <c r="H50" t="s">
        <v>27</v>
      </c>
      <c r="I50">
        <v>9173008674</v>
      </c>
      <c r="J50" t="str">
        <f t="shared" ref="J50:J51" si="6">IF(ISERROR(SEARCH("confident",D50)),D50,LEFT(D50,12))&amp;" "&amp;E50&amp;", "&amp;F50&amp;" "&amp;H50&amp;" "&amp;G50</f>
        <v>Po Box 489 Bronx, NY US 10460</v>
      </c>
      <c r="K50" t="s">
        <v>271</v>
      </c>
      <c r="L50" t="s">
        <v>615</v>
      </c>
      <c r="M50" t="b">
        <f t="shared" si="1"/>
        <v>0</v>
      </c>
    </row>
    <row r="51" spans="1:13" x14ac:dyDescent="0.2">
      <c r="A51">
        <v>83963</v>
      </c>
      <c r="B51">
        <v>50102</v>
      </c>
      <c r="C51" t="s">
        <v>348</v>
      </c>
      <c r="D51" t="s">
        <v>349</v>
      </c>
      <c r="E51" t="s">
        <v>350</v>
      </c>
      <c r="F51" t="s">
        <v>271</v>
      </c>
      <c r="G51">
        <v>10460</v>
      </c>
      <c r="H51" t="s">
        <v>27</v>
      </c>
      <c r="I51">
        <v>8774567446</v>
      </c>
      <c r="J51" t="str">
        <f t="shared" si="6"/>
        <v>PO Box 489 Bronx, NY US 10460</v>
      </c>
      <c r="K51" t="s">
        <v>271</v>
      </c>
      <c r="L51" t="s">
        <v>615</v>
      </c>
      <c r="M51" t="b">
        <f t="shared" si="1"/>
        <v>0</v>
      </c>
    </row>
    <row r="52" spans="1:13" x14ac:dyDescent="0.2">
      <c r="A52">
        <v>83965</v>
      </c>
      <c r="B52">
        <v>50102</v>
      </c>
      <c r="C52" t="s">
        <v>345</v>
      </c>
      <c r="D52" t="s">
        <v>346</v>
      </c>
      <c r="E52" t="s">
        <v>347</v>
      </c>
      <c r="F52" t="s">
        <v>271</v>
      </c>
      <c r="G52">
        <v>11225</v>
      </c>
      <c r="H52" t="s">
        <v>27</v>
      </c>
      <c r="I52">
        <v>3475847042</v>
      </c>
      <c r="J52" t="str">
        <f>D52&amp;" "&amp;E52&amp;", "&amp;F52&amp;" "&amp;H52&amp;" "&amp;G52</f>
        <v>77 Sullivan Pl # 15 Brooklyn, NY US 11225</v>
      </c>
      <c r="K52" t="s">
        <v>612</v>
      </c>
      <c r="L52" t="s">
        <v>614</v>
      </c>
      <c r="M52" t="b">
        <f t="shared" si="1"/>
        <v>1</v>
      </c>
    </row>
    <row r="53" spans="1:13" x14ac:dyDescent="0.2">
      <c r="A53">
        <v>83962</v>
      </c>
      <c r="B53">
        <v>50102</v>
      </c>
      <c r="C53" t="s">
        <v>351</v>
      </c>
      <c r="D53" t="s">
        <v>352</v>
      </c>
      <c r="E53" t="s">
        <v>350</v>
      </c>
      <c r="F53" t="s">
        <v>271</v>
      </c>
      <c r="G53">
        <v>10460</v>
      </c>
      <c r="H53" t="s">
        <v>27</v>
      </c>
      <c r="I53">
        <v>6462411365</v>
      </c>
      <c r="J53" t="str">
        <f>IF(ISERROR(SEARCH("confident",D53)),D53,LEFT(D53,12))&amp;" "&amp;E53&amp;", "&amp;F53&amp;" "&amp;H53&amp;" "&amp;G53</f>
        <v>Po Box 489 Bronx, NY US 10460</v>
      </c>
      <c r="K53" t="s">
        <v>271</v>
      </c>
      <c r="L53" t="s">
        <v>615</v>
      </c>
      <c r="M53" t="b">
        <f t="shared" si="1"/>
        <v>0</v>
      </c>
    </row>
    <row r="54" spans="1:13" x14ac:dyDescent="0.2">
      <c r="A54">
        <v>84004</v>
      </c>
      <c r="B54">
        <v>50126</v>
      </c>
      <c r="C54" t="s">
        <v>425</v>
      </c>
      <c r="D54" t="s">
        <v>426</v>
      </c>
      <c r="E54" t="s">
        <v>270</v>
      </c>
      <c r="F54" t="s">
        <v>271</v>
      </c>
      <c r="G54">
        <v>10009</v>
      </c>
      <c r="H54" t="s">
        <v>27</v>
      </c>
      <c r="I54">
        <v>2154733300</v>
      </c>
      <c r="J54" t="str">
        <f>D54&amp;" "&amp;E54&amp;", "&amp;F54&amp;" "&amp;H54&amp;" "&amp;G54</f>
        <v>333 W Baltimore Ave New York, NY US 10009</v>
      </c>
      <c r="K54" t="s">
        <v>271</v>
      </c>
      <c r="L54" t="s">
        <v>614</v>
      </c>
      <c r="M54" t="b">
        <f t="shared" si="1"/>
        <v>0</v>
      </c>
    </row>
    <row r="55" spans="1:13" x14ac:dyDescent="0.2">
      <c r="A55">
        <v>83960</v>
      </c>
      <c r="B55">
        <v>50100</v>
      </c>
      <c r="C55" t="s">
        <v>339</v>
      </c>
      <c r="D55" t="s">
        <v>340</v>
      </c>
      <c r="E55" t="s">
        <v>270</v>
      </c>
      <c r="F55" t="s">
        <v>271</v>
      </c>
      <c r="G55">
        <v>10002</v>
      </c>
      <c r="H55" t="s">
        <v>27</v>
      </c>
      <c r="I55">
        <v>2129823105</v>
      </c>
      <c r="J55" t="str">
        <f>D55&amp;" "&amp;E55&amp;", "&amp;F55&amp;" "&amp;H55&amp;" "&amp;G55</f>
        <v>107 suffol str New York, NY US 10002</v>
      </c>
      <c r="K55" t="s">
        <v>271</v>
      </c>
      <c r="L55" t="s">
        <v>614</v>
      </c>
      <c r="M55" t="b">
        <f t="shared" si="1"/>
        <v>0</v>
      </c>
    </row>
    <row r="56" spans="1:13" x14ac:dyDescent="0.2">
      <c r="A56">
        <v>83959</v>
      </c>
      <c r="B56">
        <v>50100</v>
      </c>
      <c r="C56" t="s">
        <v>337</v>
      </c>
      <c r="D56" t="s">
        <v>338</v>
      </c>
      <c r="E56" t="s">
        <v>270</v>
      </c>
      <c r="F56" t="s">
        <v>271</v>
      </c>
      <c r="G56">
        <v>10002</v>
      </c>
      <c r="H56" t="s">
        <v>27</v>
      </c>
      <c r="I56">
        <v>2129823105</v>
      </c>
      <c r="J56" t="str">
        <f>D56&amp;" "&amp;E56&amp;", "&amp;F56&amp;" "&amp;H56&amp;" "&amp;G56</f>
        <v>107 suffok str New York, NY US 10002</v>
      </c>
      <c r="K56" t="s">
        <v>271</v>
      </c>
      <c r="L56" t="s">
        <v>614</v>
      </c>
      <c r="M56" t="b">
        <f t="shared" si="1"/>
        <v>0</v>
      </c>
    </row>
    <row r="57" spans="1:13" x14ac:dyDescent="0.2">
      <c r="A57">
        <v>83826</v>
      </c>
      <c r="B57">
        <v>49985</v>
      </c>
      <c r="C57" t="s">
        <v>288</v>
      </c>
      <c r="D57" t="s">
        <v>289</v>
      </c>
      <c r="E57" t="s">
        <v>290</v>
      </c>
      <c r="F57" t="s">
        <v>291</v>
      </c>
      <c r="G57">
        <v>74055</v>
      </c>
      <c r="H57" t="s">
        <v>27</v>
      </c>
      <c r="I57">
        <v>9186091010</v>
      </c>
      <c r="J57" t="str">
        <f>D57&amp;" "&amp;E57&amp;", "&amp;F57&amp;" "&amp;H57&amp;" "&amp;G57</f>
        <v>11624 E 86th Street North Owasso, OK US 74055</v>
      </c>
      <c r="K57" t="s">
        <v>612</v>
      </c>
      <c r="L57" t="s">
        <v>614</v>
      </c>
      <c r="M57" t="b">
        <f t="shared" si="1"/>
        <v>1</v>
      </c>
    </row>
    <row r="58" spans="1:13" x14ac:dyDescent="0.2">
      <c r="A58">
        <v>83961</v>
      </c>
      <c r="B58">
        <v>50101</v>
      </c>
      <c r="C58" t="s">
        <v>341</v>
      </c>
      <c r="D58" t="s">
        <v>342</v>
      </c>
      <c r="E58" t="s">
        <v>343</v>
      </c>
      <c r="F58" t="s">
        <v>344</v>
      </c>
      <c r="G58">
        <v>97236</v>
      </c>
      <c r="H58" t="s">
        <v>27</v>
      </c>
      <c r="I58">
        <v>5036651194</v>
      </c>
      <c r="J58" t="str">
        <f>D58&amp;" "&amp;E58&amp;", "&amp;F58&amp;" "&amp;H58&amp;" "&amp;G58</f>
        <v>18100 SE Division St Portland, OR US 97236</v>
      </c>
      <c r="K58" t="s">
        <v>612</v>
      </c>
      <c r="L58" t="s">
        <v>614</v>
      </c>
      <c r="M58" t="b">
        <f t="shared" si="1"/>
        <v>1</v>
      </c>
    </row>
    <row r="59" spans="1:13" x14ac:dyDescent="0.2">
      <c r="A59">
        <v>294016</v>
      </c>
      <c r="B59">
        <v>50102</v>
      </c>
      <c r="C59" t="s">
        <v>354</v>
      </c>
      <c r="D59" t="s">
        <v>352</v>
      </c>
      <c r="E59" t="s">
        <v>350</v>
      </c>
      <c r="F59" t="s">
        <v>271</v>
      </c>
      <c r="G59">
        <v>10460</v>
      </c>
      <c r="H59" t="s">
        <v>27</v>
      </c>
      <c r="I59">
        <v>3476403607</v>
      </c>
      <c r="J59" t="str">
        <f>IF(ISERROR(SEARCH("confident",D59)),D59,LEFT(D59,12))&amp;" "&amp;E59&amp;", "&amp;F59&amp;" "&amp;H59&amp;" "&amp;G59</f>
        <v>Po Box 489 Bronx, NY US 10460</v>
      </c>
      <c r="K59" t="s">
        <v>271</v>
      </c>
      <c r="L59" t="s">
        <v>615</v>
      </c>
      <c r="M59" t="b">
        <f t="shared" si="1"/>
        <v>0</v>
      </c>
    </row>
    <row r="60" spans="1:13" x14ac:dyDescent="0.2">
      <c r="A60">
        <v>83996</v>
      </c>
      <c r="B60">
        <v>50126</v>
      </c>
      <c r="C60" t="s">
        <v>459</v>
      </c>
      <c r="D60" t="s">
        <v>460</v>
      </c>
      <c r="E60" t="s">
        <v>461</v>
      </c>
      <c r="F60" t="s">
        <v>275</v>
      </c>
      <c r="G60">
        <v>19006</v>
      </c>
      <c r="H60" t="s">
        <v>27</v>
      </c>
      <c r="I60">
        <v>6106679336</v>
      </c>
      <c r="J60" t="str">
        <f>D60&amp;" "&amp;E60&amp;", "&amp;F60&amp;" "&amp;H60&amp;" "&amp;G60</f>
        <v>2033 Huntingdon Pike Huntingdon Valley, PA US 19006</v>
      </c>
      <c r="K60" t="s">
        <v>612</v>
      </c>
      <c r="L60" t="s">
        <v>614</v>
      </c>
      <c r="M60" t="b">
        <f t="shared" si="1"/>
        <v>1</v>
      </c>
    </row>
    <row r="61" spans="1:13" x14ac:dyDescent="0.2">
      <c r="A61">
        <v>83964</v>
      </c>
      <c r="B61">
        <v>50102</v>
      </c>
      <c r="C61" t="s">
        <v>353</v>
      </c>
      <c r="D61" t="s">
        <v>349</v>
      </c>
      <c r="E61" t="s">
        <v>350</v>
      </c>
      <c r="F61" t="s">
        <v>271</v>
      </c>
      <c r="G61">
        <v>10460</v>
      </c>
      <c r="H61" t="s">
        <v>27</v>
      </c>
      <c r="I61">
        <v>3475826709</v>
      </c>
      <c r="J61" t="str">
        <f t="shared" ref="J61:J62" si="7">IF(ISERROR(SEARCH("confident",D61)),D61,LEFT(D61,12))&amp;" "&amp;E61&amp;", "&amp;F61&amp;" "&amp;H61&amp;" "&amp;G61</f>
        <v>PO Box 489 Bronx, NY US 10460</v>
      </c>
      <c r="K61" t="s">
        <v>271</v>
      </c>
      <c r="L61" t="s">
        <v>615</v>
      </c>
      <c r="M61" t="b">
        <f t="shared" si="1"/>
        <v>0</v>
      </c>
    </row>
    <row r="62" spans="1:13" x14ac:dyDescent="0.2">
      <c r="A62">
        <v>84036</v>
      </c>
      <c r="B62">
        <v>50149</v>
      </c>
      <c r="C62" t="s">
        <v>489</v>
      </c>
      <c r="D62" t="s">
        <v>490</v>
      </c>
      <c r="E62" t="s">
        <v>491</v>
      </c>
      <c r="F62" t="s">
        <v>271</v>
      </c>
      <c r="G62">
        <v>11360</v>
      </c>
      <c r="H62" t="s">
        <v>27</v>
      </c>
      <c r="I62">
        <v>5164225601</v>
      </c>
      <c r="J62" t="str">
        <f t="shared" si="7"/>
        <v>PO Box 605057 Bayside, NY US 11360</v>
      </c>
      <c r="K62" t="s">
        <v>612</v>
      </c>
      <c r="L62" t="s">
        <v>615</v>
      </c>
      <c r="M62" t="b">
        <f t="shared" si="1"/>
        <v>0</v>
      </c>
    </row>
    <row r="63" spans="1:13" x14ac:dyDescent="0.2">
      <c r="A63">
        <v>83990</v>
      </c>
      <c r="B63">
        <v>50126</v>
      </c>
      <c r="C63" t="s">
        <v>422</v>
      </c>
      <c r="D63" t="s">
        <v>423</v>
      </c>
      <c r="E63" t="s">
        <v>424</v>
      </c>
      <c r="F63" t="s">
        <v>275</v>
      </c>
      <c r="G63">
        <v>19073</v>
      </c>
      <c r="H63" t="s">
        <v>27</v>
      </c>
      <c r="I63">
        <v>6106674300</v>
      </c>
      <c r="J63" t="str">
        <f>D63&amp;" "&amp;E63&amp;", "&amp;F63&amp;" "&amp;H63&amp;" "&amp;G63</f>
        <v>4300 W Chester Pike Newtown Square, PA US 19073</v>
      </c>
      <c r="K63" t="s">
        <v>612</v>
      </c>
      <c r="L63" t="s">
        <v>614</v>
      </c>
      <c r="M63" t="b">
        <f t="shared" si="1"/>
        <v>1</v>
      </c>
    </row>
    <row r="64" spans="1:13" x14ac:dyDescent="0.2">
      <c r="A64">
        <v>83992</v>
      </c>
      <c r="B64">
        <v>50126</v>
      </c>
      <c r="C64" t="s">
        <v>415</v>
      </c>
      <c r="D64" t="s">
        <v>416</v>
      </c>
      <c r="E64" t="s">
        <v>417</v>
      </c>
      <c r="F64" t="s">
        <v>275</v>
      </c>
      <c r="G64">
        <v>19355</v>
      </c>
      <c r="H64" t="s">
        <v>27</v>
      </c>
      <c r="I64">
        <v>6106674300</v>
      </c>
      <c r="J64" t="str">
        <f>D64&amp;" "&amp;E64&amp;", "&amp;F64&amp;" "&amp;H64&amp;" "&amp;G64</f>
        <v>1 Bell Cir Malvern, PA US 19355</v>
      </c>
      <c r="K64" t="s">
        <v>612</v>
      </c>
      <c r="L64" t="s">
        <v>614</v>
      </c>
      <c r="M64" t="b">
        <f t="shared" si="1"/>
        <v>1</v>
      </c>
    </row>
    <row r="65" spans="1:13" x14ac:dyDescent="0.2">
      <c r="A65">
        <v>84001</v>
      </c>
      <c r="B65">
        <v>50126</v>
      </c>
      <c r="C65" t="s">
        <v>418</v>
      </c>
      <c r="D65" t="s">
        <v>419</v>
      </c>
      <c r="E65" t="s">
        <v>417</v>
      </c>
      <c r="F65" t="s">
        <v>275</v>
      </c>
      <c r="G65">
        <v>19355</v>
      </c>
      <c r="H65" t="s">
        <v>27</v>
      </c>
      <c r="I65">
        <v>6106449093</v>
      </c>
      <c r="J65" t="str">
        <f>D65&amp;" "&amp;E65&amp;", "&amp;F65&amp;" "&amp;H65&amp;" "&amp;G65</f>
        <v>2 Bell Cir Malvern, PA US 19355</v>
      </c>
      <c r="K65" t="s">
        <v>612</v>
      </c>
      <c r="L65" t="s">
        <v>614</v>
      </c>
      <c r="M65" t="b">
        <f t="shared" si="1"/>
        <v>1</v>
      </c>
    </row>
    <row r="66" spans="1:13" x14ac:dyDescent="0.2">
      <c r="A66">
        <v>83943</v>
      </c>
      <c r="B66">
        <v>50087</v>
      </c>
      <c r="C66" t="s">
        <v>313</v>
      </c>
      <c r="D66" t="s">
        <v>314</v>
      </c>
      <c r="E66" t="s">
        <v>496</v>
      </c>
      <c r="F66" t="s">
        <v>273</v>
      </c>
      <c r="G66">
        <v>77271</v>
      </c>
      <c r="H66" t="s">
        <v>27</v>
      </c>
      <c r="I66">
        <v>7135898827</v>
      </c>
      <c r="J66" t="str">
        <f>IF(ISERROR(SEARCH("confident",D66)),D66,LEFT(D66,12))&amp;" "&amp;E66&amp;", "&amp;F66&amp;" "&amp;H66&amp;" "&amp;G66</f>
        <v>PO Box 710324 Springfield, IL US 77271</v>
      </c>
      <c r="K66" t="s">
        <v>612</v>
      </c>
      <c r="L66" t="s">
        <v>615</v>
      </c>
      <c r="M66" t="b">
        <f>AND(K66="not",L66="-")</f>
        <v>0</v>
      </c>
    </row>
    <row r="67" spans="1:13" x14ac:dyDescent="0.2">
      <c r="A67">
        <v>84008</v>
      </c>
      <c r="B67">
        <v>50126</v>
      </c>
      <c r="C67" t="s">
        <v>436</v>
      </c>
      <c r="D67" t="s">
        <v>437</v>
      </c>
      <c r="E67" t="s">
        <v>438</v>
      </c>
      <c r="F67" t="s">
        <v>275</v>
      </c>
      <c r="G67">
        <v>19010</v>
      </c>
      <c r="H67" t="s">
        <v>27</v>
      </c>
      <c r="I67">
        <v>6106224300</v>
      </c>
      <c r="J67" t="str">
        <f t="shared" ref="J67:J93" si="8">D67&amp;" "&amp;E67&amp;", "&amp;F67&amp;" "&amp;H67&amp;" "&amp;G67</f>
        <v>733 W Lancaster Ave Bryn Mawr, PA US 19010</v>
      </c>
      <c r="K67" t="s">
        <v>612</v>
      </c>
      <c r="L67" t="s">
        <v>614</v>
      </c>
      <c r="M67" t="b">
        <f t="shared" ref="M67:M94" si="9">AND(K67="not",L67="-")</f>
        <v>1</v>
      </c>
    </row>
    <row r="68" spans="1:13" x14ac:dyDescent="0.2">
      <c r="A68">
        <v>83968</v>
      </c>
      <c r="B68">
        <v>50104</v>
      </c>
      <c r="C68" t="s">
        <v>358</v>
      </c>
      <c r="D68" t="s">
        <v>359</v>
      </c>
      <c r="E68" t="s">
        <v>360</v>
      </c>
      <c r="F68" t="s">
        <v>275</v>
      </c>
      <c r="G68">
        <v>18702</v>
      </c>
      <c r="H68" t="s">
        <v>27</v>
      </c>
      <c r="I68">
        <v>5708244044</v>
      </c>
      <c r="J68" t="str">
        <f t="shared" si="8"/>
        <v>null Wilkes Barre, PA US 18702</v>
      </c>
      <c r="K68" t="s">
        <v>612</v>
      </c>
      <c r="L68" t="s">
        <v>614</v>
      </c>
      <c r="M68" t="b">
        <f t="shared" si="9"/>
        <v>1</v>
      </c>
    </row>
    <row r="69" spans="1:13" x14ac:dyDescent="0.2">
      <c r="A69">
        <v>132010</v>
      </c>
      <c r="B69">
        <v>50104</v>
      </c>
      <c r="C69" t="s">
        <v>355</v>
      </c>
      <c r="D69" t="s">
        <v>356</v>
      </c>
      <c r="E69" t="s">
        <v>357</v>
      </c>
      <c r="F69" t="s">
        <v>275</v>
      </c>
      <c r="G69">
        <v>18704</v>
      </c>
      <c r="H69" t="s">
        <v>27</v>
      </c>
      <c r="I69">
        <v>5708244044</v>
      </c>
      <c r="J69" t="str">
        <f t="shared" si="8"/>
        <v>1 S Wyoming Ave Kingston, PA US 18704</v>
      </c>
      <c r="K69" t="s">
        <v>612</v>
      </c>
      <c r="L69" t="s">
        <v>614</v>
      </c>
      <c r="M69" t="b">
        <f t="shared" si="9"/>
        <v>1</v>
      </c>
    </row>
    <row r="70" spans="1:13" x14ac:dyDescent="0.2">
      <c r="A70">
        <v>236080</v>
      </c>
      <c r="B70">
        <v>50126</v>
      </c>
      <c r="C70" t="s">
        <v>456</v>
      </c>
      <c r="D70" t="s">
        <v>457</v>
      </c>
      <c r="E70" t="s">
        <v>458</v>
      </c>
      <c r="F70" t="s">
        <v>275</v>
      </c>
      <c r="G70">
        <v>19046</v>
      </c>
      <c r="H70" t="s">
        <v>27</v>
      </c>
      <c r="I70">
        <v>2158863399</v>
      </c>
      <c r="J70" t="str">
        <f t="shared" si="8"/>
        <v>P.O, Box 333 Jenkintown, PA US 19046</v>
      </c>
      <c r="K70" t="s">
        <v>612</v>
      </c>
      <c r="L70" t="s">
        <v>614</v>
      </c>
      <c r="M70" t="b">
        <f t="shared" si="9"/>
        <v>1</v>
      </c>
    </row>
    <row r="71" spans="1:13" x14ac:dyDescent="0.2">
      <c r="A71">
        <v>83999</v>
      </c>
      <c r="B71">
        <v>50126</v>
      </c>
      <c r="C71" t="s">
        <v>453</v>
      </c>
      <c r="D71" t="s">
        <v>454</v>
      </c>
      <c r="E71" t="s">
        <v>455</v>
      </c>
      <c r="F71" t="s">
        <v>275</v>
      </c>
      <c r="G71">
        <v>19401</v>
      </c>
      <c r="H71" t="s">
        <v>27</v>
      </c>
      <c r="I71">
        <v>2154733300</v>
      </c>
      <c r="J71" t="str">
        <f t="shared" si="8"/>
        <v>Proudly Serving The Delaware Valley Door To Door Norristown, PA US 19401</v>
      </c>
      <c r="K71" t="s">
        <v>612</v>
      </c>
      <c r="L71" t="s">
        <v>614</v>
      </c>
      <c r="M71" t="b">
        <f t="shared" si="9"/>
        <v>1</v>
      </c>
    </row>
    <row r="72" spans="1:13" x14ac:dyDescent="0.2">
      <c r="A72">
        <v>83972</v>
      </c>
      <c r="B72">
        <v>50108</v>
      </c>
      <c r="C72" t="s">
        <v>366</v>
      </c>
      <c r="D72" t="s">
        <v>367</v>
      </c>
      <c r="E72" t="s">
        <v>368</v>
      </c>
      <c r="F72" t="s">
        <v>189</v>
      </c>
      <c r="G72">
        <v>29488</v>
      </c>
      <c r="H72" t="s">
        <v>27</v>
      </c>
      <c r="I72">
        <v>8888004058</v>
      </c>
      <c r="J72" t="str">
        <f t="shared" si="8"/>
        <v>307 Hiers Corner Rd Walterboro, SC US 29488</v>
      </c>
      <c r="K72" t="s">
        <v>612</v>
      </c>
      <c r="L72" t="s">
        <v>614</v>
      </c>
      <c r="M72" t="b">
        <f t="shared" si="9"/>
        <v>1</v>
      </c>
    </row>
    <row r="73" spans="1:13" x14ac:dyDescent="0.2">
      <c r="A73">
        <v>83974</v>
      </c>
      <c r="B73">
        <v>50110</v>
      </c>
      <c r="C73" t="s">
        <v>373</v>
      </c>
      <c r="D73" t="s">
        <v>374</v>
      </c>
      <c r="E73" t="s">
        <v>375</v>
      </c>
      <c r="F73" t="s">
        <v>376</v>
      </c>
      <c r="G73">
        <v>37601</v>
      </c>
      <c r="H73" t="s">
        <v>27</v>
      </c>
      <c r="I73">
        <v>4232760979</v>
      </c>
      <c r="J73" t="str">
        <f t="shared" si="8"/>
        <v>107 Hillside Rd Johnson City, TN US 37601</v>
      </c>
      <c r="K73" t="s">
        <v>612</v>
      </c>
      <c r="L73" t="s">
        <v>614</v>
      </c>
      <c r="M73" t="b">
        <f t="shared" si="9"/>
        <v>1</v>
      </c>
    </row>
    <row r="74" spans="1:13" x14ac:dyDescent="0.2">
      <c r="A74">
        <v>84030</v>
      </c>
      <c r="B74">
        <v>50143</v>
      </c>
      <c r="C74" t="s">
        <v>276</v>
      </c>
      <c r="D74" t="s">
        <v>478</v>
      </c>
      <c r="E74" t="s">
        <v>277</v>
      </c>
      <c r="F74" t="s">
        <v>203</v>
      </c>
      <c r="G74">
        <v>75093</v>
      </c>
      <c r="H74" t="s">
        <v>27</v>
      </c>
      <c r="I74">
        <v>9723802697</v>
      </c>
      <c r="J74" t="str">
        <f t="shared" si="8"/>
        <v>1501 Preston Road, #400 Plano, TX US 75093</v>
      </c>
      <c r="K74" t="s">
        <v>612</v>
      </c>
      <c r="L74" t="s">
        <v>614</v>
      </c>
      <c r="M74" t="b">
        <f t="shared" si="9"/>
        <v>1</v>
      </c>
    </row>
    <row r="75" spans="1:13" x14ac:dyDescent="0.2">
      <c r="A75">
        <v>84026</v>
      </c>
      <c r="B75">
        <v>50143</v>
      </c>
      <c r="C75" t="s">
        <v>477</v>
      </c>
      <c r="D75" t="s">
        <v>479</v>
      </c>
      <c r="E75" t="s">
        <v>277</v>
      </c>
      <c r="F75" t="s">
        <v>203</v>
      </c>
      <c r="G75">
        <v>75025</v>
      </c>
      <c r="H75" t="s">
        <v>27</v>
      </c>
      <c r="I75">
        <v>9722081275</v>
      </c>
      <c r="J75" t="str">
        <f t="shared" si="8"/>
        <v>3428 Nickel Creek Drive Plano, TX US 75025</v>
      </c>
      <c r="K75" t="s">
        <v>612</v>
      </c>
      <c r="L75" t="s">
        <v>614</v>
      </c>
      <c r="M75" t="b">
        <f t="shared" si="9"/>
        <v>1</v>
      </c>
    </row>
    <row r="76" spans="1:13" x14ac:dyDescent="0.2">
      <c r="A76">
        <v>83988</v>
      </c>
      <c r="B76">
        <v>50124</v>
      </c>
      <c r="C76" t="s">
        <v>408</v>
      </c>
      <c r="D76" t="s">
        <v>409</v>
      </c>
      <c r="E76" t="s">
        <v>410</v>
      </c>
      <c r="F76" t="s">
        <v>203</v>
      </c>
      <c r="G76">
        <v>76244</v>
      </c>
      <c r="H76" t="s">
        <v>27</v>
      </c>
      <c r="I76">
        <v>8172987759</v>
      </c>
      <c r="J76" t="str">
        <f t="shared" si="8"/>
        <v>9001 Foxwood Drive Fort Worth, TX US 76244</v>
      </c>
      <c r="K76" t="s">
        <v>612</v>
      </c>
      <c r="L76" t="s">
        <v>614</v>
      </c>
      <c r="M76" t="b">
        <f t="shared" si="9"/>
        <v>1</v>
      </c>
    </row>
    <row r="77" spans="1:13" x14ac:dyDescent="0.2">
      <c r="A77">
        <v>84029</v>
      </c>
      <c r="B77">
        <v>50143</v>
      </c>
      <c r="C77" t="s">
        <v>480</v>
      </c>
      <c r="D77" t="s">
        <v>481</v>
      </c>
      <c r="E77" t="s">
        <v>482</v>
      </c>
      <c r="F77" t="s">
        <v>203</v>
      </c>
      <c r="G77">
        <v>75070</v>
      </c>
      <c r="H77" t="s">
        <v>27</v>
      </c>
      <c r="I77">
        <v>4698352697</v>
      </c>
      <c r="J77" t="str">
        <f t="shared" si="8"/>
        <v>2851 Craig Dr, Suite 202 Mckinney, TX US 75070</v>
      </c>
      <c r="K77" t="s">
        <v>612</v>
      </c>
      <c r="L77" t="s">
        <v>614</v>
      </c>
      <c r="M77" t="b">
        <f t="shared" si="9"/>
        <v>1</v>
      </c>
    </row>
    <row r="78" spans="1:13" x14ac:dyDescent="0.2">
      <c r="A78">
        <v>84028</v>
      </c>
      <c r="B78">
        <v>50143</v>
      </c>
      <c r="C78" t="s">
        <v>276</v>
      </c>
      <c r="D78" t="s">
        <v>481</v>
      </c>
      <c r="E78" t="s">
        <v>482</v>
      </c>
      <c r="F78" t="s">
        <v>203</v>
      </c>
      <c r="G78">
        <v>75070</v>
      </c>
      <c r="H78" t="s">
        <v>27</v>
      </c>
      <c r="I78">
        <v>4698352697</v>
      </c>
      <c r="J78" t="str">
        <f t="shared" si="8"/>
        <v>2851 Craig Dr, Suite 202 Mckinney, TX US 75070</v>
      </c>
      <c r="K78" t="s">
        <v>612</v>
      </c>
      <c r="L78" t="s">
        <v>614</v>
      </c>
      <c r="M78" t="b">
        <f t="shared" si="9"/>
        <v>1</v>
      </c>
    </row>
    <row r="79" spans="1:13" x14ac:dyDescent="0.2">
      <c r="A79">
        <v>83951</v>
      </c>
      <c r="B79">
        <v>50095</v>
      </c>
      <c r="C79" t="s">
        <v>323</v>
      </c>
      <c r="D79" t="s">
        <v>324</v>
      </c>
      <c r="E79" t="s">
        <v>325</v>
      </c>
      <c r="F79" t="s">
        <v>203</v>
      </c>
      <c r="G79">
        <v>78332</v>
      </c>
      <c r="H79" t="s">
        <v>27</v>
      </c>
      <c r="I79">
        <v>3612190785</v>
      </c>
      <c r="J79" t="str">
        <f t="shared" si="8"/>
        <v>1000 E 2nd St Alice, TX US 78332</v>
      </c>
      <c r="K79" t="s">
        <v>612</v>
      </c>
      <c r="L79" t="s">
        <v>614</v>
      </c>
      <c r="M79" t="b">
        <f t="shared" si="9"/>
        <v>1</v>
      </c>
    </row>
    <row r="80" spans="1:13" x14ac:dyDescent="0.2">
      <c r="A80">
        <v>84018</v>
      </c>
      <c r="B80">
        <v>50136</v>
      </c>
      <c r="C80" t="s">
        <v>470</v>
      </c>
      <c r="D80" t="s">
        <v>471</v>
      </c>
      <c r="E80" t="s">
        <v>472</v>
      </c>
      <c r="F80" t="s">
        <v>203</v>
      </c>
      <c r="G80">
        <v>76092</v>
      </c>
      <c r="H80" t="s">
        <v>27</v>
      </c>
      <c r="I80">
        <v>2149298898</v>
      </c>
      <c r="J80" t="str">
        <f t="shared" si="8"/>
        <v>2140 E Southlake Blvd Southlake, TX US 76092</v>
      </c>
      <c r="K80" t="s">
        <v>612</v>
      </c>
      <c r="L80" t="s">
        <v>614</v>
      </c>
      <c r="M80" t="b">
        <f t="shared" si="9"/>
        <v>1</v>
      </c>
    </row>
    <row r="81" spans="1:13" x14ac:dyDescent="0.2">
      <c r="A81">
        <v>83970</v>
      </c>
      <c r="B81">
        <v>50106</v>
      </c>
      <c r="C81" t="s">
        <v>363</v>
      </c>
      <c r="D81" t="s">
        <v>364</v>
      </c>
      <c r="E81" t="s">
        <v>365</v>
      </c>
      <c r="F81" t="s">
        <v>203</v>
      </c>
      <c r="G81">
        <v>75039</v>
      </c>
      <c r="H81" t="s">
        <v>27</v>
      </c>
      <c r="I81">
        <v>2145366554</v>
      </c>
      <c r="J81" t="str">
        <f t="shared" si="8"/>
        <v>400 E Royal Ln Irving, TX US 75039</v>
      </c>
      <c r="K81" t="s">
        <v>612</v>
      </c>
      <c r="L81" t="s">
        <v>614</v>
      </c>
      <c r="M81" t="b">
        <f t="shared" si="9"/>
        <v>1</v>
      </c>
    </row>
    <row r="82" spans="1:13" x14ac:dyDescent="0.2">
      <c r="A82">
        <v>83873</v>
      </c>
      <c r="B82">
        <v>50028</v>
      </c>
      <c r="C82" t="s">
        <v>292</v>
      </c>
      <c r="D82" t="s">
        <v>293</v>
      </c>
      <c r="E82" t="s">
        <v>294</v>
      </c>
      <c r="F82" t="s">
        <v>203</v>
      </c>
      <c r="G82">
        <v>75063</v>
      </c>
      <c r="H82" t="s">
        <v>27</v>
      </c>
      <c r="I82">
        <v>2036101927</v>
      </c>
      <c r="J82" t="str">
        <f t="shared" si="8"/>
        <v>2813 w royal ln irving, TX US 75063</v>
      </c>
      <c r="K82" t="s">
        <v>612</v>
      </c>
      <c r="L82" t="s">
        <v>614</v>
      </c>
      <c r="M82" t="b">
        <f t="shared" si="9"/>
        <v>1</v>
      </c>
    </row>
    <row r="83" spans="1:13" x14ac:dyDescent="0.2">
      <c r="A83">
        <v>83941</v>
      </c>
      <c r="B83">
        <v>50085</v>
      </c>
      <c r="C83" t="s">
        <v>310</v>
      </c>
      <c r="D83" t="s">
        <v>311</v>
      </c>
      <c r="E83" t="s">
        <v>312</v>
      </c>
      <c r="F83" t="s">
        <v>272</v>
      </c>
      <c r="G83">
        <v>23454</v>
      </c>
      <c r="H83" t="s">
        <v>27</v>
      </c>
      <c r="I83">
        <v>7573401277</v>
      </c>
      <c r="J83" t="str">
        <f t="shared" si="8"/>
        <v>401 N Great Neck Rd Ste 105 Virginia Beach, VA US 23454</v>
      </c>
      <c r="K83" t="s">
        <v>612</v>
      </c>
      <c r="L83" t="s">
        <v>614</v>
      </c>
      <c r="M83" t="b">
        <f t="shared" si="9"/>
        <v>1</v>
      </c>
    </row>
    <row r="84" spans="1:13" x14ac:dyDescent="0.2">
      <c r="A84">
        <v>675929</v>
      </c>
      <c r="B84">
        <v>50118</v>
      </c>
      <c r="C84" t="s">
        <v>396</v>
      </c>
      <c r="D84" t="s">
        <v>394</v>
      </c>
      <c r="E84" t="s">
        <v>395</v>
      </c>
      <c r="F84" t="s">
        <v>272</v>
      </c>
      <c r="G84">
        <v>20112</v>
      </c>
      <c r="H84" t="s">
        <v>27</v>
      </c>
      <c r="I84">
        <v>7037914612</v>
      </c>
      <c r="J84" t="str">
        <f t="shared" si="8"/>
        <v>13114 Canova Dr Manassas, VA US 20112</v>
      </c>
      <c r="K84" t="s">
        <v>612</v>
      </c>
      <c r="L84" t="s">
        <v>614</v>
      </c>
      <c r="M84" t="b">
        <f t="shared" si="9"/>
        <v>1</v>
      </c>
    </row>
    <row r="85" spans="1:13" x14ac:dyDescent="0.2">
      <c r="A85">
        <v>83982</v>
      </c>
      <c r="B85">
        <v>50118</v>
      </c>
      <c r="C85" t="s">
        <v>393</v>
      </c>
      <c r="D85" t="s">
        <v>394</v>
      </c>
      <c r="E85" t="s">
        <v>395</v>
      </c>
      <c r="F85" t="s">
        <v>272</v>
      </c>
      <c r="G85">
        <v>20112</v>
      </c>
      <c r="H85" t="s">
        <v>27</v>
      </c>
      <c r="I85">
        <v>7037910058</v>
      </c>
      <c r="J85" t="str">
        <f t="shared" si="8"/>
        <v>13114 Canova Dr Manassas, VA US 20112</v>
      </c>
      <c r="K85" t="s">
        <v>612</v>
      </c>
      <c r="L85" t="s">
        <v>614</v>
      </c>
      <c r="M85" t="b">
        <f t="shared" si="9"/>
        <v>1</v>
      </c>
    </row>
    <row r="86" spans="1:13" x14ac:dyDescent="0.2">
      <c r="A86">
        <v>84035</v>
      </c>
      <c r="B86">
        <v>50148</v>
      </c>
      <c r="C86" t="s">
        <v>486</v>
      </c>
      <c r="D86" t="s">
        <v>487</v>
      </c>
      <c r="E86" t="s">
        <v>488</v>
      </c>
      <c r="F86" t="s">
        <v>272</v>
      </c>
      <c r="G86">
        <v>24175</v>
      </c>
      <c r="H86" t="s">
        <v>27</v>
      </c>
      <c r="I86">
        <v>5409926902</v>
      </c>
      <c r="J86" t="str">
        <f t="shared" si="8"/>
        <v>1670 Little Catawba Creek Rd Troutville, VA US 24175</v>
      </c>
      <c r="K86" t="s">
        <v>612</v>
      </c>
      <c r="L86" t="s">
        <v>614</v>
      </c>
      <c r="M86" t="b">
        <f t="shared" si="9"/>
        <v>1</v>
      </c>
    </row>
    <row r="87" spans="1:13" x14ac:dyDescent="0.2">
      <c r="A87">
        <v>83958</v>
      </c>
      <c r="B87">
        <v>50099</v>
      </c>
      <c r="C87" t="s">
        <v>332</v>
      </c>
      <c r="D87" t="s">
        <v>333</v>
      </c>
      <c r="E87" t="s">
        <v>334</v>
      </c>
      <c r="F87" t="s">
        <v>298</v>
      </c>
      <c r="G87">
        <v>98005</v>
      </c>
      <c r="H87" t="s">
        <v>27</v>
      </c>
      <c r="I87">
        <v>4257472020</v>
      </c>
      <c r="J87" t="str">
        <f t="shared" si="8"/>
        <v>13401 Bel Red Road, # A4 Bellevue, WA US 98005</v>
      </c>
      <c r="K87" t="s">
        <v>612</v>
      </c>
      <c r="L87" t="s">
        <v>614</v>
      </c>
      <c r="M87" t="b">
        <f t="shared" si="9"/>
        <v>1</v>
      </c>
    </row>
    <row r="88" spans="1:13" x14ac:dyDescent="0.2">
      <c r="A88">
        <v>83957</v>
      </c>
      <c r="B88">
        <v>50099</v>
      </c>
      <c r="C88" t="s">
        <v>335</v>
      </c>
      <c r="D88" t="s">
        <v>333</v>
      </c>
      <c r="E88" t="s">
        <v>334</v>
      </c>
      <c r="F88" t="s">
        <v>298</v>
      </c>
      <c r="G88">
        <v>98005</v>
      </c>
      <c r="H88" t="s">
        <v>27</v>
      </c>
      <c r="I88">
        <v>4257472020</v>
      </c>
      <c r="J88" t="str">
        <f t="shared" si="8"/>
        <v>13401 Bel Red Road, # A4 Bellevue, WA US 98005</v>
      </c>
      <c r="K88" t="s">
        <v>612</v>
      </c>
      <c r="L88" t="s">
        <v>614</v>
      </c>
      <c r="M88" t="b">
        <f t="shared" si="9"/>
        <v>1</v>
      </c>
    </row>
    <row r="89" spans="1:13" x14ac:dyDescent="0.2">
      <c r="A89">
        <v>83956</v>
      </c>
      <c r="B89">
        <v>50099</v>
      </c>
      <c r="C89" t="s">
        <v>336</v>
      </c>
      <c r="D89" t="s">
        <v>333</v>
      </c>
      <c r="E89" t="s">
        <v>334</v>
      </c>
      <c r="F89" t="s">
        <v>298</v>
      </c>
      <c r="G89">
        <v>98005</v>
      </c>
      <c r="H89" t="s">
        <v>27</v>
      </c>
      <c r="I89">
        <v>4257472020</v>
      </c>
      <c r="J89" t="str">
        <f t="shared" si="8"/>
        <v>13401 Bel Red Road, # A4 Bellevue, WA US 98005</v>
      </c>
      <c r="K89" t="s">
        <v>612</v>
      </c>
      <c r="L89" t="s">
        <v>614</v>
      </c>
      <c r="M89" t="b">
        <f t="shared" si="9"/>
        <v>1</v>
      </c>
    </row>
    <row r="90" spans="1:13" x14ac:dyDescent="0.2">
      <c r="A90">
        <v>83912</v>
      </c>
      <c r="B90">
        <v>50063</v>
      </c>
      <c r="C90" t="s">
        <v>295</v>
      </c>
      <c r="D90" t="s">
        <v>296</v>
      </c>
      <c r="E90" t="s">
        <v>297</v>
      </c>
      <c r="F90" t="s">
        <v>298</v>
      </c>
      <c r="G90">
        <v>98208</v>
      </c>
      <c r="H90" t="s">
        <v>27</v>
      </c>
      <c r="I90">
        <v>4253858130</v>
      </c>
      <c r="J90" t="str">
        <f t="shared" si="8"/>
        <v>10217 19th Ave SE Everett, WA US 98208</v>
      </c>
      <c r="K90" t="s">
        <v>612</v>
      </c>
      <c r="L90" t="s">
        <v>614</v>
      </c>
      <c r="M90" t="b">
        <f t="shared" si="9"/>
        <v>1</v>
      </c>
    </row>
    <row r="91" spans="1:13" x14ac:dyDescent="0.2">
      <c r="A91">
        <v>83950</v>
      </c>
      <c r="B91">
        <v>50094</v>
      </c>
      <c r="C91" t="s">
        <v>320</v>
      </c>
      <c r="D91" t="s">
        <v>321</v>
      </c>
      <c r="E91" t="s">
        <v>322</v>
      </c>
      <c r="F91" t="s">
        <v>298</v>
      </c>
      <c r="G91">
        <v>98221</v>
      </c>
      <c r="H91" t="s">
        <v>27</v>
      </c>
      <c r="I91">
        <v>3604195827</v>
      </c>
      <c r="J91" t="str">
        <f t="shared" si="8"/>
        <v>3005 T Ave Anacortes, WA US 98221</v>
      </c>
      <c r="K91" t="s">
        <v>612</v>
      </c>
      <c r="L91" t="s">
        <v>614</v>
      </c>
      <c r="M91" t="b">
        <f t="shared" si="9"/>
        <v>1</v>
      </c>
    </row>
    <row r="92" spans="1:13" x14ac:dyDescent="0.2">
      <c r="A92">
        <v>83930</v>
      </c>
      <c r="B92">
        <v>50074</v>
      </c>
      <c r="C92" t="s">
        <v>306</v>
      </c>
      <c r="D92" t="s">
        <v>304</v>
      </c>
      <c r="E92" t="s">
        <v>305</v>
      </c>
      <c r="F92" t="s">
        <v>271</v>
      </c>
      <c r="G92">
        <v>10710</v>
      </c>
      <c r="H92" t="s">
        <v>27</v>
      </c>
      <c r="I92">
        <v>9143468300</v>
      </c>
      <c r="J92" t="str">
        <f t="shared" si="8"/>
        <v>1716 Central Park Ave Yonkers, NY US 10710</v>
      </c>
      <c r="K92" t="s">
        <v>271</v>
      </c>
      <c r="L92" t="s">
        <v>614</v>
      </c>
      <c r="M92" t="b">
        <f t="shared" si="9"/>
        <v>0</v>
      </c>
    </row>
    <row r="93" spans="1:13" x14ac:dyDescent="0.2">
      <c r="A93">
        <v>83989</v>
      </c>
      <c r="B93">
        <v>50125</v>
      </c>
      <c r="C93" t="s">
        <v>411</v>
      </c>
      <c r="D93" t="s">
        <v>412</v>
      </c>
      <c r="E93" t="s">
        <v>305</v>
      </c>
      <c r="F93" t="s">
        <v>271</v>
      </c>
      <c r="G93">
        <v>10710</v>
      </c>
      <c r="H93" t="s">
        <v>27</v>
      </c>
      <c r="I93">
        <v>9146022946</v>
      </c>
      <c r="J93" t="str">
        <f t="shared" si="8"/>
        <v>10101 Forest Green Blvd Yonkers, NY US 10710</v>
      </c>
      <c r="K93" t="s">
        <v>271</v>
      </c>
      <c r="L93" t="s">
        <v>614</v>
      </c>
      <c r="M93" t="b">
        <f t="shared" si="9"/>
        <v>0</v>
      </c>
    </row>
    <row r="97" spans="10:12" x14ac:dyDescent="0.2">
      <c r="J97" t="s">
        <v>613</v>
      </c>
      <c r="K97" t="str">
        <f t="shared" ref="K97" si="10">IF(LEFT(G97,2)="10","NY","not")</f>
        <v>not</v>
      </c>
      <c r="L97" t="str">
        <f t="shared" ref="L97" si="11">IF(AND(ISERROR(SEARCH("p.o.",D97)),ISERROR(SEARCH("po",D97))),"-","POBOX")</f>
        <v>-</v>
      </c>
    </row>
  </sheetData>
  <autoFilter ref="A1:N93">
    <sortState ref="A9:N66">
      <sortCondition ref="D1:D93"/>
    </sortState>
  </autoFilter>
  <sortState ref="A2:K93">
    <sortCondition descending="1" ref="J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L11" sqref="L11"/>
    </sheetView>
  </sheetViews>
  <sheetFormatPr baseColWidth="10" defaultColWidth="8.83203125" defaultRowHeight="15" x14ac:dyDescent="0.2"/>
  <cols>
    <col min="1" max="4" width="9.5" customWidth="1"/>
    <col min="5" max="5" width="11.1640625" bestFit="1" customWidth="1"/>
    <col min="6" max="6" width="7" customWidth="1"/>
    <col min="7" max="7" width="5.1640625" style="23" customWidth="1"/>
    <col min="8" max="8" width="8.5" style="37" customWidth="1"/>
    <col min="9" max="9" width="9" style="37" customWidth="1"/>
    <col min="12" max="12" width="81.33203125" bestFit="1" customWidth="1"/>
    <col min="13" max="13" width="16.33203125" bestFit="1" customWidth="1"/>
    <col min="15" max="15" width="24.1640625" bestFit="1" customWidth="1"/>
  </cols>
  <sheetData>
    <row r="1" spans="1:15" x14ac:dyDescent="0.2">
      <c r="A1" s="27" t="s">
        <v>503</v>
      </c>
      <c r="B1" s="1" t="s">
        <v>266</v>
      </c>
      <c r="C1" s="1" t="s">
        <v>267</v>
      </c>
      <c r="D1" s="28" t="s">
        <v>504</v>
      </c>
      <c r="E1" s="28" t="s">
        <v>505</v>
      </c>
      <c r="F1" s="29" t="s">
        <v>506</v>
      </c>
      <c r="G1" s="30" t="s">
        <v>507</v>
      </c>
      <c r="H1" s="31" t="s">
        <v>508</v>
      </c>
      <c r="I1" s="31" t="s">
        <v>509</v>
      </c>
      <c r="L1" s="25" t="s">
        <v>605</v>
      </c>
      <c r="O1" s="1" t="s">
        <v>602</v>
      </c>
    </row>
    <row r="2" spans="1:15" ht="30" x14ac:dyDescent="0.2">
      <c r="A2" s="32">
        <v>42988</v>
      </c>
      <c r="B2" t="s">
        <v>298</v>
      </c>
      <c r="C2">
        <v>98105</v>
      </c>
      <c r="D2" s="33" t="s">
        <v>587</v>
      </c>
      <c r="E2" s="33" t="s">
        <v>588</v>
      </c>
      <c r="F2" s="34" t="s">
        <v>513</v>
      </c>
      <c r="G2" s="35">
        <v>7</v>
      </c>
      <c r="H2" s="36">
        <v>1.29</v>
      </c>
      <c r="I2" s="39"/>
      <c r="L2" s="26" t="s">
        <v>601</v>
      </c>
    </row>
    <row r="3" spans="1:15" x14ac:dyDescent="0.2">
      <c r="A3" s="32">
        <v>42835</v>
      </c>
      <c r="B3" t="s">
        <v>298</v>
      </c>
      <c r="C3" t="e">
        <v>#N/A</v>
      </c>
      <c r="D3" s="33" t="s">
        <v>39</v>
      </c>
      <c r="E3" s="33" t="s">
        <v>569</v>
      </c>
      <c r="F3" s="34" t="s">
        <v>513</v>
      </c>
      <c r="G3" s="35">
        <v>66</v>
      </c>
      <c r="H3" s="36">
        <v>1.99</v>
      </c>
      <c r="I3" s="39"/>
    </row>
    <row r="4" spans="1:15" x14ac:dyDescent="0.2">
      <c r="A4" s="32">
        <v>42801</v>
      </c>
      <c r="B4" t="s">
        <v>203</v>
      </c>
      <c r="C4">
        <v>75093</v>
      </c>
      <c r="D4" s="33" t="s">
        <v>565</v>
      </c>
      <c r="E4" s="33" t="s">
        <v>566</v>
      </c>
      <c r="F4" s="34" t="s">
        <v>516</v>
      </c>
      <c r="G4" s="35">
        <v>7</v>
      </c>
      <c r="H4" s="36">
        <v>19.989999999999998</v>
      </c>
      <c r="I4" s="39"/>
    </row>
    <row r="5" spans="1:15" x14ac:dyDescent="0.2">
      <c r="A5" s="32">
        <v>42767</v>
      </c>
      <c r="B5" t="s">
        <v>203</v>
      </c>
      <c r="C5" t="e">
        <v>#N/A</v>
      </c>
      <c r="D5" s="33" t="s">
        <v>561</v>
      </c>
      <c r="E5" s="33" t="s">
        <v>562</v>
      </c>
      <c r="F5" s="34" t="s">
        <v>516</v>
      </c>
      <c r="G5" s="35">
        <v>87</v>
      </c>
      <c r="H5" s="36">
        <v>15</v>
      </c>
      <c r="I5" s="39"/>
      <c r="L5" s="25" t="s">
        <v>606</v>
      </c>
      <c r="M5" s="25" t="s">
        <v>603</v>
      </c>
    </row>
    <row r="6" spans="1:15" x14ac:dyDescent="0.2">
      <c r="A6" s="32">
        <v>42903</v>
      </c>
      <c r="B6" t="s">
        <v>203</v>
      </c>
      <c r="C6">
        <v>75077</v>
      </c>
      <c r="D6" s="33" t="s">
        <v>576</v>
      </c>
      <c r="E6" s="33" t="s">
        <v>577</v>
      </c>
      <c r="F6" s="34" t="s">
        <v>544</v>
      </c>
      <c r="G6" s="35">
        <v>5</v>
      </c>
      <c r="H6" s="36">
        <v>125</v>
      </c>
      <c r="I6" s="39"/>
      <c r="L6" s="38" t="s">
        <v>604</v>
      </c>
      <c r="M6" s="38"/>
    </row>
    <row r="7" spans="1:15" x14ac:dyDescent="0.2">
      <c r="A7" s="32">
        <v>42886</v>
      </c>
      <c r="B7" t="s">
        <v>203</v>
      </c>
      <c r="C7" t="e">
        <v>#N/A</v>
      </c>
      <c r="D7" s="33" t="s">
        <v>574</v>
      </c>
      <c r="E7" s="33" t="s">
        <v>575</v>
      </c>
      <c r="F7" s="34" t="s">
        <v>516</v>
      </c>
      <c r="G7" s="35">
        <v>80</v>
      </c>
      <c r="H7" s="36">
        <v>8.99</v>
      </c>
      <c r="I7" s="39"/>
      <c r="L7" s="38" t="s">
        <v>607</v>
      </c>
      <c r="M7" s="40"/>
    </row>
    <row r="8" spans="1:15" x14ac:dyDescent="0.2">
      <c r="A8" s="32">
        <v>42750</v>
      </c>
      <c r="B8" t="s">
        <v>275</v>
      </c>
      <c r="C8">
        <v>19406</v>
      </c>
      <c r="D8" s="33" t="s">
        <v>523</v>
      </c>
      <c r="E8" s="33" t="s">
        <v>560</v>
      </c>
      <c r="F8" s="34" t="s">
        <v>516</v>
      </c>
      <c r="G8" s="35">
        <v>46</v>
      </c>
      <c r="H8" s="36">
        <v>8.99</v>
      </c>
      <c r="I8" s="39"/>
    </row>
    <row r="9" spans="1:15" x14ac:dyDescent="0.2">
      <c r="A9" s="32">
        <v>43005</v>
      </c>
      <c r="B9" t="s">
        <v>344</v>
      </c>
      <c r="C9" t="e">
        <v>#N/A</v>
      </c>
      <c r="D9" s="33" t="s">
        <v>589</v>
      </c>
      <c r="E9" s="33" t="s">
        <v>590</v>
      </c>
      <c r="F9" s="34" t="s">
        <v>520</v>
      </c>
      <c r="G9" s="35">
        <v>76</v>
      </c>
      <c r="H9" s="36">
        <v>1.99</v>
      </c>
      <c r="I9" s="39"/>
      <c r="L9" s="25" t="s">
        <v>609</v>
      </c>
      <c r="M9" s="25" t="s">
        <v>610</v>
      </c>
    </row>
    <row r="10" spans="1:15" x14ac:dyDescent="0.2">
      <c r="A10" s="32">
        <v>42444</v>
      </c>
      <c r="B10" t="s">
        <v>271</v>
      </c>
      <c r="C10" t="e">
        <v>#N/A</v>
      </c>
      <c r="D10" s="33" t="s">
        <v>521</v>
      </c>
      <c r="E10" s="33" t="s">
        <v>522</v>
      </c>
      <c r="F10" s="34" t="s">
        <v>513</v>
      </c>
      <c r="G10" s="35">
        <v>56</v>
      </c>
      <c r="H10" s="36">
        <v>2.99</v>
      </c>
      <c r="I10" s="39"/>
      <c r="L10" s="41" t="s">
        <v>608</v>
      </c>
      <c r="M10" s="38"/>
    </row>
    <row r="11" spans="1:15" x14ac:dyDescent="0.2">
      <c r="A11" s="32">
        <v>42665</v>
      </c>
      <c r="B11" t="s">
        <v>271</v>
      </c>
      <c r="C11" t="e">
        <v>#N/A</v>
      </c>
      <c r="D11" s="33" t="s">
        <v>550</v>
      </c>
      <c r="E11" s="33" t="s">
        <v>551</v>
      </c>
      <c r="F11" s="34" t="s">
        <v>520</v>
      </c>
      <c r="G11" s="35">
        <v>64</v>
      </c>
      <c r="H11" s="36">
        <v>8.99</v>
      </c>
      <c r="I11" s="39"/>
      <c r="L11" s="24" t="s">
        <v>513</v>
      </c>
      <c r="M11" s="38"/>
    </row>
    <row r="12" spans="1:15" x14ac:dyDescent="0.2">
      <c r="A12" s="32">
        <v>42461</v>
      </c>
      <c r="B12" t="s">
        <v>271</v>
      </c>
      <c r="C12" t="e">
        <v>#N/A</v>
      </c>
      <c r="D12" s="33" t="s">
        <v>523</v>
      </c>
      <c r="E12" s="33" t="s">
        <v>524</v>
      </c>
      <c r="F12" s="34" t="s">
        <v>516</v>
      </c>
      <c r="G12" s="35">
        <v>60</v>
      </c>
      <c r="H12" s="36">
        <v>4.99</v>
      </c>
      <c r="I12" s="39"/>
      <c r="L12" s="24" t="s">
        <v>516</v>
      </c>
      <c r="M12" s="38"/>
    </row>
    <row r="13" spans="1:15" x14ac:dyDescent="0.2">
      <c r="A13" s="32">
        <v>42426</v>
      </c>
      <c r="B13" t="s">
        <v>271</v>
      </c>
      <c r="C13">
        <v>10018</v>
      </c>
      <c r="D13" s="33" t="s">
        <v>518</v>
      </c>
      <c r="E13" s="33" t="s">
        <v>519</v>
      </c>
      <c r="F13" s="34" t="s">
        <v>520</v>
      </c>
      <c r="G13" s="35">
        <v>27</v>
      </c>
      <c r="H13" s="36">
        <v>19.989999999999998</v>
      </c>
      <c r="I13" s="39"/>
      <c r="L13" s="24" t="s">
        <v>544</v>
      </c>
      <c r="M13" s="38"/>
    </row>
    <row r="14" spans="1:15" x14ac:dyDescent="0.2">
      <c r="A14" s="32">
        <v>42597</v>
      </c>
      <c r="B14" t="s">
        <v>271</v>
      </c>
      <c r="C14">
        <v>10011</v>
      </c>
      <c r="D14" s="33" t="s">
        <v>540</v>
      </c>
      <c r="E14" s="33" t="s">
        <v>541</v>
      </c>
      <c r="F14" s="34" t="s">
        <v>513</v>
      </c>
      <c r="G14" s="35">
        <v>35</v>
      </c>
      <c r="H14" s="36">
        <v>4.99</v>
      </c>
      <c r="I14" s="39"/>
      <c r="L14" s="24" t="s">
        <v>520</v>
      </c>
      <c r="M14" s="38"/>
    </row>
    <row r="15" spans="1:15" x14ac:dyDescent="0.2">
      <c r="A15" s="32">
        <v>42529</v>
      </c>
      <c r="B15" t="s">
        <v>271</v>
      </c>
      <c r="C15" t="e">
        <v>#N/A</v>
      </c>
      <c r="D15" s="33" t="s">
        <v>523</v>
      </c>
      <c r="E15" s="33" t="s">
        <v>532</v>
      </c>
      <c r="F15" s="34" t="s">
        <v>516</v>
      </c>
      <c r="G15" s="35">
        <v>60</v>
      </c>
      <c r="H15" s="36">
        <v>8.99</v>
      </c>
      <c r="I15" s="39"/>
      <c r="L15" s="24" t="s">
        <v>547</v>
      </c>
      <c r="M15" s="38"/>
    </row>
    <row r="16" spans="1:15" x14ac:dyDescent="0.2">
      <c r="A16" s="32">
        <v>43039</v>
      </c>
      <c r="B16" t="s">
        <v>271</v>
      </c>
      <c r="C16">
        <v>10012</v>
      </c>
      <c r="D16" s="33" t="s">
        <v>584</v>
      </c>
      <c r="E16" s="33" t="s">
        <v>593</v>
      </c>
      <c r="F16" s="34" t="s">
        <v>513</v>
      </c>
      <c r="G16" s="35">
        <v>14</v>
      </c>
      <c r="H16" s="36">
        <v>1.29</v>
      </c>
      <c r="I16" s="39"/>
    </row>
    <row r="17" spans="1:9" x14ac:dyDescent="0.2">
      <c r="A17" s="32">
        <v>43056</v>
      </c>
      <c r="B17" t="s">
        <v>271</v>
      </c>
      <c r="C17">
        <v>10011</v>
      </c>
      <c r="D17" s="33" t="s">
        <v>594</v>
      </c>
      <c r="E17" s="33" t="s">
        <v>595</v>
      </c>
      <c r="F17" s="34" t="s">
        <v>516</v>
      </c>
      <c r="G17" s="35">
        <v>11</v>
      </c>
      <c r="H17" s="36">
        <v>4.99</v>
      </c>
      <c r="I17" s="39"/>
    </row>
    <row r="18" spans="1:9" x14ac:dyDescent="0.2">
      <c r="A18" s="32">
        <v>42716</v>
      </c>
      <c r="B18" t="s">
        <v>271</v>
      </c>
      <c r="C18" t="e">
        <v>#N/A</v>
      </c>
      <c r="D18" s="33" t="s">
        <v>556</v>
      </c>
      <c r="E18" s="33" t="s">
        <v>557</v>
      </c>
      <c r="F18" s="34" t="s">
        <v>513</v>
      </c>
      <c r="G18" s="35">
        <v>67</v>
      </c>
      <c r="H18" s="36">
        <v>1.29</v>
      </c>
      <c r="I18" s="39"/>
    </row>
    <row r="19" spans="1:9" x14ac:dyDescent="0.2">
      <c r="A19" s="32">
        <v>42818</v>
      </c>
      <c r="B19" t="s">
        <v>271</v>
      </c>
      <c r="C19" t="e">
        <v>#N/A</v>
      </c>
      <c r="D19" s="33" t="s">
        <v>567</v>
      </c>
      <c r="E19" s="33" t="s">
        <v>568</v>
      </c>
      <c r="F19" s="34" t="s">
        <v>547</v>
      </c>
      <c r="G19" s="35">
        <v>50</v>
      </c>
      <c r="H19" s="36">
        <v>4.99</v>
      </c>
      <c r="I19" s="39"/>
    </row>
    <row r="20" spans="1:9" x14ac:dyDescent="0.2">
      <c r="A20" s="32">
        <v>42614</v>
      </c>
      <c r="B20" t="s">
        <v>271</v>
      </c>
      <c r="C20">
        <v>10003</v>
      </c>
      <c r="D20" s="33" t="s">
        <v>542</v>
      </c>
      <c r="E20" s="33" t="s">
        <v>543</v>
      </c>
      <c r="F20" s="34" t="s">
        <v>544</v>
      </c>
      <c r="G20" s="35">
        <v>2</v>
      </c>
      <c r="H20" s="36">
        <v>125</v>
      </c>
      <c r="I20" s="39"/>
    </row>
    <row r="21" spans="1:9" x14ac:dyDescent="0.2">
      <c r="A21" s="32">
        <v>42546</v>
      </c>
      <c r="B21" t="s">
        <v>271</v>
      </c>
      <c r="C21" t="e">
        <v>#N/A</v>
      </c>
      <c r="D21" s="33" t="s">
        <v>533</v>
      </c>
      <c r="E21" s="33" t="s">
        <v>534</v>
      </c>
      <c r="F21" s="34" t="s">
        <v>513</v>
      </c>
      <c r="G21" s="35">
        <v>90</v>
      </c>
      <c r="H21" s="36">
        <v>4.99</v>
      </c>
      <c r="I21" s="39"/>
    </row>
    <row r="22" spans="1:9" x14ac:dyDescent="0.2">
      <c r="A22" s="32">
        <v>42971</v>
      </c>
      <c r="B22" t="s">
        <v>271</v>
      </c>
      <c r="C22">
        <v>11218</v>
      </c>
      <c r="D22" s="33" t="s">
        <v>585</v>
      </c>
      <c r="E22" s="33" t="s">
        <v>586</v>
      </c>
      <c r="F22" s="34" t="s">
        <v>544</v>
      </c>
      <c r="G22" s="35">
        <v>3</v>
      </c>
      <c r="H22" s="36">
        <v>275</v>
      </c>
      <c r="I22" s="39"/>
    </row>
    <row r="23" spans="1:9" x14ac:dyDescent="0.2">
      <c r="A23" s="32">
        <v>42631</v>
      </c>
      <c r="B23" t="s">
        <v>271</v>
      </c>
      <c r="C23">
        <v>10011</v>
      </c>
      <c r="D23" s="33" t="s">
        <v>545</v>
      </c>
      <c r="E23" s="33" t="s">
        <v>546</v>
      </c>
      <c r="F23" s="34" t="s">
        <v>547</v>
      </c>
      <c r="G23" s="35">
        <v>16</v>
      </c>
      <c r="H23" s="36">
        <v>15.99</v>
      </c>
      <c r="I23" s="39"/>
    </row>
    <row r="24" spans="1:9" x14ac:dyDescent="0.2">
      <c r="A24" s="32">
        <v>42648</v>
      </c>
      <c r="B24" t="s">
        <v>271</v>
      </c>
      <c r="C24">
        <v>10001</v>
      </c>
      <c r="D24" s="33" t="s">
        <v>548</v>
      </c>
      <c r="E24" s="33" t="s">
        <v>549</v>
      </c>
      <c r="F24" s="34" t="s">
        <v>516</v>
      </c>
      <c r="G24" s="35">
        <v>28</v>
      </c>
      <c r="H24" s="36">
        <v>8.99</v>
      </c>
      <c r="I24" s="39"/>
    </row>
    <row r="25" spans="1:9" x14ac:dyDescent="0.2">
      <c r="A25" s="32">
        <v>42495</v>
      </c>
      <c r="B25" t="s">
        <v>271</v>
      </c>
      <c r="C25" t="e">
        <v>#N/A</v>
      </c>
      <c r="D25" s="33" t="s">
        <v>528</v>
      </c>
      <c r="E25" s="33" t="s">
        <v>529</v>
      </c>
      <c r="F25" s="34" t="s">
        <v>513</v>
      </c>
      <c r="G25" s="35">
        <v>90</v>
      </c>
      <c r="H25" s="36">
        <v>4.99</v>
      </c>
      <c r="I25" s="39"/>
    </row>
    <row r="26" spans="1:9" x14ac:dyDescent="0.2">
      <c r="A26" s="32">
        <v>42784</v>
      </c>
      <c r="B26" t="s">
        <v>271</v>
      </c>
      <c r="C26">
        <v>10023</v>
      </c>
      <c r="D26" s="33" t="s">
        <v>563</v>
      </c>
      <c r="E26" s="33" t="s">
        <v>564</v>
      </c>
      <c r="F26" s="34" t="s">
        <v>516</v>
      </c>
      <c r="G26" s="35">
        <v>4</v>
      </c>
      <c r="H26" s="36">
        <v>4.99</v>
      </c>
      <c r="I26" s="39"/>
    </row>
    <row r="27" spans="1:9" x14ac:dyDescent="0.2">
      <c r="A27" s="32">
        <v>42409</v>
      </c>
      <c r="B27" t="s">
        <v>271</v>
      </c>
      <c r="C27">
        <v>10003</v>
      </c>
      <c r="D27" s="33" t="s">
        <v>517</v>
      </c>
      <c r="E27" s="33" t="s">
        <v>515</v>
      </c>
      <c r="F27" s="34" t="s">
        <v>513</v>
      </c>
      <c r="G27" s="35">
        <v>36</v>
      </c>
      <c r="H27" s="36">
        <v>4.99</v>
      </c>
      <c r="I27" s="39"/>
    </row>
    <row r="28" spans="1:9" x14ac:dyDescent="0.2">
      <c r="A28" s="32">
        <v>42852</v>
      </c>
      <c r="B28" t="s">
        <v>164</v>
      </c>
      <c r="C28" t="e">
        <v>#N/A</v>
      </c>
      <c r="D28" s="33" t="s">
        <v>570</v>
      </c>
      <c r="E28" s="33" t="s">
        <v>571</v>
      </c>
      <c r="F28" s="34" t="s">
        <v>520</v>
      </c>
      <c r="G28" s="35">
        <v>96</v>
      </c>
      <c r="H28" s="36">
        <v>4.99</v>
      </c>
      <c r="I28" s="39"/>
    </row>
    <row r="29" spans="1:9" x14ac:dyDescent="0.2">
      <c r="A29" s="32">
        <v>42563</v>
      </c>
      <c r="B29" t="s">
        <v>535</v>
      </c>
      <c r="C29">
        <v>7901</v>
      </c>
      <c r="D29" s="33" t="s">
        <v>536</v>
      </c>
      <c r="E29" s="33" t="s">
        <v>537</v>
      </c>
      <c r="F29" s="34" t="s">
        <v>516</v>
      </c>
      <c r="G29" s="35">
        <v>29</v>
      </c>
      <c r="H29" s="36">
        <v>1.99</v>
      </c>
      <c r="I29" s="39"/>
    </row>
    <row r="30" spans="1:9" x14ac:dyDescent="0.2">
      <c r="A30" s="32">
        <v>42580</v>
      </c>
      <c r="B30" t="s">
        <v>535</v>
      </c>
      <c r="C30" t="e">
        <v>#N/A</v>
      </c>
      <c r="D30" s="33" t="s">
        <v>538</v>
      </c>
      <c r="E30" s="33" t="s">
        <v>539</v>
      </c>
      <c r="F30" s="34" t="s">
        <v>516</v>
      </c>
      <c r="G30" s="35">
        <v>81</v>
      </c>
      <c r="H30" s="36">
        <v>19.989999999999998</v>
      </c>
      <c r="I30" s="39"/>
    </row>
    <row r="31" spans="1:9" x14ac:dyDescent="0.2">
      <c r="A31" s="32">
        <v>42869</v>
      </c>
      <c r="B31" t="s">
        <v>535</v>
      </c>
      <c r="C31" t="e">
        <v>#N/A</v>
      </c>
      <c r="D31" s="33" t="s">
        <v>572</v>
      </c>
      <c r="E31" s="33" t="s">
        <v>573</v>
      </c>
      <c r="F31" s="34" t="s">
        <v>513</v>
      </c>
      <c r="G31" s="35">
        <v>53</v>
      </c>
      <c r="H31" s="36">
        <v>1.29</v>
      </c>
      <c r="I31" s="39"/>
    </row>
    <row r="32" spans="1:9" x14ac:dyDescent="0.2">
      <c r="A32" s="32">
        <v>42478</v>
      </c>
      <c r="B32" t="s">
        <v>525</v>
      </c>
      <c r="C32" t="e">
        <v>#N/A</v>
      </c>
      <c r="D32" s="33" t="s">
        <v>526</v>
      </c>
      <c r="E32" s="33" t="s">
        <v>527</v>
      </c>
      <c r="F32" s="34" t="s">
        <v>513</v>
      </c>
      <c r="G32" s="35">
        <v>75</v>
      </c>
      <c r="H32" s="36">
        <v>1.99</v>
      </c>
      <c r="I32" s="39"/>
    </row>
    <row r="33" spans="1:9" x14ac:dyDescent="0.2">
      <c r="A33" s="32">
        <v>42937</v>
      </c>
      <c r="B33" t="s">
        <v>525</v>
      </c>
      <c r="C33" t="e">
        <v>#N/A</v>
      </c>
      <c r="D33" s="33" t="s">
        <v>581</v>
      </c>
      <c r="E33" s="33" t="s">
        <v>582</v>
      </c>
      <c r="F33" s="34" t="s">
        <v>547</v>
      </c>
      <c r="G33" s="35">
        <v>55</v>
      </c>
      <c r="H33" s="36">
        <v>12.49</v>
      </c>
      <c r="I33" s="39"/>
    </row>
    <row r="34" spans="1:9" x14ac:dyDescent="0.2">
      <c r="A34" s="32">
        <v>42512</v>
      </c>
      <c r="B34" t="s">
        <v>530</v>
      </c>
      <c r="C34">
        <v>63103</v>
      </c>
      <c r="D34" s="33" t="s">
        <v>581</v>
      </c>
      <c r="E34" s="33" t="s">
        <v>531</v>
      </c>
      <c r="F34" s="34" t="s">
        <v>513</v>
      </c>
      <c r="G34" s="35">
        <v>32</v>
      </c>
      <c r="H34" s="36">
        <v>1.99</v>
      </c>
      <c r="I34" s="39"/>
    </row>
    <row r="35" spans="1:9" x14ac:dyDescent="0.2">
      <c r="A35" s="32">
        <v>43022</v>
      </c>
      <c r="B35" t="s">
        <v>145</v>
      </c>
      <c r="C35" t="e">
        <v>#N/A</v>
      </c>
      <c r="D35" s="33" t="s">
        <v>591</v>
      </c>
      <c r="E35" s="33" t="s">
        <v>592</v>
      </c>
      <c r="F35" s="34" t="s">
        <v>516</v>
      </c>
      <c r="G35" s="35">
        <v>57</v>
      </c>
      <c r="H35" s="36">
        <v>19.989999999999998</v>
      </c>
      <c r="I35" s="39"/>
    </row>
    <row r="36" spans="1:9" x14ac:dyDescent="0.2">
      <c r="A36" s="32">
        <v>42699</v>
      </c>
      <c r="B36" t="s">
        <v>273</v>
      </c>
      <c r="C36" t="e">
        <v>#N/A</v>
      </c>
      <c r="D36" s="33" t="s">
        <v>554</v>
      </c>
      <c r="E36" s="33" t="s">
        <v>555</v>
      </c>
      <c r="F36" s="34" t="s">
        <v>547</v>
      </c>
      <c r="G36" s="35">
        <v>96</v>
      </c>
      <c r="H36" s="36">
        <v>4.99</v>
      </c>
      <c r="I36" s="39"/>
    </row>
    <row r="37" spans="1:9" x14ac:dyDescent="0.2">
      <c r="A37" s="32">
        <v>42920</v>
      </c>
      <c r="B37" t="s">
        <v>578</v>
      </c>
      <c r="C37" t="e">
        <v>#N/A</v>
      </c>
      <c r="D37" s="33" t="s">
        <v>579</v>
      </c>
      <c r="E37" s="33" t="s">
        <v>580</v>
      </c>
      <c r="F37" s="34" t="s">
        <v>547</v>
      </c>
      <c r="G37" s="35">
        <v>62</v>
      </c>
      <c r="H37" s="36">
        <v>4.99</v>
      </c>
      <c r="I37" s="39"/>
    </row>
    <row r="38" spans="1:9" x14ac:dyDescent="0.2">
      <c r="A38" s="32">
        <v>42954</v>
      </c>
      <c r="B38" t="s">
        <v>405</v>
      </c>
      <c r="C38">
        <v>80202</v>
      </c>
      <c r="D38" s="33" t="s">
        <v>583</v>
      </c>
      <c r="E38" s="33" t="s">
        <v>584</v>
      </c>
      <c r="F38" s="34" t="s">
        <v>547</v>
      </c>
      <c r="G38" s="35">
        <v>42</v>
      </c>
      <c r="H38" s="36">
        <v>23.95</v>
      </c>
      <c r="I38" s="39"/>
    </row>
    <row r="39" spans="1:9" x14ac:dyDescent="0.2">
      <c r="A39" s="32">
        <v>42733</v>
      </c>
      <c r="B39" t="s">
        <v>175</v>
      </c>
      <c r="C39" t="e">
        <v>#N/A</v>
      </c>
      <c r="D39" s="33" t="s">
        <v>558</v>
      </c>
      <c r="E39" s="33" t="s">
        <v>559</v>
      </c>
      <c r="F39" s="34" t="s">
        <v>547</v>
      </c>
      <c r="G39" s="35">
        <v>74</v>
      </c>
      <c r="H39" s="36">
        <v>15.99</v>
      </c>
      <c r="I39" s="39"/>
    </row>
    <row r="40" spans="1:9" x14ac:dyDescent="0.2">
      <c r="A40" s="32">
        <v>42682</v>
      </c>
      <c r="B40" t="s">
        <v>175</v>
      </c>
      <c r="C40">
        <v>90064</v>
      </c>
      <c r="D40" s="33" t="s">
        <v>552</v>
      </c>
      <c r="E40" s="33" t="s">
        <v>553</v>
      </c>
      <c r="F40" s="34" t="s">
        <v>520</v>
      </c>
      <c r="G40" s="35">
        <v>15</v>
      </c>
      <c r="H40" s="36">
        <v>19.989999999999998</v>
      </c>
      <c r="I40" s="39"/>
    </row>
    <row r="41" spans="1:9" x14ac:dyDescent="0.2">
      <c r="A41" s="32">
        <v>43090</v>
      </c>
      <c r="B41" t="s">
        <v>175</v>
      </c>
      <c r="C41">
        <v>95621</v>
      </c>
      <c r="D41" s="33" t="s">
        <v>598</v>
      </c>
      <c r="E41" s="33" t="s">
        <v>599</v>
      </c>
      <c r="F41" s="34" t="s">
        <v>516</v>
      </c>
      <c r="G41" s="35">
        <v>28</v>
      </c>
      <c r="H41" s="36">
        <v>4.99</v>
      </c>
      <c r="I41" s="39"/>
    </row>
    <row r="42" spans="1:9" x14ac:dyDescent="0.2">
      <c r="A42" s="32">
        <v>43073</v>
      </c>
      <c r="B42" t="s">
        <v>175</v>
      </c>
      <c r="C42" t="e">
        <v>#N/A</v>
      </c>
      <c r="D42" s="33" t="s">
        <v>596</v>
      </c>
      <c r="E42" s="33" t="s">
        <v>597</v>
      </c>
      <c r="F42" s="34" t="s">
        <v>516</v>
      </c>
      <c r="G42" s="35">
        <v>94</v>
      </c>
      <c r="H42" s="36">
        <v>19.989999999999998</v>
      </c>
      <c r="I42" s="39"/>
    </row>
    <row r="43" spans="1:9" x14ac:dyDescent="0.2">
      <c r="A43" s="32">
        <v>42375</v>
      </c>
      <c r="B43" t="s">
        <v>510</v>
      </c>
      <c r="C43" t="e">
        <v>#N/A</v>
      </c>
      <c r="D43" s="33" t="s">
        <v>511</v>
      </c>
      <c r="E43" s="33" t="s">
        <v>512</v>
      </c>
      <c r="F43" s="34" t="s">
        <v>513</v>
      </c>
      <c r="G43" s="35">
        <v>95</v>
      </c>
      <c r="H43" s="36">
        <v>1.99</v>
      </c>
      <c r="I43" s="39"/>
    </row>
    <row r="44" spans="1:9" x14ac:dyDescent="0.2">
      <c r="A44" s="32">
        <v>42392</v>
      </c>
      <c r="B44" t="s">
        <v>510</v>
      </c>
      <c r="C44" t="e">
        <v>#N/A</v>
      </c>
      <c r="D44" s="33" t="s">
        <v>514</v>
      </c>
      <c r="E44" s="33" t="s">
        <v>515</v>
      </c>
      <c r="F44" s="34" t="s">
        <v>516</v>
      </c>
      <c r="G44" s="35">
        <v>50</v>
      </c>
      <c r="H44" s="36">
        <v>19.989999999999998</v>
      </c>
      <c r="I44" s="39"/>
    </row>
  </sheetData>
  <sortState ref="A2:I44">
    <sortCondition descending="1" ref="B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6" style="22" bestFit="1" customWidth="1"/>
    <col min="2" max="2" width="7.1640625" style="22" bestFit="1" customWidth="1"/>
    <col min="3" max="3" width="21.1640625" style="22" customWidth="1"/>
    <col min="4" max="4" width="18.5" style="22" bestFit="1" customWidth="1"/>
    <col min="5" max="5" width="14.6640625" style="22" bestFit="1" customWidth="1"/>
    <col min="6" max="6" width="16.1640625" style="22" bestFit="1" customWidth="1"/>
    <col min="7" max="9" width="9.1640625" style="22" bestFit="1" customWidth="1"/>
    <col min="10" max="10" width="16.6640625" style="22" bestFit="1" customWidth="1"/>
    <col min="11" max="11" width="14.6640625" style="22" bestFit="1" customWidth="1"/>
    <col min="12" max="12" width="10.83203125" style="22" bestFit="1" customWidth="1"/>
    <col min="13" max="14" width="9.1640625" style="22" bestFit="1" customWidth="1"/>
    <col min="15" max="15" width="9.83203125" style="22" bestFit="1" customWidth="1"/>
  </cols>
  <sheetData>
    <row r="1" spans="1:15" x14ac:dyDescent="0.2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</row>
    <row r="2" spans="1:15" x14ac:dyDescent="0.2">
      <c r="A2" s="4">
        <v>693</v>
      </c>
      <c r="B2" s="5">
        <v>192</v>
      </c>
      <c r="C2" s="6" t="s">
        <v>17</v>
      </c>
      <c r="D2" s="7" t="s">
        <v>18</v>
      </c>
      <c r="E2" s="7" t="s">
        <v>19</v>
      </c>
      <c r="F2" s="8" t="s">
        <v>20</v>
      </c>
      <c r="G2" s="8" t="s">
        <v>0</v>
      </c>
      <c r="H2" s="8" t="s">
        <v>0</v>
      </c>
      <c r="I2" s="8" t="s">
        <v>0</v>
      </c>
      <c r="J2" s="9" t="s">
        <v>1</v>
      </c>
      <c r="K2" s="9" t="s">
        <v>1</v>
      </c>
      <c r="L2" s="2" t="s">
        <v>24</v>
      </c>
      <c r="M2" s="9" t="s">
        <v>1</v>
      </c>
      <c r="N2" s="9" t="s">
        <v>1</v>
      </c>
      <c r="O2" s="9" t="s">
        <v>1</v>
      </c>
    </row>
    <row r="3" spans="1:15" x14ac:dyDescent="0.2">
      <c r="A3" s="4">
        <v>583</v>
      </c>
      <c r="B3" s="5" t="s">
        <v>25</v>
      </c>
      <c r="C3" s="6" t="s">
        <v>26</v>
      </c>
      <c r="D3" s="7" t="s">
        <v>27</v>
      </c>
      <c r="E3" s="7" t="s">
        <v>28</v>
      </c>
      <c r="F3" s="8" t="s">
        <v>20</v>
      </c>
      <c r="G3" s="8" t="s">
        <v>0</v>
      </c>
      <c r="H3" s="8" t="s">
        <v>0</v>
      </c>
      <c r="I3" s="8" t="s">
        <v>0</v>
      </c>
      <c r="J3" s="8" t="s">
        <v>0</v>
      </c>
      <c r="K3" s="8" t="s">
        <v>0</v>
      </c>
      <c r="L3" s="8" t="s">
        <v>0</v>
      </c>
      <c r="M3" s="8" t="s">
        <v>0</v>
      </c>
      <c r="N3" s="8" t="s">
        <v>0</v>
      </c>
      <c r="O3" s="8" t="s">
        <v>0</v>
      </c>
    </row>
    <row r="4" spans="1:15" x14ac:dyDescent="0.2">
      <c r="A4" s="4">
        <v>547</v>
      </c>
      <c r="B4" s="5" t="s">
        <v>30</v>
      </c>
      <c r="C4" s="6" t="s">
        <v>31</v>
      </c>
      <c r="D4" s="7" t="s">
        <v>27</v>
      </c>
      <c r="E4" s="7" t="s">
        <v>28</v>
      </c>
      <c r="F4" s="8" t="s">
        <v>20</v>
      </c>
      <c r="G4" s="8" t="s">
        <v>0</v>
      </c>
      <c r="H4" s="8" t="s">
        <v>0</v>
      </c>
      <c r="I4" s="8" t="s">
        <v>0</v>
      </c>
      <c r="J4" s="8" t="s">
        <v>0</v>
      </c>
      <c r="K4" s="8" t="s">
        <v>0</v>
      </c>
      <c r="L4" s="10" t="s">
        <v>29</v>
      </c>
      <c r="M4" s="8" t="s">
        <v>0</v>
      </c>
      <c r="N4" s="8" t="s">
        <v>0</v>
      </c>
      <c r="O4" s="8" t="s">
        <v>0</v>
      </c>
    </row>
    <row r="5" spans="1:15" x14ac:dyDescent="0.2">
      <c r="A5" s="4">
        <v>579</v>
      </c>
      <c r="B5" s="5" t="s">
        <v>32</v>
      </c>
      <c r="C5" s="6" t="s">
        <v>33</v>
      </c>
      <c r="D5" s="7" t="s">
        <v>27</v>
      </c>
      <c r="E5" s="7" t="s">
        <v>28</v>
      </c>
      <c r="F5" s="8" t="s">
        <v>20</v>
      </c>
      <c r="G5" s="8" t="s">
        <v>0</v>
      </c>
      <c r="H5" s="8" t="s">
        <v>0</v>
      </c>
      <c r="I5" s="8" t="s">
        <v>0</v>
      </c>
      <c r="J5" s="8" t="s">
        <v>0</v>
      </c>
      <c r="K5" s="9" t="s">
        <v>1</v>
      </c>
      <c r="L5" s="8" t="s">
        <v>0</v>
      </c>
      <c r="M5" s="8" t="s">
        <v>0</v>
      </c>
      <c r="N5" s="8" t="s">
        <v>0</v>
      </c>
      <c r="O5" s="9" t="s">
        <v>1</v>
      </c>
    </row>
    <row r="6" spans="1:15" x14ac:dyDescent="0.2">
      <c r="A6" s="4">
        <v>602</v>
      </c>
      <c r="B6" s="5" t="s">
        <v>34</v>
      </c>
      <c r="C6" s="6" t="s">
        <v>35</v>
      </c>
      <c r="D6" s="7" t="s">
        <v>27</v>
      </c>
      <c r="E6" s="7" t="s">
        <v>28</v>
      </c>
      <c r="F6" s="11" t="s">
        <v>23</v>
      </c>
      <c r="G6" s="12" t="s">
        <v>36</v>
      </c>
      <c r="H6" s="12" t="s">
        <v>36</v>
      </c>
      <c r="I6" s="12" t="s">
        <v>36</v>
      </c>
      <c r="J6" s="9" t="s">
        <v>1</v>
      </c>
      <c r="K6" s="12" t="s">
        <v>36</v>
      </c>
      <c r="L6" s="12" t="s">
        <v>36</v>
      </c>
      <c r="M6" s="12" t="s">
        <v>36</v>
      </c>
      <c r="N6" s="12" t="s">
        <v>36</v>
      </c>
      <c r="O6" s="12" t="s">
        <v>36</v>
      </c>
    </row>
    <row r="7" spans="1:15" x14ac:dyDescent="0.2">
      <c r="A7" s="4">
        <v>708</v>
      </c>
      <c r="B7" s="5" t="s">
        <v>37</v>
      </c>
      <c r="C7" s="13" t="s">
        <v>38</v>
      </c>
      <c r="D7" s="7" t="s">
        <v>27</v>
      </c>
      <c r="E7" s="7" t="s">
        <v>39</v>
      </c>
      <c r="F7" s="11" t="s">
        <v>23</v>
      </c>
      <c r="G7" s="8" t="s">
        <v>0</v>
      </c>
      <c r="H7" s="8" t="s">
        <v>0</v>
      </c>
      <c r="I7" s="9" t="s">
        <v>1</v>
      </c>
      <c r="J7" s="9" t="s">
        <v>1</v>
      </c>
      <c r="K7" s="9" t="s">
        <v>1</v>
      </c>
      <c r="L7" s="9" t="s">
        <v>1</v>
      </c>
      <c r="M7" s="9" t="s">
        <v>1</v>
      </c>
      <c r="N7" s="9" t="s">
        <v>1</v>
      </c>
      <c r="O7" s="9" t="s">
        <v>1</v>
      </c>
    </row>
    <row r="8" spans="1:15" x14ac:dyDescent="0.2">
      <c r="A8" s="4">
        <v>550</v>
      </c>
      <c r="B8" s="5" t="s">
        <v>40</v>
      </c>
      <c r="C8" s="6" t="s">
        <v>41</v>
      </c>
      <c r="D8" s="7" t="s">
        <v>27</v>
      </c>
      <c r="E8" s="7" t="s">
        <v>42</v>
      </c>
      <c r="F8" s="8" t="s">
        <v>20</v>
      </c>
      <c r="G8" s="8" t="s">
        <v>0</v>
      </c>
      <c r="H8" s="8" t="s">
        <v>0</v>
      </c>
      <c r="I8" s="8" t="s">
        <v>0</v>
      </c>
      <c r="J8" s="8" t="s">
        <v>0</v>
      </c>
      <c r="K8" s="8" t="s">
        <v>0</v>
      </c>
      <c r="L8" s="8" t="s">
        <v>0</v>
      </c>
      <c r="M8" s="8" t="s">
        <v>0</v>
      </c>
      <c r="N8" s="8" t="s">
        <v>0</v>
      </c>
      <c r="O8" s="8" t="s">
        <v>0</v>
      </c>
    </row>
    <row r="9" spans="1:15" x14ac:dyDescent="0.2">
      <c r="A9" s="4">
        <v>693</v>
      </c>
      <c r="B9" s="10" t="e">
        <v>#N/A</v>
      </c>
      <c r="C9" s="14" t="s">
        <v>43</v>
      </c>
      <c r="D9" s="7" t="s">
        <v>18</v>
      </c>
      <c r="E9" s="7" t="s">
        <v>44</v>
      </c>
      <c r="F9" s="11" t="s">
        <v>23</v>
      </c>
      <c r="G9" s="12" t="s">
        <v>36</v>
      </c>
      <c r="H9" s="12" t="s">
        <v>36</v>
      </c>
      <c r="I9" s="12" t="s">
        <v>36</v>
      </c>
      <c r="J9" s="9" t="s">
        <v>1</v>
      </c>
      <c r="K9" s="9" t="s">
        <v>1</v>
      </c>
      <c r="L9" s="12" t="s">
        <v>36</v>
      </c>
      <c r="M9" s="9" t="s">
        <v>1</v>
      </c>
      <c r="N9" s="9" t="s">
        <v>1</v>
      </c>
      <c r="O9" s="9" t="s">
        <v>1</v>
      </c>
    </row>
    <row r="10" spans="1:15" x14ac:dyDescent="0.2">
      <c r="A10" s="4">
        <v>556</v>
      </c>
      <c r="B10" s="5" t="s">
        <v>45</v>
      </c>
      <c r="C10" s="15" t="s">
        <v>46</v>
      </c>
      <c r="D10" s="7" t="s">
        <v>47</v>
      </c>
      <c r="E10" s="7" t="s">
        <v>48</v>
      </c>
      <c r="F10" s="11" t="s">
        <v>23</v>
      </c>
      <c r="G10" s="12" t="s">
        <v>36</v>
      </c>
      <c r="H10" s="12" t="s">
        <v>36</v>
      </c>
      <c r="I10" s="12" t="s">
        <v>36</v>
      </c>
      <c r="J10" s="12" t="s">
        <v>36</v>
      </c>
      <c r="K10" s="9" t="s">
        <v>1</v>
      </c>
      <c r="L10" s="9" t="s">
        <v>1</v>
      </c>
      <c r="M10" s="12" t="s">
        <v>36</v>
      </c>
      <c r="N10" s="12" t="s">
        <v>36</v>
      </c>
      <c r="O10" s="9" t="s">
        <v>1</v>
      </c>
    </row>
    <row r="11" spans="1:15" x14ac:dyDescent="0.2">
      <c r="A11" s="4">
        <v>716</v>
      </c>
      <c r="B11" s="5" t="s">
        <v>49</v>
      </c>
      <c r="C11" s="5" t="s">
        <v>50</v>
      </c>
      <c r="D11" s="7" t="s">
        <v>47</v>
      </c>
      <c r="E11" s="7" t="s">
        <v>19</v>
      </c>
      <c r="F11" s="8" t="s">
        <v>20</v>
      </c>
      <c r="G11" s="8" t="s">
        <v>0</v>
      </c>
      <c r="H11" s="8" t="s">
        <v>0</v>
      </c>
      <c r="I11" s="8" t="s">
        <v>0</v>
      </c>
      <c r="J11" s="8" t="s">
        <v>0</v>
      </c>
      <c r="K11" s="9" t="s">
        <v>1</v>
      </c>
      <c r="L11" s="8" t="s">
        <v>0</v>
      </c>
      <c r="M11" s="8" t="s">
        <v>0</v>
      </c>
      <c r="N11" s="8" t="s">
        <v>0</v>
      </c>
      <c r="O11" s="9" t="s">
        <v>1</v>
      </c>
    </row>
    <row r="12" spans="1:15" x14ac:dyDescent="0.2">
      <c r="A12" s="4">
        <v>512</v>
      </c>
      <c r="B12" s="5" t="s">
        <v>51</v>
      </c>
      <c r="C12" s="6" t="s">
        <v>52</v>
      </c>
      <c r="D12" s="7" t="s">
        <v>53</v>
      </c>
      <c r="E12" s="7" t="s">
        <v>42</v>
      </c>
      <c r="F12" s="8" t="s">
        <v>20</v>
      </c>
      <c r="G12" s="8" t="s">
        <v>0</v>
      </c>
      <c r="H12" s="8" t="s">
        <v>0</v>
      </c>
      <c r="I12" s="8" t="s">
        <v>0</v>
      </c>
      <c r="J12" s="8" t="s">
        <v>0</v>
      </c>
      <c r="K12" s="9" t="s">
        <v>1</v>
      </c>
      <c r="L12" s="8" t="s">
        <v>0</v>
      </c>
      <c r="M12" s="9" t="s">
        <v>1</v>
      </c>
      <c r="N12" s="9" t="s">
        <v>1</v>
      </c>
      <c r="O12" s="9" t="s">
        <v>1</v>
      </c>
    </row>
    <row r="13" spans="1:15" x14ac:dyDescent="0.2">
      <c r="A13" s="4">
        <v>483</v>
      </c>
      <c r="B13" s="5" t="s">
        <v>54</v>
      </c>
      <c r="C13" s="6" t="s">
        <v>55</v>
      </c>
      <c r="D13" s="7" t="s">
        <v>47</v>
      </c>
      <c r="E13" s="7" t="s">
        <v>39</v>
      </c>
      <c r="F13" s="11" t="s">
        <v>23</v>
      </c>
      <c r="G13" s="2" t="s">
        <v>21</v>
      </c>
      <c r="H13" s="2" t="s">
        <v>21</v>
      </c>
      <c r="I13" s="8" t="s">
        <v>0</v>
      </c>
      <c r="J13" s="9" t="s">
        <v>1</v>
      </c>
      <c r="K13" s="9" t="s">
        <v>1</v>
      </c>
      <c r="L13" s="9" t="s">
        <v>1</v>
      </c>
      <c r="M13" s="9" t="s">
        <v>1</v>
      </c>
      <c r="N13" s="8" t="s">
        <v>0</v>
      </c>
      <c r="O13" s="9" t="s">
        <v>1</v>
      </c>
    </row>
    <row r="14" spans="1:15" x14ac:dyDescent="0.2">
      <c r="A14" s="4">
        <v>697</v>
      </c>
      <c r="B14" s="5" t="s">
        <v>56</v>
      </c>
      <c r="C14" s="5" t="s">
        <v>57</v>
      </c>
      <c r="D14" s="7" t="s">
        <v>27</v>
      </c>
      <c r="E14" s="7" t="s">
        <v>58</v>
      </c>
      <c r="F14" s="8" t="s">
        <v>20</v>
      </c>
      <c r="G14" s="8" t="s">
        <v>0</v>
      </c>
      <c r="H14" s="8" t="s">
        <v>0</v>
      </c>
      <c r="I14" s="8" t="s">
        <v>0</v>
      </c>
      <c r="J14" s="8" t="s">
        <v>0</v>
      </c>
      <c r="K14" s="8" t="s">
        <v>0</v>
      </c>
      <c r="L14" s="8" t="s">
        <v>0</v>
      </c>
      <c r="M14" s="8" t="s">
        <v>0</v>
      </c>
      <c r="N14" s="8" t="s">
        <v>0</v>
      </c>
      <c r="O14" s="8" t="s">
        <v>0</v>
      </c>
    </row>
    <row r="15" spans="1:15" x14ac:dyDescent="0.2">
      <c r="A15" s="4">
        <v>698</v>
      </c>
      <c r="B15" s="5" t="s">
        <v>59</v>
      </c>
      <c r="C15" s="5" t="s">
        <v>60</v>
      </c>
      <c r="D15" s="7" t="s">
        <v>18</v>
      </c>
      <c r="E15" s="7" t="s">
        <v>58</v>
      </c>
      <c r="F15" s="8" t="s">
        <v>20</v>
      </c>
      <c r="G15" s="8" t="s">
        <v>0</v>
      </c>
      <c r="H15" s="8" t="s">
        <v>0</v>
      </c>
      <c r="I15" s="8" t="s">
        <v>0</v>
      </c>
      <c r="J15" s="8" t="s">
        <v>0</v>
      </c>
      <c r="K15" s="8" t="s">
        <v>0</v>
      </c>
      <c r="L15" s="8" t="s">
        <v>0</v>
      </c>
      <c r="M15" s="8" t="s">
        <v>0</v>
      </c>
      <c r="N15" s="8" t="s">
        <v>0</v>
      </c>
      <c r="O15" s="8" t="s">
        <v>0</v>
      </c>
    </row>
    <row r="16" spans="1:15" x14ac:dyDescent="0.2">
      <c r="A16" s="4">
        <v>657</v>
      </c>
      <c r="B16" s="5" t="s">
        <v>61</v>
      </c>
      <c r="C16" s="5" t="s">
        <v>62</v>
      </c>
      <c r="D16" s="7" t="s">
        <v>63</v>
      </c>
      <c r="E16" s="7" t="s">
        <v>19</v>
      </c>
      <c r="F16" s="8" t="s">
        <v>20</v>
      </c>
      <c r="G16" s="8" t="s">
        <v>0</v>
      </c>
      <c r="H16" s="8" t="s">
        <v>0</v>
      </c>
      <c r="I16" s="8" t="s">
        <v>0</v>
      </c>
      <c r="J16" s="8" t="s">
        <v>0</v>
      </c>
      <c r="K16" s="8" t="s">
        <v>0</v>
      </c>
      <c r="L16" s="8" t="s">
        <v>0</v>
      </c>
      <c r="M16" s="8" t="s">
        <v>0</v>
      </c>
      <c r="N16" s="8" t="s">
        <v>0</v>
      </c>
      <c r="O16" s="8" t="s">
        <v>0</v>
      </c>
    </row>
    <row r="17" spans="1:15" x14ac:dyDescent="0.2">
      <c r="A17" s="4">
        <v>692</v>
      </c>
      <c r="B17" s="5" t="s">
        <v>64</v>
      </c>
      <c r="C17" s="6" t="s">
        <v>65</v>
      </c>
      <c r="D17" s="7" t="s">
        <v>47</v>
      </c>
      <c r="E17" s="7" t="s">
        <v>48</v>
      </c>
      <c r="F17" s="8" t="s">
        <v>20</v>
      </c>
      <c r="G17" s="8" t="s">
        <v>0</v>
      </c>
      <c r="H17" s="8" t="s">
        <v>0</v>
      </c>
      <c r="I17" s="8" t="s">
        <v>0</v>
      </c>
      <c r="J17" s="8" t="s">
        <v>0</v>
      </c>
      <c r="K17" s="8" t="s">
        <v>0</v>
      </c>
      <c r="L17" s="8" t="s">
        <v>0</v>
      </c>
      <c r="M17" s="8" t="s">
        <v>0</v>
      </c>
      <c r="N17" s="8" t="s">
        <v>0</v>
      </c>
      <c r="O17" s="8" t="s">
        <v>0</v>
      </c>
    </row>
    <row r="18" spans="1:15" x14ac:dyDescent="0.2">
      <c r="A18" s="4">
        <v>598</v>
      </c>
      <c r="B18" s="5" t="s">
        <v>66</v>
      </c>
      <c r="C18" s="6" t="s">
        <v>67</v>
      </c>
      <c r="D18" s="7" t="s">
        <v>63</v>
      </c>
      <c r="E18" s="7" t="s">
        <v>19</v>
      </c>
      <c r="F18" s="8" t="s">
        <v>20</v>
      </c>
      <c r="G18" s="8" t="s">
        <v>0</v>
      </c>
      <c r="H18" s="8" t="s">
        <v>0</v>
      </c>
      <c r="I18" s="8" t="s">
        <v>0</v>
      </c>
      <c r="J18" s="8" t="s">
        <v>0</v>
      </c>
      <c r="K18" s="8" t="s">
        <v>0</v>
      </c>
      <c r="L18" s="8" t="s">
        <v>0</v>
      </c>
      <c r="M18" s="8" t="s">
        <v>0</v>
      </c>
      <c r="N18" s="8" t="s">
        <v>0</v>
      </c>
      <c r="O18" s="8" t="s">
        <v>0</v>
      </c>
    </row>
    <row r="19" spans="1:15" x14ac:dyDescent="0.2">
      <c r="A19" s="4">
        <v>632</v>
      </c>
      <c r="B19" s="5" t="s">
        <v>68</v>
      </c>
      <c r="C19" s="6" t="s">
        <v>69</v>
      </c>
      <c r="D19" s="7" t="s">
        <v>70</v>
      </c>
      <c r="E19" s="7" t="s">
        <v>19</v>
      </c>
      <c r="F19" s="8" t="s">
        <v>20</v>
      </c>
      <c r="G19" s="8" t="s">
        <v>0</v>
      </c>
      <c r="H19" s="8" t="s">
        <v>0</v>
      </c>
      <c r="I19" s="8" t="s">
        <v>0</v>
      </c>
      <c r="J19" s="8" t="s">
        <v>0</v>
      </c>
      <c r="K19" s="8" t="s">
        <v>0</v>
      </c>
      <c r="L19" s="8" t="s">
        <v>0</v>
      </c>
      <c r="M19" s="8" t="s">
        <v>0</v>
      </c>
      <c r="N19" s="8" t="s">
        <v>0</v>
      </c>
      <c r="O19" s="8" t="s">
        <v>0</v>
      </c>
    </row>
    <row r="20" spans="1:15" x14ac:dyDescent="0.2">
      <c r="A20" s="4">
        <v>592</v>
      </c>
      <c r="B20" s="5" t="s">
        <v>71</v>
      </c>
      <c r="C20" s="5" t="s">
        <v>72</v>
      </c>
      <c r="D20" s="7" t="s">
        <v>18</v>
      </c>
      <c r="E20" s="7" t="s">
        <v>58</v>
      </c>
      <c r="F20" s="2" t="s">
        <v>73</v>
      </c>
      <c r="G20" s="8" t="s">
        <v>0</v>
      </c>
      <c r="H20" s="8" t="s">
        <v>0</v>
      </c>
      <c r="I20" s="8" t="s">
        <v>0</v>
      </c>
      <c r="J20" s="8" t="s">
        <v>0</v>
      </c>
      <c r="K20" s="9" t="s">
        <v>1</v>
      </c>
      <c r="L20" s="2" t="s">
        <v>24</v>
      </c>
      <c r="M20" s="8" t="s">
        <v>0</v>
      </c>
      <c r="N20" s="8" t="s">
        <v>0</v>
      </c>
      <c r="O20" s="9" t="s">
        <v>1</v>
      </c>
    </row>
    <row r="21" spans="1:15" x14ac:dyDescent="0.2">
      <c r="A21" s="4">
        <v>545</v>
      </c>
      <c r="B21" s="5" t="s">
        <v>74</v>
      </c>
      <c r="C21" s="15" t="s">
        <v>75</v>
      </c>
      <c r="D21" s="7" t="s">
        <v>27</v>
      </c>
      <c r="E21" s="7" t="s">
        <v>28</v>
      </c>
      <c r="F21" s="8" t="s">
        <v>20</v>
      </c>
      <c r="G21" s="8" t="s">
        <v>0</v>
      </c>
      <c r="H21" s="8" t="s">
        <v>0</v>
      </c>
      <c r="I21" s="8" t="s">
        <v>0</v>
      </c>
      <c r="J21" s="9" t="s">
        <v>1</v>
      </c>
      <c r="K21" s="9" t="s">
        <v>1</v>
      </c>
      <c r="L21" s="8" t="s">
        <v>0</v>
      </c>
      <c r="M21" s="8" t="s">
        <v>0</v>
      </c>
      <c r="N21" s="8" t="s">
        <v>0</v>
      </c>
      <c r="O21" s="9" t="s">
        <v>1</v>
      </c>
    </row>
    <row r="22" spans="1:15" x14ac:dyDescent="0.2">
      <c r="A22" s="4">
        <v>561</v>
      </c>
      <c r="B22" s="5" t="s">
        <v>76</v>
      </c>
      <c r="C22" s="6" t="s">
        <v>77</v>
      </c>
      <c r="D22" s="7" t="s">
        <v>27</v>
      </c>
      <c r="E22" s="7" t="s">
        <v>28</v>
      </c>
      <c r="F22" s="8" t="s">
        <v>20</v>
      </c>
      <c r="G22" s="8" t="s">
        <v>0</v>
      </c>
      <c r="H22" s="8" t="s">
        <v>0</v>
      </c>
      <c r="I22" s="8" t="s">
        <v>0</v>
      </c>
      <c r="J22" s="9" t="s">
        <v>1</v>
      </c>
      <c r="K22" s="9" t="s">
        <v>1</v>
      </c>
      <c r="L22" s="9" t="s">
        <v>1</v>
      </c>
      <c r="M22" s="9" t="s">
        <v>1</v>
      </c>
      <c r="N22" s="9" t="s">
        <v>1</v>
      </c>
      <c r="O22" s="9" t="s">
        <v>1</v>
      </c>
    </row>
    <row r="23" spans="1:15" x14ac:dyDescent="0.2">
      <c r="A23" s="4">
        <v>402</v>
      </c>
      <c r="B23" s="5" t="s">
        <v>78</v>
      </c>
      <c r="C23" s="6" t="s">
        <v>79</v>
      </c>
      <c r="D23" s="7" t="s">
        <v>27</v>
      </c>
      <c r="E23" s="7" t="s">
        <v>48</v>
      </c>
      <c r="F23" s="8" t="s">
        <v>20</v>
      </c>
      <c r="G23" s="8" t="s">
        <v>0</v>
      </c>
      <c r="H23" s="16" t="s">
        <v>21</v>
      </c>
      <c r="I23" s="8" t="s">
        <v>0</v>
      </c>
      <c r="J23" s="8" t="s">
        <v>0</v>
      </c>
      <c r="K23" s="9" t="s">
        <v>1</v>
      </c>
      <c r="L23" s="9" t="s">
        <v>1</v>
      </c>
      <c r="M23" s="8" t="s">
        <v>0</v>
      </c>
      <c r="N23" s="8" t="s">
        <v>0</v>
      </c>
      <c r="O23" s="9" t="s">
        <v>1</v>
      </c>
    </row>
    <row r="24" spans="1:15" x14ac:dyDescent="0.2">
      <c r="A24" s="4">
        <v>524</v>
      </c>
      <c r="B24" s="5" t="s">
        <v>80</v>
      </c>
      <c r="C24" s="6" t="s">
        <v>81</v>
      </c>
      <c r="D24" s="7" t="s">
        <v>27</v>
      </c>
      <c r="E24" s="7" t="s">
        <v>39</v>
      </c>
      <c r="F24" s="8" t="s">
        <v>20</v>
      </c>
      <c r="G24" s="8" t="s">
        <v>0</v>
      </c>
      <c r="H24" s="8" t="s">
        <v>0</v>
      </c>
      <c r="I24" s="8" t="s">
        <v>0</v>
      </c>
      <c r="J24" s="8" t="s">
        <v>0</v>
      </c>
      <c r="K24" s="8" t="s">
        <v>0</v>
      </c>
      <c r="L24" s="8" t="s">
        <v>0</v>
      </c>
      <c r="M24" s="8" t="s">
        <v>0</v>
      </c>
      <c r="N24" s="8" t="s">
        <v>0</v>
      </c>
      <c r="O24" s="8" t="s">
        <v>0</v>
      </c>
    </row>
    <row r="25" spans="1:15" x14ac:dyDescent="0.2">
      <c r="A25" s="4">
        <v>521</v>
      </c>
      <c r="B25" s="5" t="s">
        <v>82</v>
      </c>
      <c r="C25" s="6" t="s">
        <v>83</v>
      </c>
      <c r="D25" s="7" t="s">
        <v>27</v>
      </c>
      <c r="E25" s="7" t="s">
        <v>42</v>
      </c>
      <c r="F25" s="8" t="s">
        <v>20</v>
      </c>
      <c r="G25" s="8" t="s">
        <v>0</v>
      </c>
      <c r="H25" s="8" t="s">
        <v>0</v>
      </c>
      <c r="I25" s="9" t="s">
        <v>1</v>
      </c>
      <c r="J25" s="9" t="s">
        <v>1</v>
      </c>
      <c r="K25" s="9" t="s">
        <v>1</v>
      </c>
      <c r="L25" s="9" t="s">
        <v>1</v>
      </c>
      <c r="M25" s="9" t="s">
        <v>1</v>
      </c>
      <c r="N25" s="9" t="s">
        <v>1</v>
      </c>
      <c r="O25" s="9" t="s">
        <v>1</v>
      </c>
    </row>
    <row r="26" spans="1:15" x14ac:dyDescent="0.2">
      <c r="A26" s="4">
        <v>656</v>
      </c>
      <c r="B26" s="5" t="s">
        <v>84</v>
      </c>
      <c r="C26" s="5" t="s">
        <v>85</v>
      </c>
      <c r="D26" s="7" t="s">
        <v>27</v>
      </c>
      <c r="E26" s="7" t="s">
        <v>48</v>
      </c>
      <c r="F26" s="8" t="s">
        <v>20</v>
      </c>
      <c r="G26" s="8" t="s">
        <v>0</v>
      </c>
      <c r="H26" s="8" t="s">
        <v>0</v>
      </c>
      <c r="I26" s="8" t="s">
        <v>0</v>
      </c>
      <c r="J26" s="9" t="s">
        <v>1</v>
      </c>
      <c r="K26" s="8" t="s">
        <v>0</v>
      </c>
      <c r="L26" s="8" t="s">
        <v>0</v>
      </c>
      <c r="M26" s="8" t="s">
        <v>0</v>
      </c>
      <c r="N26" s="8" t="s">
        <v>0</v>
      </c>
      <c r="O26" s="9" t="s">
        <v>1</v>
      </c>
    </row>
    <row r="27" spans="1:15" x14ac:dyDescent="0.2">
      <c r="A27" s="4">
        <v>661</v>
      </c>
      <c r="B27" s="5" t="s">
        <v>86</v>
      </c>
      <c r="C27" s="6" t="s">
        <v>87</v>
      </c>
      <c r="D27" s="7" t="s">
        <v>27</v>
      </c>
      <c r="E27" s="7" t="s">
        <v>48</v>
      </c>
      <c r="F27" s="8" t="s">
        <v>20</v>
      </c>
      <c r="G27" s="8" t="s">
        <v>0</v>
      </c>
      <c r="H27" s="8" t="s">
        <v>0</v>
      </c>
      <c r="I27" s="8" t="s">
        <v>0</v>
      </c>
      <c r="J27" s="8" t="s">
        <v>0</v>
      </c>
      <c r="K27" s="8" t="s">
        <v>0</v>
      </c>
      <c r="L27" s="8" t="s">
        <v>0</v>
      </c>
      <c r="M27" s="8" t="s">
        <v>0</v>
      </c>
      <c r="N27" s="8" t="s">
        <v>0</v>
      </c>
      <c r="O27" s="9" t="s">
        <v>1</v>
      </c>
    </row>
    <row r="28" spans="1:15" x14ac:dyDescent="0.2">
      <c r="A28" s="4">
        <v>638</v>
      </c>
      <c r="B28" s="5" t="s">
        <v>88</v>
      </c>
      <c r="C28" s="6" t="s">
        <v>89</v>
      </c>
      <c r="D28" s="7" t="s">
        <v>47</v>
      </c>
      <c r="E28" s="7" t="s">
        <v>48</v>
      </c>
      <c r="F28" s="8" t="s">
        <v>20</v>
      </c>
      <c r="G28" s="8" t="s">
        <v>0</v>
      </c>
      <c r="H28" s="8" t="s">
        <v>0</v>
      </c>
      <c r="I28" s="8" t="s">
        <v>0</v>
      </c>
      <c r="J28" s="8" t="s">
        <v>0</v>
      </c>
      <c r="K28" s="8" t="s">
        <v>0</v>
      </c>
      <c r="L28" s="8" t="s">
        <v>0</v>
      </c>
      <c r="M28" s="8" t="s">
        <v>0</v>
      </c>
      <c r="N28" s="8" t="s">
        <v>0</v>
      </c>
      <c r="O28" s="8" t="s">
        <v>0</v>
      </c>
    </row>
    <row r="29" spans="1:15" x14ac:dyDescent="0.2">
      <c r="A29" s="4">
        <v>639</v>
      </c>
      <c r="B29" s="5" t="s">
        <v>90</v>
      </c>
      <c r="C29" s="13" t="s">
        <v>91</v>
      </c>
      <c r="D29" s="7" t="s">
        <v>92</v>
      </c>
      <c r="E29" s="7" t="s">
        <v>58</v>
      </c>
      <c r="F29" s="2" t="s">
        <v>93</v>
      </c>
      <c r="G29" s="8" t="s">
        <v>0</v>
      </c>
      <c r="H29" s="8" t="s">
        <v>0</v>
      </c>
      <c r="I29" s="8" t="s">
        <v>0</v>
      </c>
      <c r="J29" s="9" t="s">
        <v>1</v>
      </c>
      <c r="K29" s="9" t="s">
        <v>1</v>
      </c>
      <c r="L29" s="2" t="s">
        <v>22</v>
      </c>
      <c r="M29" s="8" t="s">
        <v>0</v>
      </c>
      <c r="N29" s="8" t="s">
        <v>0</v>
      </c>
      <c r="O29" s="9" t="s">
        <v>1</v>
      </c>
    </row>
    <row r="30" spans="1:15" x14ac:dyDescent="0.2">
      <c r="A30" s="4">
        <v>575</v>
      </c>
      <c r="B30" s="5" t="s">
        <v>95</v>
      </c>
      <c r="C30" s="5" t="s">
        <v>96</v>
      </c>
      <c r="D30" s="7" t="s">
        <v>27</v>
      </c>
      <c r="E30" s="7" t="s">
        <v>42</v>
      </c>
      <c r="F30" s="9" t="s">
        <v>94</v>
      </c>
      <c r="G30" s="8" t="s">
        <v>0</v>
      </c>
      <c r="H30" s="8" t="s">
        <v>0</v>
      </c>
      <c r="I30" s="8" t="s">
        <v>0</v>
      </c>
      <c r="J30" s="8" t="s">
        <v>0</v>
      </c>
      <c r="K30" s="8" t="s">
        <v>0</v>
      </c>
      <c r="L30" s="8" t="s">
        <v>0</v>
      </c>
      <c r="M30" s="8" t="s">
        <v>0</v>
      </c>
      <c r="N30" s="8" t="s">
        <v>0</v>
      </c>
      <c r="O30" s="8" t="s">
        <v>0</v>
      </c>
    </row>
    <row r="31" spans="1:15" x14ac:dyDescent="0.2">
      <c r="A31" s="4">
        <v>597</v>
      </c>
      <c r="B31" s="5" t="s">
        <v>97</v>
      </c>
      <c r="C31" s="6" t="s">
        <v>98</v>
      </c>
      <c r="D31" s="7" t="s">
        <v>63</v>
      </c>
      <c r="E31" s="7" t="s">
        <v>19</v>
      </c>
      <c r="F31" s="17"/>
      <c r="G31" s="8" t="s">
        <v>0</v>
      </c>
      <c r="H31" s="8" t="s">
        <v>0</v>
      </c>
      <c r="I31" s="8" t="s">
        <v>0</v>
      </c>
      <c r="J31" s="8" t="s">
        <v>0</v>
      </c>
      <c r="K31" s="8" t="s">
        <v>0</v>
      </c>
      <c r="L31" s="8" t="s">
        <v>0</v>
      </c>
      <c r="M31" s="8" t="s">
        <v>0</v>
      </c>
      <c r="N31" s="8" t="s">
        <v>0</v>
      </c>
      <c r="O31" s="8" t="s">
        <v>0</v>
      </c>
    </row>
    <row r="32" spans="1:15" x14ac:dyDescent="0.2">
      <c r="A32" s="4">
        <v>551</v>
      </c>
      <c r="B32" s="5" t="s">
        <v>99</v>
      </c>
      <c r="C32" s="6" t="s">
        <v>100</v>
      </c>
      <c r="D32" s="7" t="s">
        <v>27</v>
      </c>
      <c r="E32" s="7" t="s">
        <v>28</v>
      </c>
      <c r="F32" s="8" t="s">
        <v>20</v>
      </c>
      <c r="G32" s="8" t="s">
        <v>0</v>
      </c>
      <c r="H32" s="8" t="s">
        <v>0</v>
      </c>
      <c r="I32" s="8" t="s">
        <v>0</v>
      </c>
      <c r="J32" s="8" t="s">
        <v>0</v>
      </c>
      <c r="K32" s="8" t="s">
        <v>0</v>
      </c>
      <c r="L32" s="9" t="s">
        <v>1</v>
      </c>
      <c r="M32" s="8" t="s">
        <v>0</v>
      </c>
      <c r="N32" s="8" t="s">
        <v>0</v>
      </c>
      <c r="O32" s="8" t="s">
        <v>0</v>
      </c>
    </row>
    <row r="33" spans="1:15" x14ac:dyDescent="0.2">
      <c r="A33" s="4">
        <v>519</v>
      </c>
      <c r="B33" s="5" t="s">
        <v>101</v>
      </c>
      <c r="C33" s="6" t="s">
        <v>102</v>
      </c>
      <c r="D33" s="7" t="s">
        <v>27</v>
      </c>
      <c r="E33" s="7" t="s">
        <v>48</v>
      </c>
      <c r="F33" s="8" t="s">
        <v>20</v>
      </c>
      <c r="G33" s="8" t="s">
        <v>0</v>
      </c>
      <c r="H33" s="8" t="s">
        <v>0</v>
      </c>
      <c r="I33" s="8" t="s">
        <v>0</v>
      </c>
      <c r="J33" s="8" t="s">
        <v>0</v>
      </c>
      <c r="K33" s="9" t="s">
        <v>1</v>
      </c>
      <c r="L33" s="2" t="s">
        <v>22</v>
      </c>
      <c r="M33" s="8" t="s">
        <v>0</v>
      </c>
      <c r="N33" s="8" t="s">
        <v>0</v>
      </c>
      <c r="O33" s="8" t="s">
        <v>0</v>
      </c>
    </row>
    <row r="34" spans="1:15" x14ac:dyDescent="0.2">
      <c r="A34" s="4">
        <v>559</v>
      </c>
      <c r="B34" s="5" t="s">
        <v>103</v>
      </c>
      <c r="C34" s="6" t="s">
        <v>15</v>
      </c>
      <c r="D34" s="7" t="s">
        <v>47</v>
      </c>
      <c r="E34" s="7" t="s">
        <v>42</v>
      </c>
      <c r="F34" s="8" t="s">
        <v>20</v>
      </c>
      <c r="G34" s="8" t="s">
        <v>0</v>
      </c>
      <c r="H34" s="2" t="s">
        <v>21</v>
      </c>
      <c r="I34" s="8" t="s">
        <v>0</v>
      </c>
      <c r="J34" s="8" t="s">
        <v>0</v>
      </c>
      <c r="K34" s="8" t="s">
        <v>0</v>
      </c>
      <c r="L34" s="8" t="s">
        <v>0</v>
      </c>
      <c r="M34" s="9" t="s">
        <v>1</v>
      </c>
      <c r="N34" s="18" t="s">
        <v>23</v>
      </c>
      <c r="O34" s="9" t="s">
        <v>1</v>
      </c>
    </row>
    <row r="35" spans="1:15" x14ac:dyDescent="0.2">
      <c r="A35" s="4">
        <v>548</v>
      </c>
      <c r="B35" s="5" t="s">
        <v>104</v>
      </c>
      <c r="C35" s="6" t="s">
        <v>105</v>
      </c>
      <c r="D35" s="7" t="s">
        <v>47</v>
      </c>
      <c r="E35" s="7" t="s">
        <v>106</v>
      </c>
      <c r="F35" s="11" t="s">
        <v>107</v>
      </c>
      <c r="G35" s="12" t="s">
        <v>36</v>
      </c>
      <c r="H35" s="12" t="s">
        <v>36</v>
      </c>
      <c r="I35" s="12" t="s">
        <v>36</v>
      </c>
      <c r="J35" s="9" t="s">
        <v>1</v>
      </c>
      <c r="K35" s="9" t="s">
        <v>1</v>
      </c>
      <c r="L35" s="12" t="s">
        <v>36</v>
      </c>
      <c r="M35" s="9" t="s">
        <v>1</v>
      </c>
      <c r="N35" s="9" t="s">
        <v>1</v>
      </c>
      <c r="O35" s="9" t="s">
        <v>1</v>
      </c>
    </row>
    <row r="36" spans="1:15" x14ac:dyDescent="0.2">
      <c r="A36" s="4">
        <v>440</v>
      </c>
      <c r="B36" s="5" t="s">
        <v>108</v>
      </c>
      <c r="C36" s="6" t="s">
        <v>109</v>
      </c>
      <c r="D36" s="7" t="s">
        <v>47</v>
      </c>
      <c r="E36" s="7" t="s">
        <v>39</v>
      </c>
      <c r="F36" s="11" t="s">
        <v>107</v>
      </c>
      <c r="G36" s="8" t="s">
        <v>0</v>
      </c>
      <c r="H36" s="8" t="s">
        <v>0</v>
      </c>
      <c r="I36" s="8" t="s">
        <v>0</v>
      </c>
      <c r="J36" s="9" t="s">
        <v>1</v>
      </c>
      <c r="K36" s="9" t="s">
        <v>1</v>
      </c>
      <c r="L36" s="9" t="s">
        <v>1</v>
      </c>
      <c r="M36" s="8" t="s">
        <v>0</v>
      </c>
      <c r="N36" s="8" t="s">
        <v>0</v>
      </c>
      <c r="O36" s="9" t="s">
        <v>1</v>
      </c>
    </row>
    <row r="37" spans="1:15" x14ac:dyDescent="0.2">
      <c r="A37" s="4">
        <v>392</v>
      </c>
      <c r="B37" s="5" t="s">
        <v>110</v>
      </c>
      <c r="C37" s="6" t="s">
        <v>111</v>
      </c>
      <c r="D37" s="7" t="s">
        <v>27</v>
      </c>
      <c r="E37" s="7" t="s">
        <v>48</v>
      </c>
      <c r="F37" s="8" t="s">
        <v>20</v>
      </c>
      <c r="G37" s="8" t="s">
        <v>0</v>
      </c>
      <c r="H37" s="8" t="s">
        <v>0</v>
      </c>
      <c r="I37" s="8" t="s">
        <v>0</v>
      </c>
      <c r="J37" s="8" t="s">
        <v>0</v>
      </c>
      <c r="K37" s="8" t="s">
        <v>0</v>
      </c>
      <c r="L37" s="8" t="s">
        <v>0</v>
      </c>
      <c r="M37" s="9" t="s">
        <v>1</v>
      </c>
      <c r="N37" s="9" t="s">
        <v>1</v>
      </c>
      <c r="O37" s="9" t="s">
        <v>1</v>
      </c>
    </row>
    <row r="38" spans="1:15" x14ac:dyDescent="0.2">
      <c r="A38" s="4">
        <v>647</v>
      </c>
      <c r="B38" s="5" t="s">
        <v>112</v>
      </c>
      <c r="C38" s="6" t="s">
        <v>113</v>
      </c>
      <c r="D38" s="7" t="s">
        <v>114</v>
      </c>
      <c r="E38" s="7" t="s">
        <v>19</v>
      </c>
      <c r="F38" s="8" t="s">
        <v>20</v>
      </c>
      <c r="G38" s="8" t="s">
        <v>0</v>
      </c>
      <c r="H38" s="8" t="s">
        <v>0</v>
      </c>
      <c r="I38" s="8" t="s">
        <v>0</v>
      </c>
      <c r="J38" s="17"/>
      <c r="K38" s="8" t="s">
        <v>0</v>
      </c>
      <c r="L38" s="8" t="s">
        <v>0</v>
      </c>
      <c r="M38" s="8" t="s">
        <v>0</v>
      </c>
      <c r="N38" s="8" t="s">
        <v>0</v>
      </c>
      <c r="O38" s="8" t="s">
        <v>0</v>
      </c>
    </row>
    <row r="39" spans="1:15" x14ac:dyDescent="0.2">
      <c r="A39" s="4">
        <v>563</v>
      </c>
      <c r="B39" s="5" t="s">
        <v>115</v>
      </c>
      <c r="C39" s="6" t="s">
        <v>116</v>
      </c>
      <c r="D39" s="7" t="s">
        <v>27</v>
      </c>
      <c r="E39" s="7" t="s">
        <v>39</v>
      </c>
      <c r="F39" s="8" t="s">
        <v>20</v>
      </c>
      <c r="G39" s="8" t="s">
        <v>0</v>
      </c>
      <c r="H39" s="8" t="s">
        <v>0</v>
      </c>
      <c r="I39" s="8" t="s">
        <v>0</v>
      </c>
      <c r="J39" s="8" t="s">
        <v>0</v>
      </c>
      <c r="K39" s="9" t="s">
        <v>1</v>
      </c>
      <c r="L39" s="8" t="s">
        <v>0</v>
      </c>
      <c r="M39" s="9" t="s">
        <v>1</v>
      </c>
      <c r="N39" s="9" t="s">
        <v>1</v>
      </c>
      <c r="O39" s="9" t="s">
        <v>1</v>
      </c>
    </row>
    <row r="40" spans="1:15" x14ac:dyDescent="0.2">
      <c r="A40" s="4">
        <v>715</v>
      </c>
      <c r="B40" s="5" t="s">
        <v>117</v>
      </c>
      <c r="C40" s="13" t="s">
        <v>118</v>
      </c>
      <c r="D40" s="7" t="s">
        <v>47</v>
      </c>
      <c r="E40" s="7" t="s">
        <v>48</v>
      </c>
      <c r="F40" s="11" t="s">
        <v>107</v>
      </c>
      <c r="G40" s="8" t="s">
        <v>0</v>
      </c>
      <c r="H40" s="8" t="s">
        <v>0</v>
      </c>
      <c r="I40" s="8" t="s">
        <v>0</v>
      </c>
      <c r="J40" s="9" t="s">
        <v>1</v>
      </c>
      <c r="K40" s="9" t="s">
        <v>1</v>
      </c>
      <c r="L40" s="9" t="s">
        <v>1</v>
      </c>
      <c r="M40" s="9" t="s">
        <v>1</v>
      </c>
      <c r="N40" s="9" t="s">
        <v>1</v>
      </c>
      <c r="O40" s="9" t="s">
        <v>1</v>
      </c>
    </row>
    <row r="41" spans="1:15" x14ac:dyDescent="0.2">
      <c r="A41" s="4">
        <v>648</v>
      </c>
      <c r="B41" s="5" t="s">
        <v>119</v>
      </c>
      <c r="C41" s="13" t="s">
        <v>120</v>
      </c>
      <c r="D41" s="7" t="s">
        <v>40</v>
      </c>
      <c r="E41" s="7" t="s">
        <v>58</v>
      </c>
      <c r="F41" s="8" t="s">
        <v>20</v>
      </c>
      <c r="G41" s="8" t="s">
        <v>0</v>
      </c>
      <c r="H41" s="8" t="s">
        <v>0</v>
      </c>
      <c r="I41" s="8" t="s">
        <v>0</v>
      </c>
      <c r="J41" s="17"/>
      <c r="K41" s="8" t="s">
        <v>0</v>
      </c>
      <c r="L41" s="8" t="s">
        <v>0</v>
      </c>
      <c r="M41" s="8" t="s">
        <v>0</v>
      </c>
      <c r="N41" s="8" t="s">
        <v>0</v>
      </c>
      <c r="O41" s="8" t="s">
        <v>0</v>
      </c>
    </row>
    <row r="42" spans="1:15" x14ac:dyDescent="0.2">
      <c r="A42" s="4">
        <v>644</v>
      </c>
      <c r="B42" s="5" t="s">
        <v>121</v>
      </c>
      <c r="C42" s="6" t="s">
        <v>122</v>
      </c>
      <c r="D42" s="7" t="s">
        <v>123</v>
      </c>
      <c r="E42" s="7" t="s">
        <v>48</v>
      </c>
      <c r="F42" s="8" t="s">
        <v>20</v>
      </c>
      <c r="G42" s="8" t="s">
        <v>0</v>
      </c>
      <c r="H42" s="8" t="s">
        <v>0</v>
      </c>
      <c r="I42" s="8" t="s">
        <v>0</v>
      </c>
      <c r="J42" s="8" t="s">
        <v>0</v>
      </c>
      <c r="K42" s="8" t="s">
        <v>0</v>
      </c>
      <c r="L42" s="8" t="s">
        <v>0</v>
      </c>
      <c r="M42" s="8" t="s">
        <v>0</v>
      </c>
      <c r="N42" s="8" t="s">
        <v>0</v>
      </c>
      <c r="O42" s="9" t="s">
        <v>1</v>
      </c>
    </row>
    <row r="43" spans="1:15" x14ac:dyDescent="0.2">
      <c r="A43" s="4">
        <v>645</v>
      </c>
      <c r="B43" s="5" t="s">
        <v>124</v>
      </c>
      <c r="C43" s="6" t="s">
        <v>125</v>
      </c>
      <c r="D43" s="7" t="s">
        <v>47</v>
      </c>
      <c r="E43" s="7" t="s">
        <v>48</v>
      </c>
      <c r="F43" s="8" t="s">
        <v>20</v>
      </c>
      <c r="G43" s="8" t="s">
        <v>0</v>
      </c>
      <c r="H43" s="8" t="s">
        <v>0</v>
      </c>
      <c r="I43" s="8" t="s">
        <v>0</v>
      </c>
      <c r="J43" s="8" t="s">
        <v>0</v>
      </c>
      <c r="K43" s="8" t="s">
        <v>0</v>
      </c>
      <c r="L43" s="8" t="s">
        <v>0</v>
      </c>
      <c r="M43" s="8" t="s">
        <v>0</v>
      </c>
      <c r="N43" s="8" t="s">
        <v>0</v>
      </c>
      <c r="O43" s="8" t="s">
        <v>0</v>
      </c>
    </row>
    <row r="44" spans="1:15" x14ac:dyDescent="0.2">
      <c r="A44" s="4">
        <v>646</v>
      </c>
      <c r="B44" s="5" t="s">
        <v>126</v>
      </c>
      <c r="C44" s="5" t="s">
        <v>127</v>
      </c>
      <c r="D44" s="7" t="s">
        <v>128</v>
      </c>
      <c r="E44" s="7" t="s">
        <v>28</v>
      </c>
      <c r="F44" s="8" t="s">
        <v>20</v>
      </c>
      <c r="G44" s="8" t="s">
        <v>0</v>
      </c>
      <c r="H44" s="8" t="s">
        <v>0</v>
      </c>
      <c r="I44" s="8" t="s">
        <v>0</v>
      </c>
      <c r="J44" s="8" t="s">
        <v>0</v>
      </c>
      <c r="K44" s="8" t="s">
        <v>0</v>
      </c>
      <c r="L44" s="8" t="s">
        <v>0</v>
      </c>
      <c r="M44" s="8" t="s">
        <v>0</v>
      </c>
      <c r="N44" s="8" t="s">
        <v>0</v>
      </c>
      <c r="O44" s="9" t="s">
        <v>1</v>
      </c>
    </row>
    <row r="45" spans="1:15" x14ac:dyDescent="0.2">
      <c r="A45" s="4">
        <v>587</v>
      </c>
      <c r="B45" s="5" t="s">
        <v>129</v>
      </c>
      <c r="C45" s="6" t="s">
        <v>130</v>
      </c>
      <c r="D45" s="7" t="s">
        <v>131</v>
      </c>
      <c r="E45" s="7" t="s">
        <v>48</v>
      </c>
      <c r="F45" s="11" t="s">
        <v>107</v>
      </c>
      <c r="G45" s="12" t="s">
        <v>36</v>
      </c>
      <c r="H45" s="12" t="s">
        <v>36</v>
      </c>
      <c r="I45" s="12" t="s">
        <v>36</v>
      </c>
      <c r="J45" s="12" t="s">
        <v>36</v>
      </c>
      <c r="K45" s="9" t="s">
        <v>1</v>
      </c>
      <c r="L45" s="12" t="s">
        <v>36</v>
      </c>
      <c r="M45" s="12" t="s">
        <v>36</v>
      </c>
      <c r="N45" s="12" t="s">
        <v>36</v>
      </c>
      <c r="O45" s="12" t="s">
        <v>36</v>
      </c>
    </row>
    <row r="46" spans="1:15" x14ac:dyDescent="0.2">
      <c r="A46" s="4">
        <v>662</v>
      </c>
      <c r="B46" s="5" t="s">
        <v>132</v>
      </c>
      <c r="C46" s="6" t="s">
        <v>133</v>
      </c>
      <c r="D46" s="7" t="s">
        <v>27</v>
      </c>
      <c r="E46" s="7" t="s">
        <v>28</v>
      </c>
      <c r="F46" s="8" t="s">
        <v>20</v>
      </c>
      <c r="G46" s="8" t="s">
        <v>0</v>
      </c>
      <c r="H46" s="8" t="s">
        <v>0</v>
      </c>
      <c r="I46" s="8" t="s">
        <v>0</v>
      </c>
      <c r="J46" s="8" t="s">
        <v>0</v>
      </c>
      <c r="K46" s="8" t="s">
        <v>0</v>
      </c>
      <c r="L46" s="8" t="s">
        <v>0</v>
      </c>
      <c r="M46" s="9" t="s">
        <v>1</v>
      </c>
      <c r="N46" s="9" t="s">
        <v>1</v>
      </c>
      <c r="O46" s="8" t="s">
        <v>0</v>
      </c>
    </row>
    <row r="47" spans="1:15" x14ac:dyDescent="0.2">
      <c r="A47" s="4">
        <v>395</v>
      </c>
      <c r="B47" s="5" t="s">
        <v>134</v>
      </c>
      <c r="C47" s="6" t="s">
        <v>135</v>
      </c>
      <c r="D47" s="7" t="s">
        <v>27</v>
      </c>
      <c r="E47" s="7" t="s">
        <v>28</v>
      </c>
      <c r="F47" s="8" t="s">
        <v>20</v>
      </c>
      <c r="G47" s="8" t="s">
        <v>0</v>
      </c>
      <c r="H47" s="8" t="s">
        <v>0</v>
      </c>
      <c r="I47" s="8" t="s">
        <v>0</v>
      </c>
      <c r="J47" s="8" t="s">
        <v>0</v>
      </c>
      <c r="K47" s="8" t="s">
        <v>0</v>
      </c>
      <c r="L47" s="9" t="s">
        <v>29</v>
      </c>
      <c r="M47" s="9" t="s">
        <v>1</v>
      </c>
      <c r="N47" s="8" t="s">
        <v>0</v>
      </c>
      <c r="O47" s="9" t="s">
        <v>1</v>
      </c>
    </row>
    <row r="48" spans="1:15" x14ac:dyDescent="0.2">
      <c r="A48" s="4">
        <v>500</v>
      </c>
      <c r="B48" s="5" t="s">
        <v>136</v>
      </c>
      <c r="C48" s="6" t="s">
        <v>137</v>
      </c>
      <c r="D48" s="7" t="s">
        <v>27</v>
      </c>
      <c r="E48" s="7" t="s">
        <v>48</v>
      </c>
      <c r="F48" s="8" t="s">
        <v>20</v>
      </c>
      <c r="G48" s="8" t="s">
        <v>0</v>
      </c>
      <c r="H48" s="8" t="s">
        <v>0</v>
      </c>
      <c r="I48" s="8" t="s">
        <v>0</v>
      </c>
      <c r="J48" s="8" t="s">
        <v>0</v>
      </c>
      <c r="K48" s="9" t="s">
        <v>1</v>
      </c>
      <c r="L48" s="9" t="s">
        <v>1</v>
      </c>
      <c r="M48" s="9" t="s">
        <v>1</v>
      </c>
      <c r="N48" s="9" t="s">
        <v>1</v>
      </c>
      <c r="O48" s="9" t="s">
        <v>1</v>
      </c>
    </row>
    <row r="49" spans="1:15" ht="28.75" customHeight="1" x14ac:dyDescent="0.2">
      <c r="A49" s="4">
        <v>516</v>
      </c>
      <c r="B49" s="5" t="s">
        <v>138</v>
      </c>
      <c r="C49" s="15" t="s">
        <v>139</v>
      </c>
      <c r="D49" s="7" t="s">
        <v>27</v>
      </c>
      <c r="E49" s="7" t="s">
        <v>48</v>
      </c>
      <c r="F49" s="8" t="s">
        <v>20</v>
      </c>
      <c r="G49" s="8" t="s">
        <v>0</v>
      </c>
      <c r="H49" s="8" t="s">
        <v>0</v>
      </c>
      <c r="I49" s="8" t="s">
        <v>0</v>
      </c>
      <c r="J49" s="8" t="s">
        <v>0</v>
      </c>
      <c r="K49" s="9" t="s">
        <v>1</v>
      </c>
      <c r="L49" s="10" t="s">
        <v>29</v>
      </c>
      <c r="M49" s="9" t="s">
        <v>1</v>
      </c>
      <c r="N49" s="9" t="s">
        <v>1</v>
      </c>
      <c r="O49" s="9" t="s">
        <v>1</v>
      </c>
    </row>
    <row r="50" spans="1:15" x14ac:dyDescent="0.2">
      <c r="A50" s="4">
        <v>665</v>
      </c>
      <c r="B50" s="5" t="s">
        <v>140</v>
      </c>
      <c r="C50" s="6" t="s">
        <v>141</v>
      </c>
      <c r="D50" s="7" t="s">
        <v>27</v>
      </c>
      <c r="E50" s="7" t="s">
        <v>28</v>
      </c>
      <c r="F50" s="8" t="s">
        <v>20</v>
      </c>
      <c r="G50" s="8" t="s">
        <v>0</v>
      </c>
      <c r="H50" s="8" t="s">
        <v>0</v>
      </c>
      <c r="I50" s="8" t="s">
        <v>0</v>
      </c>
      <c r="J50" s="8" t="s">
        <v>0</v>
      </c>
      <c r="K50" s="9" t="s">
        <v>1</v>
      </c>
      <c r="L50" s="8" t="s">
        <v>29</v>
      </c>
      <c r="M50" s="8" t="s">
        <v>0</v>
      </c>
      <c r="N50" s="8" t="s">
        <v>0</v>
      </c>
      <c r="O50" s="9" t="s">
        <v>1</v>
      </c>
    </row>
    <row r="51" spans="1:15" x14ac:dyDescent="0.2">
      <c r="A51" s="4">
        <v>420</v>
      </c>
      <c r="B51" s="5" t="s">
        <v>142</v>
      </c>
      <c r="C51" s="6" t="s">
        <v>143</v>
      </c>
      <c r="D51" s="7" t="s">
        <v>131</v>
      </c>
      <c r="E51" s="7" t="s">
        <v>28</v>
      </c>
      <c r="F51" s="2" t="s">
        <v>144</v>
      </c>
      <c r="G51" s="8" t="s">
        <v>0</v>
      </c>
      <c r="H51" s="8" t="s">
        <v>0</v>
      </c>
      <c r="I51" s="8" t="s">
        <v>0</v>
      </c>
      <c r="J51" s="8" t="s">
        <v>0</v>
      </c>
      <c r="K51" s="9" t="s">
        <v>1</v>
      </c>
      <c r="L51" s="8" t="s">
        <v>0</v>
      </c>
      <c r="M51" s="9" t="s">
        <v>1</v>
      </c>
      <c r="N51" s="9" t="s">
        <v>1</v>
      </c>
      <c r="O51" s="9" t="s">
        <v>1</v>
      </c>
    </row>
    <row r="52" spans="1:15" x14ac:dyDescent="0.2">
      <c r="A52" s="4">
        <v>596</v>
      </c>
      <c r="B52" s="5" t="s">
        <v>145</v>
      </c>
      <c r="C52" s="6" t="s">
        <v>146</v>
      </c>
      <c r="D52" s="7" t="s">
        <v>63</v>
      </c>
      <c r="E52" s="7" t="s">
        <v>19</v>
      </c>
      <c r="F52" s="8" t="s">
        <v>20</v>
      </c>
      <c r="G52" s="8" t="s">
        <v>0</v>
      </c>
      <c r="H52" s="8" t="s">
        <v>0</v>
      </c>
      <c r="I52" s="8" t="s">
        <v>0</v>
      </c>
      <c r="J52" s="8" t="s">
        <v>0</v>
      </c>
      <c r="K52" s="8" t="s">
        <v>0</v>
      </c>
      <c r="L52" s="10" t="s">
        <v>29</v>
      </c>
      <c r="M52" s="8" t="s">
        <v>0</v>
      </c>
      <c r="N52" s="8" t="s">
        <v>0</v>
      </c>
      <c r="O52" s="8" t="s">
        <v>0</v>
      </c>
    </row>
    <row r="53" spans="1:15" x14ac:dyDescent="0.2">
      <c r="A53" s="4">
        <v>605</v>
      </c>
      <c r="B53" s="5" t="s">
        <v>147</v>
      </c>
      <c r="C53" s="6" t="s">
        <v>148</v>
      </c>
      <c r="D53" s="7" t="s">
        <v>63</v>
      </c>
      <c r="E53" s="7" t="s">
        <v>19</v>
      </c>
      <c r="F53" s="2" t="s">
        <v>93</v>
      </c>
      <c r="G53" s="8" t="s">
        <v>0</v>
      </c>
      <c r="H53" s="8" t="s">
        <v>0</v>
      </c>
      <c r="I53" s="8" t="s">
        <v>0</v>
      </c>
      <c r="J53" s="8" t="s">
        <v>0</v>
      </c>
      <c r="K53" s="8" t="s">
        <v>0</v>
      </c>
      <c r="L53" s="8" t="s">
        <v>0</v>
      </c>
      <c r="M53" s="9" t="s">
        <v>1</v>
      </c>
      <c r="N53" s="9" t="s">
        <v>1</v>
      </c>
      <c r="O53" s="9" t="s">
        <v>1</v>
      </c>
    </row>
    <row r="54" spans="1:15" x14ac:dyDescent="0.2">
      <c r="A54" s="4">
        <v>712</v>
      </c>
      <c r="B54" s="5" t="s">
        <v>149</v>
      </c>
      <c r="C54" s="5" t="s">
        <v>150</v>
      </c>
      <c r="D54" s="7" t="s">
        <v>27</v>
      </c>
      <c r="E54" s="7" t="s">
        <v>39</v>
      </c>
      <c r="F54" s="11" t="s">
        <v>107</v>
      </c>
      <c r="G54" s="8" t="s">
        <v>0</v>
      </c>
      <c r="H54" s="8" t="s">
        <v>0</v>
      </c>
      <c r="I54" s="9" t="s">
        <v>1</v>
      </c>
      <c r="J54" s="8" t="s">
        <v>0</v>
      </c>
      <c r="K54" s="9" t="s">
        <v>1</v>
      </c>
      <c r="L54" s="9" t="s">
        <v>1</v>
      </c>
      <c r="M54" s="9" t="s">
        <v>1</v>
      </c>
      <c r="N54" s="9" t="s">
        <v>1</v>
      </c>
      <c r="O54" s="9" t="s">
        <v>1</v>
      </c>
    </row>
    <row r="55" spans="1:15" x14ac:dyDescent="0.2">
      <c r="A55" s="4">
        <v>398</v>
      </c>
      <c r="B55" s="5" t="s">
        <v>152</v>
      </c>
      <c r="C55" s="6" t="s">
        <v>153</v>
      </c>
      <c r="D55" s="7" t="s">
        <v>27</v>
      </c>
      <c r="E55" s="7" t="s">
        <v>28</v>
      </c>
      <c r="F55" s="8" t="s">
        <v>20</v>
      </c>
      <c r="G55" s="8" t="s">
        <v>0</v>
      </c>
      <c r="H55" s="8" t="s">
        <v>0</v>
      </c>
      <c r="I55" s="8" t="s">
        <v>0</v>
      </c>
      <c r="J55" s="8" t="s">
        <v>0</v>
      </c>
      <c r="K55" s="9" t="s">
        <v>1</v>
      </c>
      <c r="L55" s="9" t="s">
        <v>1</v>
      </c>
      <c r="M55" s="9" t="s">
        <v>1</v>
      </c>
      <c r="N55" s="9" t="s">
        <v>1</v>
      </c>
      <c r="O55" s="9" t="s">
        <v>1</v>
      </c>
    </row>
    <row r="56" spans="1:15" x14ac:dyDescent="0.2">
      <c r="A56" s="4">
        <v>590</v>
      </c>
      <c r="B56" s="5" t="s">
        <v>154</v>
      </c>
      <c r="C56" s="6" t="s">
        <v>155</v>
      </c>
      <c r="D56" s="7" t="s">
        <v>27</v>
      </c>
      <c r="E56" s="7" t="s">
        <v>48</v>
      </c>
      <c r="F56" s="8" t="s">
        <v>20</v>
      </c>
      <c r="G56" s="8" t="s">
        <v>0</v>
      </c>
      <c r="H56" s="8" t="s">
        <v>0</v>
      </c>
      <c r="I56" s="8" t="s">
        <v>0</v>
      </c>
      <c r="J56" s="8" t="s">
        <v>0</v>
      </c>
      <c r="K56" s="8" t="s">
        <v>0</v>
      </c>
      <c r="L56" s="8" t="s">
        <v>0</v>
      </c>
      <c r="M56" s="8" t="s">
        <v>0</v>
      </c>
      <c r="N56" s="8" t="s">
        <v>0</v>
      </c>
      <c r="O56" s="8" t="s">
        <v>0</v>
      </c>
    </row>
    <row r="57" spans="1:15" x14ac:dyDescent="0.2">
      <c r="A57" s="4">
        <v>631</v>
      </c>
      <c r="B57" s="5" t="s">
        <v>156</v>
      </c>
      <c r="C57" s="13" t="s">
        <v>157</v>
      </c>
      <c r="D57" s="7" t="s">
        <v>114</v>
      </c>
      <c r="E57" s="7" t="s">
        <v>58</v>
      </c>
      <c r="F57" s="8" t="s">
        <v>20</v>
      </c>
      <c r="G57" s="8" t="s">
        <v>0</v>
      </c>
      <c r="H57" s="2" t="s">
        <v>21</v>
      </c>
      <c r="I57" s="8" t="s">
        <v>0</v>
      </c>
      <c r="J57" s="8" t="s">
        <v>0</v>
      </c>
      <c r="K57" s="9" t="s">
        <v>1</v>
      </c>
      <c r="L57" s="9" t="s">
        <v>1</v>
      </c>
      <c r="M57" s="8" t="s">
        <v>0</v>
      </c>
      <c r="N57" s="8" t="s">
        <v>0</v>
      </c>
      <c r="O57" s="9" t="s">
        <v>1</v>
      </c>
    </row>
    <row r="58" spans="1:15" x14ac:dyDescent="0.2">
      <c r="A58" s="4">
        <v>688</v>
      </c>
      <c r="B58" s="5" t="s">
        <v>158</v>
      </c>
      <c r="C58" s="6" t="s">
        <v>159</v>
      </c>
      <c r="D58" s="7" t="s">
        <v>160</v>
      </c>
      <c r="E58" s="7" t="s">
        <v>19</v>
      </c>
      <c r="F58" s="2" t="s">
        <v>161</v>
      </c>
      <c r="G58" s="8" t="s">
        <v>0</v>
      </c>
      <c r="H58" s="8" t="s">
        <v>0</v>
      </c>
      <c r="I58" s="17"/>
      <c r="J58" s="8" t="s">
        <v>0</v>
      </c>
      <c r="K58" s="17"/>
      <c r="L58" s="8" t="s">
        <v>0</v>
      </c>
      <c r="M58" s="8" t="s">
        <v>0</v>
      </c>
      <c r="N58" s="17"/>
      <c r="O58" s="8" t="s">
        <v>0</v>
      </c>
    </row>
    <row r="59" spans="1:15" x14ac:dyDescent="0.2">
      <c r="A59" s="4">
        <v>595</v>
      </c>
      <c r="B59" s="5" t="s">
        <v>162</v>
      </c>
      <c r="C59" s="6" t="s">
        <v>163</v>
      </c>
      <c r="D59" s="7" t="s">
        <v>131</v>
      </c>
      <c r="E59" s="7" t="s">
        <v>42</v>
      </c>
      <c r="F59" s="8" t="s">
        <v>20</v>
      </c>
      <c r="G59" s="8" t="s">
        <v>0</v>
      </c>
      <c r="H59" s="8" t="s">
        <v>0</v>
      </c>
      <c r="I59" s="8" t="s">
        <v>0</v>
      </c>
      <c r="J59" s="8" t="s">
        <v>0</v>
      </c>
      <c r="K59" s="8" t="s">
        <v>0</v>
      </c>
      <c r="L59" s="8" t="s">
        <v>0</v>
      </c>
      <c r="M59" s="8" t="s">
        <v>0</v>
      </c>
      <c r="N59" s="8" t="s">
        <v>0</v>
      </c>
      <c r="O59" s="8" t="s">
        <v>0</v>
      </c>
    </row>
    <row r="60" spans="1:15" x14ac:dyDescent="0.2">
      <c r="A60" s="4">
        <v>532</v>
      </c>
      <c r="B60" s="5" t="s">
        <v>164</v>
      </c>
      <c r="C60" s="6" t="s">
        <v>165</v>
      </c>
      <c r="D60" s="7" t="s">
        <v>47</v>
      </c>
      <c r="E60" s="7" t="s">
        <v>48</v>
      </c>
      <c r="F60" s="8" t="s">
        <v>20</v>
      </c>
      <c r="G60" s="8" t="s">
        <v>0</v>
      </c>
      <c r="H60" s="2" t="s">
        <v>21</v>
      </c>
      <c r="I60" s="8" t="s">
        <v>0</v>
      </c>
      <c r="J60" s="8" t="s">
        <v>0</v>
      </c>
      <c r="K60" s="9" t="s">
        <v>1</v>
      </c>
      <c r="L60" s="9" t="s">
        <v>1</v>
      </c>
      <c r="M60" s="9" t="s">
        <v>1</v>
      </c>
      <c r="N60" s="9" t="s">
        <v>1</v>
      </c>
      <c r="O60" s="9" t="s">
        <v>1</v>
      </c>
    </row>
    <row r="61" spans="1:15" x14ac:dyDescent="0.2">
      <c r="A61" s="4">
        <v>566</v>
      </c>
      <c r="B61" s="5" t="s">
        <v>1</v>
      </c>
      <c r="C61" s="20" t="s">
        <v>166</v>
      </c>
      <c r="D61" s="7" t="s">
        <v>47</v>
      </c>
      <c r="E61" s="7" t="s">
        <v>28</v>
      </c>
      <c r="F61" s="11" t="s">
        <v>23</v>
      </c>
      <c r="G61" s="12" t="s">
        <v>36</v>
      </c>
      <c r="H61" s="12" t="s">
        <v>36</v>
      </c>
      <c r="I61" s="9" t="s">
        <v>1</v>
      </c>
      <c r="J61" s="9" t="s">
        <v>1</v>
      </c>
      <c r="K61" s="9" t="s">
        <v>1</v>
      </c>
      <c r="L61" s="9" t="s">
        <v>1</v>
      </c>
      <c r="M61" s="9" t="s">
        <v>1</v>
      </c>
      <c r="N61" s="9" t="s">
        <v>1</v>
      </c>
      <c r="O61" s="9" t="s">
        <v>1</v>
      </c>
    </row>
    <row r="62" spans="1:15" x14ac:dyDescent="0.2">
      <c r="A62" s="4">
        <v>667</v>
      </c>
      <c r="B62" s="5" t="s">
        <v>167</v>
      </c>
      <c r="C62" s="5" t="s">
        <v>168</v>
      </c>
      <c r="D62" s="7" t="s">
        <v>63</v>
      </c>
      <c r="E62" s="7" t="s">
        <v>58</v>
      </c>
      <c r="F62" s="8" t="s">
        <v>20</v>
      </c>
      <c r="G62" s="8" t="s">
        <v>0</v>
      </c>
      <c r="H62" s="8" t="s">
        <v>0</v>
      </c>
      <c r="I62" s="8" t="s">
        <v>0</v>
      </c>
      <c r="J62" s="9" t="s">
        <v>1</v>
      </c>
      <c r="K62" s="9" t="s">
        <v>1</v>
      </c>
      <c r="L62" s="9" t="s">
        <v>1</v>
      </c>
      <c r="M62" s="9" t="s">
        <v>1</v>
      </c>
      <c r="N62" s="9" t="s">
        <v>1</v>
      </c>
      <c r="O62" s="9" t="s">
        <v>1</v>
      </c>
    </row>
    <row r="63" spans="1:15" x14ac:dyDescent="0.2">
      <c r="A63" s="4">
        <v>580</v>
      </c>
      <c r="B63" s="5" t="s">
        <v>169</v>
      </c>
      <c r="C63" s="6" t="s">
        <v>170</v>
      </c>
      <c r="D63" s="7" t="s">
        <v>47</v>
      </c>
      <c r="E63" s="7" t="s">
        <v>39</v>
      </c>
      <c r="F63" s="8" t="s">
        <v>20</v>
      </c>
      <c r="G63" s="8" t="s">
        <v>0</v>
      </c>
      <c r="H63" s="8" t="s">
        <v>0</v>
      </c>
      <c r="I63" s="8" t="s">
        <v>0</v>
      </c>
      <c r="J63" s="8" t="s">
        <v>0</v>
      </c>
      <c r="K63" s="8" t="s">
        <v>0</v>
      </c>
      <c r="L63" s="8" t="s">
        <v>0</v>
      </c>
      <c r="M63" s="8" t="s">
        <v>0</v>
      </c>
      <c r="N63" s="8" t="s">
        <v>0</v>
      </c>
      <c r="O63" s="8" t="s">
        <v>0</v>
      </c>
    </row>
    <row r="64" spans="1:15" x14ac:dyDescent="0.2">
      <c r="A64" s="4">
        <v>655</v>
      </c>
      <c r="B64" s="5" t="s">
        <v>171</v>
      </c>
      <c r="C64" s="5" t="s">
        <v>172</v>
      </c>
      <c r="D64" s="7" t="s">
        <v>92</v>
      </c>
      <c r="E64" s="7" t="s">
        <v>58</v>
      </c>
      <c r="F64" s="8" t="s">
        <v>20</v>
      </c>
      <c r="G64" s="8" t="s">
        <v>0</v>
      </c>
      <c r="H64" s="8" t="s">
        <v>0</v>
      </c>
      <c r="I64" s="8" t="s">
        <v>0</v>
      </c>
      <c r="J64" s="9" t="s">
        <v>1</v>
      </c>
      <c r="K64" s="9" t="s">
        <v>1</v>
      </c>
      <c r="L64" s="9" t="s">
        <v>1</v>
      </c>
      <c r="M64" s="9" t="s">
        <v>1</v>
      </c>
      <c r="N64" s="9" t="s">
        <v>1</v>
      </c>
      <c r="O64" s="9" t="s">
        <v>1</v>
      </c>
    </row>
    <row r="65" spans="1:15" x14ac:dyDescent="0.2">
      <c r="A65" s="4">
        <v>699</v>
      </c>
      <c r="B65" s="5" t="s">
        <v>173</v>
      </c>
      <c r="C65" s="6" t="s">
        <v>174</v>
      </c>
      <c r="D65" s="7" t="s">
        <v>175</v>
      </c>
      <c r="E65" s="7" t="s">
        <v>39</v>
      </c>
      <c r="F65" s="8" t="s">
        <v>20</v>
      </c>
      <c r="G65" s="8" t="s">
        <v>0</v>
      </c>
      <c r="H65" s="8" t="s">
        <v>0</v>
      </c>
      <c r="I65" s="8" t="s">
        <v>0</v>
      </c>
      <c r="J65" s="8" t="s">
        <v>0</v>
      </c>
      <c r="K65" s="9" t="s">
        <v>1</v>
      </c>
      <c r="L65" s="8" t="s">
        <v>0</v>
      </c>
      <c r="M65" s="8" t="s">
        <v>0</v>
      </c>
      <c r="N65" s="8" t="s">
        <v>0</v>
      </c>
      <c r="O65" s="9" t="s">
        <v>1</v>
      </c>
    </row>
    <row r="66" spans="1:15" x14ac:dyDescent="0.2">
      <c r="A66" s="4">
        <v>634</v>
      </c>
      <c r="B66" s="5" t="s">
        <v>176</v>
      </c>
      <c r="C66" s="6" t="s">
        <v>177</v>
      </c>
      <c r="D66" s="7" t="s">
        <v>178</v>
      </c>
      <c r="E66" s="7" t="s">
        <v>19</v>
      </c>
      <c r="F66" s="8" t="s">
        <v>20</v>
      </c>
      <c r="G66" s="8" t="s">
        <v>0</v>
      </c>
      <c r="H66" s="8" t="s">
        <v>0</v>
      </c>
      <c r="I66" s="8" t="s">
        <v>0</v>
      </c>
      <c r="J66" s="8" t="s">
        <v>0</v>
      </c>
      <c r="K66" s="8" t="s">
        <v>0</v>
      </c>
      <c r="L66" s="8" t="s">
        <v>0</v>
      </c>
      <c r="M66" s="8" t="s">
        <v>0</v>
      </c>
      <c r="N66" s="8" t="s">
        <v>0</v>
      </c>
      <c r="O66" s="8" t="s">
        <v>0</v>
      </c>
    </row>
    <row r="67" spans="1:15" x14ac:dyDescent="0.2">
      <c r="A67" s="4">
        <v>633</v>
      </c>
      <c r="B67" s="5" t="s">
        <v>179</v>
      </c>
      <c r="C67" s="6" t="s">
        <v>180</v>
      </c>
      <c r="D67" s="7" t="s">
        <v>181</v>
      </c>
      <c r="E67" s="7" t="s">
        <v>19</v>
      </c>
      <c r="F67" s="8" t="s">
        <v>20</v>
      </c>
      <c r="G67" s="8" t="s">
        <v>0</v>
      </c>
      <c r="H67" s="8" t="s">
        <v>0</v>
      </c>
      <c r="I67" s="8" t="s">
        <v>0</v>
      </c>
      <c r="J67" s="8" t="s">
        <v>0</v>
      </c>
      <c r="K67" s="8" t="s">
        <v>0</v>
      </c>
      <c r="L67" s="8" t="s">
        <v>0</v>
      </c>
      <c r="M67" s="8" t="s">
        <v>0</v>
      </c>
      <c r="N67" s="8" t="s">
        <v>0</v>
      </c>
      <c r="O67" s="8" t="s">
        <v>0</v>
      </c>
    </row>
    <row r="68" spans="1:15" x14ac:dyDescent="0.2">
      <c r="A68" s="4">
        <v>635</v>
      </c>
      <c r="B68" s="5" t="s">
        <v>182</v>
      </c>
      <c r="C68" s="6" t="s">
        <v>183</v>
      </c>
      <c r="D68" s="7" t="s">
        <v>92</v>
      </c>
      <c r="E68" s="7" t="s">
        <v>19</v>
      </c>
      <c r="F68" s="8" t="s">
        <v>20</v>
      </c>
      <c r="G68" s="8" t="s">
        <v>0</v>
      </c>
      <c r="H68" s="8" t="s">
        <v>0</v>
      </c>
      <c r="I68" s="8" t="s">
        <v>0</v>
      </c>
      <c r="J68" s="8" t="s">
        <v>0</v>
      </c>
      <c r="K68" s="8" t="s">
        <v>0</v>
      </c>
      <c r="L68" s="8" t="s">
        <v>0</v>
      </c>
      <c r="M68" s="8" t="s">
        <v>0</v>
      </c>
      <c r="N68" s="8" t="s">
        <v>0</v>
      </c>
      <c r="O68" s="8" t="s">
        <v>0</v>
      </c>
    </row>
    <row r="69" spans="1:15" x14ac:dyDescent="0.2">
      <c r="A69" s="4">
        <v>578</v>
      </c>
      <c r="B69" s="5" t="s">
        <v>184</v>
      </c>
      <c r="C69" s="6" t="s">
        <v>185</v>
      </c>
      <c r="D69" s="7" t="s">
        <v>27</v>
      </c>
      <c r="E69" s="7" t="s">
        <v>39</v>
      </c>
      <c r="F69" s="8" t="s">
        <v>20</v>
      </c>
      <c r="G69" s="8" t="s">
        <v>0</v>
      </c>
      <c r="H69" s="8" t="s">
        <v>0</v>
      </c>
      <c r="I69" s="8" t="s">
        <v>0</v>
      </c>
      <c r="J69" s="8" t="s">
        <v>0</v>
      </c>
      <c r="K69" s="8" t="s">
        <v>0</v>
      </c>
      <c r="L69" s="8" t="s">
        <v>0</v>
      </c>
      <c r="M69" s="8" t="s">
        <v>0</v>
      </c>
      <c r="N69" s="8" t="s">
        <v>0</v>
      </c>
      <c r="O69" s="8" t="s">
        <v>0</v>
      </c>
    </row>
    <row r="70" spans="1:15" x14ac:dyDescent="0.2">
      <c r="A70" s="4">
        <v>700</v>
      </c>
      <c r="B70" s="5" t="s">
        <v>186</v>
      </c>
      <c r="C70" s="5" t="s">
        <v>187</v>
      </c>
      <c r="D70" s="7" t="s">
        <v>175</v>
      </c>
      <c r="E70" s="7" t="s">
        <v>28</v>
      </c>
      <c r="F70" s="8" t="s">
        <v>20</v>
      </c>
      <c r="G70" s="8" t="s">
        <v>0</v>
      </c>
      <c r="H70" s="8" t="s">
        <v>0</v>
      </c>
      <c r="I70" s="8" t="s">
        <v>0</v>
      </c>
      <c r="J70" s="9" t="s">
        <v>1</v>
      </c>
      <c r="K70" s="8" t="s">
        <v>0</v>
      </c>
      <c r="L70" s="8" t="s">
        <v>0</v>
      </c>
      <c r="M70" s="8" t="s">
        <v>0</v>
      </c>
      <c r="N70" s="8" t="s">
        <v>0</v>
      </c>
      <c r="O70" s="8" t="s">
        <v>0</v>
      </c>
    </row>
    <row r="71" spans="1:15" x14ac:dyDescent="0.2">
      <c r="A71" s="4">
        <v>635</v>
      </c>
      <c r="B71" s="5" t="s">
        <v>182</v>
      </c>
      <c r="C71" s="6" t="s">
        <v>188</v>
      </c>
      <c r="D71" s="7" t="s">
        <v>92</v>
      </c>
      <c r="E71" s="7" t="s">
        <v>19</v>
      </c>
      <c r="F71" s="8" t="s">
        <v>20</v>
      </c>
      <c r="G71" s="8" t="s">
        <v>0</v>
      </c>
      <c r="H71" s="8" t="s">
        <v>0</v>
      </c>
      <c r="I71" s="8" t="s">
        <v>0</v>
      </c>
      <c r="J71" s="8" t="s">
        <v>0</v>
      </c>
      <c r="K71" s="8" t="s">
        <v>0</v>
      </c>
      <c r="L71" s="8" t="s">
        <v>0</v>
      </c>
      <c r="M71" s="8" t="s">
        <v>0</v>
      </c>
      <c r="N71" s="8" t="s">
        <v>0</v>
      </c>
      <c r="O71" s="8" t="s">
        <v>0</v>
      </c>
    </row>
    <row r="72" spans="1:15" x14ac:dyDescent="0.2">
      <c r="A72" s="4">
        <v>717</v>
      </c>
      <c r="B72" s="5" t="s">
        <v>189</v>
      </c>
      <c r="C72" s="13" t="s">
        <v>190</v>
      </c>
      <c r="D72" s="7" t="s">
        <v>18</v>
      </c>
      <c r="E72" s="7" t="s">
        <v>58</v>
      </c>
      <c r="F72" s="8" t="s">
        <v>20</v>
      </c>
      <c r="G72" s="8" t="s">
        <v>0</v>
      </c>
      <c r="H72" s="8" t="s">
        <v>0</v>
      </c>
      <c r="I72" s="8" t="s">
        <v>0</v>
      </c>
      <c r="J72" s="9" t="s">
        <v>1</v>
      </c>
      <c r="K72" s="9" t="s">
        <v>1</v>
      </c>
      <c r="L72" s="10" t="s">
        <v>191</v>
      </c>
      <c r="M72" s="8" t="s">
        <v>0</v>
      </c>
      <c r="N72" s="8" t="s">
        <v>0</v>
      </c>
      <c r="O72" s="9" t="s">
        <v>1</v>
      </c>
    </row>
    <row r="73" spans="1:15" x14ac:dyDescent="0.2">
      <c r="A73" s="4">
        <v>469</v>
      </c>
      <c r="B73" s="5" t="s">
        <v>192</v>
      </c>
      <c r="C73" s="6" t="s">
        <v>193</v>
      </c>
      <c r="D73" s="7" t="s">
        <v>53</v>
      </c>
      <c r="E73" s="7" t="s">
        <v>48</v>
      </c>
      <c r="F73" s="8" t="s">
        <v>20</v>
      </c>
      <c r="G73" s="8" t="s">
        <v>0</v>
      </c>
      <c r="H73" s="8" t="s">
        <v>0</v>
      </c>
      <c r="I73" s="8" t="s">
        <v>0</v>
      </c>
      <c r="J73" s="8" t="s">
        <v>0</v>
      </c>
      <c r="K73" s="9" t="s">
        <v>1</v>
      </c>
      <c r="L73" s="9" t="s">
        <v>1</v>
      </c>
      <c r="M73" s="9" t="s">
        <v>1</v>
      </c>
      <c r="N73" s="8" t="s">
        <v>0</v>
      </c>
      <c r="O73" s="9" t="s">
        <v>1</v>
      </c>
    </row>
    <row r="74" spans="1:15" x14ac:dyDescent="0.2">
      <c r="A74" s="4">
        <v>701</v>
      </c>
      <c r="B74" s="5" t="s">
        <v>194</v>
      </c>
      <c r="C74" s="13" t="s">
        <v>195</v>
      </c>
      <c r="D74" s="7" t="s">
        <v>131</v>
      </c>
      <c r="E74" s="7" t="s">
        <v>28</v>
      </c>
      <c r="F74" s="11" t="s">
        <v>23</v>
      </c>
      <c r="G74" s="12" t="s">
        <v>36</v>
      </c>
      <c r="H74" s="12" t="s">
        <v>36</v>
      </c>
      <c r="I74" s="12" t="s">
        <v>36</v>
      </c>
      <c r="J74" s="12" t="s">
        <v>36</v>
      </c>
      <c r="K74" s="12" t="s">
        <v>36</v>
      </c>
      <c r="L74" s="12" t="s">
        <v>36</v>
      </c>
      <c r="M74" s="12" t="s">
        <v>36</v>
      </c>
      <c r="N74" s="12" t="s">
        <v>36</v>
      </c>
      <c r="O74" s="9" t="s">
        <v>1</v>
      </c>
    </row>
    <row r="75" spans="1:15" ht="28.75" customHeight="1" x14ac:dyDescent="0.2">
      <c r="A75" s="4">
        <v>433</v>
      </c>
      <c r="B75" s="5" t="s">
        <v>197</v>
      </c>
      <c r="C75" s="6" t="s">
        <v>198</v>
      </c>
      <c r="D75" s="7" t="s">
        <v>27</v>
      </c>
      <c r="E75" s="7" t="s">
        <v>48</v>
      </c>
      <c r="F75" s="8" t="s">
        <v>20</v>
      </c>
      <c r="G75" s="8" t="s">
        <v>0</v>
      </c>
      <c r="H75" s="8" t="s">
        <v>0</v>
      </c>
      <c r="I75" s="8" t="s">
        <v>21</v>
      </c>
      <c r="J75" s="8" t="s">
        <v>21</v>
      </c>
      <c r="K75" s="8" t="s">
        <v>21</v>
      </c>
      <c r="L75" s="8" t="s">
        <v>0</v>
      </c>
      <c r="M75" s="8" t="s">
        <v>0</v>
      </c>
      <c r="N75" s="8" t="s">
        <v>0</v>
      </c>
      <c r="O75" s="8" t="s">
        <v>21</v>
      </c>
    </row>
    <row r="76" spans="1:15" x14ac:dyDescent="0.2">
      <c r="A76" s="4">
        <v>422</v>
      </c>
      <c r="B76" s="5" t="s">
        <v>199</v>
      </c>
      <c r="C76" s="6" t="s">
        <v>200</v>
      </c>
      <c r="D76" s="7" t="s">
        <v>27</v>
      </c>
      <c r="E76" s="7" t="s">
        <v>28</v>
      </c>
      <c r="F76" s="11" t="s">
        <v>23</v>
      </c>
      <c r="G76" s="12" t="s">
        <v>36</v>
      </c>
      <c r="H76" s="12" t="s">
        <v>36</v>
      </c>
      <c r="I76" s="12" t="s">
        <v>36</v>
      </c>
      <c r="J76" s="9" t="s">
        <v>1</v>
      </c>
      <c r="K76" s="9" t="s">
        <v>1</v>
      </c>
      <c r="L76" s="9" t="s">
        <v>1</v>
      </c>
      <c r="M76" s="9" t="s">
        <v>1</v>
      </c>
      <c r="N76" s="9" t="s">
        <v>1</v>
      </c>
      <c r="O76" s="9" t="s">
        <v>1</v>
      </c>
    </row>
    <row r="77" spans="1:15" x14ac:dyDescent="0.2">
      <c r="A77" s="4">
        <v>584</v>
      </c>
      <c r="B77" s="5" t="s">
        <v>201</v>
      </c>
      <c r="C77" s="6" t="s">
        <v>202</v>
      </c>
      <c r="D77" s="7" t="s">
        <v>47</v>
      </c>
      <c r="E77" s="7" t="s">
        <v>28</v>
      </c>
      <c r="F77" s="11" t="s">
        <v>23</v>
      </c>
      <c r="G77" s="12" t="s">
        <v>36</v>
      </c>
      <c r="H77" s="12" t="s">
        <v>36</v>
      </c>
      <c r="I77" s="12" t="s">
        <v>36</v>
      </c>
      <c r="J77" s="12" t="s">
        <v>36</v>
      </c>
      <c r="K77" s="9" t="s">
        <v>1</v>
      </c>
      <c r="L77" s="12" t="s">
        <v>36</v>
      </c>
      <c r="M77" s="9" t="s">
        <v>1</v>
      </c>
      <c r="N77" s="9" t="s">
        <v>1</v>
      </c>
      <c r="O77" s="12" t="s">
        <v>36</v>
      </c>
    </row>
    <row r="78" spans="1:15" x14ac:dyDescent="0.2">
      <c r="A78" s="4">
        <v>434</v>
      </c>
      <c r="B78" s="5" t="s">
        <v>203</v>
      </c>
      <c r="C78" s="6" t="s">
        <v>204</v>
      </c>
      <c r="D78" s="7" t="s">
        <v>27</v>
      </c>
      <c r="E78" s="7" t="s">
        <v>39</v>
      </c>
      <c r="F78" s="8" t="s">
        <v>20</v>
      </c>
      <c r="G78" s="8" t="s">
        <v>0</v>
      </c>
      <c r="H78" s="8" t="s">
        <v>0</v>
      </c>
      <c r="I78" s="8" t="s">
        <v>0</v>
      </c>
      <c r="J78" s="8" t="s">
        <v>0</v>
      </c>
      <c r="K78" s="9" t="s">
        <v>1</v>
      </c>
      <c r="L78" s="8" t="s">
        <v>0</v>
      </c>
      <c r="M78" s="9" t="s">
        <v>1</v>
      </c>
      <c r="N78" s="9" t="s">
        <v>1</v>
      </c>
      <c r="O78" s="9" t="s">
        <v>1</v>
      </c>
    </row>
    <row r="79" spans="1:15" x14ac:dyDescent="0.2">
      <c r="A79" s="4">
        <v>502</v>
      </c>
      <c r="B79" s="5" t="s">
        <v>205</v>
      </c>
      <c r="C79" s="6" t="s">
        <v>206</v>
      </c>
      <c r="D79" s="7" t="s">
        <v>47</v>
      </c>
      <c r="E79" s="7" t="s">
        <v>42</v>
      </c>
      <c r="F79" s="8" t="s">
        <v>20</v>
      </c>
      <c r="G79" s="8" t="s">
        <v>0</v>
      </c>
      <c r="H79" s="8" t="s">
        <v>0</v>
      </c>
      <c r="I79" s="8" t="s">
        <v>0</v>
      </c>
      <c r="J79" s="8" t="s">
        <v>0</v>
      </c>
      <c r="K79" s="9" t="s">
        <v>1</v>
      </c>
      <c r="L79" s="9" t="s">
        <v>1</v>
      </c>
      <c r="M79" s="8" t="s">
        <v>0</v>
      </c>
      <c r="N79" s="8" t="s">
        <v>0</v>
      </c>
      <c r="O79" s="9" t="s">
        <v>1</v>
      </c>
    </row>
    <row r="80" spans="1:15" x14ac:dyDescent="0.2">
      <c r="A80" s="4">
        <v>543</v>
      </c>
      <c r="B80" s="5" t="s">
        <v>27</v>
      </c>
      <c r="C80" s="15" t="s">
        <v>207</v>
      </c>
      <c r="D80" s="7" t="s">
        <v>27</v>
      </c>
      <c r="E80" s="7" t="s">
        <v>28</v>
      </c>
      <c r="F80" s="8" t="s">
        <v>20</v>
      </c>
      <c r="G80" s="8" t="s">
        <v>0</v>
      </c>
      <c r="H80" s="8" t="s">
        <v>0</v>
      </c>
      <c r="I80" s="8" t="s">
        <v>0</v>
      </c>
      <c r="J80" s="8" t="s">
        <v>0</v>
      </c>
      <c r="K80" s="8" t="s">
        <v>0</v>
      </c>
      <c r="L80" s="21" t="s">
        <v>29</v>
      </c>
      <c r="M80" s="9" t="s">
        <v>1</v>
      </c>
      <c r="N80" s="9" t="s">
        <v>1</v>
      </c>
      <c r="O80" s="8" t="s">
        <v>0</v>
      </c>
    </row>
    <row r="81" spans="1:15" x14ac:dyDescent="0.2">
      <c r="A81" s="4">
        <v>668</v>
      </c>
      <c r="B81" s="5" t="s">
        <v>208</v>
      </c>
      <c r="C81" s="6" t="s">
        <v>209</v>
      </c>
      <c r="D81" s="7" t="s">
        <v>63</v>
      </c>
      <c r="E81" s="7" t="s">
        <v>19</v>
      </c>
      <c r="F81" s="8" t="s">
        <v>20</v>
      </c>
      <c r="G81" s="8" t="s">
        <v>0</v>
      </c>
      <c r="H81" s="8" t="s">
        <v>0</v>
      </c>
      <c r="I81" s="8" t="s">
        <v>0</v>
      </c>
      <c r="J81" s="8" t="s">
        <v>0</v>
      </c>
      <c r="K81" s="8" t="s">
        <v>0</v>
      </c>
      <c r="L81" s="8" t="s">
        <v>29</v>
      </c>
      <c r="M81" s="8" t="s">
        <v>0</v>
      </c>
      <c r="N81" s="8" t="s">
        <v>0</v>
      </c>
      <c r="O81" s="9" t="s">
        <v>1</v>
      </c>
    </row>
    <row r="82" spans="1:15" x14ac:dyDescent="0.2">
      <c r="A82" s="4">
        <v>660</v>
      </c>
      <c r="B82" s="5" t="s">
        <v>210</v>
      </c>
      <c r="C82" s="6" t="s">
        <v>211</v>
      </c>
      <c r="D82" s="7" t="s">
        <v>92</v>
      </c>
      <c r="E82" s="7" t="s">
        <v>58</v>
      </c>
      <c r="F82" s="2" t="s">
        <v>212</v>
      </c>
      <c r="G82" s="8" t="s">
        <v>0</v>
      </c>
      <c r="H82" s="8" t="s">
        <v>0</v>
      </c>
      <c r="I82" s="8" t="s">
        <v>0</v>
      </c>
      <c r="J82" s="9" t="s">
        <v>1</v>
      </c>
      <c r="K82" s="9" t="s">
        <v>1</v>
      </c>
      <c r="L82" s="8" t="s">
        <v>0</v>
      </c>
      <c r="M82" s="8" t="s">
        <v>0</v>
      </c>
      <c r="N82" s="8" t="s">
        <v>0</v>
      </c>
      <c r="O82" s="9" t="s">
        <v>1</v>
      </c>
    </row>
    <row r="83" spans="1:15" x14ac:dyDescent="0.2">
      <c r="A83" s="4">
        <v>581</v>
      </c>
      <c r="B83" s="5" t="s">
        <v>208</v>
      </c>
      <c r="C83" s="6" t="s">
        <v>213</v>
      </c>
      <c r="D83" s="7" t="s">
        <v>27</v>
      </c>
      <c r="E83" s="7" t="s">
        <v>42</v>
      </c>
      <c r="F83" s="8" t="s">
        <v>20</v>
      </c>
      <c r="G83" s="2" t="s">
        <v>21</v>
      </c>
      <c r="H83" s="8" t="s">
        <v>0</v>
      </c>
      <c r="I83" s="8" t="s">
        <v>0</v>
      </c>
      <c r="J83" s="8" t="s">
        <v>0</v>
      </c>
      <c r="K83" s="9" t="s">
        <v>1</v>
      </c>
      <c r="L83" s="8" t="s">
        <v>0</v>
      </c>
      <c r="M83" s="8" t="s">
        <v>0</v>
      </c>
      <c r="N83" s="8" t="s">
        <v>0</v>
      </c>
      <c r="O83" s="9" t="s">
        <v>1</v>
      </c>
    </row>
    <row r="84" spans="1:15" x14ac:dyDescent="0.2">
      <c r="A84" s="4">
        <v>523</v>
      </c>
      <c r="B84" s="5" t="s">
        <v>214</v>
      </c>
      <c r="C84" s="6" t="s">
        <v>215</v>
      </c>
      <c r="D84" s="7" t="s">
        <v>47</v>
      </c>
      <c r="E84" s="7" t="s">
        <v>42</v>
      </c>
      <c r="F84" s="8" t="s">
        <v>20</v>
      </c>
      <c r="G84" s="8" t="s">
        <v>0</v>
      </c>
      <c r="H84" s="8" t="s">
        <v>0</v>
      </c>
      <c r="I84" s="8" t="s">
        <v>0</v>
      </c>
      <c r="J84" s="9" t="s">
        <v>1</v>
      </c>
      <c r="K84" s="8" t="s">
        <v>0</v>
      </c>
      <c r="L84" s="8" t="s">
        <v>0</v>
      </c>
      <c r="M84" s="8" t="s">
        <v>0</v>
      </c>
      <c r="N84" s="8" t="s">
        <v>0</v>
      </c>
      <c r="O84" s="9" t="s">
        <v>1</v>
      </c>
    </row>
    <row r="85" spans="1:15" x14ac:dyDescent="0.2">
      <c r="A85" s="4">
        <v>393</v>
      </c>
      <c r="B85" s="5" t="s">
        <v>216</v>
      </c>
      <c r="C85" s="6" t="s">
        <v>217</v>
      </c>
      <c r="D85" s="7" t="s">
        <v>27</v>
      </c>
      <c r="E85" s="7" t="s">
        <v>42</v>
      </c>
      <c r="F85" s="8" t="s">
        <v>20</v>
      </c>
      <c r="G85" s="8" t="s">
        <v>0</v>
      </c>
      <c r="H85" s="8" t="s">
        <v>0</v>
      </c>
      <c r="I85" s="8" t="s">
        <v>0</v>
      </c>
      <c r="J85" s="9" t="s">
        <v>1</v>
      </c>
      <c r="K85" s="9" t="s">
        <v>1</v>
      </c>
      <c r="L85" s="8" t="s">
        <v>0</v>
      </c>
      <c r="M85" s="9" t="s">
        <v>1</v>
      </c>
      <c r="N85" s="9" t="s">
        <v>1</v>
      </c>
      <c r="O85" s="9" t="s">
        <v>1</v>
      </c>
    </row>
    <row r="86" spans="1:15" x14ac:dyDescent="0.2">
      <c r="A86" s="4">
        <v>462</v>
      </c>
      <c r="B86" s="5" t="s">
        <v>218</v>
      </c>
      <c r="C86" s="6" t="s">
        <v>219</v>
      </c>
      <c r="D86" s="7" t="s">
        <v>220</v>
      </c>
      <c r="E86" s="7" t="s">
        <v>106</v>
      </c>
      <c r="F86" s="2" t="s">
        <v>196</v>
      </c>
      <c r="G86" s="2" t="s">
        <v>21</v>
      </c>
      <c r="H86" s="2" t="s">
        <v>21</v>
      </c>
      <c r="I86" s="8" t="s">
        <v>0</v>
      </c>
      <c r="J86" s="8" t="s">
        <v>0</v>
      </c>
      <c r="K86" s="9" t="s">
        <v>1</v>
      </c>
      <c r="L86" s="10" t="s">
        <v>221</v>
      </c>
      <c r="M86" s="9" t="s">
        <v>1</v>
      </c>
      <c r="N86" s="9" t="s">
        <v>1</v>
      </c>
      <c r="O86" s="9" t="s">
        <v>1</v>
      </c>
    </row>
    <row r="87" spans="1:15" x14ac:dyDescent="0.2">
      <c r="A87" s="4">
        <v>690</v>
      </c>
      <c r="B87" s="5" t="s">
        <v>222</v>
      </c>
      <c r="C87" s="6" t="s">
        <v>223</v>
      </c>
      <c r="D87" s="7" t="s">
        <v>47</v>
      </c>
      <c r="E87" s="7" t="s">
        <v>28</v>
      </c>
      <c r="F87" s="8" t="s">
        <v>20</v>
      </c>
      <c r="G87" s="8" t="s">
        <v>0</v>
      </c>
      <c r="H87" s="8" t="s">
        <v>0</v>
      </c>
      <c r="I87" s="8" t="s">
        <v>0</v>
      </c>
      <c r="J87" s="8" t="s">
        <v>0</v>
      </c>
      <c r="K87" s="8" t="s">
        <v>0</v>
      </c>
      <c r="L87" s="8" t="s">
        <v>0</v>
      </c>
      <c r="M87" s="8" t="s">
        <v>0</v>
      </c>
      <c r="N87" s="8" t="s">
        <v>0</v>
      </c>
      <c r="O87" s="8" t="s">
        <v>0</v>
      </c>
    </row>
    <row r="88" spans="1:15" x14ac:dyDescent="0.2">
      <c r="A88" s="4">
        <v>630</v>
      </c>
      <c r="B88" s="5" t="s">
        <v>224</v>
      </c>
      <c r="C88" s="5" t="s">
        <v>225</v>
      </c>
      <c r="D88" s="7" t="s">
        <v>226</v>
      </c>
      <c r="E88" s="7" t="s">
        <v>28</v>
      </c>
      <c r="F88" s="11" t="s">
        <v>23</v>
      </c>
      <c r="G88" s="12" t="s">
        <v>36</v>
      </c>
      <c r="H88" s="12" t="s">
        <v>36</v>
      </c>
      <c r="I88" s="12" t="s">
        <v>36</v>
      </c>
      <c r="J88" s="9" t="s">
        <v>1</v>
      </c>
      <c r="K88" s="9" t="s">
        <v>1</v>
      </c>
      <c r="L88" s="12" t="s">
        <v>36</v>
      </c>
      <c r="M88" s="12" t="s">
        <v>36</v>
      </c>
      <c r="N88" s="12" t="s">
        <v>36</v>
      </c>
      <c r="O88" s="9" t="s">
        <v>1</v>
      </c>
    </row>
    <row r="89" spans="1:15" x14ac:dyDescent="0.2">
      <c r="A89" s="4">
        <v>562</v>
      </c>
      <c r="B89" s="5" t="s">
        <v>227</v>
      </c>
      <c r="C89" s="6" t="s">
        <v>228</v>
      </c>
      <c r="D89" s="7" t="s">
        <v>27</v>
      </c>
      <c r="E89" s="7" t="s">
        <v>39</v>
      </c>
      <c r="F89" s="2" t="s">
        <v>229</v>
      </c>
      <c r="G89" s="8" t="s">
        <v>0</v>
      </c>
      <c r="H89" s="8" t="s">
        <v>0</v>
      </c>
      <c r="I89" s="8" t="s">
        <v>0</v>
      </c>
      <c r="J89" s="8" t="s">
        <v>0</v>
      </c>
      <c r="K89" s="9" t="s">
        <v>1</v>
      </c>
      <c r="L89" s="8" t="s">
        <v>29</v>
      </c>
      <c r="M89" s="8" t="s">
        <v>0</v>
      </c>
      <c r="N89" s="8" t="s">
        <v>0</v>
      </c>
      <c r="O89" s="8" t="s">
        <v>0</v>
      </c>
    </row>
    <row r="90" spans="1:15" x14ac:dyDescent="0.2">
      <c r="A90" s="4">
        <v>606</v>
      </c>
      <c r="B90" s="5" t="s">
        <v>230</v>
      </c>
      <c r="C90" s="5" t="s">
        <v>231</v>
      </c>
      <c r="D90" s="7" t="s">
        <v>232</v>
      </c>
      <c r="E90" s="7" t="s">
        <v>19</v>
      </c>
      <c r="F90" s="8" t="s">
        <v>20</v>
      </c>
      <c r="G90" s="8" t="s">
        <v>0</v>
      </c>
      <c r="H90" s="8" t="s">
        <v>0</v>
      </c>
      <c r="I90" s="8" t="s">
        <v>0</v>
      </c>
      <c r="J90" s="19" t="s">
        <v>233</v>
      </c>
      <c r="K90" s="9" t="s">
        <v>1</v>
      </c>
      <c r="L90" s="9" t="s">
        <v>1</v>
      </c>
      <c r="M90" s="9" t="s">
        <v>1</v>
      </c>
      <c r="N90" s="8" t="s">
        <v>0</v>
      </c>
      <c r="O90" s="9" t="s">
        <v>1</v>
      </c>
    </row>
    <row r="91" spans="1:15" x14ac:dyDescent="0.2">
      <c r="A91" s="4">
        <v>499</v>
      </c>
      <c r="B91" s="5" t="s">
        <v>234</v>
      </c>
      <c r="C91" s="6" t="s">
        <v>235</v>
      </c>
      <c r="D91" s="7" t="s">
        <v>236</v>
      </c>
      <c r="E91" s="7" t="s">
        <v>42</v>
      </c>
      <c r="F91" s="8" t="s">
        <v>20</v>
      </c>
      <c r="G91" s="8" t="s">
        <v>0</v>
      </c>
      <c r="H91" s="8" t="s">
        <v>0</v>
      </c>
      <c r="I91" s="8" t="s">
        <v>0</v>
      </c>
      <c r="J91" s="8" t="s">
        <v>0</v>
      </c>
      <c r="K91" s="9" t="s">
        <v>1</v>
      </c>
      <c r="L91" s="9" t="s">
        <v>1</v>
      </c>
      <c r="M91" s="8" t="s">
        <v>0</v>
      </c>
      <c r="N91" s="8" t="s">
        <v>0</v>
      </c>
      <c r="O91" s="9" t="s">
        <v>1</v>
      </c>
    </row>
    <row r="92" spans="1:15" x14ac:dyDescent="0.2">
      <c r="A92" s="4">
        <v>594</v>
      </c>
      <c r="B92" s="5" t="s">
        <v>237</v>
      </c>
      <c r="C92" s="6" t="s">
        <v>238</v>
      </c>
      <c r="D92" s="7" t="s">
        <v>63</v>
      </c>
      <c r="E92" s="7" t="s">
        <v>19</v>
      </c>
      <c r="F92" s="2" t="s">
        <v>239</v>
      </c>
      <c r="G92" s="8" t="s">
        <v>0</v>
      </c>
      <c r="H92" s="8" t="s">
        <v>0</v>
      </c>
      <c r="I92" s="8" t="s">
        <v>0</v>
      </c>
      <c r="J92" s="8" t="s">
        <v>0</v>
      </c>
      <c r="K92" s="8" t="s">
        <v>0</v>
      </c>
      <c r="L92" s="8" t="s">
        <v>0</v>
      </c>
      <c r="M92" s="8" t="s">
        <v>0</v>
      </c>
      <c r="N92" s="8" t="s">
        <v>0</v>
      </c>
      <c r="O92" s="8" t="s">
        <v>0</v>
      </c>
    </row>
    <row r="93" spans="1:15" x14ac:dyDescent="0.2">
      <c r="A93" s="4">
        <v>505</v>
      </c>
      <c r="B93" s="5" t="s">
        <v>240</v>
      </c>
      <c r="C93" s="6" t="s">
        <v>241</v>
      </c>
      <c r="D93" s="7" t="s">
        <v>27</v>
      </c>
      <c r="E93" s="7" t="s">
        <v>42</v>
      </c>
      <c r="F93" s="8" t="s">
        <v>20</v>
      </c>
      <c r="G93" s="8" t="s">
        <v>0</v>
      </c>
      <c r="H93" s="8" t="s">
        <v>0</v>
      </c>
      <c r="I93" s="8" t="s">
        <v>0</v>
      </c>
      <c r="J93" s="8" t="s">
        <v>0</v>
      </c>
      <c r="K93" s="9" t="s">
        <v>1</v>
      </c>
      <c r="L93" s="8" t="s">
        <v>29</v>
      </c>
      <c r="M93" s="9" t="s">
        <v>1</v>
      </c>
      <c r="N93" s="9" t="s">
        <v>1</v>
      </c>
      <c r="O93" s="9" t="s">
        <v>1</v>
      </c>
    </row>
    <row r="94" spans="1:15" x14ac:dyDescent="0.2">
      <c r="A94" s="4">
        <v>601</v>
      </c>
      <c r="B94" s="5" t="s">
        <v>242</v>
      </c>
      <c r="C94" s="14" t="s">
        <v>243</v>
      </c>
      <c r="D94" s="7" t="s">
        <v>175</v>
      </c>
      <c r="E94" s="7" t="s">
        <v>23</v>
      </c>
      <c r="F94" s="11" t="s">
        <v>23</v>
      </c>
      <c r="G94" s="8" t="s">
        <v>0</v>
      </c>
      <c r="H94" s="8" t="s">
        <v>0</v>
      </c>
      <c r="I94" s="8" t="s">
        <v>0</v>
      </c>
      <c r="J94" s="8" t="s">
        <v>0</v>
      </c>
      <c r="K94" s="9" t="s">
        <v>1</v>
      </c>
      <c r="L94" s="9" t="s">
        <v>1</v>
      </c>
      <c r="M94" s="9" t="s">
        <v>1</v>
      </c>
      <c r="N94" s="9" t="s">
        <v>1</v>
      </c>
      <c r="O94" s="9" t="s">
        <v>1</v>
      </c>
    </row>
    <row r="95" spans="1:15" x14ac:dyDescent="0.2">
      <c r="A95" s="4">
        <v>544</v>
      </c>
      <c r="B95" s="5" t="s">
        <v>244</v>
      </c>
      <c r="C95" s="6" t="s">
        <v>245</v>
      </c>
      <c r="D95" s="7" t="s">
        <v>27</v>
      </c>
      <c r="E95" s="7" t="s">
        <v>48</v>
      </c>
      <c r="F95" s="2" t="s">
        <v>246</v>
      </c>
      <c r="G95" s="8" t="s">
        <v>0</v>
      </c>
      <c r="H95" s="8" t="s">
        <v>0</v>
      </c>
      <c r="I95" s="8" t="s">
        <v>0</v>
      </c>
      <c r="J95" s="8" t="s">
        <v>0</v>
      </c>
      <c r="K95" s="8" t="s">
        <v>0</v>
      </c>
      <c r="L95" s="8" t="s">
        <v>0</v>
      </c>
      <c r="M95" s="8" t="s">
        <v>0</v>
      </c>
      <c r="N95" s="8" t="s">
        <v>0</v>
      </c>
      <c r="O95" s="8" t="s">
        <v>0</v>
      </c>
    </row>
    <row r="96" spans="1:15" x14ac:dyDescent="0.2">
      <c r="A96" s="4">
        <v>576</v>
      </c>
      <c r="B96" s="5" t="s">
        <v>247</v>
      </c>
      <c r="C96" s="6" t="s">
        <v>248</v>
      </c>
      <c r="D96" s="7" t="s">
        <v>27</v>
      </c>
      <c r="E96" s="7" t="s">
        <v>42</v>
      </c>
      <c r="F96" s="8" t="s">
        <v>20</v>
      </c>
      <c r="G96" s="8" t="s">
        <v>0</v>
      </c>
      <c r="H96" s="8" t="s">
        <v>0</v>
      </c>
      <c r="I96" s="8" t="s">
        <v>0</v>
      </c>
      <c r="J96" s="8" t="s">
        <v>0</v>
      </c>
      <c r="K96" s="8" t="s">
        <v>0</v>
      </c>
      <c r="L96" s="8" t="s">
        <v>29</v>
      </c>
      <c r="M96" s="8" t="s">
        <v>0</v>
      </c>
      <c r="N96" s="8" t="s">
        <v>0</v>
      </c>
      <c r="O96" s="8" t="s">
        <v>0</v>
      </c>
    </row>
    <row r="97" spans="1:15" x14ac:dyDescent="0.2">
      <c r="A97" s="4">
        <v>439</v>
      </c>
      <c r="B97" s="5" t="s">
        <v>249</v>
      </c>
      <c r="C97" s="6" t="s">
        <v>250</v>
      </c>
      <c r="D97" s="7" t="s">
        <v>47</v>
      </c>
      <c r="E97" s="7" t="s">
        <v>106</v>
      </c>
      <c r="F97" s="11" t="s">
        <v>23</v>
      </c>
      <c r="G97" s="8" t="s">
        <v>0</v>
      </c>
      <c r="H97" s="8" t="s">
        <v>0</v>
      </c>
      <c r="I97" s="8" t="s">
        <v>0</v>
      </c>
      <c r="J97" s="9" t="s">
        <v>1</v>
      </c>
      <c r="K97" s="9" t="s">
        <v>1</v>
      </c>
      <c r="L97" s="9" t="s">
        <v>1</v>
      </c>
      <c r="M97" s="9" t="s">
        <v>1</v>
      </c>
      <c r="N97" s="9" t="s">
        <v>1</v>
      </c>
      <c r="O97" s="9" t="s">
        <v>1</v>
      </c>
    </row>
    <row r="98" spans="1:15" x14ac:dyDescent="0.2">
      <c r="A98" s="4">
        <v>707</v>
      </c>
      <c r="B98" s="5" t="s">
        <v>251</v>
      </c>
      <c r="C98" s="6" t="s">
        <v>252</v>
      </c>
      <c r="D98" s="7" t="s">
        <v>114</v>
      </c>
      <c r="E98" s="7" t="s">
        <v>58</v>
      </c>
      <c r="F98" s="2" t="s">
        <v>73</v>
      </c>
      <c r="G98" s="8" t="s">
        <v>0</v>
      </c>
      <c r="H98" s="8" t="s">
        <v>0</v>
      </c>
      <c r="I98" s="8" t="s">
        <v>0</v>
      </c>
      <c r="J98" s="8" t="s">
        <v>0</v>
      </c>
      <c r="K98" s="9" t="s">
        <v>1</v>
      </c>
      <c r="L98" s="2" t="s">
        <v>24</v>
      </c>
      <c r="M98" s="8" t="s">
        <v>0</v>
      </c>
      <c r="N98" s="8" t="s">
        <v>0</v>
      </c>
      <c r="O98" s="9" t="s">
        <v>1</v>
      </c>
    </row>
    <row r="99" spans="1:15" x14ac:dyDescent="0.2">
      <c r="A99" s="4">
        <v>553</v>
      </c>
      <c r="B99" s="5" t="s">
        <v>253</v>
      </c>
      <c r="C99" s="15" t="s">
        <v>254</v>
      </c>
      <c r="D99" s="7" t="s">
        <v>27</v>
      </c>
      <c r="E99" s="7" t="s">
        <v>39</v>
      </c>
      <c r="F99" s="9" t="s">
        <v>151</v>
      </c>
      <c r="G99" s="8" t="s">
        <v>0</v>
      </c>
      <c r="H99" s="2" t="s">
        <v>21</v>
      </c>
      <c r="I99" s="8" t="s">
        <v>0</v>
      </c>
      <c r="J99" s="8" t="s">
        <v>0</v>
      </c>
      <c r="K99" s="8" t="s">
        <v>0</v>
      </c>
      <c r="L99" s="8" t="s">
        <v>24</v>
      </c>
      <c r="M99" s="9" t="s">
        <v>1</v>
      </c>
      <c r="N99" s="9" t="s">
        <v>1</v>
      </c>
      <c r="O99" s="9" t="s">
        <v>1</v>
      </c>
    </row>
    <row r="100" spans="1:15" x14ac:dyDescent="0.2">
      <c r="A100" s="4">
        <v>652</v>
      </c>
      <c r="B100" s="5" t="s">
        <v>255</v>
      </c>
      <c r="C100" s="6" t="s">
        <v>256</v>
      </c>
      <c r="D100" s="7" t="s">
        <v>160</v>
      </c>
      <c r="E100" s="7" t="s">
        <v>19</v>
      </c>
      <c r="F100" s="2" t="s">
        <v>257</v>
      </c>
      <c r="G100" s="8" t="s">
        <v>0</v>
      </c>
      <c r="H100" s="8" t="s">
        <v>0</v>
      </c>
      <c r="I100" s="8" t="s">
        <v>0</v>
      </c>
      <c r="J100" s="8" t="s">
        <v>0</v>
      </c>
      <c r="K100" s="8" t="s">
        <v>0</v>
      </c>
      <c r="L100" s="8" t="s">
        <v>29</v>
      </c>
      <c r="M100" s="8" t="s">
        <v>0</v>
      </c>
      <c r="N100" s="8" t="s">
        <v>0</v>
      </c>
      <c r="O100" s="8" t="s">
        <v>0</v>
      </c>
    </row>
    <row r="101" spans="1:15" x14ac:dyDescent="0.2">
      <c r="A101" s="4">
        <v>659</v>
      </c>
      <c r="B101" s="5" t="s">
        <v>258</v>
      </c>
      <c r="C101" s="5" t="s">
        <v>259</v>
      </c>
      <c r="D101" s="7" t="s">
        <v>260</v>
      </c>
      <c r="E101" s="7" t="s">
        <v>19</v>
      </c>
      <c r="F101" s="2" t="s">
        <v>261</v>
      </c>
      <c r="G101" s="8" t="s">
        <v>0</v>
      </c>
      <c r="H101" s="8" t="s">
        <v>0</v>
      </c>
      <c r="I101" s="8" t="s">
        <v>0</v>
      </c>
      <c r="J101" s="8" t="s">
        <v>0</v>
      </c>
      <c r="K101" s="9" t="s">
        <v>1</v>
      </c>
      <c r="L101" s="8" t="s">
        <v>0</v>
      </c>
      <c r="M101" s="8" t="s">
        <v>0</v>
      </c>
      <c r="N101" s="8" t="s">
        <v>0</v>
      </c>
      <c r="O101" s="9" t="s">
        <v>1</v>
      </c>
    </row>
  </sheetData>
  <hyperlinks>
    <hyperlink ref="C2" r:id="rId1" display="http://192.com/"/>
    <hyperlink ref="C3" r:id="rId2" display="https://sites.google.com/a/yext.com/yext-ops-department-site/home/publisher-ops/wikis/2findlocal-wiki"/>
    <hyperlink ref="C4" r:id="rId3" display="https://sites.google.com/a/yext.com/yext-ops-department-site/home/publisher-ops/wikis/8coupons-wiki"/>
    <hyperlink ref="C5" r:id="rId4" display="https://sites.google.com/a/yext.com/yext-ops-department-site/home/publisher-ops/wikis/ablocal-wiki"/>
    <hyperlink ref="C6" r:id="rId5" display="https://sites.google.com/a/yext.com/yext-ops-department-site/home/publisher-ops/wikis/acxiom-wiki"/>
    <hyperlink ref="C8" r:id="rId6" display="https://sites.google.com/a/yext.com/yext-ops-department-site/home/publisher-ops/wikis/americantowns-com-wiki"/>
    <hyperlink ref="C10" r:id="rId7" display="https://sites.google.com/a/yext.com/yext-ops-department-site/home/publisher-ops/wikis/apple-wiki"/>
    <hyperlink ref="C12" r:id="rId8" display="https://sites.google.com/a/yext.com/yext-ops-department-site/home/publisher-ops/wikis/avantar-wiki"/>
    <hyperlink ref="C13" r:id="rId9" display="https://sites.google.com/a/yext.com/yext-ops-department-site/home/publisher-ops/wikis/bing"/>
    <hyperlink ref="C17" r:id="rId10" display="https://sites.google.com/a/yext.com/yext-ops-department-site/home/publisher-ops/wikis/brownbook-wiki"/>
    <hyperlink ref="C18" r:id="rId11" display="https://sites.google.com/a/yext.com/yext-ops-department-site/home/publisher-ops/wikis/bundestelefonbuch-wiki"/>
    <hyperlink ref="C19" r:id="rId12" display="https://sites.google.com/a/yext.com/yext-ops-department-site/home/publisher-ops/wikis/busqueda-local-es-wiki"/>
    <hyperlink ref="C21" r:id="rId13" display="https://sites.google.com/a/yext.com/yext-ops-department-site/home/publisher-ops/wikis/chamberofcommerce-wiki"/>
    <hyperlink ref="C22" r:id="rId14" display="https://sites.google.com/a/yext.com/yext-ops-department-site/home/publisher-ops/wikis/citymaps"/>
    <hyperlink ref="C23" r:id="rId15" display="https://sites.google.com/a/yext.com/yext-ops-department-site/home/publisher-ops/wikis/citysearch-wiki"/>
    <hyperlink ref="C24" r:id="rId16" display="https://sites.google.com/a/yext.com/yext-ops-department-site/home/publisher-ops/wikis/citysquares"/>
    <hyperlink ref="C25" r:id="rId17" display="https://sites.google.com/a/yext.com/yext-ops-department-site/home/publisher-ops/wikis/copilot-wiki"/>
    <hyperlink ref="C27" r:id="rId18" display="https://sites.google.com/a/yext.com/yext-ops-department-site/home/publisher-ops/wikis/credibility-review-wiki"/>
    <hyperlink ref="C28" r:id="rId19" display="https://sites.google.com/a/yext.com/yext-ops-department-site/home/publisher-ops/wikis/cylex"/>
    <hyperlink ref="C31" r:id="rId20" display="https://sites.google.com/a/yext.com/yext-ops-department-site/home/publisher-ops/wikis/dialo-wiki"/>
    <hyperlink ref="C32" r:id="rId21" display="https://sites.google.com/a/yext.com/yext-ops-department-site/home/publisher-ops/wikis/elocal-wiki"/>
    <hyperlink ref="C33" r:id="rId22" display="https://sites.google.com/a/yext.com/yext-ops-department-site/home/publisher-ops/wikis/ezlocal-wiki"/>
    <hyperlink ref="C34" r:id="rId23" display="https://sites.google.com/a/yext.com/yext-ops-department-site/home/publisher-ops/wikis/facebook-wiki"/>
    <hyperlink ref="C35" r:id="rId24" display="https://sites.google.com/a/yext.com/yext-ops-department-site/home/publisher-ops/wikis/factual-wiki"/>
    <hyperlink ref="C36" r:id="rId25" display="https://sites.google.com/a/yext.com/yext-ops-department-site/home/publisher-ops/wikis/foursquare"/>
    <hyperlink ref="C37" r:id="rId26" display="https://sites.google.com/a/yext.com/yext-ops-department-site/home/publisher-ops/wikis/getfave-wiki"/>
    <hyperlink ref="C38" r:id="rId27" display="https://sites.google.com/a/yext.com/yext-ops-department-site/home/publisher-ops/wikis/goldenpages-ie-wiki"/>
    <hyperlink ref="C39" r:id="rId28" display="https://sites.google.com/a/yext.com/yext-ops-department-site/home/publisher-ops/wikis/golocal247"/>
    <hyperlink ref="C42" r:id="rId29" display="https://sites.google.com/a/yext.com/yext-ops-department-site/home/publisher-ops/wikis/ibegin-wiki"/>
    <hyperlink ref="C43" r:id="rId30" display="https://sites.google.com/a/yext.com/yext-ops-department-site/home/publisher-ops/wikis/iglobal-wiki"/>
    <hyperlink ref="C45" r:id="rId31" display="https://sites.google.com/a/yext.com/yext-ops-department-site/home/publisher-ops/wikis/infogroup-wiki"/>
    <hyperlink ref="C46" r:id="rId32" display="https://sites.google.com/a/yext.com/yext-ops-department-site/home/publisher-ops/wikis/insider-pages-wiki"/>
    <hyperlink ref="C47" r:id="rId33" display="https://sites.google.com/a/yext.com/yext-ops-department-site/home/publisher-ops/wikis/local-com-wiki"/>
    <hyperlink ref="C48" r:id="rId34" display="https://sites.google.com/a/yext.com/yext-ops-department-site/home/publisher-ops/wikis/localdatabase-wiki"/>
    <hyperlink ref="C49" r:id="rId35" display="https://sites.google.com/a/yext.com/yext-ops-department-site/home/publisher-ops/wikis/localpages-wiki"/>
    <hyperlink ref="C50" r:id="rId36" display="https://sites.google.com/a/yext.com/yext-ops-department-site/home/publisher-ops/wikis/mojopages-wiki"/>
    <hyperlink ref="C51" r:id="rId37" display="https://sites.google.com/a/yext.com/yext-ops-department-site/home/publisher-ops/wikis/mapquest-wiki"/>
    <hyperlink ref="C52" r:id="rId38" display="https://sites.google.com/a/yext.com/yext-ops-department-site/home/publisher-ops/wikis/marktplatz-mittelstand-de-wiki"/>
    <hyperlink ref="C53" r:id="rId39" display="https://sites.google.com/a/yext.com/yext-ops-department-site/home/publisher-ops/wikis/meinestadt-de-wiki"/>
    <hyperlink ref="C55" r:id="rId40" display="https://sites.google.com/a/yext.com/yext-ops-department-site/home/publisher-ops/wikis/merchantcircle"/>
    <hyperlink ref="C56" r:id="rId41" display="https://sites.google.com/a/yext.com/yext-ops-department-site/home/publisher-ops/wikis/my-local-services"/>
    <hyperlink ref="C58" r:id="rId42" display="https://sites.google.com/a/yext.com/yext-ops-department-site/home/publisher-ops/wikis/najisto-cz-wiki"/>
    <hyperlink ref="C59" r:id="rId43" display="https://sites.google.com/a/yext.com/yext-ops-department-site/home/publisher-ops/wikis/n49-wiki"/>
    <hyperlink ref="C60" r:id="rId44" display="https://sites.google.com/a/yext.com/yext-ops-department-site/home/publisher-ops/wikis/navmii-wiki"/>
    <hyperlink ref="C63" r:id="rId45" display="https://sites.google.com/a/yext.com/yext-ops-department-site/home/publisher-ops/wikis/opendi-wiki"/>
    <hyperlink ref="C65" r:id="rId46" display="http://ourbis.ca/"/>
    <hyperlink ref="C66" r:id="rId47" display="https://sites.google.com/a/yext.com/yext-ops-department-site/home/publisher-ops/wikis/pages24-ch-wiki"/>
    <hyperlink ref="C67" r:id="rId48" display="https://sites.google.com/a/yext.com/yext-ops-department-site/home/publisher-ops/wikis/pages24-fr-wiki"/>
    <hyperlink ref="C68" r:id="rId49" display="https://sites.google.com/a/yext.com/yext-ops-department-site/home/publisher-ops/wikis/pages24-nl-wiki"/>
    <hyperlink ref="C69" r:id="rId50" display="https://sites.google.com/a/yext.com/yext-ops-department-site/home/publisher-ops/wikis/pointcom-wiki"/>
    <hyperlink ref="C71" r:id="rId51" display="https://sites.google.com/a/yext.com/yext-ops-department-site/home/publisher-ops/wikis/ricercare-imprese-it-wiki"/>
    <hyperlink ref="C73" r:id="rId52" display="https://sites.google.com/a/yext.com/yext-ops-department-site/home/publisher-ops/wikis/showmelocal-wiki"/>
    <hyperlink ref="C75" r:id="rId53" display="https://sites.google.com/a/yext.com/yext-ops-department-site/home/publisher-ops/wikis/superpages-wiki"/>
    <hyperlink ref="C76" r:id="rId54" display="https://sites.google.com/a/yext.com/yext-ops-department-site/home/publisher-ops/wikis/telenav-wiki"/>
    <hyperlink ref="C77" r:id="rId55" display="https://sites.google.com/a/yext.com/yext-ops-department-site/home/publisher-ops/wikis/tomtom-wiki"/>
    <hyperlink ref="C78" r:id="rId56" display="https://sites.google.com/a/yext.com/yext-ops-department-site/home/publisher-ops/wikis/topix-wiki"/>
    <hyperlink ref="C79" r:id="rId57" display="https://sites.google.com/a/yext.com/yext-ops-department-site/home/publisher-ops/wikis/tupalo-wiki"/>
    <hyperlink ref="C80" r:id="rId58" display="https://sites.google.com/a/yext.com/yext-ops-department-site/home/publisher-ops/wikis/uscity-net-wiki"/>
    <hyperlink ref="C81" r:id="rId59" display="https://sites.google.com/a/yext.com/yext-ops-department-site/home/publisher-ops/wikis/vebidoobiz-de-wiki"/>
    <hyperlink ref="C82" r:id="rId60" display="https://sites.google.com/a/yext.com/yext-ops-department-site/home/publisher-ops/wikis/voradius-wiki"/>
    <hyperlink ref="C83" r:id="rId61" display="https://sites.google.com/a/yext.com/yext-ops-department-site/home/publisher-ops/wikis/voteforthebest-wiki"/>
    <hyperlink ref="C84" r:id="rId62" display="https://sites.google.com/a/yext.com/yext-ops-department-site/home/publisher-ops/wikis/whereto-wiki"/>
    <hyperlink ref="C85" r:id="rId63" display="https://sites.google.com/a/yext.com/yext-ops-department-site/home/publisher-ops/wikis/whitepages-wiki"/>
    <hyperlink ref="C86" r:id="rId64" display="https://sites.google.com/a/yext.com/yext-ops-department-site/home/publisher-ops/wikis/yahoo-1"/>
    <hyperlink ref="C87" r:id="rId65" display="https://sites.google.com/a/yext.com/yext-ops-department-site/home/publisher-ops/wikis/yalwa-wiki"/>
    <hyperlink ref="C89" r:id="rId66" display="https://sites.google.com/a/yext.com/yext-ops-department-site/home/publisher-ops/wikis/yasabe-wiki"/>
    <hyperlink ref="C91" r:id="rId67" display="https://sites.google.com/a/yext.com/yext-ops-department-site/home/publisher-ops/wikis/yellowise-wiki"/>
    <hyperlink ref="C92" r:id="rId68" display="https://sites.google.com/a/yext.com/yext-ops-department-site/home/publisher-ops/wikis/yellowmap-de-wiki"/>
    <hyperlink ref="C93" r:id="rId69" display="https://sites.google.com/a/yext.com/yext-ops-department-site/home/publisher-ops/wikis/yellowmoxie"/>
    <hyperlink ref="C95" r:id="rId70" display="https://sites.google.com/a/yext.com/yext-ops-department-site/home/publisher-ops/wikis/yellowpagecity-wiki"/>
    <hyperlink ref="C96" r:id="rId71" display="https://sites.google.com/a/yext.com/yext-ops-department-site/home/publisher-ops/wikis/yellowpagesgoesgreen-wiki"/>
    <hyperlink ref="C97" r:id="rId72" display="https://sites.google.com/a/yext.com/yext-ops-department-site/home/publisher-ops/wikis/yelp-wiki"/>
    <hyperlink ref="C98" r:id="rId73" display="http://yourlocal.ie/"/>
    <hyperlink ref="C99" r:id="rId74" display="https://sites.google.com/a/yext.com/yext-ops-department-site/home/publisher-ops/wikis/yp"/>
    <hyperlink ref="C100" r:id="rId75" display="https://sites.google.com/a/yext.com/yext-ops-department-site/home/publisher-ops/wikis/zlatestranky-cz-wiki"/>
  </hyperlinks>
  <pageMargins left="0.7" right="0.7" top="0.75" bottom="0.75" header="0.3" footer="0.3"/>
  <pageSetup orientation="portrait" r:id="rId7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Pub Fields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lpaulino</dc:creator>
  <cp:lastModifiedBy>Microsoft Office User</cp:lastModifiedBy>
  <dcterms:created xsi:type="dcterms:W3CDTF">2016-04-05T21:06:11Z</dcterms:created>
  <dcterms:modified xsi:type="dcterms:W3CDTF">2017-07-28T19:36:51Z</dcterms:modified>
</cp:coreProperties>
</file>