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Data To Request" sheetId="2" state="visible" r:id="rId3"/>
    <sheet name="Frontal Area  Unit Volume" sheetId="3" state="visible" r:id="rId4"/>
    <sheet name="Wu et al. 2012 Table 1" sheetId="4" state="visible" r:id="rId5"/>
    <sheet name="Wu et al. 2011 Table 1" sheetId="5" state="visible" r:id="rId6"/>
    <sheet name="Purich 2006 Table 9" sheetId="6" state="visible" r:id="rId7"/>
    <sheet name="Purich 2006 Table 10" sheetId="7" state="visible" r:id="rId8"/>
    <sheet name="Purich 2006 Table 11" sheetId="8" state="visible" r:id="rId9"/>
    <sheet name="Purich 2006 Table 12" sheetId="9" state="visible" r:id="rId10"/>
    <sheet name="Fauria 2010 Table 2" sheetId="10" state="visible" r:id="rId11"/>
    <sheet name="Palmer et al. 2004 Table 1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" authorId="0">
      <text>
        <r>
          <rPr>
            <sz val="10"/>
            <color rgb="FF000000"/>
            <rFont val="Arial"/>
            <family val="0"/>
            <charset val="1"/>
          </rPr>
          <t xml:space="preserve">From Wu et al. 2012:
"Nos. I.1−I.10 summarize the effect of ionic strength; Nos. II.1−II.16 summarize the coupled effect of flow velocity and ionic strength."
	-Colin Keating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" authorId="0">
      <text>
        <r>
          <rPr>
            <sz val="10"/>
            <color rgb="FF000000"/>
            <rFont val="Arial"/>
            <family val="0"/>
            <charset val="1"/>
          </rPr>
          <t xml:space="preserve">No. I.1-I.9 summarize the effect of flow velocity; No. II.1-II.7 summarize the effect of colloid size and collector size.
	-Colin Keating</t>
        </r>
      </text>
    </comment>
  </commentList>
</comments>
</file>

<file path=xl/sharedStrings.xml><?xml version="1.0" encoding="utf-8"?>
<sst xmlns="http://schemas.openxmlformats.org/spreadsheetml/2006/main" count="687" uniqueCount="367">
  <si>
    <t xml:space="preserve">Orange = Not provided by authors</t>
  </si>
  <si>
    <t xml:space="preserve">Purple = calculated based on other provided parameters</t>
  </si>
  <si>
    <t xml:space="preserve">n/a = not applicable to this study</t>
  </si>
  <si>
    <t xml:space="preserve">Paper</t>
  </si>
  <si>
    <t xml:space="preserve">Collector Reynolds numbers</t>
  </si>
  <si>
    <t xml:space="preserve">Collector (Vegetation) Diameter (Dimensions) (cm)</t>
  </si>
  <si>
    <t xml:space="preserve">Mean Collector Diameter (cm)</t>
  </si>
  <si>
    <t xml:space="preserve">Collector Type</t>
  </si>
  <si>
    <t xml:space="preserve">Frontal Area</t>
  </si>
  <si>
    <t xml:space="preserve">Frontal Area/Unit Volume (units: cm^-1)</t>
  </si>
  <si>
    <t xml:space="preserve">Peclet Number</t>
  </si>
  <si>
    <t xml:space="preserve">Capture Efficiency</t>
  </si>
  <si>
    <t xml:space="preserve">Particle Type</t>
  </si>
  <si>
    <t xml:space="preserve">Particle Diameter (um)</t>
  </si>
  <si>
    <t xml:space="preserve">Collector (stem) density (stems/m^2)</t>
  </si>
  <si>
    <t xml:space="preserve">Channel Avg Flow Velocity</t>
  </si>
  <si>
    <t xml:space="preserve">Particle-collector radius ratio</t>
  </si>
  <si>
    <t xml:space="preserve">Experiment Summary</t>
  </si>
  <si>
    <t xml:space="preserve">Raw Data Status
</t>
  </si>
  <si>
    <t xml:space="preserve">Supplementary info link</t>
  </si>
  <si>
    <t xml:space="preserve">Durham et al. 2013</t>
  </si>
  <si>
    <t xml:space="preserve">n/a</t>
  </si>
  <si>
    <t xml:space="preserve">motile phytoplankton</t>
  </si>
  <si>
    <t xml:space="preserve">Motile phytoplankton were subjected to a vortical flow (proxy for small-scale turbulence).  The motile (living) phytoplankton formed patches while the dead cells remained randomly distributed.</t>
  </si>
  <si>
    <t xml:space="preserve">Available</t>
  </si>
  <si>
    <t xml:space="preserve">Espinoza and Ghisalberti 2013</t>
  </si>
  <si>
    <t xml:space="preserve">47 - 1000</t>
  </si>
  <si>
    <t xml:space="preserve">1E-6 to 5E-1</t>
  </si>
  <si>
    <t xml:space="preserve">.001-.5</t>
  </si>
  <si>
    <t xml:space="preserve">quantify capture efficiency of particles on a cylindrical collector with variable Reynolds #s</t>
  </si>
  <si>
    <t xml:space="preserve">Unavailable (no supplementary info available)</t>
  </si>
  <si>
    <t xml:space="preserve">Espinoza and Ghisalberti 2015</t>
  </si>
  <si>
    <t xml:space="preserve">1 - 1000</t>
  </si>
  <si>
    <t xml:space="preserve">1E-4 to 1</t>
  </si>
  <si>
    <t xml:space="preserve">Neutrally buoyant, sediment-type, and weakly buoyant particles</t>
  </si>
  <si>
    <t xml:space="preserve">.005-.5</t>
  </si>
  <si>
    <t xml:space="preserve">quantify effects of particle/fluid density ratio on capture efficiency on a cylindrical collector</t>
  </si>
  <si>
    <t xml:space="preserve">Fauria et al. 2015</t>
  </si>
  <si>
    <t xml:space="preserve">54 - 183</t>
  </si>
  <si>
    <t xml:space="preserve">.6cm wide by .1cm thick at base; .1x.1cm at tip; .3x.1cm avg dimension (p. 6)</t>
  </si>
  <si>
    <t xml:space="preserve">bladed plastic stems with biofilm</t>
  </si>
  <si>
    <t xml:space="preserve">2m^2 (4x.5 vegetation section)</t>
  </si>
  <si>
    <t xml:space="preserve">0.05448, 0.14418</t>
  </si>
  <si>
    <t xml:space="preserve">~.01% - 1%</t>
  </si>
  <si>
    <t xml:space="preserve">Road Dust</t>
  </si>
  <si>
    <t xml:space="preserve">1.25-250</t>
  </si>
  <si>
    <t xml:space="preserve">2724, 7209</t>
  </si>
  <si>
    <t xml:space="preserve">1.8, 4.5, 6.1 cm/s</t>
  </si>
  <si>
    <t xml:space="preserve">~0.0006 - ~0.125</t>
  </si>
  <si>
    <t xml:space="preserve">Fauria 2010</t>
  </si>
  <si>
    <t xml:space="preserve">18 - 558</t>
  </si>
  <si>
    <t xml:space="preserve">.1 - .4</t>
  </si>
  <si>
    <t xml:space="preserve">0.0681, 0.180225</t>
  </si>
  <si>
    <t xml:space="preserve">1.25-109</t>
  </si>
  <si>
    <t xml:space="preserve">.00031 - 0.109</t>
  </si>
  <si>
    <t xml:space="preserve">test capture efficiency vs. flow velocity, stem density, particle size, particle concentration and presence of biofilms</t>
  </si>
  <si>
    <t xml:space="preserve">Available (see Table 2 in paper, spreadsheet)</t>
  </si>
  <si>
    <t xml:space="preserve">Nepf 2012</t>
  </si>
  <si>
    <t xml:space="preserve">mixed vegetation types (emergent and submerged canopies)</t>
  </si>
  <si>
    <t xml:space="preserve">N/A; literature review/synthesis</t>
  </si>
  <si>
    <t xml:space="preserve">Palmer et al. 2004</t>
  </si>
  <si>
    <t xml:space="preserve">50-500</t>
  </si>
  <si>
    <t xml:space="preserve">.64, 1.27, 2.54</t>
  </si>
  <si>
    <t xml:space="preserve">grease-coated Derlin cylinder</t>
  </si>
  <si>
    <t xml:space="preserve">n/a - single collector</t>
  </si>
  <si>
    <t xml:space="preserve">&lt;.1% - .5%  (see p.81 Fig 5 and Table 1)</t>
  </si>
  <si>
    <t xml:space="preserve">Plastic resin</t>
  </si>
  <si>
    <t xml:space="preserve">177-210</t>
  </si>
  <si>
    <t xml:space="preserve">single cylinder</t>
  </si>
  <si>
    <t xml:space="preserve">~1, 5, 10 cm/s</t>
  </si>
  <si>
    <t xml:space="preserve">.03, .015, .008</t>
  </si>
  <si>
    <t xml:space="preserve">Measure capture efficiency vs. particle diameter and collector diamter</t>
  </si>
  <si>
    <t xml:space="preserve">Available (see Table 1 in paper, spreadsheet)</t>
  </si>
  <si>
    <t xml:space="preserve">Purich 2006</t>
  </si>
  <si>
    <t xml:space="preserve">70 - 660</t>
  </si>
  <si>
    <t xml:space="preserve">wooden dowel rods (majority); test rods (5 per experiment): plastic grease-coated rods</t>
  </si>
  <si>
    <t xml:space="preserve">0.063819, 0.127639, 0.255339</t>
  </si>
  <si>
    <t xml:space="preserve">&lt;.1% - .7%  (see p.48 Fig 42)</t>
  </si>
  <si>
    <t xml:space="preserve">Pliolite particles</t>
  </si>
  <si>
    <t xml:space="preserve">212-250</t>
  </si>
  <si>
    <t xml:space="preserve">1013, 2026, 4053</t>
  </si>
  <si>
    <t xml:space="preserve">1-10 cm/s</t>
  </si>
  <si>
    <t xml:space="preserve">0.0337-0.0397 (calculated from collector diameter and particle diameter)</t>
  </si>
  <si>
    <t xml:space="preserve">Test capture efficiency vs. array density and collector reynolds #</t>
  </si>
  <si>
    <t xml:space="preserve">Available (see tables 1-8 in paper, Appendix B in paper, sheets for tables 9-12)</t>
  </si>
  <si>
    <t xml:space="preserve">Tanino and Nepf 2008</t>
  </si>
  <si>
    <t xml:space="preserve">25 - 685</t>
  </si>
  <si>
    <t xml:space="preserve">cylindrical maple dowels</t>
  </si>
  <si>
    <t xml:space="preserve">[see solid volume fractions - collector density column]</t>
  </si>
  <si>
    <t xml:space="preserve">*solid volume fractions used: 0.091, 0.15, 0.20, 0.27, 0.35</t>
  </si>
  <si>
    <t xml:space="preserve">Drag exerted by cylinders vs. solid volume fraction and Reynolds #</t>
  </si>
  <si>
    <t xml:space="preserve">Available (see Table 2 in paper)</t>
  </si>
  <si>
    <t xml:space="preserve">Wu et al. 2011</t>
  </si>
  <si>
    <t xml:space="preserve">.42 - 42</t>
  </si>
  <si>
    <t xml:space="preserve">glass cylinders with clear silicone grease</t>
  </si>
  <si>
    <t xml:space="preserve">4.5E+5 to 9.7E+7</t>
  </si>
  <si>
    <t xml:space="preserve">7.3E-5 to 1.1E-3 (***contact efficiency; see p. 7780 Table 1)</t>
  </si>
  <si>
    <t xml:space="preserve">fluorescent, carboxylated, polystyrene latex microspheres</t>
  </si>
  <si>
    <t xml:space="preserve">0.1, 1.05, 2.0, 10.5</t>
  </si>
  <si>
    <t xml:space="preserve">.002 - .2 cm/s</t>
  </si>
  <si>
    <t xml:space="preserve">0.000005 - 0.00105 (calculated from collector diameter and particle diameter)</t>
  </si>
  <si>
    <t xml:space="preserve">Available (see Table 1 in paper)</t>
  </si>
  <si>
    <t xml:space="preserve">Wu et al. 2012</t>
  </si>
  <si>
    <t xml:space="preserve">glass cylindrical rod (no coating)</t>
  </si>
  <si>
    <t xml:space="preserve">~1E-3 to 1E-1</t>
  </si>
  <si>
    <t xml:space="preserve">.1, 1.05</t>
  </si>
  <si>
    <t xml:space="preserve">.002 - 1 cm/s</t>
  </si>
  <si>
    <t xml:space="preserve">0.00002 - 0.00021 (calculated from collector diameter and particle diameter)</t>
  </si>
  <si>
    <t xml:space="preserve">Available (see Table 1 &amp; Table 2 in paper/spreadsheet; supporting info)</t>
  </si>
  <si>
    <t xml:space="preserve">a=(N/A)d where N=# cylinders; A=cross-sectional area; d=collector diameter</t>
  </si>
  <si>
    <t xml:space="preserve">Raw Data Status</t>
  </si>
  <si>
    <t xml:space="preserve">Figures to Request Data From</t>
  </si>
  <si>
    <t xml:space="preserve">Notes</t>
  </si>
  <si>
    <t xml:space="preserve">Fig 7, Fig 9, Fig 10</t>
  </si>
  <si>
    <t xml:space="preserve">This paper uses direct numerical simulations rather than empirically derived data</t>
  </si>
  <si>
    <t xml:space="preserve">Fig 6, Fig 8</t>
  </si>
  <si>
    <t xml:space="preserve">Confirm that Fig 3, Fig 5 were calculated from data in table 2</t>
  </si>
  <si>
    <t xml:space="preserve">Collector (stem) density (stems/cm^2)</t>
  </si>
  <si>
    <t xml:space="preserve">Frontal Area/Unit Volume</t>
  </si>
  <si>
    <t xml:space="preserve">0.2724, 0.7209</t>
  </si>
  <si>
    <t xml:space="preserve">0.1013, 0.2026, 0.4053</t>
  </si>
  <si>
    <t xml:space="preserve">Wu et al. 2012, Table 1</t>
  </si>
  <si>
    <t xml:space="preserve">test no. a</t>
  </si>
  <si>
    <t xml:space="preserve">ionic strength IS (M)</t>
  </si>
  <si>
    <t xml:space="preserve">Flow Velocity u(cm/s)</t>
  </si>
  <si>
    <t xml:space="preserve">particle diameter dp (um)</t>
  </si>
  <si>
    <t xml:space="preserve">attachment efficiency (α) mean +- std</t>
  </si>
  <si>
    <t xml:space="preserve">I.1</t>
  </si>
  <si>
    <t xml:space="preserve">8.0 × 10−3 ± 6.2 × 10−4</t>
  </si>
  <si>
    <t xml:space="preserve">I.2</t>
  </si>
  <si>
    <t xml:space="preserve">9.1 × 10−3 ± 8.0 × 10−4</t>
  </si>
  <si>
    <t xml:space="preserve">I.3</t>
  </si>
  <si>
    <t xml:space="preserve">1.9 × 10−2 ± 3.6 × 10−3</t>
  </si>
  <si>
    <t xml:space="preserve">I.4</t>
  </si>
  <si>
    <t xml:space="preserve">8.3 × 10−2 ± 1.1 × 10−2</t>
  </si>
  <si>
    <t xml:space="preserve">I.5</t>
  </si>
  <si>
    <t xml:space="preserve">1.2 × 10−1 ± 1.5 × 10−2</t>
  </si>
  <si>
    <t xml:space="preserve">I.6</t>
  </si>
  <si>
    <t xml:space="preserve">2.6 × 10−3 ± 3.5 × 10−4</t>
  </si>
  <si>
    <t xml:space="preserve">I.7</t>
  </si>
  <si>
    <t xml:space="preserve">4.4 × 10−3 ± 6.3 × 10−4</t>
  </si>
  <si>
    <t xml:space="preserve">I.8</t>
  </si>
  <si>
    <t xml:space="preserve">1.5 × 10−2 ± 2.1 × 10−3</t>
  </si>
  <si>
    <t xml:space="preserve">I.9</t>
  </si>
  <si>
    <t xml:space="preserve">5.0 × 10−2 ± 4.3 × 10−3</t>
  </si>
  <si>
    <t xml:space="preserve">I.10</t>
  </si>
  <si>
    <t xml:space="preserve">1.0 × 10−1 ± 9.0 × 10−3</t>
  </si>
  <si>
    <t xml:space="preserve">II.1</t>
  </si>
  <si>
    <t xml:space="preserve">2.5 × 10−2 ± 2.2 × 10−3</t>
  </si>
  <si>
    <t xml:space="preserve">II.2</t>
  </si>
  <si>
    <t xml:space="preserve">2.0 × 10−2 ± 1.9 × 10−3</t>
  </si>
  <si>
    <t xml:space="preserve">II.3</t>
  </si>
  <si>
    <t xml:space="preserve">9.0 × 10−3 ± 8.1 × 10−4</t>
  </si>
  <si>
    <t xml:space="preserve">II.4</t>
  </si>
  <si>
    <t xml:space="preserve">6.4 × 10−3 ± 7.0 × 10−4</t>
  </si>
  <si>
    <t xml:space="preserve">II.5</t>
  </si>
  <si>
    <t xml:space="preserve">2.2 × 10−1 ± 2.3 × 10−2</t>
  </si>
  <si>
    <t xml:space="preserve">II.6</t>
  </si>
  <si>
    <t xml:space="preserve">1.5 × 10−1 ± 2.1 × 10−2</t>
  </si>
  <si>
    <t xml:space="preserve">II.7</t>
  </si>
  <si>
    <t xml:space="preserve">5.0 × 10−2 ± 6.3 × 10−3</t>
  </si>
  <si>
    <t xml:space="preserve">II.8</t>
  </si>
  <si>
    <t xml:space="preserve">3.4 × 10−2 ± 4.1 × 10−3</t>
  </si>
  <si>
    <t xml:space="preserve">II.9</t>
  </si>
  <si>
    <t xml:space="preserve">2.3 × 10−2 ± 2.9 × 10−3</t>
  </si>
  <si>
    <t xml:space="preserve">II.10</t>
  </si>
  <si>
    <t xml:space="preserve">1.5 × 10−2 ± 2.0 × 10−3</t>
  </si>
  <si>
    <t xml:space="preserve">II.11</t>
  </si>
  <si>
    <t xml:space="preserve">2.0 × 10−3 ± 3.6 × 10−4</t>
  </si>
  <si>
    <t xml:space="preserve">II.12</t>
  </si>
  <si>
    <t xml:space="preserve">8.9 × 10−4 ± 1.1 × 10−4</t>
  </si>
  <si>
    <t xml:space="preserve">II.13</t>
  </si>
  <si>
    <t xml:space="preserve">1.3 × 10−1 ± 2.1 × 10−2</t>
  </si>
  <si>
    <t xml:space="preserve">II.14</t>
  </si>
  <si>
    <t xml:space="preserve">8.9 × 10−2 ± 8.0 × 10−3</t>
  </si>
  <si>
    <t xml:space="preserve">II.15</t>
  </si>
  <si>
    <t xml:space="preserve">8.1 × 10−3 ± 1.1 × 10−3</t>
  </si>
  <si>
    <t xml:space="preserve">II.16</t>
  </si>
  <si>
    <t xml:space="preserve">6.0 × 10−3 ± 7.3 × 10−4</t>
  </si>
  <si>
    <t xml:space="preserve">Nos. I.1−I.10 summarize the effect of ionic strength; Nos. II.1−II.16 summarize the coupled effect of flow velocity and ionic strength.</t>
  </si>
  <si>
    <t xml:space="preserve">Wu et al. 2011, Table 1</t>
  </si>
  <si>
    <t xml:space="preserve">test no.</t>
  </si>
  <si>
    <t xml:space="preserve">flow velocity u(cm/s)</t>
  </si>
  <si>
    <t xml:space="preserve">collector diameter dp (cm)</t>
  </si>
  <si>
    <t xml:space="preserve">increased colloids no. as a function of time intervals (rc=ΔN/Δt)</t>
  </si>
  <si>
    <t xml:space="preserve">R^2</t>
  </si>
  <si>
    <t xml:space="preserve">single-collector contact efficiency</t>
  </si>
  <si>
    <t xml:space="preserve">13310 ± 821</t>
  </si>
  <si>
    <t xml:space="preserve">6.4*10^-3 ± 4.0*10^-4</t>
  </si>
  <si>
    <t xml:space="preserve">13764 ± 969</t>
  </si>
  <si>
    <t xml:space="preserve">3.3*10^-3 ± 2.3*10^-4</t>
  </si>
  <si>
    <t xml:space="preserve">14145 ± 899</t>
  </si>
  <si>
    <t xml:space="preserve">1.7*10^-3 ± 1.0*10^-4</t>
  </si>
  <si>
    <t xml:space="preserve">14346 ± 600</t>
  </si>
  <si>
    <t xml:space="preserve">1.4*10^-3 ± 5.8*10^-5</t>
  </si>
  <si>
    <t xml:space="preserve">14477 ± 629</t>
  </si>
  <si>
    <t xml:space="preserve">6.9*10^-4 ± 3.0*10^-5</t>
  </si>
  <si>
    <t xml:space="preserve">14656 ± 629</t>
  </si>
  <si>
    <t xml:space="preserve">3.5*10^-4 ± 3.0*10^-5</t>
  </si>
  <si>
    <t xml:space="preserve">14934 ± 629</t>
  </si>
  <si>
    <t xml:space="preserve">1.8*10^-4 ± 9.7*10^-6</t>
  </si>
  <si>
    <t xml:space="preserve">14895 ± 617</t>
  </si>
  <si>
    <t xml:space="preserve">1.4*10^-4 ± 6.0*10^-6</t>
  </si>
  <si>
    <t xml:space="preserve">15143 ± 566</t>
  </si>
  <si>
    <t xml:space="preserve">7.3*10^-5 ± 1.8*10^-6</t>
  </si>
  <si>
    <t xml:space="preserve">16957 ± 1145</t>
  </si>
  <si>
    <t xml:space="preserve">8.2*10^-4 ± 5.5*10^-5</t>
  </si>
  <si>
    <t xml:space="preserve">14977 ± 876</t>
  </si>
  <si>
    <t xml:space="preserve">1.5*10^-3 ± 8.5*10^-5</t>
  </si>
  <si>
    <t xml:space="preserve">12102 ± 481</t>
  </si>
  <si>
    <t xml:space="preserve">1.1*10^-3 ± 4.6*10^-5</t>
  </si>
  <si>
    <t xml:space="preserve">15421 ± 1194</t>
  </si>
  <si>
    <t xml:space="preserve">7.4*10^-4 ± 5.7*10^-5</t>
  </si>
  <si>
    <t xml:space="preserve">12664 ± 718</t>
  </si>
  <si>
    <t xml:space="preserve">1.2*10^-3 ± 6.9*10^-5</t>
  </si>
  <si>
    <t xml:space="preserve">23612 ± 589</t>
  </si>
  <si>
    <t xml:space="preserve">1.1*10^-3 ± 1.1*10^-5</t>
  </si>
  <si>
    <t xml:space="preserve">22603 ± 402</t>
  </si>
  <si>
    <t xml:space="preserve">2.1*10^-3 ± 3.8*10^-5</t>
  </si>
  <si>
    <t xml:space="preserve">Purich 2006, Table 9: ADV amplitude results from the in-flume calibration.</t>
  </si>
  <si>
    <t xml:space="preserve">Calibration</t>
  </si>
  <si>
    <t xml:space="preserve">Mass (g)</t>
  </si>
  <si>
    <t xml:space="preserve">Concentration (g/m^3)</t>
  </si>
  <si>
    <t xml:space="preserve">Run 1</t>
  </si>
  <si>
    <t xml:space="preserve">Run 2</t>
  </si>
  <si>
    <t xml:space="preserve">Run 3</t>
  </si>
  <si>
    <t xml:space="preserve">Run 4</t>
  </si>
  <si>
    <t xml:space="preserve">Average Amplitude</t>
  </si>
  <si>
    <t xml:space="preserve">66.72</t>
  </si>
  <si>
    <t xml:space="preserve">-</t>
  </si>
  <si>
    <t xml:space="preserve">70.90</t>
  </si>
  <si>
    <t xml:space="preserve">75.07</t>
  </si>
  <si>
    <t xml:space="preserve">79.24</t>
  </si>
  <si>
    <t xml:space="preserve">83.39</t>
  </si>
  <si>
    <t xml:space="preserve">11.0000</t>
  </si>
  <si>
    <t xml:space="preserve">91.37</t>
  </si>
  <si>
    <t xml:space="preserve">100.03</t>
  </si>
  <si>
    <t xml:space="preserve">13.0000</t>
  </si>
  <si>
    <t xml:space="preserve">108.33</t>
  </si>
  <si>
    <t xml:space="preserve">116.68</t>
  </si>
  <si>
    <t xml:space="preserve">Purich 2006, Table 10: ADV amplitude results from the bucket calibration.</t>
  </si>
  <si>
    <t xml:space="preserve">Volume</t>
  </si>
  <si>
    <t xml:space="preserve">Amplitude (counts)</t>
  </si>
  <si>
    <t xml:space="preserve">Purich 2006, Table 11: Average ADV results for each experiment. LOW</t>
  </si>
  <si>
    <t xml:space="preserve">LOW DENSITY ARRAY</t>
  </si>
  <si>
    <t xml:space="preserve">Run 5</t>
  </si>
  <si>
    <t xml:space="preserve">Run 6</t>
  </si>
  <si>
    <t xml:space="preserve">Average</t>
  </si>
  <si>
    <t xml:space="preserve">Number of samples</t>
  </si>
  <si>
    <t xml:space="preserve">Average x velocity (cm s-1)</t>
  </si>
  <si>
    <t xml:space="preserve">Positive x velocity</t>
  </si>
  <si>
    <t xml:space="preserve">Std dev of x velocity (cm s-1)</t>
  </si>
  <si>
    <t xml:space="preserve">Average y velocity (cm s-1)</t>
  </si>
  <si>
    <t xml:space="preserve">Std dev of y velocity (cm s-1)</t>
  </si>
  <si>
    <t xml:space="preserve">Average absolute value of y velocity (cm s-1)</t>
  </si>
  <si>
    <t xml:space="preserve">Average absolute value of z velocity (cm s-1)</t>
  </si>
  <si>
    <t xml:space="preserve">Std dev of z velocity (cm s-1)</t>
  </si>
  <si>
    <t xml:space="preserve">Average abs z velocity (cm s-1)</t>
  </si>
  <si>
    <t xml:space="preserve">Average amplitude (cm s-1)</t>
  </si>
  <si>
    <t xml:space="preserve">MEDIUM DENSITY ARRAY</t>
  </si>
  <si>
    <t xml:space="preserve">Average abs y velocity (cm s-1)</t>
  </si>
  <si>
    <t xml:space="preserve">Average z velocity (cm s-1)</t>
  </si>
  <si>
    <t xml:space="preserve">HIGH DENSITY ARRAY</t>
  </si>
  <si>
    <t xml:space="preserve">Purich 2006, Table 12: Manual particle counts for experiments.</t>
  </si>
  <si>
    <t xml:space="preserve">Number of Particles Counted</t>
  </si>
  <si>
    <t xml:space="preserve">Cylinder</t>
  </si>
  <si>
    <t xml:space="preserve">Face</t>
  </si>
  <si>
    <t xml:space="preserve">Total</t>
  </si>
  <si>
    <t xml:space="preserve">Cylinder 1</t>
  </si>
  <si>
    <t xml:space="preserve">Front</t>
  </si>
  <si>
    <t xml:space="preserve">Back Left</t>
  </si>
  <si>
    <t xml:space="preserve">Back Right</t>
  </si>
  <si>
    <t xml:space="preserve">Cylinder Total</t>
  </si>
  <si>
    <t xml:space="preserve">Cylinder 2</t>
  </si>
  <si>
    <t xml:space="preserve">Cylinder 3</t>
  </si>
  <si>
    <t xml:space="preserve">Cylinder 4</t>
  </si>
  <si>
    <t xml:space="preserve">Cylinder 5</t>
  </si>
  <si>
    <t xml:space="preserve">Run</t>
  </si>
  <si>
    <t xml:space="preserve">Run Total</t>
  </si>
  <si>
    <t xml:space="preserve">Fauria 2010, Table 2</t>
  </si>
  <si>
    <t xml:space="preserve">Run ID</t>
  </si>
  <si>
    <t xml:space="preserve">Date</t>
  </si>
  <si>
    <t xml:space="preserve">Treatment</t>
  </si>
  <si>
    <t xml:space="preserve">Flow Rate (m3/s)</t>
  </si>
  <si>
    <t xml:space="preserve">Velocity (m/s)</t>
  </si>
  <si>
    <t xml:space="preserve">Starting Particle Concentration</t>
  </si>
  <si>
    <t xml:space="preserve">1a</t>
  </si>
  <si>
    <t xml:space="preserve">No plants</t>
  </si>
  <si>
    <t xml:space="preserve">1b</t>
  </si>
  <si>
    <t xml:space="preserve">1c</t>
  </si>
  <si>
    <t xml:space="preserve">2a</t>
  </si>
  <si>
    <t xml:space="preserve">2d</t>
  </si>
  <si>
    <t xml:space="preserve">2e</t>
  </si>
  <si>
    <t xml:space="preserve">3a</t>
  </si>
  <si>
    <t xml:space="preserve">3b</t>
  </si>
  <si>
    <t xml:space="preserve">3c</t>
  </si>
  <si>
    <t xml:space="preserve">4a</t>
  </si>
  <si>
    <t xml:space="preserve">High density plants no biofilm</t>
  </si>
  <si>
    <t xml:space="preserve">4b</t>
  </si>
  <si>
    <t xml:space="preserve">4c</t>
  </si>
  <si>
    <t xml:space="preserve">5a</t>
  </si>
  <si>
    <t xml:space="preserve">5b</t>
  </si>
  <si>
    <t xml:space="preserve">5c</t>
  </si>
  <si>
    <t xml:space="preserve">6a</t>
  </si>
  <si>
    <t xml:space="preserve">6b</t>
  </si>
  <si>
    <t xml:space="preserve">6c</t>
  </si>
  <si>
    <t xml:space="preserve">7a</t>
  </si>
  <si>
    <t xml:space="preserve">High density plants dry biofilm</t>
  </si>
  <si>
    <t xml:space="preserve">7b</t>
  </si>
  <si>
    <t xml:space="preserve">7c</t>
  </si>
  <si>
    <t xml:space="preserve">8a</t>
  </si>
  <si>
    <t xml:space="preserve">8b</t>
  </si>
  <si>
    <t xml:space="preserve">8c</t>
  </si>
  <si>
    <t xml:space="preserve">9a</t>
  </si>
  <si>
    <t xml:space="preserve">9b</t>
  </si>
  <si>
    <t xml:space="preserve">9c</t>
  </si>
  <si>
    <t xml:space="preserve">10a</t>
  </si>
  <si>
    <t xml:space="preserve">10b</t>
  </si>
  <si>
    <t xml:space="preserve">11a</t>
  </si>
  <si>
    <t xml:space="preserve">11b</t>
  </si>
  <si>
    <t xml:space="preserve">12a</t>
  </si>
  <si>
    <t xml:space="preserve">12b</t>
  </si>
  <si>
    <t xml:space="preserve">13a</t>
  </si>
  <si>
    <t xml:space="preserve">13b</t>
  </si>
  <si>
    <t xml:space="preserve">14a</t>
  </si>
  <si>
    <t xml:space="preserve">14b</t>
  </si>
  <si>
    <t xml:space="preserve">15a</t>
  </si>
  <si>
    <t xml:space="preserve">15b</t>
  </si>
  <si>
    <t xml:space="preserve">16a</t>
  </si>
  <si>
    <t xml:space="preserve">16b</t>
  </si>
  <si>
    <t xml:space="preserve">17a</t>
  </si>
  <si>
    <t xml:space="preserve">17b</t>
  </si>
  <si>
    <t xml:space="preserve">18a</t>
  </si>
  <si>
    <t xml:space="preserve">18b</t>
  </si>
  <si>
    <t xml:space="preserve">19a</t>
  </si>
  <si>
    <t xml:space="preserve">Low density plants no biofilm</t>
  </si>
  <si>
    <t xml:space="preserve">19b</t>
  </si>
  <si>
    <t xml:space="preserve">20a</t>
  </si>
  <si>
    <t xml:space="preserve">20b</t>
  </si>
  <si>
    <t xml:space="preserve">21a</t>
  </si>
  <si>
    <t xml:space="preserve">21b</t>
  </si>
  <si>
    <t xml:space="preserve">22a</t>
  </si>
  <si>
    <t xml:space="preserve">22b</t>
  </si>
  <si>
    <t xml:space="preserve">23a</t>
  </si>
  <si>
    <t xml:space="preserve">23b</t>
  </si>
  <si>
    <t xml:space="preserve">Palmer et al. 2004 Table 1</t>
  </si>
  <si>
    <t xml:space="preserve">Experiment set</t>
  </si>
  <si>
    <t xml:space="preserve">Type</t>
  </si>
  <si>
    <t xml:space="preserve">Collector Diameter (cm)</t>
  </si>
  <si>
    <t xml:space="preserve">Collector Reynolds #</t>
  </si>
  <si>
    <t xml:space="preserve">Ratio of particle diameter to cylinder diameter</t>
  </si>
  <si>
    <t xml:space="preserve">capture efficiency mean (%)</t>
  </si>
  <si>
    <t xml:space="preserve">Smooth</t>
  </si>
  <si>
    <t xml:space="preserve">.35 ± .05</t>
  </si>
  <si>
    <t xml:space="preserve">.14 ± .02</t>
  </si>
  <si>
    <t xml:space="preserve">.050 ± .008</t>
  </si>
  <si>
    <t xml:space="preserve">.21 ± .03</t>
  </si>
  <si>
    <t xml:space="preserve">.094 ± .014</t>
  </si>
  <si>
    <t xml:space="preserve">.032 ± .005</t>
  </si>
  <si>
    <t xml:space="preserve">.48 ± .07</t>
  </si>
  <si>
    <t xml:space="preserve">.19 ± .03</t>
  </si>
  <si>
    <t xml:space="preserve">.077 ± .011</t>
  </si>
  <si>
    <t xml:space="preserve">Rough-L</t>
  </si>
  <si>
    <t xml:space="preserve">.27 ± .04</t>
  </si>
  <si>
    <t xml:space="preserve">Rough-H</t>
  </si>
  <si>
    <t xml:space="preserve">.42 ± .06</t>
  </si>
  <si>
    <t xml:space="preserve">.26 ± .04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</si>
</sst>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&quot;, &quot;D"/>
    <numFmt numFmtId="166" formatCode="@"/>
    <numFmt numFmtId="167" formatCode="M/D/YY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b val="true"/>
      <sz val="10"/>
      <name val="Calibri"/>
      <family val="0"/>
      <charset val="1"/>
    </font>
    <font>
      <u val="single"/>
      <sz val="10"/>
      <color rgb="FF0000FF"/>
      <name val="Calibri"/>
      <family val="0"/>
      <charset val="1"/>
    </font>
    <font>
      <i val="true"/>
      <sz val="11"/>
      <name val="Calibri"/>
      <family val="0"/>
      <charset val="1"/>
    </font>
    <font>
      <sz val="12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CE5CD"/>
        <bgColor rgb="FFD9EAD3"/>
      </patternFill>
    </fill>
    <fill>
      <patternFill patternType="solid">
        <fgColor rgb="FFD9D2E9"/>
        <bgColor rgb="FFD9D9D9"/>
      </patternFill>
    </fill>
    <fill>
      <patternFill patternType="solid">
        <fgColor rgb="FFD9D9D9"/>
        <bgColor rgb="FFD9D2E9"/>
      </patternFill>
    </fill>
    <fill>
      <patternFill patternType="solid">
        <fgColor rgb="FFD9EAD3"/>
        <bgColor rgb="FFD9D9D9"/>
      </patternFill>
    </fill>
    <fill>
      <patternFill patternType="solid">
        <fgColor rgb="FFF4CCCC"/>
        <bgColor rgb="FFD9D2E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RowHeight="15.75" zeroHeight="false" outlineLevelRow="0" outlineLevelCol="0"/>
  <cols>
    <col collapsed="false" customWidth="true" hidden="false" outlineLevel="0" max="1" min="1" style="0" width="29.29"/>
    <col collapsed="false" customWidth="true" hidden="false" outlineLevel="0" max="2" min="2" style="0" width="24.87"/>
    <col collapsed="false" customWidth="true" hidden="false" outlineLevel="0" max="4" min="3" style="0" width="58.71"/>
    <col collapsed="false" customWidth="true" hidden="false" outlineLevel="0" max="5" min="5" style="0" width="26"/>
    <col collapsed="false" customWidth="true" hidden="false" outlineLevel="0" max="7" min="6" style="0" width="21.14"/>
    <col collapsed="false" customWidth="true" hidden="false" outlineLevel="0" max="8" min="8" style="0" width="13.86"/>
    <col collapsed="false" customWidth="true" hidden="false" outlineLevel="0" max="9" min="9" style="0" width="28.71"/>
    <col collapsed="false" customWidth="true" hidden="false" outlineLevel="0" max="10" min="10" style="0" width="24.14"/>
    <col collapsed="false" customWidth="true" hidden="false" outlineLevel="0" max="11" min="11" style="0" width="20.86"/>
    <col collapsed="false" customWidth="true" hidden="false" outlineLevel="0" max="12" min="12" style="0" width="22.29"/>
    <col collapsed="false" customWidth="true" hidden="false" outlineLevel="0" max="13" min="13" style="0" width="24.71"/>
    <col collapsed="false" customWidth="true" hidden="false" outlineLevel="0" max="14" min="14" style="0" width="26.86"/>
    <col collapsed="false" customWidth="true" hidden="false" outlineLevel="0" max="15" min="15" style="0" width="23.87"/>
    <col collapsed="false" customWidth="true" hidden="false" outlineLevel="0" max="16" min="16" style="0" width="36.3"/>
    <col collapsed="false" customWidth="true" hidden="false" outlineLevel="0" max="17" min="17" style="0" width="35.71"/>
    <col collapsed="false" customWidth="true" hidden="false" outlineLevel="0" max="18" min="18" style="0" width="25.29"/>
    <col collapsed="false" customWidth="true" hidden="false" outlineLevel="0" max="1025" min="19" style="0" width="14.4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/>
      <c r="K1" s="4"/>
      <c r="L1" s="5"/>
      <c r="M1" s="5"/>
      <c r="N1" s="5"/>
    </row>
    <row r="2" customFormat="false" ht="15.75" hidden="false" customHeight="false" outlineLevel="0" collapsed="false">
      <c r="A2" s="6" t="s">
        <v>2</v>
      </c>
      <c r="B2" s="3"/>
      <c r="C2" s="3"/>
      <c r="D2" s="3"/>
      <c r="E2" s="3"/>
      <c r="H2" s="3"/>
      <c r="I2" s="3"/>
      <c r="J2" s="4"/>
      <c r="K2" s="4"/>
      <c r="L2" s="5"/>
      <c r="M2" s="5"/>
      <c r="N2" s="5"/>
    </row>
    <row r="3" customFormat="false" ht="15.75" hidden="false" customHeight="false" outlineLevel="0" collapsed="false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3</v>
      </c>
      <c r="P3" s="7" t="s">
        <v>17</v>
      </c>
      <c r="Q3" s="8" t="s">
        <v>18</v>
      </c>
      <c r="R3" s="9" t="s">
        <v>19</v>
      </c>
    </row>
    <row r="4" customFormat="false" ht="15.75" hidden="false" customHeight="false" outlineLevel="0" collapsed="false">
      <c r="A4" s="10" t="s">
        <v>20</v>
      </c>
      <c r="B4" s="6" t="s">
        <v>21</v>
      </c>
      <c r="C4" s="6" t="s">
        <v>21</v>
      </c>
      <c r="D4" s="6"/>
      <c r="E4" s="6" t="s">
        <v>21</v>
      </c>
      <c r="F4" s="10"/>
      <c r="G4" s="10"/>
      <c r="H4" s="6" t="s">
        <v>21</v>
      </c>
      <c r="I4" s="6" t="s">
        <v>21</v>
      </c>
      <c r="J4" s="11" t="s">
        <v>22</v>
      </c>
      <c r="K4" s="6" t="s">
        <v>21</v>
      </c>
      <c r="L4" s="6" t="s">
        <v>21</v>
      </c>
      <c r="M4" s="6" t="s">
        <v>21</v>
      </c>
      <c r="N4" s="6" t="s">
        <v>21</v>
      </c>
      <c r="O4" s="10" t="s">
        <v>20</v>
      </c>
      <c r="P4" s="11" t="s">
        <v>23</v>
      </c>
      <c r="Q4" s="12" t="s">
        <v>24</v>
      </c>
      <c r="R4" s="13" t="str">
        <f aca="false">HYPERLINK("https://drive.google.com/open?id=0B0OXLIu19xm0bWRJZzV5UkJ1RXM","Durham supporting info")</f>
        <v>Durham supporting info</v>
      </c>
      <c r="S4" s="14"/>
    </row>
    <row r="5" customFormat="false" ht="15.75" hidden="false" customHeight="false" outlineLevel="0" collapsed="false">
      <c r="A5" s="10" t="s">
        <v>25</v>
      </c>
      <c r="B5" s="6" t="s">
        <v>26</v>
      </c>
      <c r="C5" s="1"/>
      <c r="D5" s="1"/>
      <c r="E5" s="1"/>
      <c r="F5" s="10"/>
      <c r="G5" s="10"/>
      <c r="H5" s="1"/>
      <c r="I5" s="6" t="s">
        <v>27</v>
      </c>
      <c r="J5" s="1"/>
      <c r="K5" s="1"/>
      <c r="L5" s="1"/>
      <c r="M5" s="1"/>
      <c r="N5" s="6" t="s">
        <v>28</v>
      </c>
      <c r="O5" s="10" t="s">
        <v>25</v>
      </c>
      <c r="P5" s="11" t="s">
        <v>29</v>
      </c>
      <c r="Q5" s="15" t="s">
        <v>30</v>
      </c>
      <c r="R5" s="16"/>
      <c r="S5" s="14"/>
    </row>
    <row r="6" customFormat="false" ht="15.75" hidden="false" customHeight="false" outlineLevel="0" collapsed="false">
      <c r="A6" s="10" t="s">
        <v>31</v>
      </c>
      <c r="B6" s="6" t="s">
        <v>32</v>
      </c>
      <c r="C6" s="1"/>
      <c r="D6" s="1"/>
      <c r="E6" s="1"/>
      <c r="F6" s="10"/>
      <c r="G6" s="10"/>
      <c r="H6" s="1"/>
      <c r="I6" s="6" t="s">
        <v>33</v>
      </c>
      <c r="J6" s="6" t="s">
        <v>34</v>
      </c>
      <c r="K6" s="1"/>
      <c r="L6" s="1"/>
      <c r="M6" s="1"/>
      <c r="N6" s="6" t="s">
        <v>35</v>
      </c>
      <c r="O6" s="10" t="s">
        <v>31</v>
      </c>
      <c r="P6" s="11" t="s">
        <v>36</v>
      </c>
      <c r="Q6" s="15" t="s">
        <v>30</v>
      </c>
      <c r="R6" s="16"/>
      <c r="S6" s="14"/>
    </row>
    <row r="7" customFormat="false" ht="15.75" hidden="false" customHeight="false" outlineLevel="0" collapsed="false">
      <c r="A7" s="10" t="s">
        <v>37</v>
      </c>
      <c r="B7" s="6" t="s">
        <v>38</v>
      </c>
      <c r="C7" s="6" t="s">
        <v>39</v>
      </c>
      <c r="D7" s="6" t="n">
        <v>0.2</v>
      </c>
      <c r="E7" s="6" t="s">
        <v>40</v>
      </c>
      <c r="F7" s="2" t="s">
        <v>41</v>
      </c>
      <c r="G7" s="2" t="s">
        <v>42</v>
      </c>
      <c r="H7" s="1"/>
      <c r="I7" s="6" t="s">
        <v>43</v>
      </c>
      <c r="J7" s="6" t="s">
        <v>44</v>
      </c>
      <c r="K7" s="6" t="s">
        <v>45</v>
      </c>
      <c r="L7" s="6" t="s">
        <v>46</v>
      </c>
      <c r="M7" s="6" t="s">
        <v>47</v>
      </c>
      <c r="N7" s="6" t="s">
        <v>48</v>
      </c>
      <c r="O7" s="10" t="s">
        <v>37</v>
      </c>
      <c r="P7" s="16"/>
      <c r="Q7" s="12" t="s">
        <v>24</v>
      </c>
      <c r="R7" s="13" t="str">
        <f aca="false">HYPERLINK("https://drive.google.com/open?id=0B0OXLIu19xm0QTRIc1BfbHZXVFk","Fauria supporting info")</f>
        <v>Fauria supporting info</v>
      </c>
      <c r="S7" s="14"/>
    </row>
    <row r="8" customFormat="false" ht="15.75" hidden="false" customHeight="false" outlineLevel="0" collapsed="false">
      <c r="A8" s="10" t="s">
        <v>49</v>
      </c>
      <c r="B8" s="6" t="s">
        <v>50</v>
      </c>
      <c r="C8" s="6" t="s">
        <v>51</v>
      </c>
      <c r="D8" s="6" t="n">
        <v>0.25</v>
      </c>
      <c r="E8" s="6" t="s">
        <v>40</v>
      </c>
      <c r="F8" s="2" t="s">
        <v>41</v>
      </c>
      <c r="G8" s="2" t="s">
        <v>52</v>
      </c>
      <c r="H8" s="1"/>
      <c r="I8" s="1"/>
      <c r="J8" s="6" t="s">
        <v>44</v>
      </c>
      <c r="K8" s="6" t="s">
        <v>53</v>
      </c>
      <c r="L8" s="6" t="s">
        <v>46</v>
      </c>
      <c r="M8" s="6" t="s">
        <v>47</v>
      </c>
      <c r="N8" s="6" t="s">
        <v>54</v>
      </c>
      <c r="O8" s="10" t="s">
        <v>49</v>
      </c>
      <c r="P8" s="11" t="s">
        <v>55</v>
      </c>
      <c r="Q8" s="12" t="s">
        <v>56</v>
      </c>
      <c r="R8" s="16"/>
      <c r="S8" s="14"/>
    </row>
    <row r="9" customFormat="false" ht="15.75" hidden="false" customHeight="false" outlineLevel="0" collapsed="false">
      <c r="A9" s="10" t="s">
        <v>57</v>
      </c>
      <c r="B9" s="1"/>
      <c r="C9" s="1"/>
      <c r="D9" s="1"/>
      <c r="E9" s="6" t="s">
        <v>58</v>
      </c>
      <c r="F9" s="10"/>
      <c r="G9" s="10"/>
      <c r="H9" s="1"/>
      <c r="I9" s="1"/>
      <c r="J9" s="6" t="s">
        <v>21</v>
      </c>
      <c r="K9" s="6" t="s">
        <v>21</v>
      </c>
      <c r="L9" s="6" t="s">
        <v>21</v>
      </c>
      <c r="M9" s="6" t="s">
        <v>21</v>
      </c>
      <c r="N9" s="6" t="s">
        <v>21</v>
      </c>
      <c r="O9" s="10" t="s">
        <v>57</v>
      </c>
      <c r="P9" s="16"/>
      <c r="Q9" s="12" t="s">
        <v>59</v>
      </c>
      <c r="R9" s="16"/>
      <c r="S9" s="14"/>
    </row>
    <row r="10" customFormat="false" ht="15.75" hidden="false" customHeight="false" outlineLevel="0" collapsed="false">
      <c r="A10" s="10" t="s">
        <v>60</v>
      </c>
      <c r="B10" s="6" t="s">
        <v>61</v>
      </c>
      <c r="C10" s="6" t="s">
        <v>62</v>
      </c>
      <c r="D10" s="6" t="n">
        <f aca="false">AVERAGE(0.64, 1.27, 2.54)</f>
        <v>1.483333333</v>
      </c>
      <c r="E10" s="6" t="s">
        <v>63</v>
      </c>
      <c r="F10" s="6"/>
      <c r="G10" s="6" t="s">
        <v>64</v>
      </c>
      <c r="H10" s="1"/>
      <c r="I10" s="6" t="s">
        <v>65</v>
      </c>
      <c r="J10" s="6" t="s">
        <v>66</v>
      </c>
      <c r="K10" s="6" t="s">
        <v>67</v>
      </c>
      <c r="L10" s="6" t="s">
        <v>68</v>
      </c>
      <c r="M10" s="6" t="s">
        <v>69</v>
      </c>
      <c r="N10" s="6" t="s">
        <v>70</v>
      </c>
      <c r="O10" s="10" t="s">
        <v>60</v>
      </c>
      <c r="P10" s="11" t="s">
        <v>71</v>
      </c>
      <c r="Q10" s="12" t="s">
        <v>72</v>
      </c>
      <c r="R10" s="16"/>
      <c r="S10" s="14"/>
    </row>
    <row r="11" customFormat="false" ht="15.75" hidden="false" customHeight="false" outlineLevel="0" collapsed="false">
      <c r="A11" s="10" t="s">
        <v>73</v>
      </c>
      <c r="B11" s="6" t="s">
        <v>74</v>
      </c>
      <c r="C11" s="6" t="n">
        <v>0.63</v>
      </c>
      <c r="D11" s="6" t="n">
        <v>0.63</v>
      </c>
      <c r="E11" s="6" t="s">
        <v>75</v>
      </c>
      <c r="F11" s="2"/>
      <c r="G11" s="2" t="s">
        <v>76</v>
      </c>
      <c r="H11" s="1"/>
      <c r="I11" s="6" t="s">
        <v>77</v>
      </c>
      <c r="J11" s="6" t="s">
        <v>78</v>
      </c>
      <c r="K11" s="6" t="s">
        <v>79</v>
      </c>
      <c r="L11" s="6" t="s">
        <v>80</v>
      </c>
      <c r="M11" s="6" t="s">
        <v>81</v>
      </c>
      <c r="N11" s="6" t="s">
        <v>82</v>
      </c>
      <c r="O11" s="10" t="s">
        <v>73</v>
      </c>
      <c r="P11" s="11" t="s">
        <v>83</v>
      </c>
      <c r="Q11" s="12" t="s">
        <v>84</v>
      </c>
      <c r="R11" s="16"/>
      <c r="S11" s="14"/>
    </row>
    <row r="12" customFormat="false" ht="15.75" hidden="false" customHeight="false" outlineLevel="0" collapsed="false">
      <c r="A12" s="10" t="s">
        <v>85</v>
      </c>
      <c r="B12" s="6" t="s">
        <v>86</v>
      </c>
      <c r="C12" s="6" t="n">
        <v>0.64</v>
      </c>
      <c r="D12" s="6" t="n">
        <v>0.64</v>
      </c>
      <c r="E12" s="6" t="s">
        <v>87</v>
      </c>
      <c r="F12" s="6"/>
      <c r="G12" s="6" t="s">
        <v>88</v>
      </c>
      <c r="H12" s="1"/>
      <c r="I12" s="1"/>
      <c r="J12" s="6" t="s">
        <v>21</v>
      </c>
      <c r="K12" s="6" t="s">
        <v>21</v>
      </c>
      <c r="L12" s="6" t="s">
        <v>89</v>
      </c>
      <c r="M12" s="6"/>
      <c r="N12" s="6" t="s">
        <v>21</v>
      </c>
      <c r="O12" s="10" t="s">
        <v>85</v>
      </c>
      <c r="P12" s="11" t="s">
        <v>90</v>
      </c>
      <c r="Q12" s="12" t="s">
        <v>91</v>
      </c>
      <c r="R12" s="16"/>
    </row>
    <row r="13" customFormat="false" ht="15.75" hidden="false" customHeight="false" outlineLevel="0" collapsed="false">
      <c r="A13" s="10" t="s">
        <v>92</v>
      </c>
      <c r="B13" s="6" t="s">
        <v>93</v>
      </c>
      <c r="C13" s="17" t="n">
        <v>42737</v>
      </c>
      <c r="D13" s="6" t="n">
        <v>1.5</v>
      </c>
      <c r="E13" s="6" t="s">
        <v>94</v>
      </c>
      <c r="F13" s="6"/>
      <c r="G13" s="6" t="s">
        <v>64</v>
      </c>
      <c r="H13" s="6" t="s">
        <v>95</v>
      </c>
      <c r="I13" s="6" t="s">
        <v>96</v>
      </c>
      <c r="J13" s="6" t="s">
        <v>97</v>
      </c>
      <c r="K13" s="6" t="s">
        <v>98</v>
      </c>
      <c r="L13" s="6" t="s">
        <v>68</v>
      </c>
      <c r="M13" s="6" t="s">
        <v>99</v>
      </c>
      <c r="N13" s="11" t="s">
        <v>100</v>
      </c>
      <c r="O13" s="10" t="s">
        <v>92</v>
      </c>
      <c r="P13" s="16"/>
      <c r="Q13" s="12" t="s">
        <v>101</v>
      </c>
      <c r="R13" s="16"/>
      <c r="S13" s="14"/>
    </row>
    <row r="14" customFormat="false" ht="15.75" hidden="false" customHeight="false" outlineLevel="0" collapsed="false">
      <c r="A14" s="10" t="s">
        <v>102</v>
      </c>
      <c r="B14" s="1"/>
      <c r="C14" s="6" t="n">
        <v>0.5</v>
      </c>
      <c r="D14" s="6" t="n">
        <v>0.5</v>
      </c>
      <c r="E14" s="6" t="s">
        <v>103</v>
      </c>
      <c r="F14" s="6"/>
      <c r="G14" s="6" t="s">
        <v>64</v>
      </c>
      <c r="H14" s="1"/>
      <c r="I14" s="6" t="s">
        <v>104</v>
      </c>
      <c r="J14" s="6" t="s">
        <v>97</v>
      </c>
      <c r="K14" s="6" t="s">
        <v>105</v>
      </c>
      <c r="L14" s="6" t="s">
        <v>68</v>
      </c>
      <c r="M14" s="6" t="s">
        <v>106</v>
      </c>
      <c r="N14" s="6" t="s">
        <v>107</v>
      </c>
      <c r="O14" s="10" t="s">
        <v>102</v>
      </c>
      <c r="P14" s="16"/>
      <c r="Q14" s="12" t="s">
        <v>108</v>
      </c>
      <c r="R14" s="13" t="str">
        <f aca="false">HYPERLINK("https://drive.google.com/open?id=0B0OXLIu19xm0TjhiYzFZOFk2Q28","Wu et al 2012 supporting info")</f>
        <v>Wu et al 2012 supporting info</v>
      </c>
      <c r="S14" s="14"/>
    </row>
    <row r="15" customFormat="false" ht="15.75" hidden="false" customHeight="false" outlineLevel="0" collapsed="false">
      <c r="A15" s="16"/>
      <c r="B15" s="16"/>
      <c r="C15" s="16"/>
      <c r="D15" s="16" t="n">
        <f aca="false">AVERAGE(D7:D8,D10:D13)</f>
        <v>0.7838888889</v>
      </c>
      <c r="E15" s="16"/>
      <c r="F15" s="18"/>
      <c r="G15" s="18" t="s">
        <v>109</v>
      </c>
      <c r="H15" s="16"/>
      <c r="I15" s="16"/>
      <c r="J15" s="16"/>
      <c r="K15" s="16"/>
      <c r="L15" s="16"/>
      <c r="M15" s="16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24" t="s">
        <v>279</v>
      </c>
      <c r="B1" s="24"/>
      <c r="C1" s="25"/>
      <c r="D1" s="25"/>
      <c r="E1" s="25"/>
      <c r="F1" s="25"/>
    </row>
    <row r="2" customFormat="false" ht="15.75" hidden="false" customHeight="false" outlineLevel="0" collapsed="false">
      <c r="A2" s="25"/>
      <c r="B2" s="25"/>
      <c r="C2" s="25"/>
      <c r="D2" s="25"/>
      <c r="E2" s="25"/>
      <c r="F2" s="25"/>
    </row>
    <row r="3" customFormat="false" ht="15.75" hidden="false" customHeight="false" outlineLevel="0" collapsed="false">
      <c r="A3" s="25" t="s">
        <v>280</v>
      </c>
      <c r="B3" s="25" t="s">
        <v>281</v>
      </c>
      <c r="C3" s="25" t="s">
        <v>282</v>
      </c>
      <c r="D3" s="25" t="s">
        <v>283</v>
      </c>
      <c r="E3" s="25" t="s">
        <v>284</v>
      </c>
      <c r="F3" s="25" t="s">
        <v>285</v>
      </c>
    </row>
    <row r="4" customFormat="false" ht="15.75" hidden="false" customHeight="false" outlineLevel="0" collapsed="false">
      <c r="A4" s="25" t="s">
        <v>286</v>
      </c>
      <c r="B4" s="30" t="n">
        <v>41158</v>
      </c>
      <c r="C4" s="25" t="s">
        <v>287</v>
      </c>
      <c r="D4" s="25"/>
      <c r="E4" s="25"/>
      <c r="F4" s="25"/>
    </row>
    <row r="5" customFormat="false" ht="15.75" hidden="false" customHeight="false" outlineLevel="0" collapsed="false">
      <c r="A5" s="25" t="s">
        <v>288</v>
      </c>
      <c r="B5" s="30" t="n">
        <v>41159</v>
      </c>
      <c r="C5" s="25" t="s">
        <v>287</v>
      </c>
      <c r="D5" s="25"/>
      <c r="E5" s="25"/>
      <c r="F5" s="25"/>
    </row>
    <row r="6" customFormat="false" ht="15.75" hidden="false" customHeight="false" outlineLevel="0" collapsed="false">
      <c r="A6" s="25" t="s">
        <v>289</v>
      </c>
      <c r="B6" s="30" t="n">
        <v>41159</v>
      </c>
      <c r="C6" s="25" t="s">
        <v>287</v>
      </c>
      <c r="D6" s="25"/>
      <c r="E6" s="25"/>
      <c r="F6" s="25"/>
    </row>
    <row r="7" customFormat="false" ht="15.75" hidden="false" customHeight="false" outlineLevel="0" collapsed="false">
      <c r="A7" s="25" t="s">
        <v>290</v>
      </c>
      <c r="B7" s="30" t="n">
        <v>41159</v>
      </c>
      <c r="C7" s="25" t="s">
        <v>287</v>
      </c>
      <c r="D7" s="25"/>
      <c r="E7" s="25"/>
      <c r="F7" s="25"/>
    </row>
    <row r="8" customFormat="false" ht="15.75" hidden="false" customHeight="false" outlineLevel="0" collapsed="false">
      <c r="A8" s="25" t="s">
        <v>291</v>
      </c>
      <c r="B8" s="30" t="n">
        <v>41162</v>
      </c>
      <c r="C8" s="25" t="s">
        <v>287</v>
      </c>
      <c r="D8" s="25"/>
      <c r="E8" s="25"/>
      <c r="F8" s="25"/>
    </row>
    <row r="9" customFormat="false" ht="15.75" hidden="false" customHeight="false" outlineLevel="0" collapsed="false">
      <c r="A9" s="25" t="s">
        <v>292</v>
      </c>
      <c r="B9" s="30" t="n">
        <v>41162</v>
      </c>
      <c r="C9" s="25" t="s">
        <v>287</v>
      </c>
      <c r="D9" s="25"/>
      <c r="E9" s="25"/>
      <c r="F9" s="25"/>
    </row>
    <row r="10" customFormat="false" ht="15.75" hidden="false" customHeight="false" outlineLevel="0" collapsed="false">
      <c r="A10" s="25" t="s">
        <v>293</v>
      </c>
      <c r="B10" s="30" t="n">
        <v>41162</v>
      </c>
      <c r="C10" s="25" t="s">
        <v>287</v>
      </c>
      <c r="D10" s="25"/>
      <c r="E10" s="25"/>
      <c r="F10" s="25"/>
    </row>
    <row r="11" customFormat="false" ht="15.75" hidden="false" customHeight="false" outlineLevel="0" collapsed="false">
      <c r="A11" s="25" t="s">
        <v>294</v>
      </c>
      <c r="B11" s="30" t="n">
        <v>41163</v>
      </c>
      <c r="C11" s="25" t="s">
        <v>287</v>
      </c>
      <c r="D11" s="25"/>
      <c r="E11" s="25"/>
      <c r="F11" s="25"/>
    </row>
    <row r="12" customFormat="false" ht="15.75" hidden="false" customHeight="false" outlineLevel="0" collapsed="false">
      <c r="A12" s="25" t="s">
        <v>295</v>
      </c>
      <c r="B12" s="30" t="n">
        <v>41163</v>
      </c>
      <c r="C12" s="25" t="s">
        <v>287</v>
      </c>
      <c r="D12" s="25"/>
      <c r="E12" s="25"/>
      <c r="F12" s="25"/>
    </row>
    <row r="13" customFormat="false" ht="15.75" hidden="false" customHeight="false" outlineLevel="0" collapsed="false">
      <c r="A13" s="25" t="s">
        <v>296</v>
      </c>
      <c r="B13" s="30" t="n">
        <v>41165</v>
      </c>
      <c r="C13" s="24" t="s">
        <v>297</v>
      </c>
      <c r="D13" s="24"/>
      <c r="E13" s="25"/>
      <c r="F13" s="25"/>
    </row>
    <row r="14" customFormat="false" ht="15.75" hidden="false" customHeight="false" outlineLevel="0" collapsed="false">
      <c r="A14" s="25" t="s">
        <v>298</v>
      </c>
      <c r="B14" s="30" t="n">
        <v>41165</v>
      </c>
      <c r="C14" s="24" t="s">
        <v>297</v>
      </c>
      <c r="D14" s="24"/>
      <c r="E14" s="25"/>
      <c r="F14" s="25"/>
    </row>
    <row r="15" customFormat="false" ht="15.75" hidden="false" customHeight="false" outlineLevel="0" collapsed="false">
      <c r="A15" s="25" t="s">
        <v>299</v>
      </c>
      <c r="B15" s="30" t="n">
        <v>41165</v>
      </c>
      <c r="C15" s="24" t="s">
        <v>297</v>
      </c>
      <c r="D15" s="24"/>
      <c r="E15" s="25"/>
      <c r="F15" s="25"/>
    </row>
    <row r="16" customFormat="false" ht="15.75" hidden="false" customHeight="false" outlineLevel="0" collapsed="false">
      <c r="A16" s="25" t="s">
        <v>300</v>
      </c>
      <c r="B16" s="30" t="n">
        <v>41166</v>
      </c>
      <c r="C16" s="24" t="s">
        <v>297</v>
      </c>
      <c r="D16" s="24"/>
      <c r="E16" s="25"/>
      <c r="F16" s="25"/>
    </row>
    <row r="17" customFormat="false" ht="15.75" hidden="false" customHeight="false" outlineLevel="0" collapsed="false">
      <c r="A17" s="25" t="s">
        <v>301</v>
      </c>
      <c r="B17" s="30" t="n">
        <v>41166</v>
      </c>
      <c r="C17" s="24" t="s">
        <v>297</v>
      </c>
      <c r="D17" s="24"/>
      <c r="E17" s="25"/>
      <c r="F17" s="25"/>
    </row>
    <row r="18" customFormat="false" ht="15.75" hidden="false" customHeight="false" outlineLevel="0" collapsed="false">
      <c r="A18" s="25" t="s">
        <v>302</v>
      </c>
      <c r="B18" s="30" t="n">
        <v>41166</v>
      </c>
      <c r="C18" s="24" t="s">
        <v>297</v>
      </c>
      <c r="D18" s="24"/>
      <c r="E18" s="25"/>
      <c r="F18" s="25"/>
    </row>
    <row r="19" customFormat="false" ht="15.75" hidden="false" customHeight="false" outlineLevel="0" collapsed="false">
      <c r="A19" s="25" t="s">
        <v>303</v>
      </c>
      <c r="B19" s="30" t="n">
        <v>41169</v>
      </c>
      <c r="C19" s="24" t="s">
        <v>297</v>
      </c>
      <c r="D19" s="24"/>
      <c r="E19" s="25"/>
      <c r="F19" s="25"/>
    </row>
    <row r="20" customFormat="false" ht="15.75" hidden="false" customHeight="false" outlineLevel="0" collapsed="false">
      <c r="A20" s="25" t="s">
        <v>304</v>
      </c>
      <c r="B20" s="30" t="n">
        <v>41169</v>
      </c>
      <c r="C20" s="24" t="s">
        <v>297</v>
      </c>
      <c r="D20" s="24"/>
      <c r="E20" s="25"/>
      <c r="F20" s="25"/>
    </row>
    <row r="21" customFormat="false" ht="15.75" hidden="false" customHeight="false" outlineLevel="0" collapsed="false">
      <c r="A21" s="25" t="s">
        <v>305</v>
      </c>
      <c r="B21" s="30" t="n">
        <v>41169</v>
      </c>
      <c r="C21" s="24" t="s">
        <v>297</v>
      </c>
      <c r="D21" s="24"/>
      <c r="E21" s="25"/>
      <c r="F21" s="25"/>
    </row>
    <row r="22" customFormat="false" ht="15.75" hidden="false" customHeight="false" outlineLevel="0" collapsed="false">
      <c r="A22" s="25" t="s">
        <v>306</v>
      </c>
      <c r="B22" s="30" t="n">
        <v>41170</v>
      </c>
      <c r="C22" s="24" t="s">
        <v>307</v>
      </c>
      <c r="D22" s="24"/>
      <c r="E22" s="25"/>
      <c r="F22" s="25"/>
    </row>
    <row r="23" customFormat="false" ht="15.75" hidden="false" customHeight="false" outlineLevel="0" collapsed="false">
      <c r="A23" s="25" t="s">
        <v>308</v>
      </c>
      <c r="B23" s="30" t="n">
        <v>41170</v>
      </c>
      <c r="C23" s="24" t="s">
        <v>307</v>
      </c>
      <c r="D23" s="24"/>
      <c r="E23" s="25"/>
      <c r="F23" s="25"/>
    </row>
    <row r="24" customFormat="false" ht="15.75" hidden="false" customHeight="false" outlineLevel="0" collapsed="false">
      <c r="A24" s="25" t="s">
        <v>309</v>
      </c>
      <c r="B24" s="30" t="n">
        <v>41170</v>
      </c>
      <c r="C24" s="24" t="s">
        <v>307</v>
      </c>
      <c r="D24" s="24"/>
      <c r="E24" s="25"/>
      <c r="F24" s="25"/>
    </row>
    <row r="25" customFormat="false" ht="15.75" hidden="false" customHeight="false" outlineLevel="0" collapsed="false">
      <c r="A25" s="25" t="s">
        <v>310</v>
      </c>
      <c r="B25" s="30" t="n">
        <v>41171</v>
      </c>
      <c r="C25" s="24" t="s">
        <v>307</v>
      </c>
      <c r="D25" s="24"/>
      <c r="E25" s="25"/>
      <c r="F25" s="25"/>
    </row>
    <row r="26" customFormat="false" ht="15.75" hidden="false" customHeight="false" outlineLevel="0" collapsed="false">
      <c r="A26" s="25" t="s">
        <v>311</v>
      </c>
      <c r="B26" s="30" t="n">
        <v>41171</v>
      </c>
      <c r="C26" s="24" t="s">
        <v>307</v>
      </c>
      <c r="D26" s="24"/>
      <c r="E26" s="25"/>
      <c r="F26" s="25"/>
    </row>
    <row r="27" customFormat="false" ht="15.75" hidden="false" customHeight="false" outlineLevel="0" collapsed="false">
      <c r="A27" s="25" t="s">
        <v>312</v>
      </c>
      <c r="B27" s="30" t="n">
        <v>41171</v>
      </c>
      <c r="C27" s="24" t="s">
        <v>307</v>
      </c>
      <c r="D27" s="24"/>
      <c r="E27" s="25"/>
      <c r="F27" s="25"/>
    </row>
    <row r="28" customFormat="false" ht="15.75" hidden="false" customHeight="false" outlineLevel="0" collapsed="false">
      <c r="A28" s="25" t="s">
        <v>313</v>
      </c>
      <c r="B28" s="30" t="n">
        <v>41172</v>
      </c>
      <c r="C28" s="24" t="s">
        <v>307</v>
      </c>
      <c r="D28" s="24"/>
      <c r="E28" s="25"/>
      <c r="F28" s="25"/>
    </row>
    <row r="29" customFormat="false" ht="15.75" hidden="false" customHeight="false" outlineLevel="0" collapsed="false">
      <c r="A29" s="25" t="s">
        <v>314</v>
      </c>
      <c r="B29" s="30" t="n">
        <v>41172</v>
      </c>
      <c r="C29" s="24" t="s">
        <v>307</v>
      </c>
      <c r="D29" s="24"/>
      <c r="E29" s="25"/>
      <c r="F29" s="25"/>
    </row>
    <row r="30" customFormat="false" ht="15.75" hidden="false" customHeight="false" outlineLevel="0" collapsed="false">
      <c r="A30" s="25" t="s">
        <v>315</v>
      </c>
      <c r="B30" s="30" t="n">
        <v>41172</v>
      </c>
      <c r="C30" s="24" t="s">
        <v>307</v>
      </c>
      <c r="D30" s="24"/>
      <c r="E30" s="25"/>
      <c r="F30" s="25"/>
    </row>
    <row r="31" customFormat="false" ht="15.75" hidden="false" customHeight="false" outlineLevel="0" collapsed="false">
      <c r="A31" s="25" t="s">
        <v>316</v>
      </c>
      <c r="B31" s="30" t="n">
        <v>41173</v>
      </c>
      <c r="C31" s="25" t="s">
        <v>287</v>
      </c>
      <c r="D31" s="25"/>
      <c r="E31" s="25"/>
      <c r="F31" s="25"/>
    </row>
    <row r="32" customFormat="false" ht="15.75" hidden="false" customHeight="false" outlineLevel="0" collapsed="false">
      <c r="A32" s="25" t="s">
        <v>317</v>
      </c>
      <c r="B32" s="30" t="n">
        <v>41173</v>
      </c>
      <c r="C32" s="25" t="s">
        <v>287</v>
      </c>
      <c r="D32" s="25"/>
      <c r="E32" s="25"/>
      <c r="F32" s="25"/>
    </row>
    <row r="33" customFormat="false" ht="15.75" hidden="false" customHeight="false" outlineLevel="0" collapsed="false">
      <c r="A33" s="25" t="s">
        <v>318</v>
      </c>
      <c r="B33" s="30" t="n">
        <v>41174</v>
      </c>
      <c r="C33" s="25" t="s">
        <v>287</v>
      </c>
      <c r="D33" s="25"/>
      <c r="E33" s="25"/>
      <c r="F33" s="25"/>
    </row>
    <row r="34" customFormat="false" ht="15.75" hidden="false" customHeight="false" outlineLevel="0" collapsed="false">
      <c r="A34" s="25" t="s">
        <v>319</v>
      </c>
      <c r="B34" s="30" t="n">
        <v>41174</v>
      </c>
      <c r="C34" s="25" t="s">
        <v>287</v>
      </c>
      <c r="D34" s="25"/>
      <c r="E34" s="25"/>
      <c r="F34" s="25"/>
    </row>
    <row r="35" customFormat="false" ht="15.75" hidden="false" customHeight="false" outlineLevel="0" collapsed="false">
      <c r="A35" s="25" t="s">
        <v>320</v>
      </c>
      <c r="B35" s="30" t="n">
        <v>41174</v>
      </c>
      <c r="C35" s="25" t="s">
        <v>287</v>
      </c>
      <c r="D35" s="25"/>
      <c r="E35" s="25"/>
      <c r="F35" s="25"/>
    </row>
    <row r="36" customFormat="false" ht="15.75" hidden="false" customHeight="false" outlineLevel="0" collapsed="false">
      <c r="A36" s="25" t="s">
        <v>321</v>
      </c>
      <c r="B36" s="30" t="n">
        <v>41174</v>
      </c>
      <c r="C36" s="25" t="s">
        <v>287</v>
      </c>
      <c r="D36" s="25"/>
      <c r="E36" s="25"/>
      <c r="F36" s="25"/>
    </row>
    <row r="37" customFormat="false" ht="15.75" hidden="false" customHeight="false" outlineLevel="0" collapsed="false">
      <c r="A37" s="25" t="s">
        <v>322</v>
      </c>
      <c r="B37" s="30" t="n">
        <v>41175</v>
      </c>
      <c r="C37" s="24" t="s">
        <v>297</v>
      </c>
      <c r="D37" s="24"/>
      <c r="E37" s="25"/>
      <c r="F37" s="25"/>
    </row>
    <row r="38" customFormat="false" ht="15.75" hidden="false" customHeight="false" outlineLevel="0" collapsed="false">
      <c r="A38" s="25" t="s">
        <v>323</v>
      </c>
      <c r="B38" s="30" t="n">
        <v>41175</v>
      </c>
      <c r="C38" s="24" t="s">
        <v>297</v>
      </c>
      <c r="D38" s="24"/>
      <c r="E38" s="25"/>
      <c r="F38" s="25"/>
    </row>
    <row r="39" customFormat="false" ht="15.75" hidden="false" customHeight="false" outlineLevel="0" collapsed="false">
      <c r="A39" s="25" t="s">
        <v>324</v>
      </c>
      <c r="B39" s="30" t="n">
        <v>41175</v>
      </c>
      <c r="C39" s="24" t="s">
        <v>297</v>
      </c>
      <c r="D39" s="24"/>
      <c r="E39" s="25"/>
      <c r="F39" s="25"/>
    </row>
    <row r="40" customFormat="false" ht="15.75" hidden="false" customHeight="false" outlineLevel="0" collapsed="false">
      <c r="A40" s="25" t="s">
        <v>325</v>
      </c>
      <c r="B40" s="30" t="n">
        <v>41175</v>
      </c>
      <c r="C40" s="24" t="s">
        <v>297</v>
      </c>
      <c r="D40" s="24"/>
      <c r="E40" s="25"/>
      <c r="F40" s="25"/>
    </row>
    <row r="41" customFormat="false" ht="15.75" hidden="false" customHeight="false" outlineLevel="0" collapsed="false">
      <c r="A41" s="25" t="s">
        <v>326</v>
      </c>
      <c r="B41" s="30" t="n">
        <v>41175</v>
      </c>
      <c r="C41" s="24" t="s">
        <v>297</v>
      </c>
      <c r="D41" s="24"/>
      <c r="E41" s="25"/>
      <c r="F41" s="25"/>
    </row>
    <row r="42" customFormat="false" ht="15.75" hidden="false" customHeight="false" outlineLevel="0" collapsed="false">
      <c r="A42" s="25" t="s">
        <v>327</v>
      </c>
      <c r="B42" s="30" t="n">
        <v>41175</v>
      </c>
      <c r="C42" s="24" t="s">
        <v>297</v>
      </c>
      <c r="D42" s="24"/>
      <c r="E42" s="25"/>
      <c r="F42" s="25"/>
    </row>
    <row r="43" customFormat="false" ht="15.75" hidden="false" customHeight="false" outlineLevel="0" collapsed="false">
      <c r="A43" s="25" t="s">
        <v>328</v>
      </c>
      <c r="B43" s="30" t="n">
        <v>41176</v>
      </c>
      <c r="C43" s="24" t="s">
        <v>307</v>
      </c>
      <c r="D43" s="24"/>
      <c r="E43" s="25"/>
      <c r="F43" s="25"/>
    </row>
    <row r="44" customFormat="false" ht="15.75" hidden="false" customHeight="false" outlineLevel="0" collapsed="false">
      <c r="A44" s="25" t="s">
        <v>329</v>
      </c>
      <c r="B44" s="30" t="n">
        <v>41176</v>
      </c>
      <c r="C44" s="24" t="s">
        <v>307</v>
      </c>
      <c r="D44" s="24"/>
      <c r="E44" s="25"/>
      <c r="F44" s="25"/>
    </row>
    <row r="45" customFormat="false" ht="15.75" hidden="false" customHeight="false" outlineLevel="0" collapsed="false">
      <c r="A45" s="25" t="s">
        <v>330</v>
      </c>
      <c r="B45" s="30" t="n">
        <v>41176</v>
      </c>
      <c r="C45" s="24" t="s">
        <v>307</v>
      </c>
      <c r="D45" s="24"/>
      <c r="E45" s="25"/>
      <c r="F45" s="25"/>
    </row>
    <row r="46" customFormat="false" ht="15.75" hidden="false" customHeight="false" outlineLevel="0" collapsed="false">
      <c r="A46" s="25" t="s">
        <v>331</v>
      </c>
      <c r="B46" s="30" t="n">
        <v>41176</v>
      </c>
      <c r="C46" s="24" t="s">
        <v>307</v>
      </c>
      <c r="D46" s="24"/>
      <c r="E46" s="25"/>
      <c r="F46" s="25"/>
    </row>
    <row r="47" customFormat="false" ht="15.75" hidden="false" customHeight="false" outlineLevel="0" collapsed="false">
      <c r="A47" s="25" t="s">
        <v>332</v>
      </c>
      <c r="B47" s="30" t="n">
        <v>41176</v>
      </c>
      <c r="C47" s="24" t="s">
        <v>307</v>
      </c>
      <c r="D47" s="24"/>
      <c r="E47" s="25"/>
      <c r="F47" s="25"/>
    </row>
    <row r="48" customFormat="false" ht="15.75" hidden="false" customHeight="false" outlineLevel="0" collapsed="false">
      <c r="A48" s="25" t="s">
        <v>333</v>
      </c>
      <c r="B48" s="30" t="n">
        <v>41176</v>
      </c>
      <c r="C48" s="24" t="s">
        <v>307</v>
      </c>
      <c r="D48" s="24"/>
      <c r="E48" s="25"/>
      <c r="F48" s="25"/>
    </row>
    <row r="49" customFormat="false" ht="15.75" hidden="false" customHeight="false" outlineLevel="0" collapsed="false">
      <c r="A49" s="25" t="s">
        <v>334</v>
      </c>
      <c r="B49" s="30" t="n">
        <v>41177</v>
      </c>
      <c r="C49" s="24" t="s">
        <v>335</v>
      </c>
      <c r="D49" s="24"/>
      <c r="E49" s="25"/>
      <c r="F49" s="25"/>
    </row>
    <row r="50" customFormat="false" ht="15.75" hidden="false" customHeight="false" outlineLevel="0" collapsed="false">
      <c r="A50" s="25" t="s">
        <v>336</v>
      </c>
      <c r="B50" s="30" t="n">
        <v>41177</v>
      </c>
      <c r="C50" s="24" t="s">
        <v>335</v>
      </c>
      <c r="D50" s="24"/>
      <c r="E50" s="25"/>
      <c r="F50" s="25"/>
    </row>
    <row r="51" customFormat="false" ht="15.75" hidden="false" customHeight="false" outlineLevel="0" collapsed="false">
      <c r="A51" s="25" t="s">
        <v>337</v>
      </c>
      <c r="B51" s="30" t="n">
        <v>41177</v>
      </c>
      <c r="C51" s="24" t="s">
        <v>335</v>
      </c>
      <c r="D51" s="24"/>
      <c r="E51" s="25"/>
      <c r="F51" s="25"/>
    </row>
    <row r="52" customFormat="false" ht="15.75" hidden="false" customHeight="false" outlineLevel="0" collapsed="false">
      <c r="A52" s="25" t="s">
        <v>338</v>
      </c>
      <c r="B52" s="30" t="n">
        <v>41177</v>
      </c>
      <c r="C52" s="24" t="s">
        <v>335</v>
      </c>
      <c r="D52" s="24"/>
      <c r="E52" s="25"/>
      <c r="F52" s="25"/>
    </row>
    <row r="53" customFormat="false" ht="15.75" hidden="false" customHeight="false" outlineLevel="0" collapsed="false">
      <c r="A53" s="25" t="s">
        <v>339</v>
      </c>
      <c r="B53" s="30" t="n">
        <v>41177</v>
      </c>
      <c r="C53" s="24" t="s">
        <v>335</v>
      </c>
      <c r="D53" s="24"/>
      <c r="E53" s="25"/>
      <c r="F53" s="25"/>
    </row>
    <row r="54" customFormat="false" ht="15.75" hidden="false" customHeight="false" outlineLevel="0" collapsed="false">
      <c r="A54" s="25" t="s">
        <v>340</v>
      </c>
      <c r="B54" s="30" t="n">
        <v>41178</v>
      </c>
      <c r="C54" s="24" t="s">
        <v>335</v>
      </c>
      <c r="D54" s="24"/>
      <c r="E54" s="25"/>
      <c r="F54" s="25"/>
    </row>
    <row r="55" customFormat="false" ht="15.75" hidden="false" customHeight="false" outlineLevel="0" collapsed="false">
      <c r="A55" s="25" t="s">
        <v>341</v>
      </c>
      <c r="B55" s="30" t="n">
        <v>41178</v>
      </c>
      <c r="C55" s="24" t="s">
        <v>335</v>
      </c>
      <c r="D55" s="24"/>
      <c r="E55" s="25"/>
      <c r="F55" s="25"/>
    </row>
    <row r="56" customFormat="false" ht="15.75" hidden="false" customHeight="false" outlineLevel="0" collapsed="false">
      <c r="A56" s="25" t="s">
        <v>342</v>
      </c>
      <c r="B56" s="30" t="n">
        <v>41178</v>
      </c>
      <c r="C56" s="24" t="s">
        <v>335</v>
      </c>
      <c r="D56" s="24"/>
      <c r="E56" s="25"/>
      <c r="F56" s="25"/>
    </row>
    <row r="57" customFormat="false" ht="15.75" hidden="false" customHeight="false" outlineLevel="0" collapsed="false">
      <c r="A57" s="25" t="s">
        <v>343</v>
      </c>
      <c r="B57" s="30" t="n">
        <v>41178</v>
      </c>
      <c r="C57" s="24" t="s">
        <v>335</v>
      </c>
      <c r="D57" s="24"/>
      <c r="E57" s="25"/>
      <c r="F57" s="25"/>
    </row>
    <row r="58" customFormat="false" ht="15.75" hidden="false" customHeight="false" outlineLevel="0" collapsed="false">
      <c r="A58" s="25" t="s">
        <v>344</v>
      </c>
      <c r="B58" s="30" t="n">
        <v>41178</v>
      </c>
      <c r="C58" s="24" t="s">
        <v>335</v>
      </c>
      <c r="D58" s="24"/>
      <c r="E58" s="25"/>
      <c r="F58" s="25"/>
    </row>
  </sheetData>
  <mergeCells count="41">
    <mergeCell ref="A1:B1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25" t="s">
        <v>345</v>
      </c>
      <c r="B1" s="25"/>
      <c r="C1" s="25"/>
      <c r="D1" s="25"/>
      <c r="E1" s="25"/>
      <c r="F1" s="25"/>
    </row>
    <row r="2" customFormat="false" ht="15.75" hidden="false" customHeight="false" outlineLevel="0" collapsed="false">
      <c r="A2" s="25"/>
      <c r="B2" s="25"/>
      <c r="C2" s="25"/>
      <c r="D2" s="25"/>
      <c r="E2" s="25"/>
      <c r="F2" s="25"/>
    </row>
    <row r="3" customFormat="false" ht="15.75" hidden="false" customHeight="false" outlineLevel="0" collapsed="false">
      <c r="A3" s="25" t="s">
        <v>346</v>
      </c>
      <c r="B3" s="25" t="s">
        <v>347</v>
      </c>
      <c r="C3" s="25" t="s">
        <v>348</v>
      </c>
      <c r="D3" s="25" t="s">
        <v>349</v>
      </c>
      <c r="E3" s="25" t="s">
        <v>350</v>
      </c>
      <c r="F3" s="25" t="s">
        <v>351</v>
      </c>
    </row>
    <row r="4" customFormat="false" ht="15.75" hidden="false" customHeight="false" outlineLevel="0" collapsed="false">
      <c r="A4" s="26" t="n">
        <v>1</v>
      </c>
      <c r="B4" s="25" t="s">
        <v>352</v>
      </c>
      <c r="C4" s="26" t="n">
        <v>0.635</v>
      </c>
      <c r="D4" s="26" t="n">
        <v>68</v>
      </c>
      <c r="E4" s="26" t="n">
        <v>0.031</v>
      </c>
      <c r="F4" s="25" t="s">
        <v>353</v>
      </c>
    </row>
    <row r="5" customFormat="false" ht="15.75" hidden="false" customHeight="false" outlineLevel="0" collapsed="false">
      <c r="A5" s="26" t="n">
        <v>2</v>
      </c>
      <c r="B5" s="25" t="s">
        <v>352</v>
      </c>
      <c r="C5" s="26" t="n">
        <v>1.27</v>
      </c>
      <c r="D5" s="26" t="n">
        <v>137</v>
      </c>
      <c r="E5" s="26" t="n">
        <v>0.015</v>
      </c>
      <c r="F5" s="25" t="s">
        <v>354</v>
      </c>
    </row>
    <row r="6" customFormat="false" ht="15.75" hidden="false" customHeight="false" outlineLevel="0" collapsed="false">
      <c r="A6" s="26" t="n">
        <v>3</v>
      </c>
      <c r="B6" s="25" t="s">
        <v>352</v>
      </c>
      <c r="C6" s="26" t="n">
        <v>2.54</v>
      </c>
      <c r="D6" s="26" t="n">
        <v>279</v>
      </c>
      <c r="E6" s="26" t="n">
        <v>0.008</v>
      </c>
      <c r="F6" s="25" t="s">
        <v>355</v>
      </c>
    </row>
    <row r="7" customFormat="false" ht="15.75" hidden="false" customHeight="false" outlineLevel="0" collapsed="false">
      <c r="A7" s="26" t="n">
        <v>4</v>
      </c>
      <c r="B7" s="25" t="s">
        <v>352</v>
      </c>
      <c r="C7" s="26" t="n">
        <v>0.635</v>
      </c>
      <c r="D7" s="26" t="n">
        <v>38</v>
      </c>
      <c r="E7" s="26" t="n">
        <v>0.031</v>
      </c>
      <c r="F7" s="25" t="s">
        <v>356</v>
      </c>
    </row>
    <row r="8" customFormat="false" ht="15.75" hidden="false" customHeight="false" outlineLevel="0" collapsed="false">
      <c r="A8" s="26" t="n">
        <v>5</v>
      </c>
      <c r="B8" s="25" t="s">
        <v>352</v>
      </c>
      <c r="C8" s="26" t="n">
        <v>1.27</v>
      </c>
      <c r="D8" s="26" t="n">
        <v>76</v>
      </c>
      <c r="E8" s="26" t="n">
        <v>0.015</v>
      </c>
      <c r="F8" s="25" t="s">
        <v>357</v>
      </c>
    </row>
    <row r="9" customFormat="false" ht="15.75" hidden="false" customHeight="false" outlineLevel="0" collapsed="false">
      <c r="A9" s="26" t="n">
        <v>6</v>
      </c>
      <c r="B9" s="25" t="s">
        <v>352</v>
      </c>
      <c r="C9" s="26" t="n">
        <v>2.54</v>
      </c>
      <c r="D9" s="26" t="n">
        <v>149</v>
      </c>
      <c r="E9" s="26" t="n">
        <v>0.008</v>
      </c>
      <c r="F9" s="25" t="s">
        <v>358</v>
      </c>
    </row>
    <row r="10" customFormat="false" ht="15.75" hidden="false" customHeight="false" outlineLevel="0" collapsed="false">
      <c r="A10" s="26" t="n">
        <v>7</v>
      </c>
      <c r="B10" s="25" t="s">
        <v>352</v>
      </c>
      <c r="C10" s="26" t="n">
        <v>0.635</v>
      </c>
      <c r="D10" s="26" t="n">
        <v>115</v>
      </c>
      <c r="E10" s="26" t="n">
        <v>0.031</v>
      </c>
      <c r="F10" s="25" t="s">
        <v>359</v>
      </c>
    </row>
    <row r="11" customFormat="false" ht="15.75" hidden="false" customHeight="false" outlineLevel="0" collapsed="false">
      <c r="A11" s="26" t="n">
        <v>8</v>
      </c>
      <c r="B11" s="25" t="s">
        <v>352</v>
      </c>
      <c r="C11" s="26" t="n">
        <v>1.27</v>
      </c>
      <c r="D11" s="26" t="n">
        <v>239</v>
      </c>
      <c r="E11" s="26" t="n">
        <v>0.015</v>
      </c>
      <c r="F11" s="25" t="s">
        <v>360</v>
      </c>
    </row>
    <row r="12" customFormat="false" ht="15.75" hidden="false" customHeight="false" outlineLevel="0" collapsed="false">
      <c r="A12" s="26" t="n">
        <v>9</v>
      </c>
      <c r="B12" s="25" t="s">
        <v>352</v>
      </c>
      <c r="C12" s="26" t="n">
        <v>2.54</v>
      </c>
      <c r="D12" s="26" t="n">
        <v>486</v>
      </c>
      <c r="E12" s="26" t="n">
        <v>0.008</v>
      </c>
      <c r="F12" s="25" t="s">
        <v>361</v>
      </c>
    </row>
    <row r="13" customFormat="false" ht="15.75" hidden="false" customHeight="false" outlineLevel="0" collapsed="false">
      <c r="A13" s="26" t="n">
        <v>10</v>
      </c>
      <c r="B13" s="25" t="s">
        <v>362</v>
      </c>
      <c r="C13" s="26" t="n">
        <v>1.27</v>
      </c>
      <c r="D13" s="26" t="n">
        <v>233</v>
      </c>
      <c r="E13" s="26" t="n">
        <v>0.015</v>
      </c>
      <c r="F13" s="25" t="s">
        <v>363</v>
      </c>
    </row>
    <row r="14" customFormat="false" ht="15.75" hidden="false" customHeight="false" outlineLevel="0" collapsed="false">
      <c r="A14" s="26" t="n">
        <v>11</v>
      </c>
      <c r="B14" s="25" t="s">
        <v>364</v>
      </c>
      <c r="C14" s="26" t="n">
        <v>1.27</v>
      </c>
      <c r="D14" s="26" t="n">
        <v>239</v>
      </c>
      <c r="E14" s="26" t="n">
        <v>0.015</v>
      </c>
      <c r="F14" s="25" t="s">
        <v>365</v>
      </c>
    </row>
    <row r="15" customFormat="false" ht="15.75" hidden="false" customHeight="false" outlineLevel="0" collapsed="false">
      <c r="A15" s="26" t="n">
        <v>12</v>
      </c>
      <c r="B15" s="25" t="s">
        <v>362</v>
      </c>
      <c r="C15" s="26" t="n">
        <v>1.27</v>
      </c>
      <c r="D15" s="26" t="n">
        <v>130</v>
      </c>
      <c r="E15" s="26" t="n">
        <v>0.015</v>
      </c>
      <c r="F15" s="25" t="s">
        <v>366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5.75" zeroHeight="false" outlineLevelRow="0" outlineLevelCol="0"/>
  <cols>
    <col collapsed="false" customWidth="true" hidden="false" outlineLevel="0" max="1" min="1" style="0" width="23.87"/>
    <col collapsed="false" customWidth="true" hidden="false" outlineLevel="0" max="2" min="2" style="0" width="47.43"/>
    <col collapsed="false" customWidth="true" hidden="false" outlineLevel="0" max="3" min="3" style="0" width="57"/>
    <col collapsed="false" customWidth="true" hidden="false" outlineLevel="0" max="5" min="4" style="0" width="23.87"/>
    <col collapsed="false" customWidth="true" hidden="false" outlineLevel="0" max="1025" min="6" style="0" width="14.43"/>
  </cols>
  <sheetData>
    <row r="1" customFormat="false" ht="15.75" hidden="false" customHeight="false" outlineLevel="0" collapsed="false">
      <c r="A1" s="6"/>
    </row>
    <row r="2" customFormat="false" ht="15.75" hidden="false" customHeight="false" outlineLevel="0" collapsed="false">
      <c r="A2" s="3"/>
    </row>
    <row r="3" customFormat="false" ht="12.8" hidden="false" customHeight="false" outlineLevel="0" collapsed="false">
      <c r="A3" s="19" t="s">
        <v>3</v>
      </c>
      <c r="B3" s="19" t="s">
        <v>17</v>
      </c>
      <c r="C3" s="19" t="s">
        <v>110</v>
      </c>
      <c r="D3" s="19" t="s">
        <v>111</v>
      </c>
      <c r="E3" s="19" t="s">
        <v>112</v>
      </c>
    </row>
    <row r="4" customFormat="false" ht="15.75" hidden="false" customHeight="false" outlineLevel="0" collapsed="false">
      <c r="A4" s="10" t="s">
        <v>20</v>
      </c>
      <c r="B4" s="14" t="s">
        <v>23</v>
      </c>
      <c r="C4" s="20" t="s">
        <v>24</v>
      </c>
    </row>
    <row r="5" customFormat="false" ht="15.75" hidden="false" customHeight="false" outlineLevel="0" collapsed="false">
      <c r="A5" s="10" t="s">
        <v>25</v>
      </c>
      <c r="B5" s="14" t="s">
        <v>29</v>
      </c>
      <c r="C5" s="21" t="s">
        <v>30</v>
      </c>
      <c r="D5" s="14" t="s">
        <v>113</v>
      </c>
      <c r="E5" s="14" t="s">
        <v>114</v>
      </c>
    </row>
    <row r="6" customFormat="false" ht="15.75" hidden="false" customHeight="false" outlineLevel="0" collapsed="false">
      <c r="A6" s="10" t="s">
        <v>31</v>
      </c>
      <c r="B6" s="14" t="s">
        <v>36</v>
      </c>
      <c r="C6" s="21" t="s">
        <v>30</v>
      </c>
      <c r="D6" s="14" t="s">
        <v>115</v>
      </c>
      <c r="E6" s="14" t="s">
        <v>114</v>
      </c>
    </row>
    <row r="7" customFormat="false" ht="15.75" hidden="false" customHeight="false" outlineLevel="0" collapsed="false">
      <c r="A7" s="10" t="s">
        <v>37</v>
      </c>
      <c r="C7" s="20" t="s">
        <v>24</v>
      </c>
    </row>
    <row r="8" customFormat="false" ht="15.75" hidden="false" customHeight="false" outlineLevel="0" collapsed="false">
      <c r="A8" s="10" t="s">
        <v>49</v>
      </c>
      <c r="B8" s="14" t="s">
        <v>55</v>
      </c>
      <c r="C8" s="20" t="s">
        <v>56</v>
      </c>
    </row>
    <row r="9" customFormat="false" ht="15.75" hidden="false" customHeight="false" outlineLevel="0" collapsed="false">
      <c r="A9" s="10" t="s">
        <v>57</v>
      </c>
      <c r="C9" s="20" t="s">
        <v>59</v>
      </c>
    </row>
    <row r="10" customFormat="false" ht="15.75" hidden="false" customHeight="false" outlineLevel="0" collapsed="false">
      <c r="A10" s="10" t="s">
        <v>60</v>
      </c>
      <c r="B10" s="14" t="s">
        <v>71</v>
      </c>
      <c r="C10" s="20" t="s">
        <v>72</v>
      </c>
    </row>
    <row r="11" customFormat="false" ht="15.75" hidden="false" customHeight="false" outlineLevel="0" collapsed="false">
      <c r="A11" s="10" t="s">
        <v>73</v>
      </c>
      <c r="B11" s="14" t="s">
        <v>83</v>
      </c>
      <c r="C11" s="20" t="s">
        <v>84</v>
      </c>
    </row>
    <row r="12" customFormat="false" ht="15.75" hidden="false" customHeight="false" outlineLevel="0" collapsed="false">
      <c r="A12" s="10" t="s">
        <v>85</v>
      </c>
      <c r="B12" s="14" t="s">
        <v>90</v>
      </c>
      <c r="C12" s="20" t="s">
        <v>91</v>
      </c>
      <c r="E12" s="14" t="s">
        <v>116</v>
      </c>
    </row>
    <row r="13" customFormat="false" ht="15.75" hidden="false" customHeight="false" outlineLevel="0" collapsed="false">
      <c r="A13" s="10" t="s">
        <v>92</v>
      </c>
      <c r="C13" s="20" t="s">
        <v>101</v>
      </c>
    </row>
    <row r="14" customFormat="false" ht="15.75" hidden="false" customHeight="false" outlineLevel="0" collapsed="false">
      <c r="A14" s="10" t="s">
        <v>102</v>
      </c>
      <c r="C14" s="20" t="s">
        <v>108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23.87"/>
    <col collapsed="false" customWidth="true" hidden="false" outlineLevel="0" max="2" min="2" style="0" width="58.71"/>
    <col collapsed="false" customWidth="true" hidden="false" outlineLevel="0" max="3" min="3" style="0" width="27.99"/>
    <col collapsed="false" customWidth="true" hidden="false" outlineLevel="0" max="4" min="4" style="0" width="63.57"/>
    <col collapsed="false" customWidth="true" hidden="false" outlineLevel="0" max="1025" min="5" style="0" width="14.43"/>
  </cols>
  <sheetData>
    <row r="1" customFormat="false" ht="15.75" hidden="false" customHeight="false" outlineLevel="0" collapsed="false">
      <c r="A1" s="22" t="s">
        <v>3</v>
      </c>
      <c r="B1" s="22" t="s">
        <v>5</v>
      </c>
      <c r="C1" s="22" t="s">
        <v>117</v>
      </c>
      <c r="D1" s="22" t="s">
        <v>118</v>
      </c>
    </row>
    <row r="2" customFormat="false" ht="15.75" hidden="false" customHeight="false" outlineLevel="0" collapsed="false">
      <c r="A2" s="6" t="s">
        <v>20</v>
      </c>
      <c r="B2" s="10"/>
      <c r="C2" s="10"/>
      <c r="D2" s="10"/>
    </row>
    <row r="3" customFormat="false" ht="15.75" hidden="false" customHeight="false" outlineLevel="0" collapsed="false">
      <c r="A3" s="6" t="s">
        <v>25</v>
      </c>
      <c r="B3" s="10"/>
      <c r="C3" s="10"/>
      <c r="D3" s="10"/>
    </row>
    <row r="4" customFormat="false" ht="15.75" hidden="false" customHeight="false" outlineLevel="0" collapsed="false">
      <c r="A4" s="6" t="s">
        <v>31</v>
      </c>
      <c r="B4" s="10"/>
      <c r="C4" s="10"/>
      <c r="D4" s="10"/>
    </row>
    <row r="5" customFormat="false" ht="15.75" hidden="false" customHeight="false" outlineLevel="0" collapsed="false">
      <c r="A5" s="6" t="s">
        <v>37</v>
      </c>
      <c r="B5" s="6" t="s">
        <v>39</v>
      </c>
      <c r="C5" s="6" t="s">
        <v>119</v>
      </c>
      <c r="D5" s="23" t="s">
        <v>42</v>
      </c>
    </row>
    <row r="6" customFormat="false" ht="15.75" hidden="false" customHeight="false" outlineLevel="0" collapsed="false">
      <c r="A6" s="6" t="s">
        <v>49</v>
      </c>
      <c r="B6" s="6" t="s">
        <v>51</v>
      </c>
      <c r="C6" s="6" t="s">
        <v>119</v>
      </c>
      <c r="D6" s="23" t="s">
        <v>52</v>
      </c>
    </row>
    <row r="7" customFormat="false" ht="15.75" hidden="false" customHeight="false" outlineLevel="0" collapsed="false">
      <c r="A7" s="6" t="s">
        <v>57</v>
      </c>
      <c r="B7" s="10"/>
      <c r="C7" s="10"/>
      <c r="D7" s="10"/>
    </row>
    <row r="8" customFormat="false" ht="15.75" hidden="false" customHeight="false" outlineLevel="0" collapsed="false">
      <c r="A8" s="6" t="s">
        <v>60</v>
      </c>
      <c r="B8" s="6" t="s">
        <v>62</v>
      </c>
      <c r="C8" s="6" t="s">
        <v>68</v>
      </c>
      <c r="D8" s="6"/>
    </row>
    <row r="9" customFormat="false" ht="15.75" hidden="false" customHeight="false" outlineLevel="0" collapsed="false">
      <c r="A9" s="6" t="s">
        <v>73</v>
      </c>
      <c r="B9" s="6" t="n">
        <v>0.63</v>
      </c>
      <c r="C9" s="6" t="s">
        <v>120</v>
      </c>
      <c r="D9" s="23" t="s">
        <v>76</v>
      </c>
    </row>
    <row r="10" customFormat="false" ht="15.75" hidden="false" customHeight="false" outlineLevel="0" collapsed="false">
      <c r="A10" s="6" t="s">
        <v>85</v>
      </c>
      <c r="B10" s="6" t="n">
        <v>0.64</v>
      </c>
      <c r="C10" s="6" t="s">
        <v>89</v>
      </c>
      <c r="D10" s="6"/>
    </row>
    <row r="11" customFormat="false" ht="15.75" hidden="false" customHeight="false" outlineLevel="0" collapsed="false">
      <c r="A11" s="6" t="s">
        <v>92</v>
      </c>
      <c r="B11" s="17" t="n">
        <v>42737</v>
      </c>
      <c r="C11" s="6" t="s">
        <v>68</v>
      </c>
      <c r="D11" s="6"/>
    </row>
    <row r="12" customFormat="false" ht="15.75" hidden="false" customHeight="false" outlineLevel="0" collapsed="false">
      <c r="A12" s="6" t="s">
        <v>102</v>
      </c>
      <c r="B12" s="6" t="n">
        <v>0.5</v>
      </c>
      <c r="C12" s="6" t="s">
        <v>68</v>
      </c>
      <c r="D12" s="6"/>
    </row>
    <row r="13" customFormat="false" ht="15.75" hidden="false" customHeight="false" outlineLevel="0" collapsed="false">
      <c r="D13" s="18" t="s">
        <v>109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24" t="s">
        <v>121</v>
      </c>
      <c r="B1" s="24"/>
      <c r="C1" s="25"/>
      <c r="D1" s="25"/>
      <c r="E1" s="25"/>
    </row>
    <row r="2" customFormat="false" ht="15.75" hidden="false" customHeight="false" outlineLevel="0" collapsed="false">
      <c r="A2" s="25"/>
      <c r="B2" s="25"/>
      <c r="C2" s="25"/>
      <c r="D2" s="25"/>
      <c r="E2" s="25"/>
    </row>
    <row r="3" customFormat="false" ht="15.75" hidden="false" customHeight="false" outlineLevel="0" collapsed="false">
      <c r="A3" s="25" t="s">
        <v>122</v>
      </c>
      <c r="B3" s="25" t="s">
        <v>123</v>
      </c>
      <c r="C3" s="25" t="s">
        <v>124</v>
      </c>
      <c r="D3" s="25" t="s">
        <v>125</v>
      </c>
      <c r="E3" s="25" t="s">
        <v>126</v>
      </c>
    </row>
    <row r="4" customFormat="false" ht="15.75" hidden="false" customHeight="false" outlineLevel="0" collapsed="false">
      <c r="A4" s="25" t="s">
        <v>127</v>
      </c>
      <c r="B4" s="26" t="n">
        <v>0.001</v>
      </c>
      <c r="C4" s="26" t="n">
        <v>0.02</v>
      </c>
      <c r="D4" s="26" t="n">
        <v>1.05</v>
      </c>
      <c r="E4" s="25" t="s">
        <v>128</v>
      </c>
    </row>
    <row r="5" customFormat="false" ht="15.75" hidden="false" customHeight="false" outlineLevel="0" collapsed="false">
      <c r="A5" s="25" t="s">
        <v>129</v>
      </c>
      <c r="B5" s="26" t="n">
        <v>0.005</v>
      </c>
      <c r="C5" s="26" t="n">
        <v>0.02</v>
      </c>
      <c r="D5" s="26" t="n">
        <v>1.05</v>
      </c>
      <c r="E5" s="25" t="s">
        <v>130</v>
      </c>
    </row>
    <row r="6" customFormat="false" ht="15.75" hidden="false" customHeight="false" outlineLevel="0" collapsed="false">
      <c r="A6" s="25" t="s">
        <v>131</v>
      </c>
      <c r="B6" s="26" t="n">
        <v>0.01</v>
      </c>
      <c r="C6" s="26" t="n">
        <v>0.02</v>
      </c>
      <c r="D6" s="26" t="n">
        <v>1.05</v>
      </c>
      <c r="E6" s="25" t="s">
        <v>132</v>
      </c>
    </row>
    <row r="7" customFormat="false" ht="15.75" hidden="false" customHeight="false" outlineLevel="0" collapsed="false">
      <c r="A7" s="25" t="s">
        <v>133</v>
      </c>
      <c r="B7" s="26" t="n">
        <v>0.05</v>
      </c>
      <c r="C7" s="26" t="n">
        <v>0.02</v>
      </c>
      <c r="D7" s="26" t="n">
        <v>1.05</v>
      </c>
      <c r="E7" s="25" t="s">
        <v>134</v>
      </c>
    </row>
    <row r="8" customFormat="false" ht="15.75" hidden="false" customHeight="false" outlineLevel="0" collapsed="false">
      <c r="A8" s="25" t="s">
        <v>135</v>
      </c>
      <c r="B8" s="26" t="n">
        <v>0.1</v>
      </c>
      <c r="C8" s="26" t="n">
        <v>0.02</v>
      </c>
      <c r="D8" s="26" t="n">
        <v>1.05</v>
      </c>
      <c r="E8" s="25" t="s">
        <v>136</v>
      </c>
    </row>
    <row r="9" customFormat="false" ht="15.75" hidden="false" customHeight="false" outlineLevel="0" collapsed="false">
      <c r="A9" s="25" t="s">
        <v>137</v>
      </c>
      <c r="B9" s="26" t="n">
        <v>0.001</v>
      </c>
      <c r="C9" s="26" t="n">
        <v>0.02</v>
      </c>
      <c r="D9" s="26" t="n">
        <v>0.1</v>
      </c>
      <c r="E9" s="25" t="s">
        <v>138</v>
      </c>
    </row>
    <row r="10" customFormat="false" ht="15.75" hidden="false" customHeight="false" outlineLevel="0" collapsed="false">
      <c r="A10" s="25" t="s">
        <v>139</v>
      </c>
      <c r="B10" s="26" t="n">
        <v>0.005</v>
      </c>
      <c r="C10" s="26" t="n">
        <v>0.02</v>
      </c>
      <c r="D10" s="26" t="n">
        <v>0.1</v>
      </c>
      <c r="E10" s="25" t="s">
        <v>140</v>
      </c>
    </row>
    <row r="11" customFormat="false" ht="15.75" hidden="false" customHeight="false" outlineLevel="0" collapsed="false">
      <c r="A11" s="25" t="s">
        <v>141</v>
      </c>
      <c r="B11" s="26" t="n">
        <v>0.01</v>
      </c>
      <c r="C11" s="26" t="n">
        <v>0.02</v>
      </c>
      <c r="D11" s="26" t="n">
        <v>0.1</v>
      </c>
      <c r="E11" s="25" t="s">
        <v>142</v>
      </c>
    </row>
    <row r="12" customFormat="false" ht="15.75" hidden="false" customHeight="false" outlineLevel="0" collapsed="false">
      <c r="A12" s="25" t="s">
        <v>143</v>
      </c>
      <c r="B12" s="26" t="n">
        <v>0.05</v>
      </c>
      <c r="C12" s="26" t="n">
        <v>0.02</v>
      </c>
      <c r="D12" s="26" t="n">
        <v>0.1</v>
      </c>
      <c r="E12" s="25" t="s">
        <v>144</v>
      </c>
    </row>
    <row r="13" customFormat="false" ht="15.75" hidden="false" customHeight="false" outlineLevel="0" collapsed="false">
      <c r="A13" s="25" t="s">
        <v>145</v>
      </c>
      <c r="B13" s="26" t="n">
        <v>0.1</v>
      </c>
      <c r="C13" s="26" t="n">
        <v>0.02</v>
      </c>
      <c r="D13" s="26" t="n">
        <v>0.1</v>
      </c>
      <c r="E13" s="25" t="s">
        <v>146</v>
      </c>
    </row>
    <row r="14" customFormat="false" ht="15.75" hidden="false" customHeight="false" outlineLevel="0" collapsed="false">
      <c r="A14" s="25" t="s">
        <v>147</v>
      </c>
      <c r="B14" s="26" t="n">
        <v>0.01</v>
      </c>
      <c r="C14" s="26" t="n">
        <v>0.0002</v>
      </c>
      <c r="D14" s="26" t="n">
        <v>1.05</v>
      </c>
      <c r="E14" s="25" t="s">
        <v>148</v>
      </c>
    </row>
    <row r="15" customFormat="false" ht="15.75" hidden="false" customHeight="false" outlineLevel="0" collapsed="false">
      <c r="A15" s="25" t="s">
        <v>149</v>
      </c>
      <c r="B15" s="26" t="n">
        <v>0.01</v>
      </c>
      <c r="C15" s="26" t="n">
        <v>0.002</v>
      </c>
      <c r="D15" s="26" t="n">
        <v>1.05</v>
      </c>
      <c r="E15" s="25" t="s">
        <v>150</v>
      </c>
    </row>
    <row r="16" customFormat="false" ht="15.75" hidden="false" customHeight="false" outlineLevel="0" collapsed="false">
      <c r="A16" s="25" t="s">
        <v>151</v>
      </c>
      <c r="B16" s="26" t="n">
        <v>0.01</v>
      </c>
      <c r="C16" s="26" t="n">
        <v>0.2</v>
      </c>
      <c r="D16" s="26" t="n">
        <v>1.05</v>
      </c>
      <c r="E16" s="25" t="s">
        <v>152</v>
      </c>
    </row>
    <row r="17" customFormat="false" ht="15.75" hidden="false" customHeight="false" outlineLevel="0" collapsed="false">
      <c r="A17" s="25" t="s">
        <v>153</v>
      </c>
      <c r="B17" s="26" t="n">
        <v>0.01</v>
      </c>
      <c r="C17" s="26" t="n">
        <v>1</v>
      </c>
      <c r="D17" s="26" t="n">
        <v>1.05</v>
      </c>
      <c r="E17" s="25" t="s">
        <v>154</v>
      </c>
    </row>
    <row r="18" customFormat="false" ht="15.75" hidden="false" customHeight="false" outlineLevel="0" collapsed="false">
      <c r="A18" s="25" t="s">
        <v>155</v>
      </c>
      <c r="B18" s="26" t="n">
        <v>0.1</v>
      </c>
      <c r="C18" s="26" t="n">
        <v>0.0002</v>
      </c>
      <c r="D18" s="26" t="n">
        <v>1.05</v>
      </c>
      <c r="E18" s="25" t="s">
        <v>156</v>
      </c>
    </row>
    <row r="19" customFormat="false" ht="15.75" hidden="false" customHeight="false" outlineLevel="0" collapsed="false">
      <c r="A19" s="25" t="s">
        <v>157</v>
      </c>
      <c r="B19" s="26" t="n">
        <v>0.1</v>
      </c>
      <c r="C19" s="26" t="n">
        <v>0.002</v>
      </c>
      <c r="D19" s="26" t="n">
        <v>1.05</v>
      </c>
      <c r="E19" s="25" t="s">
        <v>158</v>
      </c>
    </row>
    <row r="20" customFormat="false" ht="15.75" hidden="false" customHeight="false" outlineLevel="0" collapsed="false">
      <c r="A20" s="25" t="s">
        <v>159</v>
      </c>
      <c r="B20" s="26" t="n">
        <v>0.1</v>
      </c>
      <c r="C20" s="26" t="n">
        <v>0.2</v>
      </c>
      <c r="D20" s="26" t="n">
        <v>1.05</v>
      </c>
      <c r="E20" s="25" t="s">
        <v>160</v>
      </c>
    </row>
    <row r="21" customFormat="false" ht="15.75" hidden="false" customHeight="false" outlineLevel="0" collapsed="false">
      <c r="A21" s="25" t="s">
        <v>161</v>
      </c>
      <c r="B21" s="26" t="n">
        <v>0.1</v>
      </c>
      <c r="C21" s="26" t="n">
        <v>1</v>
      </c>
      <c r="D21" s="26" t="n">
        <v>1.05</v>
      </c>
      <c r="E21" s="25" t="s">
        <v>162</v>
      </c>
    </row>
    <row r="22" customFormat="false" ht="15.75" hidden="false" customHeight="false" outlineLevel="0" collapsed="false">
      <c r="A22" s="25" t="s">
        <v>163</v>
      </c>
      <c r="B22" s="26" t="n">
        <v>0.01</v>
      </c>
      <c r="C22" s="26" t="n">
        <v>0.0002</v>
      </c>
      <c r="D22" s="26" t="n">
        <v>0.1</v>
      </c>
      <c r="E22" s="25" t="s">
        <v>164</v>
      </c>
    </row>
    <row r="23" customFormat="false" ht="15.75" hidden="false" customHeight="false" outlineLevel="0" collapsed="false">
      <c r="A23" s="25" t="s">
        <v>165</v>
      </c>
      <c r="B23" s="26" t="n">
        <v>0.01</v>
      </c>
      <c r="C23" s="26" t="n">
        <v>0.002</v>
      </c>
      <c r="D23" s="26" t="n">
        <v>0.1</v>
      </c>
      <c r="E23" s="25" t="s">
        <v>166</v>
      </c>
    </row>
    <row r="24" customFormat="false" ht="15.75" hidden="false" customHeight="false" outlineLevel="0" collapsed="false">
      <c r="A24" s="25" t="s">
        <v>167</v>
      </c>
      <c r="B24" s="26" t="n">
        <v>0.01</v>
      </c>
      <c r="C24" s="26" t="n">
        <v>0.2</v>
      </c>
      <c r="D24" s="26" t="n">
        <v>0.1</v>
      </c>
      <c r="E24" s="25" t="s">
        <v>168</v>
      </c>
    </row>
    <row r="25" customFormat="false" ht="15.75" hidden="false" customHeight="false" outlineLevel="0" collapsed="false">
      <c r="A25" s="25" t="s">
        <v>169</v>
      </c>
      <c r="B25" s="26" t="n">
        <v>0.01</v>
      </c>
      <c r="C25" s="26" t="n">
        <v>1</v>
      </c>
      <c r="D25" s="26" t="n">
        <v>0.1</v>
      </c>
      <c r="E25" s="25" t="s">
        <v>170</v>
      </c>
    </row>
    <row r="26" customFormat="false" ht="15.75" hidden="false" customHeight="false" outlineLevel="0" collapsed="false">
      <c r="A26" s="25" t="s">
        <v>171</v>
      </c>
      <c r="B26" s="26" t="n">
        <v>0.1</v>
      </c>
      <c r="C26" s="26" t="n">
        <v>0.0002</v>
      </c>
      <c r="D26" s="26" t="n">
        <v>0.1</v>
      </c>
      <c r="E26" s="25" t="s">
        <v>172</v>
      </c>
    </row>
    <row r="27" customFormat="false" ht="15.75" hidden="false" customHeight="false" outlineLevel="0" collapsed="false">
      <c r="A27" s="25" t="s">
        <v>173</v>
      </c>
      <c r="B27" s="26" t="n">
        <v>0.1</v>
      </c>
      <c r="C27" s="26" t="n">
        <v>0.002</v>
      </c>
      <c r="D27" s="26" t="n">
        <v>0.1</v>
      </c>
      <c r="E27" s="25" t="s">
        <v>174</v>
      </c>
    </row>
    <row r="28" customFormat="false" ht="15.75" hidden="false" customHeight="false" outlineLevel="0" collapsed="false">
      <c r="A28" s="25" t="s">
        <v>175</v>
      </c>
      <c r="B28" s="26" t="n">
        <v>0.1</v>
      </c>
      <c r="C28" s="26" t="n">
        <v>0.2</v>
      </c>
      <c r="D28" s="26" t="n">
        <v>0.1</v>
      </c>
      <c r="E28" s="25" t="s">
        <v>176</v>
      </c>
    </row>
    <row r="29" customFormat="false" ht="15.75" hidden="false" customHeight="false" outlineLevel="0" collapsed="false">
      <c r="A29" s="25" t="s">
        <v>177</v>
      </c>
      <c r="B29" s="26" t="n">
        <v>0.1</v>
      </c>
      <c r="C29" s="26" t="n">
        <v>1</v>
      </c>
      <c r="D29" s="26" t="n">
        <v>0.1</v>
      </c>
      <c r="E29" s="25" t="s">
        <v>178</v>
      </c>
    </row>
    <row r="30" customFormat="false" ht="15.75" hidden="false" customHeight="false" outlineLevel="0" collapsed="false">
      <c r="A30" s="25"/>
      <c r="B30" s="25"/>
      <c r="C30" s="25"/>
      <c r="D30" s="25"/>
      <c r="E30" s="25"/>
    </row>
    <row r="31" customFormat="false" ht="15.75" hidden="false" customHeight="false" outlineLevel="0" collapsed="false">
      <c r="A31" s="24" t="s">
        <v>179</v>
      </c>
      <c r="B31" s="24"/>
      <c r="C31" s="24"/>
      <c r="D31" s="24"/>
      <c r="E31" s="24"/>
    </row>
  </sheetData>
  <mergeCells count="2">
    <mergeCell ref="A1:B1"/>
    <mergeCell ref="A31:E3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24" t="s">
        <v>180</v>
      </c>
      <c r="B1" s="24"/>
      <c r="C1" s="25"/>
      <c r="D1" s="25"/>
      <c r="E1" s="25"/>
      <c r="F1" s="25"/>
      <c r="G1" s="25"/>
    </row>
    <row r="2" customFormat="false" ht="15.75" hidden="false" customHeight="false" outlineLevel="0" collapsed="false">
      <c r="A2" s="25"/>
      <c r="B2" s="25"/>
      <c r="C2" s="25"/>
      <c r="D2" s="25"/>
      <c r="E2" s="25"/>
      <c r="F2" s="25"/>
      <c r="G2" s="25"/>
    </row>
    <row r="3" customFormat="false" ht="15.75" hidden="false" customHeight="false" outlineLevel="0" collapsed="false">
      <c r="A3" s="25" t="s">
        <v>181</v>
      </c>
      <c r="B3" s="25" t="s">
        <v>125</v>
      </c>
      <c r="C3" s="25" t="s">
        <v>182</v>
      </c>
      <c r="D3" s="25" t="s">
        <v>183</v>
      </c>
      <c r="E3" s="25" t="s">
        <v>184</v>
      </c>
      <c r="F3" s="25" t="s">
        <v>185</v>
      </c>
      <c r="G3" s="25" t="s">
        <v>186</v>
      </c>
    </row>
    <row r="4" customFormat="false" ht="15.75" hidden="false" customHeight="false" outlineLevel="0" collapsed="false">
      <c r="A4" s="25" t="s">
        <v>127</v>
      </c>
      <c r="B4" s="26" t="n">
        <v>1.05</v>
      </c>
      <c r="C4" s="26" t="n">
        <v>0.002</v>
      </c>
      <c r="D4" s="26" t="n">
        <v>2</v>
      </c>
      <c r="E4" s="25" t="s">
        <v>187</v>
      </c>
      <c r="F4" s="26" t="n">
        <v>0.991</v>
      </c>
      <c r="G4" s="25" t="s">
        <v>188</v>
      </c>
    </row>
    <row r="5" customFormat="false" ht="15.75" hidden="false" customHeight="false" outlineLevel="0" collapsed="false">
      <c r="A5" s="25" t="s">
        <v>129</v>
      </c>
      <c r="B5" s="26" t="n">
        <v>1.05</v>
      </c>
      <c r="C5" s="26" t="n">
        <v>0.004</v>
      </c>
      <c r="D5" s="26" t="n">
        <v>2</v>
      </c>
      <c r="E5" s="25" t="s">
        <v>189</v>
      </c>
      <c r="F5" s="26" t="n">
        <v>0.994</v>
      </c>
      <c r="G5" s="25" t="s">
        <v>190</v>
      </c>
    </row>
    <row r="6" customFormat="false" ht="15.75" hidden="false" customHeight="false" outlineLevel="0" collapsed="false">
      <c r="A6" s="25" t="s">
        <v>131</v>
      </c>
      <c r="B6" s="26" t="n">
        <v>1.05</v>
      </c>
      <c r="C6" s="26" t="n">
        <v>0.008</v>
      </c>
      <c r="D6" s="26" t="n">
        <v>2</v>
      </c>
      <c r="E6" s="25" t="s">
        <v>191</v>
      </c>
      <c r="F6" s="26" t="n">
        <v>0.99</v>
      </c>
      <c r="G6" s="25" t="s">
        <v>192</v>
      </c>
    </row>
    <row r="7" customFormat="false" ht="15.75" hidden="false" customHeight="false" outlineLevel="0" collapsed="false">
      <c r="A7" s="25" t="s">
        <v>133</v>
      </c>
      <c r="B7" s="26" t="n">
        <v>1.05</v>
      </c>
      <c r="C7" s="26" t="n">
        <v>0.01</v>
      </c>
      <c r="D7" s="26" t="n">
        <v>2</v>
      </c>
      <c r="E7" s="25" t="s">
        <v>193</v>
      </c>
      <c r="F7" s="26" t="n">
        <v>0.986</v>
      </c>
      <c r="G7" s="25" t="s">
        <v>194</v>
      </c>
    </row>
    <row r="8" customFormat="false" ht="15.75" hidden="false" customHeight="false" outlineLevel="0" collapsed="false">
      <c r="A8" s="25" t="s">
        <v>135</v>
      </c>
      <c r="B8" s="26" t="n">
        <v>1.05</v>
      </c>
      <c r="C8" s="26" t="n">
        <v>0.02</v>
      </c>
      <c r="D8" s="26" t="n">
        <v>2</v>
      </c>
      <c r="E8" s="25" t="s">
        <v>195</v>
      </c>
      <c r="F8" s="26" t="n">
        <v>0.991</v>
      </c>
      <c r="G8" s="25" t="s">
        <v>196</v>
      </c>
    </row>
    <row r="9" customFormat="false" ht="15.75" hidden="false" customHeight="false" outlineLevel="0" collapsed="false">
      <c r="A9" s="25" t="s">
        <v>137</v>
      </c>
      <c r="B9" s="26" t="n">
        <v>1.05</v>
      </c>
      <c r="C9" s="26" t="n">
        <v>0.04</v>
      </c>
      <c r="D9" s="26" t="n">
        <v>2</v>
      </c>
      <c r="E9" s="25" t="s">
        <v>197</v>
      </c>
      <c r="F9" s="26" t="n">
        <v>0.989</v>
      </c>
      <c r="G9" s="25" t="s">
        <v>198</v>
      </c>
    </row>
    <row r="10" customFormat="false" ht="15.75" hidden="false" customHeight="false" outlineLevel="0" collapsed="false">
      <c r="A10" s="25" t="s">
        <v>139</v>
      </c>
      <c r="B10" s="26" t="n">
        <v>1.05</v>
      </c>
      <c r="C10" s="26" t="n">
        <v>0.08</v>
      </c>
      <c r="D10" s="26" t="n">
        <v>2</v>
      </c>
      <c r="E10" s="25" t="s">
        <v>199</v>
      </c>
      <c r="F10" s="26" t="n">
        <v>0.981</v>
      </c>
      <c r="G10" s="25" t="s">
        <v>200</v>
      </c>
    </row>
    <row r="11" customFormat="false" ht="15.75" hidden="false" customHeight="false" outlineLevel="0" collapsed="false">
      <c r="A11" s="25" t="s">
        <v>141</v>
      </c>
      <c r="B11" s="26" t="n">
        <v>1.05</v>
      </c>
      <c r="C11" s="26" t="n">
        <v>0.1</v>
      </c>
      <c r="D11" s="26" t="n">
        <v>2</v>
      </c>
      <c r="E11" s="25" t="s">
        <v>201</v>
      </c>
      <c r="F11" s="26" t="n">
        <v>0.992</v>
      </c>
      <c r="G11" s="25" t="s">
        <v>202</v>
      </c>
    </row>
    <row r="12" customFormat="false" ht="15.75" hidden="false" customHeight="false" outlineLevel="0" collapsed="false">
      <c r="A12" s="25" t="s">
        <v>143</v>
      </c>
      <c r="B12" s="26" t="n">
        <v>1.05</v>
      </c>
      <c r="C12" s="26" t="n">
        <v>0.2</v>
      </c>
      <c r="D12" s="26" t="n">
        <v>2</v>
      </c>
      <c r="E12" s="25" t="s">
        <v>203</v>
      </c>
      <c r="F12" s="26" t="n">
        <v>0.983</v>
      </c>
      <c r="G12" s="25" t="s">
        <v>204</v>
      </c>
    </row>
    <row r="13" customFormat="false" ht="15.75" hidden="false" customHeight="false" outlineLevel="0" collapsed="false">
      <c r="A13" s="25" t="s">
        <v>147</v>
      </c>
      <c r="B13" s="26" t="n">
        <v>0.1</v>
      </c>
      <c r="C13" s="26" t="n">
        <v>0.02</v>
      </c>
      <c r="D13" s="26" t="n">
        <v>2</v>
      </c>
      <c r="E13" s="25" t="s">
        <v>205</v>
      </c>
      <c r="F13" s="26" t="n">
        <v>0.942</v>
      </c>
      <c r="G13" s="25" t="s">
        <v>206</v>
      </c>
    </row>
    <row r="14" customFormat="false" ht="15.75" hidden="false" customHeight="false" outlineLevel="0" collapsed="false">
      <c r="A14" s="25" t="s">
        <v>149</v>
      </c>
      <c r="B14" s="26" t="n">
        <v>0.1</v>
      </c>
      <c r="C14" s="26" t="n">
        <v>0.02</v>
      </c>
      <c r="D14" s="26" t="n">
        <v>1</v>
      </c>
      <c r="E14" s="25" t="s">
        <v>207</v>
      </c>
      <c r="F14" s="26" t="n">
        <v>0.954</v>
      </c>
      <c r="G14" s="25" t="s">
        <v>208</v>
      </c>
    </row>
    <row r="15" customFormat="false" ht="15.75" hidden="false" customHeight="false" outlineLevel="0" collapsed="false">
      <c r="A15" s="25" t="s">
        <v>151</v>
      </c>
      <c r="B15" s="26" t="n">
        <v>1.05</v>
      </c>
      <c r="C15" s="26" t="n">
        <v>0.02</v>
      </c>
      <c r="D15" s="26" t="n">
        <v>1</v>
      </c>
      <c r="E15" s="25" t="s">
        <v>209</v>
      </c>
      <c r="F15" s="26" t="n">
        <v>0.981</v>
      </c>
      <c r="G15" s="25" t="s">
        <v>210</v>
      </c>
    </row>
    <row r="16" customFormat="false" ht="15.75" hidden="false" customHeight="false" outlineLevel="0" collapsed="false">
      <c r="A16" s="25" t="s">
        <v>153</v>
      </c>
      <c r="B16" s="26" t="n">
        <v>2</v>
      </c>
      <c r="C16" s="26" t="n">
        <v>0.02</v>
      </c>
      <c r="D16" s="26" t="n">
        <v>2</v>
      </c>
      <c r="E16" s="25" t="s">
        <v>211</v>
      </c>
      <c r="F16" s="26" t="n">
        <v>0.985</v>
      </c>
      <c r="G16" s="25" t="s">
        <v>212</v>
      </c>
    </row>
    <row r="17" customFormat="false" ht="15.75" hidden="false" customHeight="false" outlineLevel="0" collapsed="false">
      <c r="A17" s="25" t="s">
        <v>155</v>
      </c>
      <c r="B17" s="26" t="n">
        <v>2</v>
      </c>
      <c r="C17" s="26" t="n">
        <v>0.02</v>
      </c>
      <c r="D17" s="26" t="n">
        <v>1</v>
      </c>
      <c r="E17" s="25" t="s">
        <v>213</v>
      </c>
      <c r="F17" s="26" t="n">
        <v>0.978</v>
      </c>
      <c r="G17" s="25" t="s">
        <v>214</v>
      </c>
    </row>
    <row r="18" customFormat="false" ht="15.75" hidden="false" customHeight="false" outlineLevel="0" collapsed="false">
      <c r="A18" s="25" t="s">
        <v>157</v>
      </c>
      <c r="B18" s="26" t="n">
        <v>10.5</v>
      </c>
      <c r="C18" s="26" t="n">
        <v>0.02</v>
      </c>
      <c r="D18" s="26" t="n">
        <v>2</v>
      </c>
      <c r="E18" s="25" t="s">
        <v>215</v>
      </c>
      <c r="F18" s="26" t="n">
        <v>0.886</v>
      </c>
      <c r="G18" s="25" t="s">
        <v>216</v>
      </c>
    </row>
    <row r="19" customFormat="false" ht="15.75" hidden="false" customHeight="false" outlineLevel="0" collapsed="false">
      <c r="A19" s="25" t="s">
        <v>159</v>
      </c>
      <c r="B19" s="26" t="n">
        <v>10.5</v>
      </c>
      <c r="C19" s="26" t="n">
        <v>0.02</v>
      </c>
      <c r="D19" s="26" t="n">
        <v>1</v>
      </c>
      <c r="E19" s="25" t="s">
        <v>217</v>
      </c>
      <c r="F19" s="26" t="n">
        <v>0.972</v>
      </c>
      <c r="G19" s="25" t="s">
        <v>218</v>
      </c>
    </row>
    <row r="1048576" customFormat="false" ht="15.75" hidden="false" customHeight="true" outlineLevel="0" collapsed="false"/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4" t="s">
        <v>219</v>
      </c>
    </row>
    <row r="3" customFormat="false" ht="15.75" hidden="false" customHeight="false" outlineLevel="0" collapsed="false">
      <c r="A3" s="14" t="s">
        <v>220</v>
      </c>
      <c r="B3" s="14" t="s">
        <v>221</v>
      </c>
      <c r="C3" s="14" t="s">
        <v>222</v>
      </c>
      <c r="D3" s="14" t="s">
        <v>223</v>
      </c>
      <c r="E3" s="14" t="s">
        <v>224</v>
      </c>
      <c r="F3" s="14" t="s">
        <v>225</v>
      </c>
      <c r="G3" s="14" t="s">
        <v>226</v>
      </c>
      <c r="H3" s="14" t="s">
        <v>227</v>
      </c>
    </row>
    <row r="4" customFormat="false" ht="15.75" hidden="false" customHeight="false" outlineLevel="0" collapsed="false">
      <c r="A4" s="14" t="n">
        <v>1</v>
      </c>
      <c r="B4" s="27" t="n">
        <v>8.0064</v>
      </c>
      <c r="C4" s="28" t="s">
        <v>228</v>
      </c>
      <c r="D4" s="14" t="n">
        <v>85.44</v>
      </c>
      <c r="E4" s="14" t="n">
        <v>85.13</v>
      </c>
      <c r="F4" s="14" t="n">
        <v>86.29</v>
      </c>
      <c r="G4" s="14" t="s">
        <v>229</v>
      </c>
      <c r="H4" s="14" t="n">
        <v>85.62</v>
      </c>
    </row>
    <row r="5" customFormat="false" ht="15.75" hidden="false" customHeight="false" outlineLevel="0" collapsed="false">
      <c r="A5" s="14" t="n">
        <v>2</v>
      </c>
      <c r="B5" s="27" t="n">
        <v>8.5081</v>
      </c>
      <c r="C5" s="28" t="s">
        <v>230</v>
      </c>
      <c r="D5" s="14" t="n">
        <v>88.41</v>
      </c>
      <c r="E5" s="14" t="n">
        <v>90.57</v>
      </c>
      <c r="F5" s="14" t="s">
        <v>229</v>
      </c>
      <c r="G5" s="14" t="s">
        <v>229</v>
      </c>
      <c r="H5" s="14" t="n">
        <v>89.49</v>
      </c>
    </row>
    <row r="6" customFormat="false" ht="15.75" hidden="false" customHeight="false" outlineLevel="0" collapsed="false">
      <c r="A6" s="14" t="n">
        <v>3</v>
      </c>
      <c r="B6" s="27" t="n">
        <v>9.0086</v>
      </c>
      <c r="C6" s="28" t="s">
        <v>231</v>
      </c>
      <c r="D6" s="14" t="n">
        <v>91.05</v>
      </c>
      <c r="E6" s="14" t="n">
        <v>90.05</v>
      </c>
      <c r="F6" s="14" t="n">
        <v>87.85</v>
      </c>
      <c r="G6" s="14" t="n">
        <v>86.44</v>
      </c>
      <c r="H6" s="14" t="n">
        <v>88.85</v>
      </c>
    </row>
    <row r="7" customFormat="false" ht="15.75" hidden="false" customHeight="false" outlineLevel="0" collapsed="false">
      <c r="A7" s="14" t="n">
        <v>4</v>
      </c>
      <c r="B7" s="27" t="n">
        <v>9.5089</v>
      </c>
      <c r="C7" s="28" t="s">
        <v>232</v>
      </c>
      <c r="D7" s="14" t="n">
        <v>88.92</v>
      </c>
      <c r="E7" s="14" t="n">
        <v>87.66</v>
      </c>
      <c r="F7" s="14" t="n">
        <v>86.88</v>
      </c>
      <c r="G7" s="14" t="s">
        <v>229</v>
      </c>
      <c r="H7" s="14" t="n">
        <v>87.82</v>
      </c>
      <c r="I7" s="14"/>
    </row>
    <row r="8" customFormat="false" ht="15.75" hidden="false" customHeight="false" outlineLevel="0" collapsed="false">
      <c r="A8" s="14" t="n">
        <v>5</v>
      </c>
      <c r="B8" s="27" t="n">
        <v>10.0065</v>
      </c>
      <c r="C8" s="28" t="s">
        <v>233</v>
      </c>
      <c r="D8" s="14" t="n">
        <v>86.64</v>
      </c>
      <c r="E8" s="14" t="n">
        <v>93.56</v>
      </c>
      <c r="F8" s="14" t="n">
        <v>89.25</v>
      </c>
      <c r="G8" s="14" t="s">
        <v>229</v>
      </c>
      <c r="H8" s="14" t="n">
        <v>89.82</v>
      </c>
    </row>
    <row r="9" customFormat="false" ht="15.75" hidden="false" customHeight="false" outlineLevel="0" collapsed="false">
      <c r="A9" s="14" t="n">
        <v>6</v>
      </c>
      <c r="B9" s="29" t="s">
        <v>234</v>
      </c>
      <c r="C9" s="28" t="s">
        <v>235</v>
      </c>
      <c r="D9" s="14" t="n">
        <v>94.3</v>
      </c>
      <c r="E9" s="14" t="n">
        <v>92.28</v>
      </c>
      <c r="F9" s="14" t="n">
        <v>91.06</v>
      </c>
      <c r="G9" s="14" t="s">
        <v>229</v>
      </c>
      <c r="H9" s="14" t="n">
        <v>92.55</v>
      </c>
    </row>
    <row r="10" customFormat="false" ht="15.75" hidden="false" customHeight="false" outlineLevel="0" collapsed="false">
      <c r="A10" s="14" t="n">
        <v>7</v>
      </c>
      <c r="B10" s="27" t="n">
        <v>12.0032</v>
      </c>
      <c r="C10" s="28" t="s">
        <v>236</v>
      </c>
      <c r="D10" s="14" t="n">
        <v>91.34</v>
      </c>
      <c r="E10" s="14" t="n">
        <v>92.92</v>
      </c>
      <c r="F10" s="14" t="n">
        <v>90.06</v>
      </c>
      <c r="G10" s="14" t="s">
        <v>229</v>
      </c>
      <c r="H10" s="14" t="n">
        <v>91.44</v>
      </c>
      <c r="I10" s="14"/>
    </row>
    <row r="11" customFormat="false" ht="15.75" hidden="false" customHeight="false" outlineLevel="0" collapsed="false">
      <c r="A11" s="14" t="n">
        <v>8</v>
      </c>
      <c r="B11" s="29" t="s">
        <v>237</v>
      </c>
      <c r="C11" s="28" t="s">
        <v>238</v>
      </c>
      <c r="D11" s="14" t="n">
        <v>95.3</v>
      </c>
      <c r="E11" s="14" t="n">
        <v>92.82</v>
      </c>
      <c r="F11" s="14" t="n">
        <v>90.04</v>
      </c>
      <c r="G11" s="14" t="s">
        <v>229</v>
      </c>
      <c r="H11" s="14" t="n">
        <v>92.72</v>
      </c>
    </row>
    <row r="12" customFormat="false" ht="15.75" hidden="false" customHeight="false" outlineLevel="0" collapsed="false">
      <c r="A12" s="14" t="n">
        <v>9</v>
      </c>
      <c r="B12" s="27" t="n">
        <v>14.0011</v>
      </c>
      <c r="C12" s="28" t="s">
        <v>239</v>
      </c>
      <c r="D12" s="14" t="n">
        <v>92.91</v>
      </c>
      <c r="E12" s="14" t="n">
        <v>93.93</v>
      </c>
      <c r="F12" s="14" t="n">
        <v>94.33</v>
      </c>
      <c r="G12" s="14" t="s">
        <v>229</v>
      </c>
      <c r="H12" s="14" t="n">
        <v>93.72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20.14"/>
    <col collapsed="false" customWidth="true" hidden="false" outlineLevel="0" max="1025" min="3" style="0" width="14.43"/>
  </cols>
  <sheetData>
    <row r="1" customFormat="false" ht="15.75" hidden="false" customHeight="false" outlineLevel="0" collapsed="false">
      <c r="A1" s="14" t="s">
        <v>240</v>
      </c>
      <c r="B1" s="14"/>
      <c r="C1" s="14"/>
    </row>
    <row r="2" customFormat="false" ht="15.75" hidden="false" customHeight="false" outlineLevel="0" collapsed="false">
      <c r="A2" s="14"/>
      <c r="B2" s="14"/>
      <c r="C2" s="14"/>
    </row>
    <row r="3" customFormat="false" ht="15.75" hidden="false" customHeight="false" outlineLevel="0" collapsed="false">
      <c r="A3" s="14" t="s">
        <v>241</v>
      </c>
      <c r="B3" s="14" t="s">
        <v>222</v>
      </c>
      <c r="C3" s="14" t="s">
        <v>242</v>
      </c>
    </row>
    <row r="4" customFormat="false" ht="15.75" hidden="false" customHeight="false" outlineLevel="0" collapsed="false">
      <c r="A4" s="14" t="n">
        <v>6</v>
      </c>
      <c r="B4" s="14" t="n">
        <v>129.7</v>
      </c>
      <c r="C4" s="14" t="n">
        <v>113.6</v>
      </c>
    </row>
    <row r="5" customFormat="false" ht="15.75" hidden="false" customHeight="false" outlineLevel="0" collapsed="false">
      <c r="A5" s="14" t="n">
        <v>7</v>
      </c>
      <c r="B5" s="14" t="n">
        <v>111.2</v>
      </c>
      <c r="C5" s="14" t="n">
        <v>113.6</v>
      </c>
    </row>
    <row r="6" customFormat="false" ht="15.75" hidden="false" customHeight="false" outlineLevel="0" collapsed="false">
      <c r="A6" s="14" t="n">
        <v>8</v>
      </c>
      <c r="B6" s="14" t="n">
        <v>97.3</v>
      </c>
      <c r="C6" s="14" t="n">
        <v>112.9</v>
      </c>
    </row>
    <row r="7" customFormat="false" ht="15.75" hidden="false" customHeight="false" outlineLevel="0" collapsed="false">
      <c r="A7" s="14" t="n">
        <v>9</v>
      </c>
      <c r="B7" s="14" t="n">
        <v>86.5</v>
      </c>
      <c r="C7" s="14" t="n">
        <v>112.3</v>
      </c>
    </row>
    <row r="8" customFormat="false" ht="15.75" hidden="false" customHeight="false" outlineLevel="0" collapsed="false">
      <c r="A8" s="14" t="n">
        <v>10</v>
      </c>
      <c r="B8" s="14" t="n">
        <v>77.8</v>
      </c>
      <c r="C8" s="14" t="n">
        <v>112.2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25" t="s">
        <v>243</v>
      </c>
      <c r="B1" s="25"/>
      <c r="C1" s="25"/>
      <c r="D1" s="25"/>
      <c r="E1" s="25"/>
      <c r="F1" s="25"/>
      <c r="G1" s="25"/>
      <c r="H1" s="25"/>
    </row>
    <row r="2" customFormat="false" ht="15.75" hidden="false" customHeight="false" outlineLevel="0" collapsed="false">
      <c r="A2" s="25"/>
      <c r="B2" s="25"/>
      <c r="C2" s="25"/>
      <c r="D2" s="25"/>
      <c r="E2" s="25"/>
      <c r="F2" s="25"/>
      <c r="G2" s="25"/>
      <c r="H2" s="25"/>
    </row>
    <row r="3" customFormat="false" ht="15.75" hidden="false" customHeight="false" outlineLevel="0" collapsed="false">
      <c r="A3" s="25" t="s">
        <v>244</v>
      </c>
      <c r="B3" s="25" t="s">
        <v>223</v>
      </c>
      <c r="C3" s="25" t="s">
        <v>224</v>
      </c>
      <c r="D3" s="25" t="s">
        <v>225</v>
      </c>
      <c r="E3" s="25" t="s">
        <v>226</v>
      </c>
      <c r="F3" s="25" t="s">
        <v>245</v>
      </c>
      <c r="G3" s="25" t="s">
        <v>246</v>
      </c>
      <c r="H3" s="25" t="s">
        <v>247</v>
      </c>
    </row>
    <row r="4" customFormat="false" ht="15.75" hidden="false" customHeight="false" outlineLevel="0" collapsed="false">
      <c r="A4" s="25" t="s">
        <v>248</v>
      </c>
      <c r="B4" s="26" t="n">
        <v>11228</v>
      </c>
      <c r="C4" s="26" t="n">
        <v>13219</v>
      </c>
      <c r="D4" s="26" t="n">
        <v>12279</v>
      </c>
      <c r="E4" s="26" t="n">
        <v>11634</v>
      </c>
      <c r="F4" s="26" t="n">
        <v>10945</v>
      </c>
      <c r="G4" s="26" t="n">
        <v>11174</v>
      </c>
      <c r="H4" s="26" t="n">
        <v>11747</v>
      </c>
    </row>
    <row r="5" customFormat="false" ht="15.75" hidden="false" customHeight="false" outlineLevel="0" collapsed="false">
      <c r="A5" s="25" t="s">
        <v>249</v>
      </c>
      <c r="B5" s="26" t="n">
        <v>-1.12</v>
      </c>
      <c r="C5" s="26" t="n">
        <v>-2.88</v>
      </c>
      <c r="D5" s="26" t="n">
        <v>-3.97</v>
      </c>
      <c r="E5" s="26" t="n">
        <v>-6.42</v>
      </c>
      <c r="F5" s="26" t="n">
        <v>-7.7</v>
      </c>
      <c r="G5" s="26" t="n">
        <v>-9.09</v>
      </c>
      <c r="H5" s="26" t="n">
        <v>-5.2</v>
      </c>
    </row>
    <row r="6" customFormat="false" ht="15.75" hidden="false" customHeight="false" outlineLevel="0" collapsed="false">
      <c r="A6" s="25" t="s">
        <v>250</v>
      </c>
      <c r="B6" s="26" t="n">
        <v>1.12</v>
      </c>
      <c r="C6" s="26" t="n">
        <v>2.88</v>
      </c>
      <c r="D6" s="26" t="n">
        <v>3.97</v>
      </c>
      <c r="E6" s="26" t="n">
        <v>6.42</v>
      </c>
      <c r="F6" s="26" t="n">
        <v>7.7</v>
      </c>
      <c r="G6" s="26" t="n">
        <v>9.09</v>
      </c>
      <c r="H6" s="26" t="n">
        <v>5.2</v>
      </c>
    </row>
    <row r="7" customFormat="false" ht="15.75" hidden="false" customHeight="false" outlineLevel="0" collapsed="false">
      <c r="A7" s="25" t="s">
        <v>251</v>
      </c>
      <c r="B7" s="26" t="n">
        <v>0.19</v>
      </c>
      <c r="C7" s="26" t="n">
        <v>0.51</v>
      </c>
      <c r="D7" s="26" t="n">
        <v>0.68</v>
      </c>
      <c r="E7" s="26" t="n">
        <v>0.97</v>
      </c>
      <c r="F7" s="26" t="n">
        <v>1.12</v>
      </c>
      <c r="G7" s="26" t="n">
        <v>1.31</v>
      </c>
      <c r="H7" s="26" t="n">
        <v>0.8</v>
      </c>
    </row>
    <row r="8" customFormat="false" ht="15.75" hidden="false" customHeight="false" outlineLevel="0" collapsed="false">
      <c r="A8" s="25" t="s">
        <v>252</v>
      </c>
      <c r="B8" s="26" t="n">
        <v>-0.01</v>
      </c>
      <c r="C8" s="26" t="n">
        <v>0.02</v>
      </c>
      <c r="D8" s="26" t="n">
        <v>-0.01</v>
      </c>
      <c r="E8" s="26" t="n">
        <v>0.02</v>
      </c>
      <c r="F8" s="26" t="n">
        <v>-0.22</v>
      </c>
      <c r="G8" s="26" t="n">
        <v>-0.18</v>
      </c>
      <c r="H8" s="26" t="n">
        <v>-0.06</v>
      </c>
    </row>
    <row r="9" customFormat="false" ht="15.75" hidden="false" customHeight="false" outlineLevel="0" collapsed="false">
      <c r="A9" s="25" t="s">
        <v>253</v>
      </c>
      <c r="B9" s="26" t="n">
        <v>0.25</v>
      </c>
      <c r="C9" s="26" t="n">
        <v>0.54</v>
      </c>
      <c r="D9" s="26" t="n">
        <v>0.75</v>
      </c>
      <c r="E9" s="26" t="n">
        <v>1.15</v>
      </c>
      <c r="F9" s="26" t="n">
        <v>1.2</v>
      </c>
      <c r="G9" s="26" t="n">
        <v>1.48</v>
      </c>
      <c r="H9" s="26" t="n">
        <v>0.9</v>
      </c>
    </row>
    <row r="10" customFormat="false" ht="15.75" hidden="false" customHeight="false" outlineLevel="0" collapsed="false">
      <c r="A10" s="25" t="s">
        <v>254</v>
      </c>
      <c r="B10" s="26" t="n">
        <v>0.2</v>
      </c>
      <c r="C10" s="26" t="n">
        <v>0.43</v>
      </c>
      <c r="D10" s="26" t="n">
        <v>0.59</v>
      </c>
      <c r="E10" s="26" t="n">
        <v>0.9</v>
      </c>
      <c r="F10" s="26" t="n">
        <v>0.95</v>
      </c>
      <c r="G10" s="26" t="n">
        <v>1.17</v>
      </c>
      <c r="H10" s="26" t="n">
        <v>0.71</v>
      </c>
    </row>
    <row r="11" customFormat="false" ht="15.75" hidden="false" customHeight="false" outlineLevel="0" collapsed="false">
      <c r="A11" s="25" t="s">
        <v>255</v>
      </c>
      <c r="B11" s="26" t="n">
        <v>-0.02</v>
      </c>
      <c r="C11" s="26" t="n">
        <v>-0.08</v>
      </c>
      <c r="D11" s="26" t="n">
        <v>-0.08</v>
      </c>
      <c r="E11" s="26" t="n">
        <v>-0.13</v>
      </c>
      <c r="F11" s="26" t="n">
        <v>-0.15</v>
      </c>
      <c r="G11" s="26" t="n">
        <v>-0.17</v>
      </c>
      <c r="H11" s="26" t="n">
        <v>-0.11</v>
      </c>
    </row>
    <row r="12" customFormat="false" ht="15.75" hidden="false" customHeight="false" outlineLevel="0" collapsed="false">
      <c r="A12" s="25" t="s">
        <v>256</v>
      </c>
      <c r="B12" s="26" t="n">
        <v>0.13</v>
      </c>
      <c r="C12" s="26" t="n">
        <v>0.34</v>
      </c>
      <c r="D12" s="26" t="n">
        <v>0.48</v>
      </c>
      <c r="E12" s="26" t="n">
        <v>0.66</v>
      </c>
      <c r="F12" s="26" t="n">
        <v>0.78</v>
      </c>
      <c r="G12" s="26" t="n">
        <v>0.94</v>
      </c>
      <c r="H12" s="26" t="n">
        <v>0.56</v>
      </c>
    </row>
    <row r="13" customFormat="false" ht="15.75" hidden="false" customHeight="false" outlineLevel="0" collapsed="false">
      <c r="A13" s="25" t="s">
        <v>257</v>
      </c>
      <c r="B13" s="26" t="n">
        <v>0.1</v>
      </c>
      <c r="C13" s="26" t="n">
        <v>0.27</v>
      </c>
      <c r="D13" s="26" t="n">
        <v>0.38</v>
      </c>
      <c r="E13" s="26" t="n">
        <v>0.53</v>
      </c>
      <c r="F13" s="26" t="n">
        <v>0.63</v>
      </c>
      <c r="G13" s="26" t="n">
        <v>0.76</v>
      </c>
      <c r="H13" s="26" t="n">
        <v>0.45</v>
      </c>
    </row>
    <row r="14" customFormat="false" ht="15.75" hidden="false" customHeight="false" outlineLevel="0" collapsed="false">
      <c r="A14" s="25" t="s">
        <v>258</v>
      </c>
      <c r="B14" s="26" t="n">
        <v>92.22</v>
      </c>
      <c r="C14" s="26" t="n">
        <v>91.71</v>
      </c>
      <c r="D14" s="26" t="n">
        <v>91.29</v>
      </c>
      <c r="E14" s="26" t="n">
        <v>92.78</v>
      </c>
      <c r="F14" s="26" t="n">
        <v>91.82</v>
      </c>
      <c r="G14" s="26" t="n">
        <v>93.97</v>
      </c>
      <c r="H14" s="26" t="n">
        <v>92.3</v>
      </c>
    </row>
    <row r="15" customFormat="false" ht="15.75" hidden="false" customHeight="false" outlineLevel="0" collapsed="false">
      <c r="A15" s="25" t="s">
        <v>259</v>
      </c>
      <c r="B15" s="25" t="s">
        <v>223</v>
      </c>
      <c r="C15" s="25" t="s">
        <v>224</v>
      </c>
      <c r="D15" s="25" t="s">
        <v>225</v>
      </c>
      <c r="E15" s="25" t="s">
        <v>226</v>
      </c>
      <c r="F15" s="25" t="s">
        <v>245</v>
      </c>
      <c r="G15" s="25" t="s">
        <v>246</v>
      </c>
      <c r="H15" s="25" t="s">
        <v>247</v>
      </c>
    </row>
    <row r="16" customFormat="false" ht="15.75" hidden="false" customHeight="false" outlineLevel="0" collapsed="false">
      <c r="A16" s="25" t="s">
        <v>248</v>
      </c>
      <c r="B16" s="26" t="n">
        <v>10677</v>
      </c>
      <c r="C16" s="26" t="n">
        <v>13075</v>
      </c>
      <c r="D16" s="26" t="n">
        <v>12909</v>
      </c>
      <c r="E16" s="26" t="n">
        <v>13071</v>
      </c>
      <c r="F16" s="26" t="n">
        <v>10461</v>
      </c>
      <c r="G16" s="26" t="n">
        <v>10590</v>
      </c>
      <c r="H16" s="26" t="n">
        <v>11797</v>
      </c>
    </row>
    <row r="17" customFormat="false" ht="15.75" hidden="false" customHeight="false" outlineLevel="0" collapsed="false">
      <c r="A17" s="25" t="s">
        <v>249</v>
      </c>
      <c r="B17" s="26" t="n">
        <v>-1.1</v>
      </c>
      <c r="C17" s="26" t="n">
        <v>-2.86</v>
      </c>
      <c r="D17" s="26" t="n">
        <v>-4.39</v>
      </c>
      <c r="E17" s="26" t="n">
        <v>-5.43</v>
      </c>
      <c r="F17" s="26" t="n">
        <v>-6.83</v>
      </c>
      <c r="G17" s="26" t="n">
        <v>-10.18</v>
      </c>
      <c r="H17" s="26" t="n">
        <v>-5.13</v>
      </c>
    </row>
    <row r="18" customFormat="false" ht="15.75" hidden="false" customHeight="false" outlineLevel="0" collapsed="false">
      <c r="A18" s="25" t="s">
        <v>250</v>
      </c>
      <c r="B18" s="26" t="n">
        <v>1.1</v>
      </c>
      <c r="C18" s="26" t="n">
        <v>2.86</v>
      </c>
      <c r="D18" s="26" t="n">
        <v>4.39</v>
      </c>
      <c r="E18" s="26" t="n">
        <v>5.43</v>
      </c>
      <c r="F18" s="26" t="n">
        <v>6.83</v>
      </c>
      <c r="G18" s="26" t="n">
        <v>10.18</v>
      </c>
      <c r="H18" s="26" t="n">
        <v>5.13</v>
      </c>
    </row>
    <row r="19" customFormat="false" ht="15.75" hidden="false" customHeight="false" outlineLevel="0" collapsed="false">
      <c r="A19" s="25" t="s">
        <v>251</v>
      </c>
      <c r="B19" s="26" t="n">
        <v>0.42</v>
      </c>
      <c r="C19" s="26" t="n">
        <v>0.77</v>
      </c>
      <c r="D19" s="26" t="n">
        <v>1.06</v>
      </c>
      <c r="E19" s="26" t="n">
        <v>1.53</v>
      </c>
      <c r="F19" s="26" t="n">
        <v>1.58</v>
      </c>
      <c r="G19" s="26" t="n">
        <v>1.98</v>
      </c>
      <c r="H19" s="26" t="n">
        <v>1.22</v>
      </c>
    </row>
    <row r="20" customFormat="false" ht="15.75" hidden="false" customHeight="false" outlineLevel="0" collapsed="false">
      <c r="A20" s="25" t="s">
        <v>254</v>
      </c>
      <c r="B20" s="26" t="n">
        <v>-0.05</v>
      </c>
      <c r="C20" s="26" t="n">
        <v>-0.09</v>
      </c>
      <c r="D20" s="26" t="n">
        <v>0.05</v>
      </c>
      <c r="E20" s="26" t="n">
        <v>0.04</v>
      </c>
      <c r="F20" s="26" t="n">
        <v>0.1</v>
      </c>
      <c r="G20" s="26" t="n">
        <v>0.02</v>
      </c>
      <c r="H20" s="26" t="n">
        <v>0.01</v>
      </c>
    </row>
    <row r="21" customFormat="false" ht="15.75" hidden="false" customHeight="false" outlineLevel="0" collapsed="false">
      <c r="A21" s="25" t="s">
        <v>253</v>
      </c>
      <c r="B21" s="26" t="n">
        <v>0.41</v>
      </c>
      <c r="C21" s="26" t="n">
        <v>0.82</v>
      </c>
      <c r="D21" s="26" t="n">
        <v>1.16</v>
      </c>
      <c r="E21" s="26" t="n">
        <v>1.82</v>
      </c>
      <c r="F21" s="26" t="n">
        <v>1.7</v>
      </c>
      <c r="G21" s="26" t="n">
        <v>2.53</v>
      </c>
      <c r="H21" s="26" t="n">
        <v>1.41</v>
      </c>
    </row>
    <row r="22" customFormat="false" ht="15.75" hidden="false" customHeight="false" outlineLevel="0" collapsed="false">
      <c r="A22" s="25" t="s">
        <v>260</v>
      </c>
      <c r="B22" s="26" t="n">
        <v>0.33</v>
      </c>
      <c r="C22" s="26" t="n">
        <v>0.64</v>
      </c>
      <c r="D22" s="26" t="n">
        <v>0.92</v>
      </c>
      <c r="E22" s="26" t="n">
        <v>1.45</v>
      </c>
      <c r="F22" s="26" t="n">
        <v>1.37</v>
      </c>
      <c r="G22" s="26" t="n">
        <v>2.01</v>
      </c>
      <c r="H22" s="26" t="n">
        <v>1.12</v>
      </c>
    </row>
    <row r="23" customFormat="false" ht="15.75" hidden="false" customHeight="false" outlineLevel="0" collapsed="false">
      <c r="A23" s="25" t="s">
        <v>261</v>
      </c>
      <c r="B23" s="26" t="n">
        <v>-0.01</v>
      </c>
      <c r="C23" s="26" t="n">
        <v>-0.04</v>
      </c>
      <c r="D23" s="26" t="n">
        <v>-0.1</v>
      </c>
      <c r="E23" s="26" t="n">
        <v>-0.02</v>
      </c>
      <c r="F23" s="26" t="n">
        <v>-0.15</v>
      </c>
      <c r="G23" s="26" t="n">
        <v>-0.26</v>
      </c>
      <c r="H23" s="26" t="n">
        <v>-0.1</v>
      </c>
    </row>
    <row r="24" customFormat="false" ht="15.75" hidden="false" customHeight="false" outlineLevel="0" collapsed="false">
      <c r="A24" s="25" t="s">
        <v>256</v>
      </c>
      <c r="B24" s="26" t="n">
        <v>0.17</v>
      </c>
      <c r="C24" s="26" t="n">
        <v>0.44</v>
      </c>
      <c r="D24" s="26" t="n">
        <v>0.64</v>
      </c>
      <c r="E24" s="26" t="n">
        <v>0.95</v>
      </c>
      <c r="F24" s="26" t="n">
        <v>0.98</v>
      </c>
      <c r="G24" s="26" t="n">
        <v>1.33</v>
      </c>
      <c r="H24" s="26" t="n">
        <v>0.75</v>
      </c>
    </row>
    <row r="25" customFormat="false" ht="15.75" hidden="false" customHeight="false" outlineLevel="0" collapsed="false">
      <c r="A25" s="25" t="s">
        <v>255</v>
      </c>
      <c r="B25" s="26" t="n">
        <v>0.13</v>
      </c>
      <c r="C25" s="26" t="n">
        <v>0.34</v>
      </c>
      <c r="D25" s="26" t="n">
        <v>0.51</v>
      </c>
      <c r="E25" s="26" t="n">
        <v>0.76</v>
      </c>
      <c r="F25" s="26" t="n">
        <v>0.77</v>
      </c>
      <c r="G25" s="26" t="n">
        <v>1.07</v>
      </c>
      <c r="H25" s="26" t="n">
        <v>0.6</v>
      </c>
    </row>
    <row r="26" customFormat="false" ht="15.75" hidden="false" customHeight="false" outlineLevel="0" collapsed="false">
      <c r="A26" s="25" t="s">
        <v>258</v>
      </c>
      <c r="B26" s="26" t="n">
        <v>81.36</v>
      </c>
      <c r="C26" s="26" t="n">
        <v>80.96</v>
      </c>
      <c r="D26" s="26" t="n">
        <v>79</v>
      </c>
      <c r="E26" s="26" t="n">
        <v>76.98</v>
      </c>
      <c r="F26" s="26" t="n">
        <v>85.29</v>
      </c>
      <c r="G26" s="26" t="n">
        <v>89.15</v>
      </c>
      <c r="H26" s="26" t="n">
        <v>82.12</v>
      </c>
    </row>
    <row r="27" customFormat="false" ht="15.75" hidden="false" customHeight="false" outlineLevel="0" collapsed="false">
      <c r="A27" s="25" t="s">
        <v>262</v>
      </c>
      <c r="B27" s="25" t="s">
        <v>223</v>
      </c>
      <c r="C27" s="25" t="s">
        <v>224</v>
      </c>
      <c r="D27" s="25" t="s">
        <v>225</v>
      </c>
      <c r="E27" s="25" t="s">
        <v>226</v>
      </c>
      <c r="F27" s="25" t="s">
        <v>245</v>
      </c>
      <c r="G27" s="25" t="s">
        <v>246</v>
      </c>
      <c r="H27" s="25" t="s">
        <v>247</v>
      </c>
    </row>
    <row r="28" customFormat="false" ht="15.75" hidden="false" customHeight="false" outlineLevel="0" collapsed="false">
      <c r="A28" s="25" t="s">
        <v>248</v>
      </c>
      <c r="B28" s="26" t="n">
        <v>12839</v>
      </c>
      <c r="C28" s="26" t="n">
        <v>11858</v>
      </c>
      <c r="D28" s="26" t="n">
        <v>12523</v>
      </c>
      <c r="E28" s="26" t="n">
        <v>11871</v>
      </c>
      <c r="F28" s="26" t="n">
        <v>11283</v>
      </c>
      <c r="G28" s="26" t="n">
        <v>10400</v>
      </c>
      <c r="H28" s="26" t="n">
        <v>11798</v>
      </c>
    </row>
    <row r="29" customFormat="false" ht="15.75" hidden="false" customHeight="false" outlineLevel="0" collapsed="false">
      <c r="A29" s="25" t="s">
        <v>249</v>
      </c>
      <c r="B29" s="26" t="n">
        <v>-1.79</v>
      </c>
      <c r="C29" s="26" t="n">
        <v>-2.35</v>
      </c>
      <c r="D29" s="26" t="n">
        <v>-3.65</v>
      </c>
      <c r="E29" s="26" t="n">
        <v>-5.63</v>
      </c>
      <c r="F29" s="26" t="n">
        <v>-8.71</v>
      </c>
      <c r="G29" s="26" t="n">
        <v>-9.92</v>
      </c>
      <c r="H29" s="26" t="n">
        <v>-5.35</v>
      </c>
    </row>
    <row r="30" customFormat="false" ht="15.75" hidden="false" customHeight="false" outlineLevel="0" collapsed="false">
      <c r="A30" s="25" t="s">
        <v>250</v>
      </c>
      <c r="B30" s="26" t="n">
        <v>1.79</v>
      </c>
      <c r="C30" s="26" t="n">
        <v>2.35</v>
      </c>
      <c r="D30" s="26" t="n">
        <v>3.65</v>
      </c>
      <c r="E30" s="26" t="n">
        <v>5.63</v>
      </c>
      <c r="F30" s="26" t="n">
        <v>8.71</v>
      </c>
      <c r="G30" s="26" t="n">
        <v>9.92</v>
      </c>
      <c r="H30" s="26" t="n">
        <v>5.35</v>
      </c>
    </row>
    <row r="31" customFormat="false" ht="15.75" hidden="false" customHeight="false" outlineLevel="0" collapsed="false">
      <c r="A31" s="25" t="s">
        <v>251</v>
      </c>
      <c r="B31" s="26" t="n">
        <v>0.2</v>
      </c>
      <c r="C31" s="26" t="n">
        <v>0.47</v>
      </c>
      <c r="D31" s="26" t="n">
        <v>0.61</v>
      </c>
      <c r="E31" s="26" t="n">
        <v>1.14</v>
      </c>
      <c r="F31" s="26" t="n">
        <v>1.79</v>
      </c>
      <c r="G31" s="26" t="n">
        <v>1.81</v>
      </c>
      <c r="H31" s="26" t="n">
        <v>1</v>
      </c>
    </row>
    <row r="32" customFormat="false" ht="15.75" hidden="false" customHeight="false" outlineLevel="0" collapsed="false">
      <c r="A32" s="25" t="s">
        <v>254</v>
      </c>
      <c r="B32" s="26" t="n">
        <v>-0.05</v>
      </c>
      <c r="C32" s="26" t="n">
        <v>0.01</v>
      </c>
      <c r="D32" s="26" t="n">
        <v>-0.14</v>
      </c>
      <c r="E32" s="26" t="n">
        <v>0.19</v>
      </c>
      <c r="F32" s="26" t="n">
        <v>0.27</v>
      </c>
      <c r="G32" s="26" t="n">
        <v>0.05</v>
      </c>
      <c r="H32" s="26" t="n">
        <v>0.05</v>
      </c>
    </row>
    <row r="33" customFormat="false" ht="15.75" hidden="false" customHeight="false" outlineLevel="0" collapsed="false">
      <c r="A33" s="25" t="s">
        <v>253</v>
      </c>
      <c r="B33" s="26" t="n">
        <v>0.13</v>
      </c>
      <c r="C33" s="26" t="n">
        <v>0.5</v>
      </c>
      <c r="D33" s="26" t="n">
        <v>0.72</v>
      </c>
      <c r="E33" s="26" t="n">
        <v>1.06</v>
      </c>
      <c r="F33" s="26" t="n">
        <v>1.42</v>
      </c>
      <c r="G33" s="26" t="n">
        <v>1.48</v>
      </c>
      <c r="H33" s="26" t="n">
        <v>0.88</v>
      </c>
    </row>
    <row r="34" customFormat="false" ht="15.75" hidden="false" customHeight="false" outlineLevel="0" collapsed="false">
      <c r="A34" s="25" t="s">
        <v>260</v>
      </c>
      <c r="B34" s="26" t="n">
        <v>0.11</v>
      </c>
      <c r="C34" s="26" t="n">
        <v>0.4</v>
      </c>
      <c r="D34" s="26" t="n">
        <v>0.58</v>
      </c>
      <c r="E34" s="26" t="n">
        <v>0.86</v>
      </c>
      <c r="F34" s="26" t="n">
        <v>1.15</v>
      </c>
      <c r="G34" s="26" t="n">
        <v>1.19</v>
      </c>
      <c r="H34" s="26" t="n">
        <v>0.71</v>
      </c>
    </row>
    <row r="35" customFormat="false" ht="15.75" hidden="false" customHeight="false" outlineLevel="0" collapsed="false">
      <c r="A35" s="25" t="s">
        <v>261</v>
      </c>
      <c r="B35" s="26" t="n">
        <v>0.02</v>
      </c>
      <c r="C35" s="26" t="n">
        <v>-0.06</v>
      </c>
      <c r="D35" s="26" t="n">
        <v>-0.11</v>
      </c>
      <c r="E35" s="26" t="n">
        <v>-0.16</v>
      </c>
      <c r="F35" s="26" t="n">
        <v>-0.18</v>
      </c>
      <c r="G35" s="26" t="n">
        <v>-0.17</v>
      </c>
      <c r="H35" s="26" t="n">
        <v>-0.11</v>
      </c>
    </row>
    <row r="36" customFormat="false" ht="15.75" hidden="false" customHeight="false" outlineLevel="0" collapsed="false">
      <c r="A36" s="25" t="s">
        <v>256</v>
      </c>
      <c r="B36" s="26" t="n">
        <v>0.05</v>
      </c>
      <c r="C36" s="26" t="n">
        <v>0.29</v>
      </c>
      <c r="D36" s="26" t="n">
        <v>0.42</v>
      </c>
      <c r="E36" s="26" t="n">
        <v>0.71</v>
      </c>
      <c r="F36" s="26" t="n">
        <v>0.97</v>
      </c>
      <c r="G36" s="26" t="n">
        <v>1.01</v>
      </c>
      <c r="H36" s="26" t="n">
        <v>0.57</v>
      </c>
    </row>
    <row r="37" customFormat="false" ht="15.75" hidden="false" customHeight="false" outlineLevel="0" collapsed="false">
      <c r="A37" s="25" t="s">
        <v>255</v>
      </c>
      <c r="B37" s="26" t="n">
        <v>0.04</v>
      </c>
      <c r="C37" s="26" t="n">
        <v>0.23</v>
      </c>
      <c r="D37" s="26" t="n">
        <v>0.34</v>
      </c>
      <c r="E37" s="26" t="n">
        <v>0.57</v>
      </c>
      <c r="F37" s="26" t="n">
        <v>0.78</v>
      </c>
      <c r="G37" s="26" t="n">
        <v>0.81</v>
      </c>
      <c r="H37" s="26" t="n">
        <v>0.46</v>
      </c>
    </row>
    <row r="38" customFormat="false" ht="15.75" hidden="false" customHeight="false" outlineLevel="0" collapsed="false">
      <c r="A38" s="25" t="s">
        <v>258</v>
      </c>
      <c r="B38" s="26" t="n">
        <v>85.27</v>
      </c>
      <c r="C38" s="26" t="n">
        <v>79.71</v>
      </c>
      <c r="D38" s="26" t="n">
        <v>87.35</v>
      </c>
      <c r="E38" s="26" t="n">
        <v>90.87</v>
      </c>
      <c r="F38" s="26" t="n">
        <v>89.09</v>
      </c>
      <c r="G38" s="26" t="n">
        <v>94.33</v>
      </c>
      <c r="H38" s="26" t="n">
        <v>87.77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24" t="s">
        <v>263</v>
      </c>
      <c r="B1" s="24"/>
      <c r="C1" s="25"/>
      <c r="D1" s="25"/>
      <c r="E1" s="25"/>
      <c r="F1" s="25"/>
      <c r="G1" s="25"/>
      <c r="H1" s="25"/>
      <c r="I1" s="25"/>
    </row>
    <row r="2" customFormat="false" ht="15.75" hidden="false" customHeight="false" outlineLevel="0" collapsed="false">
      <c r="A2" s="25"/>
      <c r="B2" s="25"/>
      <c r="C2" s="25"/>
      <c r="D2" s="25"/>
      <c r="E2" s="25"/>
      <c r="F2" s="25"/>
      <c r="G2" s="25"/>
      <c r="H2" s="25"/>
      <c r="I2" s="25"/>
    </row>
    <row r="3" customFormat="false" ht="15.75" hidden="false" customHeight="false" outlineLevel="0" collapsed="false">
      <c r="A3" s="24" t="s">
        <v>244</v>
      </c>
      <c r="B3" s="24"/>
      <c r="C3" s="24" t="s">
        <v>264</v>
      </c>
      <c r="D3" s="24"/>
      <c r="E3" s="24"/>
      <c r="F3" s="24"/>
      <c r="G3" s="24"/>
      <c r="H3" s="24"/>
      <c r="I3" s="24"/>
    </row>
    <row r="4" customFormat="false" ht="15.75" hidden="false" customHeight="false" outlineLevel="0" collapsed="false">
      <c r="A4" s="25" t="s">
        <v>265</v>
      </c>
      <c r="B4" s="25" t="s">
        <v>266</v>
      </c>
      <c r="C4" s="25" t="s">
        <v>223</v>
      </c>
      <c r="D4" s="25" t="s">
        <v>224</v>
      </c>
      <c r="E4" s="25" t="s">
        <v>225</v>
      </c>
      <c r="F4" s="25" t="s">
        <v>226</v>
      </c>
      <c r="G4" s="25" t="s">
        <v>245</v>
      </c>
      <c r="H4" s="25" t="s">
        <v>246</v>
      </c>
      <c r="I4" s="25" t="s">
        <v>267</v>
      </c>
    </row>
    <row r="5" customFormat="false" ht="15.75" hidden="false" customHeight="false" outlineLevel="0" collapsed="false">
      <c r="A5" s="24" t="s">
        <v>268</v>
      </c>
      <c r="B5" s="25" t="s">
        <v>269</v>
      </c>
      <c r="C5" s="26" t="n">
        <v>6</v>
      </c>
      <c r="D5" s="26" t="n">
        <v>19</v>
      </c>
      <c r="E5" s="26" t="n">
        <v>18</v>
      </c>
      <c r="F5" s="26" t="n">
        <v>19</v>
      </c>
      <c r="G5" s="26" t="n">
        <v>37</v>
      </c>
      <c r="H5" s="26" t="n">
        <v>41</v>
      </c>
      <c r="I5" s="26" t="n">
        <v>140</v>
      </c>
    </row>
    <row r="6" customFormat="false" ht="15.75" hidden="false" customHeight="false" outlineLevel="0" collapsed="false">
      <c r="A6" s="24"/>
      <c r="B6" s="25" t="s">
        <v>270</v>
      </c>
      <c r="C6" s="26" t="n">
        <v>3</v>
      </c>
      <c r="D6" s="26" t="n">
        <v>3</v>
      </c>
      <c r="E6" s="26" t="n">
        <v>2</v>
      </c>
      <c r="F6" s="26" t="n">
        <v>5</v>
      </c>
      <c r="G6" s="26" t="n">
        <v>20</v>
      </c>
      <c r="H6" s="26" t="n">
        <v>48</v>
      </c>
      <c r="I6" s="26" t="n">
        <v>81</v>
      </c>
    </row>
    <row r="7" customFormat="false" ht="15.75" hidden="false" customHeight="false" outlineLevel="0" collapsed="false">
      <c r="A7" s="24"/>
      <c r="B7" s="25" t="s">
        <v>271</v>
      </c>
      <c r="C7" s="26" t="n">
        <v>13</v>
      </c>
      <c r="D7" s="26" t="n">
        <v>5</v>
      </c>
      <c r="E7" s="26" t="n">
        <v>6</v>
      </c>
      <c r="F7" s="26" t="n">
        <v>20</v>
      </c>
      <c r="G7" s="26" t="n">
        <v>23</v>
      </c>
      <c r="H7" s="26" t="n">
        <v>18</v>
      </c>
      <c r="I7" s="26" t="n">
        <v>85</v>
      </c>
    </row>
    <row r="8" customFormat="false" ht="15.75" hidden="false" customHeight="false" outlineLevel="0" collapsed="false">
      <c r="A8" s="24"/>
      <c r="B8" s="25" t="s">
        <v>272</v>
      </c>
      <c r="C8" s="26" t="n">
        <v>22</v>
      </c>
      <c r="D8" s="26" t="n">
        <v>27</v>
      </c>
      <c r="E8" s="26" t="n">
        <v>26</v>
      </c>
      <c r="F8" s="26" t="n">
        <v>44</v>
      </c>
      <c r="G8" s="26" t="n">
        <v>80</v>
      </c>
      <c r="H8" s="26" t="n">
        <v>107</v>
      </c>
      <c r="I8" s="26" t="n">
        <v>306</v>
      </c>
    </row>
    <row r="9" customFormat="false" ht="15.75" hidden="false" customHeight="false" outlineLevel="0" collapsed="false">
      <c r="A9" s="24" t="s">
        <v>273</v>
      </c>
      <c r="B9" s="25" t="s">
        <v>269</v>
      </c>
      <c r="C9" s="26" t="n">
        <v>14</v>
      </c>
      <c r="D9" s="26" t="n">
        <v>23</v>
      </c>
      <c r="E9" s="26" t="n">
        <v>17</v>
      </c>
      <c r="F9" s="26" t="n">
        <v>15</v>
      </c>
      <c r="G9" s="26" t="n">
        <v>22</v>
      </c>
      <c r="H9" s="26" t="n">
        <v>34</v>
      </c>
      <c r="I9" s="26" t="n">
        <v>125</v>
      </c>
    </row>
    <row r="10" customFormat="false" ht="15.75" hidden="false" customHeight="false" outlineLevel="0" collapsed="false">
      <c r="A10" s="24"/>
      <c r="B10" s="25" t="s">
        <v>270</v>
      </c>
      <c r="C10" s="26" t="n">
        <v>2</v>
      </c>
      <c r="D10" s="26" t="n">
        <v>7</v>
      </c>
      <c r="E10" s="26" t="n">
        <v>5</v>
      </c>
      <c r="F10" s="26" t="n">
        <v>17</v>
      </c>
      <c r="G10" s="26" t="n">
        <v>22</v>
      </c>
      <c r="H10" s="26" t="n">
        <v>22</v>
      </c>
      <c r="I10" s="26" t="n">
        <v>75</v>
      </c>
    </row>
    <row r="11" customFormat="false" ht="15.75" hidden="false" customHeight="false" outlineLevel="0" collapsed="false">
      <c r="A11" s="24"/>
      <c r="B11" s="25" t="s">
        <v>271</v>
      </c>
      <c r="C11" s="26" t="n">
        <v>2</v>
      </c>
      <c r="D11" s="26" t="n">
        <v>3</v>
      </c>
      <c r="E11" s="26" t="n">
        <v>6</v>
      </c>
      <c r="F11" s="26" t="n">
        <v>29</v>
      </c>
      <c r="G11" s="26" t="n">
        <v>24</v>
      </c>
      <c r="H11" s="26" t="n">
        <v>19</v>
      </c>
      <c r="I11" s="26" t="n">
        <v>83</v>
      </c>
    </row>
    <row r="12" customFormat="false" ht="15.75" hidden="false" customHeight="false" outlineLevel="0" collapsed="false">
      <c r="A12" s="24"/>
      <c r="B12" s="25" t="s">
        <v>272</v>
      </c>
      <c r="C12" s="26" t="n">
        <v>18</v>
      </c>
      <c r="D12" s="26" t="n">
        <v>33</v>
      </c>
      <c r="E12" s="26" t="n">
        <v>28</v>
      </c>
      <c r="F12" s="26" t="n">
        <v>61</v>
      </c>
      <c r="G12" s="26" t="n">
        <v>68</v>
      </c>
      <c r="H12" s="26" t="n">
        <v>75</v>
      </c>
      <c r="I12" s="26" t="n">
        <v>283</v>
      </c>
    </row>
    <row r="13" customFormat="false" ht="15.75" hidden="false" customHeight="false" outlineLevel="0" collapsed="false">
      <c r="A13" s="24" t="s">
        <v>274</v>
      </c>
      <c r="B13" s="25" t="s">
        <v>269</v>
      </c>
      <c r="C13" s="26" t="n">
        <v>8</v>
      </c>
      <c r="D13" s="26" t="n">
        <v>13</v>
      </c>
      <c r="E13" s="26" t="n">
        <v>15</v>
      </c>
      <c r="F13" s="26" t="n">
        <v>36</v>
      </c>
      <c r="G13" s="26" t="n">
        <v>28</v>
      </c>
      <c r="H13" s="26" t="n">
        <v>32</v>
      </c>
      <c r="I13" s="26" t="n">
        <v>132</v>
      </c>
    </row>
    <row r="14" customFormat="false" ht="15.75" hidden="false" customHeight="false" outlineLevel="0" collapsed="false">
      <c r="A14" s="24"/>
      <c r="B14" s="25" t="s">
        <v>270</v>
      </c>
      <c r="C14" s="26" t="n">
        <v>3</v>
      </c>
      <c r="D14" s="26" t="n">
        <v>7</v>
      </c>
      <c r="E14" s="26" t="n">
        <v>7</v>
      </c>
      <c r="F14" s="26" t="n">
        <v>15</v>
      </c>
      <c r="G14" s="26" t="n">
        <v>27</v>
      </c>
      <c r="H14" s="26" t="n">
        <v>44</v>
      </c>
      <c r="I14" s="26" t="n">
        <v>103</v>
      </c>
    </row>
    <row r="15" customFormat="false" ht="15.75" hidden="false" customHeight="false" outlineLevel="0" collapsed="false">
      <c r="A15" s="24"/>
      <c r="B15" s="25" t="s">
        <v>271</v>
      </c>
      <c r="C15" s="26" t="n">
        <v>1</v>
      </c>
      <c r="D15" s="26" t="n">
        <v>0</v>
      </c>
      <c r="E15" s="26" t="n">
        <v>2</v>
      </c>
      <c r="F15" s="26" t="n">
        <v>11</v>
      </c>
      <c r="G15" s="26" t="n">
        <v>12</v>
      </c>
      <c r="H15" s="26" t="n">
        <v>26</v>
      </c>
      <c r="I15" s="26" t="n">
        <v>52</v>
      </c>
    </row>
    <row r="16" customFormat="false" ht="15.75" hidden="false" customHeight="false" outlineLevel="0" collapsed="false">
      <c r="A16" s="24"/>
      <c r="B16" s="25" t="s">
        <v>272</v>
      </c>
      <c r="C16" s="26" t="n">
        <v>12</v>
      </c>
      <c r="D16" s="26" t="n">
        <v>20</v>
      </c>
      <c r="E16" s="26" t="n">
        <v>24</v>
      </c>
      <c r="F16" s="26" t="n">
        <v>62</v>
      </c>
      <c r="G16" s="26" t="n">
        <v>67</v>
      </c>
      <c r="H16" s="26" t="n">
        <v>102</v>
      </c>
      <c r="I16" s="26" t="n">
        <v>287</v>
      </c>
    </row>
    <row r="17" customFormat="false" ht="15.75" hidden="false" customHeight="false" outlineLevel="0" collapsed="false">
      <c r="A17" s="24" t="s">
        <v>275</v>
      </c>
      <c r="B17" s="25" t="s">
        <v>269</v>
      </c>
      <c r="C17" s="26" t="n">
        <v>6</v>
      </c>
      <c r="D17" s="26" t="n">
        <v>19</v>
      </c>
      <c r="E17" s="26" t="n">
        <v>32</v>
      </c>
      <c r="F17" s="26" t="n">
        <v>37</v>
      </c>
      <c r="G17" s="26" t="n">
        <v>28</v>
      </c>
      <c r="H17" s="26" t="n">
        <v>44</v>
      </c>
      <c r="I17" s="26" t="n">
        <v>166</v>
      </c>
    </row>
    <row r="18" customFormat="false" ht="15.75" hidden="false" customHeight="false" outlineLevel="0" collapsed="false">
      <c r="A18" s="24"/>
      <c r="B18" s="25" t="s">
        <v>270</v>
      </c>
      <c r="C18" s="26" t="n">
        <v>2</v>
      </c>
      <c r="D18" s="26" t="n">
        <v>5</v>
      </c>
      <c r="E18" s="26" t="n">
        <v>3</v>
      </c>
      <c r="F18" s="26" t="n">
        <v>31</v>
      </c>
      <c r="G18" s="26" t="n">
        <v>15</v>
      </c>
      <c r="H18" s="26" t="n">
        <v>54</v>
      </c>
      <c r="I18" s="26" t="n">
        <v>110</v>
      </c>
    </row>
    <row r="19" customFormat="false" ht="15.75" hidden="false" customHeight="false" outlineLevel="0" collapsed="false">
      <c r="A19" s="24"/>
      <c r="B19" s="25" t="s">
        <v>271</v>
      </c>
      <c r="C19" s="26" t="n">
        <v>2</v>
      </c>
      <c r="D19" s="26" t="n">
        <v>0</v>
      </c>
      <c r="E19" s="26" t="n">
        <v>9</v>
      </c>
      <c r="F19" s="26" t="n">
        <v>7</v>
      </c>
      <c r="G19" s="26" t="n">
        <v>29</v>
      </c>
      <c r="H19" s="26" t="n">
        <v>23</v>
      </c>
      <c r="I19" s="26" t="n">
        <v>70</v>
      </c>
    </row>
    <row r="20" customFormat="false" ht="15.75" hidden="false" customHeight="false" outlineLevel="0" collapsed="false">
      <c r="A20" s="24"/>
      <c r="B20" s="25" t="s">
        <v>272</v>
      </c>
      <c r="C20" s="26" t="n">
        <v>10</v>
      </c>
      <c r="D20" s="26" t="n">
        <v>24</v>
      </c>
      <c r="E20" s="26" t="n">
        <v>44</v>
      </c>
      <c r="F20" s="26" t="n">
        <v>75</v>
      </c>
      <c r="G20" s="26" t="n">
        <v>72</v>
      </c>
      <c r="H20" s="26" t="n">
        <v>121</v>
      </c>
      <c r="I20" s="26" t="n">
        <v>346</v>
      </c>
    </row>
    <row r="21" customFormat="false" ht="15.75" hidden="false" customHeight="false" outlineLevel="0" collapsed="false">
      <c r="A21" s="24" t="s">
        <v>276</v>
      </c>
      <c r="B21" s="25" t="s">
        <v>269</v>
      </c>
      <c r="C21" s="26" t="n">
        <v>7</v>
      </c>
      <c r="D21" s="26" t="n">
        <v>16</v>
      </c>
      <c r="E21" s="26" t="n">
        <v>9</v>
      </c>
      <c r="F21" s="26" t="n">
        <v>21</v>
      </c>
      <c r="G21" s="26" t="n">
        <v>28</v>
      </c>
      <c r="H21" s="26" t="n">
        <v>26</v>
      </c>
      <c r="I21" s="26" t="n">
        <v>107</v>
      </c>
    </row>
    <row r="22" customFormat="false" ht="15.75" hidden="false" customHeight="false" outlineLevel="0" collapsed="false">
      <c r="A22" s="24"/>
      <c r="B22" s="25" t="s">
        <v>270</v>
      </c>
      <c r="C22" s="26" t="n">
        <v>1</v>
      </c>
      <c r="D22" s="26" t="n">
        <v>4</v>
      </c>
      <c r="E22" s="26" t="n">
        <v>1</v>
      </c>
      <c r="F22" s="26" t="n">
        <v>25</v>
      </c>
      <c r="G22" s="26" t="n">
        <v>23</v>
      </c>
      <c r="H22" s="26" t="n">
        <v>60</v>
      </c>
      <c r="I22" s="26" t="n">
        <v>114</v>
      </c>
    </row>
    <row r="23" customFormat="false" ht="15.75" hidden="false" customHeight="false" outlineLevel="0" collapsed="false">
      <c r="A23" s="24"/>
      <c r="B23" s="25" t="s">
        <v>271</v>
      </c>
      <c r="C23" s="26" t="n">
        <v>8</v>
      </c>
      <c r="D23" s="26" t="n">
        <v>4</v>
      </c>
      <c r="E23" s="26" t="n">
        <v>7</v>
      </c>
      <c r="F23" s="26" t="n">
        <v>10</v>
      </c>
      <c r="G23" s="26" t="n">
        <v>22</v>
      </c>
      <c r="H23" s="26" t="n">
        <v>23</v>
      </c>
      <c r="I23" s="26" t="n">
        <v>74</v>
      </c>
    </row>
    <row r="24" customFormat="false" ht="15.75" hidden="false" customHeight="false" outlineLevel="0" collapsed="false">
      <c r="A24" s="24"/>
      <c r="B24" s="25" t="s">
        <v>272</v>
      </c>
      <c r="C24" s="26" t="n">
        <v>16</v>
      </c>
      <c r="D24" s="26" t="n">
        <v>24</v>
      </c>
      <c r="E24" s="26" t="n">
        <v>17</v>
      </c>
      <c r="F24" s="26" t="n">
        <v>56</v>
      </c>
      <c r="G24" s="26" t="n">
        <v>73</v>
      </c>
      <c r="H24" s="26" t="n">
        <v>109</v>
      </c>
      <c r="I24" s="26" t="n">
        <v>295</v>
      </c>
    </row>
    <row r="25" customFormat="false" ht="15.75" hidden="false" customHeight="false" outlineLevel="0" collapsed="false">
      <c r="A25" s="25" t="s">
        <v>277</v>
      </c>
      <c r="B25" s="25" t="s">
        <v>278</v>
      </c>
      <c r="C25" s="26" t="n">
        <v>78</v>
      </c>
      <c r="D25" s="26" t="n">
        <v>128</v>
      </c>
      <c r="E25" s="26" t="n">
        <v>139</v>
      </c>
      <c r="F25" s="26" t="n">
        <v>298</v>
      </c>
      <c r="G25" s="26" t="n">
        <v>360</v>
      </c>
      <c r="H25" s="26" t="n">
        <v>514</v>
      </c>
      <c r="I25" s="26" t="n">
        <v>1517</v>
      </c>
    </row>
    <row r="26" customFormat="false" ht="15.75" hidden="false" customHeight="false" outlineLevel="0" collapsed="false">
      <c r="A26" s="25"/>
      <c r="B26" s="25"/>
      <c r="C26" s="25"/>
      <c r="D26" s="25"/>
      <c r="E26" s="25"/>
      <c r="F26" s="25"/>
      <c r="G26" s="25"/>
      <c r="H26" s="25"/>
      <c r="I26" s="25"/>
    </row>
    <row r="27" customFormat="false" ht="15.75" hidden="false" customHeight="false" outlineLevel="0" collapsed="false">
      <c r="A27" s="24" t="s">
        <v>259</v>
      </c>
      <c r="B27" s="24"/>
      <c r="C27" s="24" t="s">
        <v>264</v>
      </c>
      <c r="D27" s="24"/>
      <c r="E27" s="24"/>
      <c r="F27" s="24"/>
      <c r="G27" s="24"/>
      <c r="H27" s="24"/>
      <c r="I27" s="24"/>
    </row>
    <row r="28" customFormat="false" ht="15.75" hidden="false" customHeight="false" outlineLevel="0" collapsed="false">
      <c r="A28" s="25" t="s">
        <v>265</v>
      </c>
      <c r="B28" s="25" t="s">
        <v>266</v>
      </c>
      <c r="C28" s="25" t="s">
        <v>223</v>
      </c>
      <c r="D28" s="25" t="s">
        <v>224</v>
      </c>
      <c r="E28" s="25" t="s">
        <v>225</v>
      </c>
      <c r="F28" s="25" t="s">
        <v>226</v>
      </c>
      <c r="G28" s="25" t="s">
        <v>245</v>
      </c>
      <c r="H28" s="25" t="s">
        <v>246</v>
      </c>
      <c r="I28" s="25" t="s">
        <v>267</v>
      </c>
    </row>
    <row r="29" customFormat="false" ht="15.75" hidden="false" customHeight="false" outlineLevel="0" collapsed="false">
      <c r="A29" s="24" t="s">
        <v>268</v>
      </c>
      <c r="B29" s="25" t="s">
        <v>269</v>
      </c>
      <c r="C29" s="26" t="n">
        <v>26</v>
      </c>
      <c r="D29" s="26" t="n">
        <v>52</v>
      </c>
      <c r="E29" s="26" t="n">
        <v>54</v>
      </c>
      <c r="F29" s="26" t="n">
        <v>41</v>
      </c>
      <c r="G29" s="26" t="n">
        <v>31</v>
      </c>
      <c r="H29" s="26" t="n">
        <v>29</v>
      </c>
      <c r="I29" s="26" t="n">
        <v>233</v>
      </c>
    </row>
    <row r="30" customFormat="false" ht="15.75" hidden="false" customHeight="false" outlineLevel="0" collapsed="false">
      <c r="A30" s="24"/>
      <c r="B30" s="25" t="s">
        <v>270</v>
      </c>
      <c r="C30" s="26" t="n">
        <v>2</v>
      </c>
      <c r="D30" s="26" t="n">
        <v>1</v>
      </c>
      <c r="E30" s="26" t="n">
        <v>13</v>
      </c>
      <c r="F30" s="26" t="n">
        <v>14</v>
      </c>
      <c r="G30" s="26" t="n">
        <v>21</v>
      </c>
      <c r="H30" s="26" t="n">
        <v>29</v>
      </c>
      <c r="I30" s="26" t="n">
        <v>80</v>
      </c>
    </row>
    <row r="31" customFormat="false" ht="15.75" hidden="false" customHeight="false" outlineLevel="0" collapsed="false">
      <c r="A31" s="24"/>
      <c r="B31" s="25" t="s">
        <v>271</v>
      </c>
      <c r="C31" s="26" t="n">
        <v>4</v>
      </c>
      <c r="D31" s="26" t="n">
        <v>10</v>
      </c>
      <c r="E31" s="26" t="n">
        <v>12</v>
      </c>
      <c r="F31" s="26" t="n">
        <v>35</v>
      </c>
      <c r="G31" s="26" t="n">
        <v>29</v>
      </c>
      <c r="H31" s="26" t="n">
        <v>54</v>
      </c>
      <c r="I31" s="26" t="n">
        <v>144</v>
      </c>
    </row>
    <row r="32" customFormat="false" ht="15.75" hidden="false" customHeight="false" outlineLevel="0" collapsed="false">
      <c r="A32" s="24"/>
      <c r="B32" s="25" t="s">
        <v>272</v>
      </c>
      <c r="C32" s="26" t="n">
        <v>32</v>
      </c>
      <c r="D32" s="26" t="n">
        <v>63</v>
      </c>
      <c r="E32" s="26" t="n">
        <v>79</v>
      </c>
      <c r="F32" s="26" t="n">
        <v>90</v>
      </c>
      <c r="G32" s="26" t="n">
        <v>81</v>
      </c>
      <c r="H32" s="26" t="n">
        <v>112</v>
      </c>
      <c r="I32" s="26" t="n">
        <v>457</v>
      </c>
    </row>
    <row r="33" customFormat="false" ht="15.75" hidden="false" customHeight="false" outlineLevel="0" collapsed="false">
      <c r="A33" s="24" t="s">
        <v>273</v>
      </c>
      <c r="B33" s="25" t="s">
        <v>269</v>
      </c>
      <c r="C33" s="26" t="n">
        <v>20</v>
      </c>
      <c r="D33" s="26" t="n">
        <v>57</v>
      </c>
      <c r="E33" s="26" t="n">
        <v>54</v>
      </c>
      <c r="F33" s="26" t="n">
        <v>52</v>
      </c>
      <c r="G33" s="26" t="n">
        <v>18</v>
      </c>
      <c r="H33" s="26" t="n">
        <v>26</v>
      </c>
      <c r="I33" s="26" t="n">
        <v>227</v>
      </c>
    </row>
    <row r="34" customFormat="false" ht="15.75" hidden="false" customHeight="false" outlineLevel="0" collapsed="false">
      <c r="A34" s="24"/>
      <c r="B34" s="25" t="s">
        <v>270</v>
      </c>
      <c r="C34" s="26" t="n">
        <v>2</v>
      </c>
      <c r="D34" s="26" t="n">
        <v>10</v>
      </c>
      <c r="E34" s="26" t="n">
        <v>7</v>
      </c>
      <c r="F34" s="26" t="n">
        <v>30</v>
      </c>
      <c r="G34" s="26" t="n">
        <v>11</v>
      </c>
      <c r="H34" s="26" t="n">
        <v>55</v>
      </c>
      <c r="I34" s="26" t="n">
        <v>115</v>
      </c>
    </row>
    <row r="35" customFormat="false" ht="15.75" hidden="false" customHeight="false" outlineLevel="0" collapsed="false">
      <c r="A35" s="24"/>
      <c r="B35" s="25" t="s">
        <v>271</v>
      </c>
      <c r="C35" s="26" t="n">
        <v>3</v>
      </c>
      <c r="D35" s="26" t="n">
        <v>10</v>
      </c>
      <c r="E35" s="26" t="n">
        <v>23</v>
      </c>
      <c r="F35" s="26" t="n">
        <v>29</v>
      </c>
      <c r="G35" s="26" t="n">
        <v>28</v>
      </c>
      <c r="H35" s="26" t="n">
        <v>32</v>
      </c>
      <c r="I35" s="26" t="n">
        <v>125</v>
      </c>
    </row>
    <row r="36" customFormat="false" ht="15.75" hidden="false" customHeight="false" outlineLevel="0" collapsed="false">
      <c r="A36" s="24"/>
      <c r="B36" s="25" t="s">
        <v>272</v>
      </c>
      <c r="C36" s="26" t="n">
        <v>25</v>
      </c>
      <c r="D36" s="26" t="n">
        <v>77</v>
      </c>
      <c r="E36" s="26" t="n">
        <v>84</v>
      </c>
      <c r="F36" s="26" t="n">
        <v>111</v>
      </c>
      <c r="G36" s="26" t="n">
        <v>57</v>
      </c>
      <c r="H36" s="26" t="n">
        <v>113</v>
      </c>
      <c r="I36" s="26" t="n">
        <v>467</v>
      </c>
    </row>
    <row r="37" customFormat="false" ht="15.75" hidden="false" customHeight="false" outlineLevel="0" collapsed="false">
      <c r="A37" s="24" t="s">
        <v>274</v>
      </c>
      <c r="B37" s="25" t="s">
        <v>269</v>
      </c>
      <c r="C37" s="26" t="n">
        <v>28</v>
      </c>
      <c r="D37" s="26" t="n">
        <v>44</v>
      </c>
      <c r="E37" s="26" t="n">
        <v>42</v>
      </c>
      <c r="F37" s="26" t="n">
        <v>61</v>
      </c>
      <c r="G37" s="26" t="n">
        <v>16</v>
      </c>
      <c r="H37" s="26" t="n">
        <v>17</v>
      </c>
      <c r="I37" s="26" t="n">
        <v>208</v>
      </c>
    </row>
    <row r="38" customFormat="false" ht="15.75" hidden="false" customHeight="false" outlineLevel="0" collapsed="false">
      <c r="A38" s="24"/>
      <c r="B38" s="25" t="s">
        <v>270</v>
      </c>
      <c r="C38" s="26" t="n">
        <v>9</v>
      </c>
      <c r="D38" s="26" t="n">
        <v>2</v>
      </c>
      <c r="E38" s="26" t="n">
        <v>5</v>
      </c>
      <c r="F38" s="26" t="n">
        <v>14</v>
      </c>
      <c r="G38" s="26" t="n">
        <v>7</v>
      </c>
      <c r="H38" s="26" t="n">
        <v>11</v>
      </c>
      <c r="I38" s="26" t="n">
        <v>48</v>
      </c>
    </row>
    <row r="39" customFormat="false" ht="15.75" hidden="false" customHeight="false" outlineLevel="0" collapsed="false">
      <c r="A39" s="24"/>
      <c r="B39" s="25" t="s">
        <v>271</v>
      </c>
      <c r="C39" s="26" t="n">
        <v>2</v>
      </c>
      <c r="D39" s="26" t="n">
        <v>9</v>
      </c>
      <c r="E39" s="26" t="n">
        <v>17</v>
      </c>
      <c r="F39" s="26" t="n">
        <v>47</v>
      </c>
      <c r="G39" s="26" t="n">
        <v>20</v>
      </c>
      <c r="H39" s="26" t="n">
        <v>47</v>
      </c>
      <c r="I39" s="26" t="n">
        <v>142</v>
      </c>
    </row>
    <row r="40" customFormat="false" ht="15.75" hidden="false" customHeight="false" outlineLevel="0" collapsed="false">
      <c r="A40" s="24"/>
      <c r="B40" s="25" t="s">
        <v>272</v>
      </c>
      <c r="C40" s="26" t="n">
        <v>39</v>
      </c>
      <c r="D40" s="26" t="n">
        <v>55</v>
      </c>
      <c r="E40" s="26" t="n">
        <v>64</v>
      </c>
      <c r="F40" s="26" t="n">
        <v>122</v>
      </c>
      <c r="G40" s="26" t="n">
        <v>43</v>
      </c>
      <c r="H40" s="26" t="n">
        <v>75</v>
      </c>
      <c r="I40" s="26" t="n">
        <v>398</v>
      </c>
    </row>
    <row r="41" customFormat="false" ht="15.75" hidden="false" customHeight="false" outlineLevel="0" collapsed="false">
      <c r="A41" s="24" t="s">
        <v>275</v>
      </c>
      <c r="B41" s="25" t="s">
        <v>269</v>
      </c>
      <c r="C41" s="26" t="n">
        <v>43</v>
      </c>
      <c r="D41" s="26" t="n">
        <v>43</v>
      </c>
      <c r="E41" s="26" t="n">
        <v>47</v>
      </c>
      <c r="F41" s="26" t="n">
        <v>55</v>
      </c>
      <c r="G41" s="26" t="n">
        <v>19</v>
      </c>
      <c r="H41" s="26" t="n">
        <v>32</v>
      </c>
      <c r="I41" s="26" t="n">
        <v>239</v>
      </c>
    </row>
    <row r="42" customFormat="false" ht="15.75" hidden="false" customHeight="false" outlineLevel="0" collapsed="false">
      <c r="A42" s="24"/>
      <c r="B42" s="25" t="s">
        <v>270</v>
      </c>
      <c r="C42" s="26" t="n">
        <v>1</v>
      </c>
      <c r="D42" s="26" t="n">
        <v>10</v>
      </c>
      <c r="E42" s="26" t="n">
        <v>3</v>
      </c>
      <c r="F42" s="26" t="n">
        <v>12</v>
      </c>
      <c r="G42" s="26" t="n">
        <v>15</v>
      </c>
      <c r="H42" s="26" t="n">
        <v>14</v>
      </c>
      <c r="I42" s="26" t="n">
        <v>55</v>
      </c>
    </row>
    <row r="43" customFormat="false" ht="15.75" hidden="false" customHeight="false" outlineLevel="0" collapsed="false">
      <c r="A43" s="24"/>
      <c r="B43" s="25" t="s">
        <v>271</v>
      </c>
      <c r="C43" s="26" t="n">
        <v>4</v>
      </c>
      <c r="D43" s="26" t="n">
        <v>14</v>
      </c>
      <c r="E43" s="26" t="n">
        <v>28</v>
      </c>
      <c r="F43" s="26" t="n">
        <v>42</v>
      </c>
      <c r="G43" s="26" t="n">
        <v>24</v>
      </c>
      <c r="H43" s="26" t="n">
        <v>56</v>
      </c>
      <c r="I43" s="26" t="n">
        <v>168</v>
      </c>
    </row>
    <row r="44" customFormat="false" ht="15.75" hidden="false" customHeight="false" outlineLevel="0" collapsed="false">
      <c r="A44" s="24"/>
      <c r="B44" s="25" t="s">
        <v>272</v>
      </c>
      <c r="C44" s="26" t="n">
        <v>48</v>
      </c>
      <c r="D44" s="26" t="n">
        <v>67</v>
      </c>
      <c r="E44" s="26" t="n">
        <v>78</v>
      </c>
      <c r="F44" s="26" t="n">
        <v>109</v>
      </c>
      <c r="G44" s="26" t="n">
        <v>58</v>
      </c>
      <c r="H44" s="26" t="n">
        <v>102</v>
      </c>
      <c r="I44" s="26" t="n">
        <v>462</v>
      </c>
    </row>
    <row r="45" customFormat="false" ht="15.75" hidden="false" customHeight="false" outlineLevel="0" collapsed="false">
      <c r="A45" s="24" t="s">
        <v>276</v>
      </c>
      <c r="B45" s="25" t="s">
        <v>269</v>
      </c>
      <c r="C45" s="26" t="n">
        <v>28</v>
      </c>
      <c r="D45" s="26" t="n">
        <v>52</v>
      </c>
      <c r="E45" s="26" t="n">
        <v>41</v>
      </c>
      <c r="F45" s="26" t="n">
        <v>47</v>
      </c>
      <c r="G45" s="26" t="n">
        <v>29</v>
      </c>
      <c r="H45" s="26" t="n">
        <v>22</v>
      </c>
      <c r="I45" s="26" t="n">
        <v>219</v>
      </c>
    </row>
    <row r="46" customFormat="false" ht="15.75" hidden="false" customHeight="false" outlineLevel="0" collapsed="false">
      <c r="A46" s="24"/>
      <c r="B46" s="25" t="s">
        <v>270</v>
      </c>
      <c r="C46" s="26" t="n">
        <v>5</v>
      </c>
      <c r="D46" s="26" t="n">
        <v>3</v>
      </c>
      <c r="E46" s="26" t="n">
        <v>4</v>
      </c>
      <c r="F46" s="26" t="n">
        <v>17</v>
      </c>
      <c r="G46" s="26" t="n">
        <v>23</v>
      </c>
      <c r="H46" s="26" t="n">
        <v>66</v>
      </c>
      <c r="I46" s="26" t="n">
        <v>118</v>
      </c>
    </row>
    <row r="47" customFormat="false" ht="15.75" hidden="false" customHeight="false" outlineLevel="0" collapsed="false">
      <c r="A47" s="24"/>
      <c r="B47" s="25" t="s">
        <v>271</v>
      </c>
      <c r="C47" s="26" t="n">
        <v>2</v>
      </c>
      <c r="D47" s="26" t="n">
        <v>19</v>
      </c>
      <c r="E47" s="26" t="n">
        <v>28</v>
      </c>
      <c r="F47" s="26" t="n">
        <v>62</v>
      </c>
      <c r="G47" s="26" t="n">
        <v>25</v>
      </c>
      <c r="H47" s="26" t="n">
        <v>37</v>
      </c>
      <c r="I47" s="26" t="n">
        <v>173</v>
      </c>
    </row>
    <row r="48" customFormat="false" ht="15.75" hidden="false" customHeight="false" outlineLevel="0" collapsed="false">
      <c r="A48" s="24"/>
      <c r="B48" s="25" t="s">
        <v>272</v>
      </c>
      <c r="C48" s="26" t="n">
        <v>35</v>
      </c>
      <c r="D48" s="26" t="n">
        <v>74</v>
      </c>
      <c r="E48" s="26" t="n">
        <v>73</v>
      </c>
      <c r="F48" s="26" t="n">
        <v>126</v>
      </c>
      <c r="G48" s="26" t="n">
        <v>77</v>
      </c>
      <c r="H48" s="26" t="n">
        <v>125</v>
      </c>
      <c r="I48" s="26" t="n">
        <v>510</v>
      </c>
    </row>
    <row r="49" customFormat="false" ht="15.75" hidden="false" customHeight="false" outlineLevel="0" collapsed="false">
      <c r="A49" s="25" t="s">
        <v>277</v>
      </c>
      <c r="B49" s="25" t="s">
        <v>278</v>
      </c>
      <c r="C49" s="26" t="n">
        <v>179</v>
      </c>
      <c r="D49" s="26" t="n">
        <v>336</v>
      </c>
      <c r="E49" s="26" t="n">
        <v>378</v>
      </c>
      <c r="F49" s="26" t="n">
        <v>558</v>
      </c>
      <c r="G49" s="26" t="n">
        <v>316</v>
      </c>
      <c r="H49" s="26" t="n">
        <v>527</v>
      </c>
      <c r="I49" s="26" t="n">
        <v>2294</v>
      </c>
    </row>
    <row r="50" customFormat="false" ht="15.75" hidden="false" customHeight="false" outlineLevel="0" collapsed="false">
      <c r="A50" s="25"/>
      <c r="B50" s="25"/>
      <c r="C50" s="25"/>
      <c r="D50" s="25"/>
      <c r="E50" s="25"/>
      <c r="F50" s="25"/>
      <c r="G50" s="25"/>
      <c r="H50" s="25"/>
      <c r="I50" s="25"/>
    </row>
    <row r="51" customFormat="false" ht="15.75" hidden="false" customHeight="false" outlineLevel="0" collapsed="false">
      <c r="A51" s="24" t="s">
        <v>262</v>
      </c>
      <c r="B51" s="24"/>
      <c r="C51" s="24" t="s">
        <v>264</v>
      </c>
      <c r="D51" s="24"/>
      <c r="E51" s="24"/>
      <c r="F51" s="24"/>
      <c r="G51" s="24"/>
      <c r="H51" s="24"/>
      <c r="I51" s="24"/>
    </row>
    <row r="52" customFormat="false" ht="15.75" hidden="false" customHeight="false" outlineLevel="0" collapsed="false">
      <c r="A52" s="25" t="s">
        <v>265</v>
      </c>
      <c r="B52" s="25" t="s">
        <v>266</v>
      </c>
      <c r="C52" s="25" t="s">
        <v>223</v>
      </c>
      <c r="D52" s="25" t="s">
        <v>224</v>
      </c>
      <c r="E52" s="25" t="s">
        <v>225</v>
      </c>
      <c r="F52" s="25" t="s">
        <v>226</v>
      </c>
      <c r="G52" s="25" t="s">
        <v>245</v>
      </c>
      <c r="H52" s="25" t="s">
        <v>246</v>
      </c>
      <c r="I52" s="25" t="s">
        <v>267</v>
      </c>
    </row>
    <row r="53" customFormat="false" ht="15.75" hidden="false" customHeight="false" outlineLevel="0" collapsed="false">
      <c r="A53" s="24" t="s">
        <v>268</v>
      </c>
      <c r="B53" s="25" t="s">
        <v>269</v>
      </c>
      <c r="C53" s="26" t="n">
        <v>2</v>
      </c>
      <c r="D53" s="26" t="n">
        <v>9</v>
      </c>
      <c r="E53" s="26" t="n">
        <v>2</v>
      </c>
      <c r="F53" s="26" t="n">
        <v>2</v>
      </c>
      <c r="G53" s="26" t="n">
        <v>6</v>
      </c>
      <c r="H53" s="26" t="n">
        <v>6</v>
      </c>
      <c r="I53" s="26" t="n">
        <v>27</v>
      </c>
    </row>
    <row r="54" customFormat="false" ht="15.75" hidden="false" customHeight="false" outlineLevel="0" collapsed="false">
      <c r="A54" s="24"/>
      <c r="B54" s="25" t="s">
        <v>270</v>
      </c>
      <c r="C54" s="26" t="n">
        <v>1</v>
      </c>
      <c r="D54" s="26" t="n">
        <v>3</v>
      </c>
      <c r="E54" s="26" t="n">
        <v>2</v>
      </c>
      <c r="F54" s="26" t="n">
        <v>0</v>
      </c>
      <c r="G54" s="26" t="n">
        <v>6</v>
      </c>
      <c r="H54" s="26" t="n">
        <v>3</v>
      </c>
      <c r="I54" s="26" t="n">
        <v>15</v>
      </c>
    </row>
    <row r="55" customFormat="false" ht="15.75" hidden="false" customHeight="false" outlineLevel="0" collapsed="false">
      <c r="A55" s="24"/>
      <c r="B55" s="25" t="s">
        <v>271</v>
      </c>
      <c r="C55" s="26" t="n">
        <v>3</v>
      </c>
      <c r="D55" s="26" t="n">
        <v>2</v>
      </c>
      <c r="E55" s="26" t="n">
        <v>0</v>
      </c>
      <c r="F55" s="26" t="n">
        <v>1</v>
      </c>
      <c r="G55" s="26" t="n">
        <v>1</v>
      </c>
      <c r="H55" s="26" t="n">
        <v>1</v>
      </c>
      <c r="I55" s="26" t="n">
        <v>8</v>
      </c>
    </row>
    <row r="56" customFormat="false" ht="15.75" hidden="false" customHeight="false" outlineLevel="0" collapsed="false">
      <c r="A56" s="24"/>
      <c r="B56" s="25" t="s">
        <v>272</v>
      </c>
      <c r="C56" s="26" t="n">
        <v>6</v>
      </c>
      <c r="D56" s="26" t="n">
        <v>14</v>
      </c>
      <c r="E56" s="26" t="n">
        <v>4</v>
      </c>
      <c r="F56" s="26" t="n">
        <v>3</v>
      </c>
      <c r="G56" s="26" t="n">
        <v>13</v>
      </c>
      <c r="H56" s="26" t="n">
        <v>10</v>
      </c>
      <c r="I56" s="26" t="n">
        <v>50</v>
      </c>
    </row>
    <row r="57" customFormat="false" ht="15.75" hidden="false" customHeight="false" outlineLevel="0" collapsed="false">
      <c r="A57" s="24" t="s">
        <v>273</v>
      </c>
      <c r="B57" s="25" t="s">
        <v>269</v>
      </c>
      <c r="C57" s="26" t="n">
        <v>0</v>
      </c>
      <c r="D57" s="26" t="n">
        <v>4</v>
      </c>
      <c r="E57" s="26" t="n">
        <v>3</v>
      </c>
      <c r="F57" s="26" t="n">
        <v>2</v>
      </c>
      <c r="G57" s="26" t="n">
        <v>4</v>
      </c>
      <c r="H57" s="26" t="n">
        <v>3</v>
      </c>
      <c r="I57" s="26" t="n">
        <v>16</v>
      </c>
    </row>
    <row r="58" customFormat="false" ht="15.75" hidden="false" customHeight="false" outlineLevel="0" collapsed="false">
      <c r="A58" s="24"/>
      <c r="B58" s="25" t="s">
        <v>270</v>
      </c>
      <c r="C58" s="26" t="n">
        <v>0</v>
      </c>
      <c r="D58" s="26" t="n">
        <v>5</v>
      </c>
      <c r="E58" s="26" t="n">
        <v>3</v>
      </c>
      <c r="F58" s="26" t="n">
        <v>3</v>
      </c>
      <c r="G58" s="26" t="n">
        <v>1</v>
      </c>
      <c r="H58" s="26" t="n">
        <v>3</v>
      </c>
      <c r="I58" s="26" t="n">
        <v>15</v>
      </c>
    </row>
    <row r="59" customFormat="false" ht="15.75" hidden="false" customHeight="false" outlineLevel="0" collapsed="false">
      <c r="A59" s="24"/>
      <c r="B59" s="25" t="s">
        <v>271</v>
      </c>
      <c r="C59" s="26" t="n">
        <v>0</v>
      </c>
      <c r="D59" s="26" t="n">
        <v>9</v>
      </c>
      <c r="E59" s="26" t="n">
        <v>6</v>
      </c>
      <c r="F59" s="26" t="n">
        <v>4</v>
      </c>
      <c r="G59" s="26" t="n">
        <v>3</v>
      </c>
      <c r="H59" s="26" t="n">
        <v>7</v>
      </c>
      <c r="I59" s="26" t="n">
        <v>29</v>
      </c>
    </row>
    <row r="60" customFormat="false" ht="15.75" hidden="false" customHeight="false" outlineLevel="0" collapsed="false">
      <c r="A60" s="24"/>
      <c r="B60" s="25" t="s">
        <v>272</v>
      </c>
      <c r="C60" s="26" t="n">
        <v>0</v>
      </c>
      <c r="D60" s="26" t="n">
        <v>18</v>
      </c>
      <c r="E60" s="26" t="n">
        <v>12</v>
      </c>
      <c r="F60" s="26" t="n">
        <v>9</v>
      </c>
      <c r="G60" s="26" t="n">
        <v>8</v>
      </c>
      <c r="H60" s="26" t="n">
        <v>13</v>
      </c>
      <c r="I60" s="26" t="n">
        <v>60</v>
      </c>
    </row>
    <row r="61" customFormat="false" ht="15.75" hidden="false" customHeight="false" outlineLevel="0" collapsed="false">
      <c r="A61" s="24" t="s">
        <v>274</v>
      </c>
      <c r="B61" s="25" t="s">
        <v>269</v>
      </c>
      <c r="C61" s="26" t="n">
        <v>4</v>
      </c>
      <c r="D61" s="26" t="n">
        <v>10</v>
      </c>
      <c r="E61" s="26" t="n">
        <v>3</v>
      </c>
      <c r="F61" s="26" t="n">
        <v>5</v>
      </c>
      <c r="G61" s="26" t="n">
        <v>6</v>
      </c>
      <c r="H61" s="26" t="n">
        <v>2</v>
      </c>
      <c r="I61" s="26" t="n">
        <v>30</v>
      </c>
    </row>
    <row r="62" customFormat="false" ht="15.75" hidden="false" customHeight="false" outlineLevel="0" collapsed="false">
      <c r="A62" s="24"/>
      <c r="B62" s="25" t="s">
        <v>270</v>
      </c>
      <c r="C62" s="26" t="n">
        <v>1</v>
      </c>
      <c r="D62" s="26" t="n">
        <v>3</v>
      </c>
      <c r="E62" s="26" t="n">
        <v>2</v>
      </c>
      <c r="F62" s="26" t="n">
        <v>6</v>
      </c>
      <c r="G62" s="26" t="n">
        <v>4</v>
      </c>
      <c r="H62" s="26" t="n">
        <v>1</v>
      </c>
      <c r="I62" s="26" t="n">
        <v>17</v>
      </c>
    </row>
    <row r="63" customFormat="false" ht="15.75" hidden="false" customHeight="false" outlineLevel="0" collapsed="false">
      <c r="A63" s="24"/>
      <c r="B63" s="25" t="s">
        <v>271</v>
      </c>
      <c r="C63" s="26" t="n">
        <v>2</v>
      </c>
      <c r="D63" s="26" t="n">
        <v>4</v>
      </c>
      <c r="E63" s="26" t="n">
        <v>1</v>
      </c>
      <c r="F63" s="26" t="n">
        <v>3</v>
      </c>
      <c r="G63" s="26" t="n">
        <v>3</v>
      </c>
      <c r="H63" s="26" t="n">
        <v>3</v>
      </c>
      <c r="I63" s="26" t="n">
        <v>16</v>
      </c>
    </row>
    <row r="64" customFormat="false" ht="15.75" hidden="false" customHeight="false" outlineLevel="0" collapsed="false">
      <c r="A64" s="24"/>
      <c r="B64" s="25" t="s">
        <v>272</v>
      </c>
      <c r="C64" s="26" t="n">
        <v>7</v>
      </c>
      <c r="D64" s="26" t="n">
        <v>17</v>
      </c>
      <c r="E64" s="26" t="n">
        <v>6</v>
      </c>
      <c r="F64" s="26" t="n">
        <v>14</v>
      </c>
      <c r="G64" s="26" t="n">
        <v>13</v>
      </c>
      <c r="H64" s="26" t="n">
        <v>6</v>
      </c>
      <c r="I64" s="26" t="n">
        <v>63</v>
      </c>
    </row>
    <row r="65" customFormat="false" ht="15.75" hidden="false" customHeight="false" outlineLevel="0" collapsed="false">
      <c r="A65" s="24" t="s">
        <v>275</v>
      </c>
      <c r="B65" s="25" t="s">
        <v>269</v>
      </c>
      <c r="C65" s="26" t="n">
        <v>2</v>
      </c>
      <c r="D65" s="26" t="n">
        <v>14</v>
      </c>
      <c r="E65" s="26" t="n">
        <v>3</v>
      </c>
      <c r="F65" s="26" t="n">
        <v>3</v>
      </c>
      <c r="G65" s="26" t="n">
        <v>4</v>
      </c>
      <c r="H65" s="26" t="n">
        <v>1</v>
      </c>
      <c r="I65" s="26" t="n">
        <v>27</v>
      </c>
    </row>
    <row r="66" customFormat="false" ht="15.75" hidden="false" customHeight="false" outlineLevel="0" collapsed="false">
      <c r="A66" s="24"/>
      <c r="B66" s="25" t="s">
        <v>270</v>
      </c>
      <c r="C66" s="26" t="n">
        <v>0</v>
      </c>
      <c r="D66" s="26" t="n">
        <v>1</v>
      </c>
      <c r="E66" s="26" t="n">
        <v>3</v>
      </c>
      <c r="F66" s="26" t="n">
        <v>4</v>
      </c>
      <c r="G66" s="26" t="n">
        <v>1</v>
      </c>
      <c r="H66" s="26" t="n">
        <v>0</v>
      </c>
      <c r="I66" s="26" t="n">
        <v>9</v>
      </c>
    </row>
    <row r="67" customFormat="false" ht="15.75" hidden="false" customHeight="false" outlineLevel="0" collapsed="false">
      <c r="A67" s="24"/>
      <c r="B67" s="25" t="s">
        <v>271</v>
      </c>
      <c r="C67" s="26" t="n">
        <v>0</v>
      </c>
      <c r="D67" s="26" t="n">
        <v>5</v>
      </c>
      <c r="E67" s="26" t="n">
        <v>1</v>
      </c>
      <c r="F67" s="26" t="n">
        <v>5</v>
      </c>
      <c r="G67" s="26" t="n">
        <v>8</v>
      </c>
      <c r="H67" s="26" t="n">
        <v>1</v>
      </c>
      <c r="I67" s="26" t="n">
        <v>20</v>
      </c>
    </row>
    <row r="68" customFormat="false" ht="15.75" hidden="false" customHeight="false" outlineLevel="0" collapsed="false">
      <c r="A68" s="24"/>
      <c r="B68" s="25" t="s">
        <v>272</v>
      </c>
      <c r="C68" s="26" t="n">
        <v>2</v>
      </c>
      <c r="D68" s="26" t="n">
        <v>20</v>
      </c>
      <c r="E68" s="26" t="n">
        <v>7</v>
      </c>
      <c r="F68" s="26" t="n">
        <v>12</v>
      </c>
      <c r="G68" s="26" t="n">
        <v>13</v>
      </c>
      <c r="H68" s="26" t="n">
        <v>2</v>
      </c>
      <c r="I68" s="26" t="n">
        <v>56</v>
      </c>
    </row>
    <row r="69" customFormat="false" ht="15.75" hidden="false" customHeight="false" outlineLevel="0" collapsed="false">
      <c r="A69" s="24" t="s">
        <v>276</v>
      </c>
      <c r="B69" s="25" t="s">
        <v>269</v>
      </c>
      <c r="C69" s="26" t="n">
        <v>1</v>
      </c>
      <c r="D69" s="26" t="n">
        <v>8</v>
      </c>
      <c r="E69" s="26" t="n">
        <v>2</v>
      </c>
      <c r="F69" s="26" t="n">
        <v>1</v>
      </c>
      <c r="G69" s="26" t="n">
        <v>5</v>
      </c>
      <c r="H69" s="26" t="n">
        <v>3</v>
      </c>
      <c r="I69" s="26" t="n">
        <v>20</v>
      </c>
    </row>
    <row r="70" customFormat="false" ht="15.75" hidden="false" customHeight="false" outlineLevel="0" collapsed="false">
      <c r="A70" s="24"/>
      <c r="B70" s="25" t="s">
        <v>270</v>
      </c>
      <c r="C70" s="26" t="n">
        <v>1</v>
      </c>
      <c r="D70" s="26" t="n">
        <v>1</v>
      </c>
      <c r="E70" s="26" t="n">
        <v>3</v>
      </c>
      <c r="F70" s="26" t="n">
        <v>3</v>
      </c>
      <c r="G70" s="26" t="n">
        <v>4</v>
      </c>
      <c r="H70" s="26" t="n">
        <v>8</v>
      </c>
      <c r="I70" s="26" t="n">
        <v>20</v>
      </c>
    </row>
    <row r="71" customFormat="false" ht="15.75" hidden="false" customHeight="false" outlineLevel="0" collapsed="false">
      <c r="A71" s="24"/>
      <c r="B71" s="25" t="s">
        <v>271</v>
      </c>
      <c r="C71" s="26" t="n">
        <v>0</v>
      </c>
      <c r="D71" s="26" t="n">
        <v>0</v>
      </c>
      <c r="E71" s="26" t="n">
        <v>0</v>
      </c>
      <c r="F71" s="26" t="n">
        <v>1</v>
      </c>
      <c r="G71" s="26" t="n">
        <v>1</v>
      </c>
      <c r="H71" s="26" t="n">
        <v>3</v>
      </c>
      <c r="I71" s="26" t="n">
        <v>5</v>
      </c>
    </row>
    <row r="72" customFormat="false" ht="15.75" hidden="false" customHeight="false" outlineLevel="0" collapsed="false">
      <c r="A72" s="24"/>
      <c r="B72" s="25" t="s">
        <v>272</v>
      </c>
      <c r="C72" s="26" t="n">
        <v>2</v>
      </c>
      <c r="D72" s="26" t="n">
        <v>9</v>
      </c>
      <c r="E72" s="26" t="n">
        <v>5</v>
      </c>
      <c r="F72" s="26" t="n">
        <v>5</v>
      </c>
      <c r="G72" s="26" t="n">
        <v>10</v>
      </c>
      <c r="H72" s="26" t="n">
        <v>14</v>
      </c>
      <c r="I72" s="26" t="n">
        <v>45</v>
      </c>
    </row>
    <row r="73" customFormat="false" ht="15.75" hidden="false" customHeight="false" outlineLevel="0" collapsed="false">
      <c r="A73" s="25" t="s">
        <v>277</v>
      </c>
      <c r="B73" s="25" t="s">
        <v>278</v>
      </c>
      <c r="C73" s="26" t="n">
        <v>17</v>
      </c>
      <c r="D73" s="26" t="n">
        <v>78</v>
      </c>
      <c r="E73" s="26" t="n">
        <v>34</v>
      </c>
      <c r="F73" s="26" t="n">
        <v>43</v>
      </c>
      <c r="G73" s="26" t="n">
        <v>57</v>
      </c>
      <c r="H73" s="26" t="n">
        <v>45</v>
      </c>
      <c r="I73" s="26" t="n">
        <v>274</v>
      </c>
    </row>
  </sheetData>
  <mergeCells count="22">
    <mergeCell ref="A1:B1"/>
    <mergeCell ref="A3:B3"/>
    <mergeCell ref="C3:I3"/>
    <mergeCell ref="A5:A8"/>
    <mergeCell ref="A9:A12"/>
    <mergeCell ref="A13:A16"/>
    <mergeCell ref="A17:A20"/>
    <mergeCell ref="A21:A24"/>
    <mergeCell ref="A27:B27"/>
    <mergeCell ref="C27:I27"/>
    <mergeCell ref="A29:A32"/>
    <mergeCell ref="A33:A36"/>
    <mergeCell ref="A37:A40"/>
    <mergeCell ref="A41:A44"/>
    <mergeCell ref="A45:A48"/>
    <mergeCell ref="A51:B51"/>
    <mergeCell ref="C51:I51"/>
    <mergeCell ref="A53:A56"/>
    <mergeCell ref="A57:A60"/>
    <mergeCell ref="A61:A64"/>
    <mergeCell ref="A65:A68"/>
    <mergeCell ref="A69:A7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LibreOffice/6.1.0.3$Linux_X86_64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2018-08-27T14:20:54Z</dcterms:modified>
  <cp:revision>1</cp:revision>
  <dc:subject/>
  <dc:title/>
</cp:coreProperties>
</file>