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 - Proyectos\04 - Reinventa Holding\01 - Proyectos Reinventa\02 - Grupo Sistemas\01 - Diseño Curricular Excel\Temp\"/>
    </mc:Choice>
  </mc:AlternateContent>
  <xr:revisionPtr revIDLastSave="0" documentId="13_ncr:1_{D514C6BA-B14C-46CF-8E5D-E91752BDFA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 Entradas - Salidas" sheetId="7" r:id="rId1"/>
    <sheet name="PRODUCTOS" sheetId="5" r:id="rId2"/>
  </sheets>
  <definedNames>
    <definedName name="codigoregistro">#REF!</definedName>
    <definedName name="entrada">#REF!</definedName>
    <definedName name="listadomateriales">#REF!</definedName>
    <definedName name="salida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7" l="1"/>
  <c r="G31" i="7"/>
  <c r="E30" i="7"/>
  <c r="G30" i="7"/>
  <c r="I50" i="5"/>
  <c r="I51" i="5"/>
  <c r="I52" i="5"/>
  <c r="I53" i="5"/>
  <c r="I54" i="5"/>
  <c r="I55" i="5"/>
  <c r="I56" i="5"/>
  <c r="I41" i="5"/>
  <c r="I42" i="5"/>
  <c r="I43" i="5"/>
  <c r="I44" i="5"/>
  <c r="I45" i="5"/>
  <c r="I46" i="5"/>
  <c r="I47" i="5"/>
  <c r="I48" i="5"/>
  <c r="I49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24" i="5"/>
  <c r="I25" i="5"/>
  <c r="I26" i="5"/>
  <c r="I27" i="5"/>
  <c r="I22" i="5"/>
  <c r="I23" i="5"/>
  <c r="E29" i="7"/>
  <c r="G29" i="7"/>
  <c r="E28" i="7"/>
  <c r="G28" i="7"/>
  <c r="E27" i="7"/>
  <c r="G27" i="7"/>
  <c r="E26" i="7"/>
  <c r="G26" i="7"/>
  <c r="E25" i="7"/>
  <c r="G25" i="7"/>
  <c r="E24" i="7"/>
  <c r="G24" i="7"/>
  <c r="E11" i="7"/>
  <c r="G11" i="7"/>
  <c r="E12" i="7"/>
  <c r="G12" i="7"/>
  <c r="E13" i="7"/>
  <c r="G13" i="7"/>
  <c r="E14" i="7"/>
  <c r="G14" i="7"/>
  <c r="I11" i="5"/>
  <c r="I12" i="5"/>
  <c r="I13" i="5"/>
  <c r="I14" i="5"/>
  <c r="I16" i="5"/>
  <c r="I17" i="5"/>
  <c r="I18" i="5"/>
  <c r="I19" i="5"/>
  <c r="I20" i="5"/>
  <c r="I21" i="5"/>
  <c r="E23" i="7"/>
  <c r="G23" i="7"/>
  <c r="J12" i="5"/>
  <c r="J13" i="5"/>
  <c r="J14" i="5"/>
  <c r="J15" i="5"/>
  <c r="J16" i="5"/>
  <c r="J17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G15" i="7"/>
  <c r="G16" i="7"/>
  <c r="G17" i="7"/>
  <c r="G18" i="7"/>
  <c r="G19" i="7"/>
  <c r="G20" i="7"/>
  <c r="G21" i="7"/>
  <c r="G22" i="7"/>
  <c r="E15" i="7"/>
  <c r="E16" i="7"/>
  <c r="E17" i="7"/>
  <c r="E18" i="7"/>
  <c r="E19" i="7"/>
  <c r="E20" i="7"/>
  <c r="E21" i="7"/>
  <c r="E22" i="7"/>
  <c r="J11" i="5"/>
  <c r="K11" i="5"/>
</calcChain>
</file>

<file path=xl/sharedStrings.xml><?xml version="1.0" encoding="utf-8"?>
<sst xmlns="http://schemas.openxmlformats.org/spreadsheetml/2006/main" count="75" uniqueCount="41">
  <si>
    <t>Control de inventarios</t>
  </si>
  <si>
    <t>Registro de Entradas y Salidas</t>
  </si>
  <si>
    <t>HOJA DE REGISTRO</t>
  </si>
  <si>
    <t>FECHA</t>
  </si>
  <si>
    <t>CÓDIGO</t>
  </si>
  <si>
    <t>DESCRIPCIÓN</t>
  </si>
  <si>
    <t>FABRICANTE</t>
  </si>
  <si>
    <t>UNIDAD DE MEDIDA</t>
  </si>
  <si>
    <t>ENTRADA</t>
  </si>
  <si>
    <t>SALIDA</t>
  </si>
  <si>
    <t>ENTREGADO A</t>
  </si>
  <si>
    <t>OBSERVACIONES</t>
  </si>
  <si>
    <t>Lista de Materiales</t>
  </si>
  <si>
    <t>UdM</t>
  </si>
  <si>
    <t>CATEGORÍA</t>
  </si>
  <si>
    <t>ALMACÉN</t>
  </si>
  <si>
    <t>STOCK MÍNIMO</t>
  </si>
  <si>
    <t>INVENTARIO</t>
  </si>
  <si>
    <t>.</t>
  </si>
  <si>
    <t>SOLICITAR</t>
  </si>
  <si>
    <t>Chocolate con avellana</t>
  </si>
  <si>
    <t>Kg</t>
  </si>
  <si>
    <t xml:space="preserve">Dulces </t>
  </si>
  <si>
    <t>Almacén 1</t>
  </si>
  <si>
    <t>Chocolate con almendra</t>
  </si>
  <si>
    <t>Caramelo de menta</t>
  </si>
  <si>
    <t>Bolsa</t>
  </si>
  <si>
    <t>Caramelo macizo</t>
  </si>
  <si>
    <t>Caramelo café</t>
  </si>
  <si>
    <t>Caramelo oscuro</t>
  </si>
  <si>
    <t>Chicle yerbabuena</t>
  </si>
  <si>
    <t>Chicle canela</t>
  </si>
  <si>
    <t>Almacen 1</t>
  </si>
  <si>
    <t>Chicle vainilla</t>
  </si>
  <si>
    <t>Plato fiesta amarillo</t>
  </si>
  <si>
    <t>Caja</t>
  </si>
  <si>
    <t>Desechables</t>
  </si>
  <si>
    <t>Almacén 2</t>
  </si>
  <si>
    <t>plato fiesta blanco</t>
  </si>
  <si>
    <t>Vaso fiesta rojo</t>
  </si>
  <si>
    <t>Vaso fiesta unicel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</si>
</sst>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dd\-mmm\-yy;@"/>
  </numFmts>
  <fonts count="14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2"/>
      <name val="Helvetica"/>
    </font>
    <font>
      <sz val="10"/>
      <name val="Helvetica"/>
    </font>
    <font>
      <sz val="12"/>
      <name val="Helvetica"/>
    </font>
    <font>
      <sz val="12"/>
      <color theme="0"/>
      <name val="Helvetica"/>
    </font>
    <font>
      <sz val="12"/>
      <color theme="1"/>
      <name val="Helvetica"/>
    </font>
    <font>
      <b/>
      <sz val="12"/>
      <color rgb="FFC00000"/>
      <name val="Helvetica"/>
    </font>
    <font>
      <sz val="12"/>
      <color rgb="FF00B0F0"/>
      <name val="Helvetica"/>
    </font>
    <font>
      <sz val="12"/>
      <name val="Arial"/>
      <family val="2"/>
    </font>
    <font>
      <b/>
      <sz val="18"/>
      <name val="Arial"/>
      <family val="2"/>
    </font>
    <font>
      <b/>
      <sz val="12"/>
      <color theme="9" tint="-0.249977111117893"/>
      <name val="Helvetica"/>
    </font>
    <font>
      <b/>
      <i/>
      <sz val="14"/>
      <color theme="2" tint="-0.249977111117893"/>
      <name val="Helvetica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rgb="FF0070C0"/>
        </stop>
        <stop position="1">
          <color rgb="FF00B0F0"/>
        </stop>
      </gradient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/>
    <xf numFmtId="0" fontId="3" fillId="6" borderId="0">
      <alignment horizontal="center" vertical="center"/>
    </xf>
    <xf numFmtId="0" fontId="1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164" fontId="4" fillId="0" borderId="0" xfId="0" applyNumberFormat="1" applyFont="1">
      <alignment vertical="center"/>
    </xf>
    <xf numFmtId="0" fontId="5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14" fontId="5" fillId="3" borderId="0" xfId="0" applyNumberFormat="1" applyFont="1" applyFill="1">
      <alignment vertical="center"/>
    </xf>
    <xf numFmtId="0" fontId="4" fillId="7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4">
    <cellStyle name="Énfasis1" xfId="1" builtinId="29"/>
    <cellStyle name="Estilo 1" xfId="2" xr:uid="{0761F40D-934F-4E58-91DA-3F3D3CE31AD9}"/>
    <cellStyle name="Hyperlink" xfId="3" xr:uid="{00000000-000B-0000-0000-000008000000}"/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name val="Helvetic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b/>
        <strike val="0"/>
        <outline val="0"/>
        <shadow val="0"/>
        <u val="none"/>
        <vertAlign val="baseline"/>
        <sz val="12"/>
        <color rgb="FFC00000"/>
        <name val="Helvetica"/>
        <scheme val="none"/>
      </font>
    </dxf>
    <dxf>
      <font>
        <b/>
        <strike val="0"/>
        <outline val="0"/>
        <shadow val="0"/>
        <u val="none"/>
        <vertAlign val="baseline"/>
        <sz val="12"/>
        <color theme="9" tint="-0.249977111117893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  <numFmt numFmtId="164" formatCode="[$-1540A]dd\-mmm\-yy;@"/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Helvetic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Helvetica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3D580"/>
      <rgbColor rgb="00008000"/>
      <rgbColor rgb="003366FF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1C4"/>
      <color rgb="FF0DD7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ODUCTO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REGISTRO Entradas - Salida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894182</xdr:colOff>
      <xdr:row>6</xdr:row>
      <xdr:rowOff>29157</xdr:rowOff>
    </xdr:from>
    <xdr:to>
      <xdr:col>10</xdr:col>
      <xdr:colOff>2456282</xdr:colOff>
      <xdr:row>8</xdr:row>
      <xdr:rowOff>50152</xdr:rowOff>
    </xdr:to>
    <xdr:sp macro="" textlink="">
      <xdr:nvSpPr>
        <xdr:cNvPr id="24" name="Rectángulo: esquinas redondeadas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91DF0-C08D-4EB6-A912-3AD117090848}"/>
            </a:ext>
            <a:ext uri="{147F2762-F138-4A5C-976F-8EAC2B608ADB}">
              <a16:predDERef xmlns:a16="http://schemas.microsoft.com/office/drawing/2014/main" pred="{1DD6F1C8-7BDE-ED87-4C2A-15490BBE4FB7}"/>
            </a:ext>
          </a:extLst>
        </xdr:cNvPr>
        <xdr:cNvSpPr/>
      </xdr:nvSpPr>
      <xdr:spPr>
        <a:xfrm>
          <a:off x="10749641" y="1020535"/>
          <a:ext cx="1562100" cy="351454"/>
        </a:xfrm>
        <a:prstGeom prst="round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 u="sng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PRODUCTOS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5</xdr:row>
      <xdr:rowOff>123825</xdr:rowOff>
    </xdr:from>
    <xdr:to>
      <xdr:col>10</xdr:col>
      <xdr:colOff>1695450</xdr:colOff>
      <xdr:row>8</xdr:row>
      <xdr:rowOff>38100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D0FCE-4DA2-40E2-AF8D-5B6A8BA732D0}"/>
            </a:ext>
            <a:ext uri="{147F2762-F138-4A5C-976F-8EAC2B608ADB}">
              <a16:predDERef xmlns:a16="http://schemas.microsoft.com/office/drawing/2014/main" pred="{8F0B0D0E-1A57-4332-956C-BEAE7B8DF87A}"/>
            </a:ext>
          </a:extLst>
        </xdr:cNvPr>
        <xdr:cNvSpPr/>
      </xdr:nvSpPr>
      <xdr:spPr>
        <a:xfrm>
          <a:off x="10706100" y="933450"/>
          <a:ext cx="1562100" cy="40005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sng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REGISTRO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188559-9CA9-4C4D-B294-21E520B65CD7}" name="Tabla57" displayName="Tabla57" ref="B10:K31" totalsRowShown="0" headerRowDxfId="26" dataDxfId="25">
  <autoFilter ref="B10:K31" xr:uid="{DDDEB0CD-D4D3-4BBD-BCE6-5A462199FF6F}"/>
  <tableColumns count="10">
    <tableColumn id="10" xr3:uid="{EF5BB4E2-CE12-4C74-8CE2-806A78F2ECFD}" name="HOJA DE REGISTRO" dataDxfId="24"/>
    <tableColumn id="1" xr3:uid="{7B892B92-FF6C-4660-8D2D-DCA63F71B068}" name="FECHA" dataDxfId="23"/>
    <tableColumn id="2" xr3:uid="{4005DE12-C349-44CD-9515-740CA77BE113}" name="CÓDIGO" dataDxfId="22"/>
    <tableColumn id="3" xr3:uid="{E974265E-242D-466A-AA0C-315935512B08}" name="DESCRIPCIÓN" dataDxfId="21">
      <calculatedColumnFormula>VLOOKUP(Tabla57[[#This Row],[CÓDIGO]],Tabla7[#All],2,FALSE)</calculatedColumnFormula>
    </tableColumn>
    <tableColumn id="4" xr3:uid="{7B0588CC-8304-49DD-8D4B-F59B7DD8293C}" name="FABRICANTE" dataDxfId="20"/>
    <tableColumn id="5" xr3:uid="{A266BE31-A4A6-47ED-BF1F-FD4ADBC48217}" name="UNIDAD DE MEDIDA" dataDxfId="19">
      <calculatedColumnFormula>VLOOKUP(Tabla57[[#This Row],[CÓDIGO]],Tabla7[#All],3,FALSE)</calculatedColumnFormula>
    </tableColumn>
    <tableColumn id="6" xr3:uid="{17FD8980-83F3-4734-A6C2-78A5C2084A76}" name="ENTRADA" dataDxfId="18"/>
    <tableColumn id="7" xr3:uid="{60C949AD-CEFB-4684-AC4F-C445FCAE0497}" name="SALIDA" dataDxfId="17"/>
    <tableColumn id="8" xr3:uid="{471D7721-C8BB-44BB-9AC7-73DAE82F4373}" name="ENTREGADO A" dataDxfId="16"/>
    <tableColumn id="9" xr3:uid="{A7ED64D4-9E72-4DD2-9AA1-08615A6003D8}" name="OBSERVACIONES" dataDxfId="15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8A3BFF-2ABB-46C4-B811-858508ABE56B}" name="Tabla7" displayName="Tabla7" ref="C10:K270" totalsRowShown="0" headerRowDxfId="10" dataDxfId="9" headerRowCellStyle="Énfasis1">
  <autoFilter ref="C10:K270" xr:uid="{FE8A3BFF-2ABB-46C4-B811-858508ABE56B}"/>
  <tableColumns count="9">
    <tableColumn id="1" xr3:uid="{E8F83380-7486-492C-84D0-8C325083211E}" name="CÓDIGO" dataDxfId="8"/>
    <tableColumn id="2" xr3:uid="{6AF68052-0BE5-4065-98EC-5FE73536FBA2}" name="DESCRIPCIÓN" dataDxfId="7"/>
    <tableColumn id="3" xr3:uid="{3820CF8B-0AB0-4C10-8891-FEE691A55B87}" name="UdM" dataDxfId="6"/>
    <tableColumn id="4" xr3:uid="{A5622F72-D777-4876-82FD-EA2FBF56CC59}" name="CATEGORÍA" dataDxfId="5"/>
    <tableColumn id="5" xr3:uid="{2FAB2EED-FFB7-4351-AA3F-B00BF8F5CBCF}" name="ALMACÉN" dataDxfId="4"/>
    <tableColumn id="6" xr3:uid="{19DD8281-C9A3-46D6-A5CD-B410DD274D04}" name="STOCK MÍNIMO" dataDxfId="3"/>
    <tableColumn id="9" xr3:uid="{3EF390B0-1A05-4C2C-A6EA-6D1F7548D008}" name="INVENTARIO" dataDxfId="2">
      <calculatedColumnFormula>SUMIF(Tabla57[CÓDIGO],C11,Tabla57[ENTRADA])-SUMIF(Tabla57[CÓDIGO],Tabla7[[#This Row],[CÓDIGO]],Tabla57[SALIDA])</calculatedColumnFormula>
    </tableColumn>
    <tableColumn id="8" xr3:uid="{CBEDC90D-FE7B-42FE-8AE3-22131B6CFD63}" name="." dataDxfId="1">
      <calculatedColumnFormula>IF(H11&gt;0,IF(I11&lt;H11+1,1,2), 0)</calculatedColumnFormula>
    </tableColumn>
    <tableColumn id="10" xr3:uid="{EDBF0975-1776-46FC-8500-0AF11CCEABE9}" name="SOLICITAR" dataDxfId="0">
      <calculatedColumnFormula>IF(H11&gt;0,IF(I11&lt;H11+1,"solicitar material","hay suficiente"),"sin dato stock minimo")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6789-3C44-4FEB-88CA-52D50516E609}">
  <sheetPr>
    <tabColor theme="7"/>
  </sheetPr>
  <dimension ref="A1:M300"/>
  <sheetViews>
    <sheetView tabSelected="1" zoomScale="98" zoomScaleNormal="98" workbookViewId="0">
      <selection activeCell="C3" sqref="C3:K5"/>
    </sheetView>
  </sheetViews>
  <sheetFormatPr baseColWidth="10" defaultColWidth="11.42578125" defaultRowHeight="12.75" x14ac:dyDescent="0.2"/>
  <cols>
    <col min="1" max="1" width="4.7109375" customWidth="1"/>
    <col min="2" max="2" width="7.7109375" customWidth="1"/>
    <col min="3" max="3" width="12.85546875" customWidth="1"/>
    <col min="4" max="4" width="13" customWidth="1"/>
    <col min="5" max="5" width="29.140625" customWidth="1"/>
    <col min="6" max="6" width="18.140625" customWidth="1"/>
    <col min="7" max="7" width="15.7109375" customWidth="1"/>
    <col min="8" max="8" width="13.5703125" customWidth="1"/>
    <col min="9" max="9" width="12.140625" customWidth="1"/>
    <col min="10" max="10" width="21" customWidth="1"/>
    <col min="11" max="11" width="38.85546875" customWidth="1"/>
  </cols>
  <sheetData>
    <row r="1" spans="1:13" ht="12.95" customHeight="1" x14ac:dyDescent="0.2">
      <c r="A1" s="17"/>
      <c r="B1" s="17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11"/>
    </row>
    <row r="2" spans="1:13" ht="12.95" customHeight="1" x14ac:dyDescent="0.2">
      <c r="A2" s="17"/>
      <c r="B2" s="17"/>
      <c r="C2" s="19"/>
      <c r="D2" s="19"/>
      <c r="E2" s="19"/>
      <c r="F2" s="19"/>
      <c r="G2" s="19"/>
      <c r="H2" s="19"/>
      <c r="I2" s="19"/>
      <c r="J2" s="19"/>
      <c r="K2" s="19"/>
      <c r="L2" s="11"/>
      <c r="M2" s="11"/>
    </row>
    <row r="3" spans="1:13" ht="12.95" customHeight="1" x14ac:dyDescent="0.2">
      <c r="A3" s="17"/>
      <c r="B3" s="17"/>
      <c r="C3" s="20"/>
      <c r="D3" s="20"/>
      <c r="E3" s="20"/>
      <c r="F3" s="20"/>
      <c r="G3" s="20"/>
      <c r="H3" s="20"/>
      <c r="I3" s="20"/>
      <c r="J3" s="20"/>
      <c r="K3" s="20"/>
      <c r="L3" s="11"/>
      <c r="M3" s="11"/>
    </row>
    <row r="4" spans="1:13" ht="12.95" customHeight="1" x14ac:dyDescent="0.2">
      <c r="A4" s="17"/>
      <c r="B4" s="17"/>
      <c r="C4" s="20"/>
      <c r="D4" s="20"/>
      <c r="E4" s="20"/>
      <c r="F4" s="20"/>
      <c r="G4" s="20"/>
      <c r="H4" s="20"/>
      <c r="I4" s="20"/>
      <c r="J4" s="20"/>
      <c r="K4" s="20"/>
      <c r="L4" s="11"/>
      <c r="M4" s="11"/>
    </row>
    <row r="5" spans="1:13" ht="12.95" customHeight="1" x14ac:dyDescent="0.2">
      <c r="A5" s="17"/>
      <c r="B5" s="17"/>
      <c r="C5" s="20"/>
      <c r="D5" s="20"/>
      <c r="E5" s="20"/>
      <c r="F5" s="20"/>
      <c r="G5" s="20"/>
      <c r="H5" s="20"/>
      <c r="I5" s="20"/>
      <c r="J5" s="20"/>
      <c r="K5" s="20"/>
      <c r="L5" s="11"/>
      <c r="M5" s="11"/>
    </row>
    <row r="6" spans="1:13" ht="12.95" customHeight="1" x14ac:dyDescent="0.2">
      <c r="A6" s="17"/>
      <c r="B6" s="17"/>
      <c r="C6" s="18" t="s">
        <v>1</v>
      </c>
      <c r="D6" s="18"/>
      <c r="E6" s="18"/>
      <c r="F6" s="18"/>
      <c r="G6" s="18"/>
      <c r="H6" s="18"/>
      <c r="I6" s="18"/>
      <c r="J6" s="18"/>
      <c r="K6" s="18"/>
    </row>
    <row r="7" spans="1:13" ht="12.95" customHeight="1" x14ac:dyDescent="0.2">
      <c r="A7" s="17"/>
      <c r="B7" s="17"/>
      <c r="C7" s="18"/>
      <c r="D7" s="18"/>
      <c r="E7" s="18"/>
      <c r="F7" s="18"/>
      <c r="G7" s="18"/>
      <c r="H7" s="18"/>
      <c r="I7" s="18"/>
      <c r="J7" s="18"/>
      <c r="K7" s="18"/>
    </row>
    <row r="8" spans="1:13" ht="12.95" customHeight="1" x14ac:dyDescent="0.2">
      <c r="A8" s="17"/>
      <c r="B8" s="17"/>
      <c r="C8" s="18"/>
      <c r="D8" s="18"/>
      <c r="E8" s="18"/>
      <c r="F8" s="18"/>
      <c r="G8" s="18"/>
      <c r="H8" s="18"/>
      <c r="I8" s="18"/>
      <c r="J8" s="18"/>
      <c r="K8" s="18"/>
    </row>
    <row r="9" spans="1:13" ht="12.95" customHeight="1" x14ac:dyDescent="0.2">
      <c r="A9" s="17"/>
      <c r="B9" s="17"/>
      <c r="C9" s="18"/>
      <c r="D9" s="18"/>
      <c r="E9" s="18"/>
      <c r="F9" s="18"/>
      <c r="G9" s="18"/>
      <c r="H9" s="18"/>
      <c r="I9" s="18"/>
      <c r="J9" s="18"/>
      <c r="K9" s="18"/>
    </row>
    <row r="10" spans="1:13" ht="39" customHeight="1" x14ac:dyDescent="0.2">
      <c r="B10" s="14" t="s">
        <v>2</v>
      </c>
      <c r="C10" s="15" t="s">
        <v>3</v>
      </c>
      <c r="D10" s="14" t="s">
        <v>4</v>
      </c>
      <c r="E10" s="13" t="s">
        <v>5</v>
      </c>
      <c r="F10" s="14" t="s">
        <v>6</v>
      </c>
      <c r="G10" s="12" t="s">
        <v>7</v>
      </c>
      <c r="H10" s="14" t="s">
        <v>8</v>
      </c>
      <c r="I10" s="14" t="s">
        <v>9</v>
      </c>
      <c r="J10" s="14" t="s">
        <v>10</v>
      </c>
      <c r="K10" s="14" t="s">
        <v>11</v>
      </c>
    </row>
    <row r="11" spans="1:13" ht="20.100000000000001" customHeight="1" x14ac:dyDescent="0.2">
      <c r="B11" s="2">
        <v>1</v>
      </c>
      <c r="C11" s="3">
        <v>44722</v>
      </c>
      <c r="D11" s="2">
        <v>100</v>
      </c>
      <c r="E11" s="2" t="str">
        <f>VLOOKUP(Tabla57[[#This Row],[CÓDIGO]],Tabla7[#All],2,FALSE)</f>
        <v>Chocolate con avellana</v>
      </c>
      <c r="F11" s="2"/>
      <c r="G11" s="5" t="str">
        <f>VLOOKUP(Tabla57[[#This Row],[CÓDIGO]],Tabla7[#All],3,FALSE)</f>
        <v>Kg</v>
      </c>
      <c r="H11" s="10">
        <v>120</v>
      </c>
      <c r="I11" s="6"/>
      <c r="J11" s="2"/>
      <c r="K11" s="2"/>
    </row>
    <row r="12" spans="1:13" ht="20.100000000000001" customHeight="1" x14ac:dyDescent="0.2">
      <c r="B12" s="2">
        <v>1</v>
      </c>
      <c r="C12" s="3">
        <v>44723</v>
      </c>
      <c r="D12" s="2">
        <v>100</v>
      </c>
      <c r="E12" s="2" t="str">
        <f>VLOOKUP(Tabla57[[#This Row],[CÓDIGO]],Tabla7[#All],2,FALSE)</f>
        <v>Chocolate con avellana</v>
      </c>
      <c r="F12" s="2"/>
      <c r="G12" s="5" t="str">
        <f>VLOOKUP(Tabla57[[#This Row],[CÓDIGO]],Tabla7[#All],3,FALSE)</f>
        <v>Kg</v>
      </c>
      <c r="H12" s="10"/>
      <c r="I12" s="6">
        <v>20</v>
      </c>
      <c r="J12" s="2"/>
      <c r="K12" s="2"/>
    </row>
    <row r="13" spans="1:13" ht="20.100000000000001" customHeight="1" x14ac:dyDescent="0.2">
      <c r="B13" s="2">
        <v>1</v>
      </c>
      <c r="C13" s="3">
        <v>44724</v>
      </c>
      <c r="D13" s="2">
        <v>102</v>
      </c>
      <c r="E13" s="2" t="str">
        <f>VLOOKUP(Tabla57[[#This Row],[CÓDIGO]],Tabla7[#All],2,FALSE)</f>
        <v>Caramelo de menta</v>
      </c>
      <c r="F13" s="2"/>
      <c r="G13" s="5" t="str">
        <f>VLOOKUP(Tabla57[[#This Row],[CÓDIGO]],Tabla7[#All],3,FALSE)</f>
        <v>Bolsa</v>
      </c>
      <c r="H13" s="10">
        <v>10</v>
      </c>
      <c r="I13" s="6"/>
      <c r="J13" s="2"/>
      <c r="K13" s="2"/>
    </row>
    <row r="14" spans="1:13" ht="20.100000000000001" customHeight="1" x14ac:dyDescent="0.2">
      <c r="B14" s="2">
        <v>1</v>
      </c>
      <c r="C14" s="3">
        <v>44725</v>
      </c>
      <c r="D14" s="2">
        <v>100</v>
      </c>
      <c r="E14" s="2" t="str">
        <f>VLOOKUP(Tabla57[[#This Row],[CÓDIGO]],Tabla7[#All],2,FALSE)</f>
        <v>Chocolate con avellana</v>
      </c>
      <c r="F14" s="2"/>
      <c r="G14" s="5" t="str">
        <f>VLOOKUP(Tabla57[[#This Row],[CÓDIGO]],Tabla7[#All],3,FALSE)</f>
        <v>Kg</v>
      </c>
      <c r="H14" s="10">
        <v>20</v>
      </c>
      <c r="I14" s="6"/>
      <c r="J14" s="2"/>
      <c r="K14" s="2"/>
    </row>
    <row r="15" spans="1:13" ht="20.100000000000001" customHeight="1" x14ac:dyDescent="0.2">
      <c r="B15" s="2">
        <v>1</v>
      </c>
      <c r="C15" s="3">
        <v>44726</v>
      </c>
      <c r="D15" s="2">
        <v>100</v>
      </c>
      <c r="E15" s="2" t="str">
        <f>VLOOKUP(Tabla57[[#This Row],[CÓDIGO]],Tabla7[#All],2,FALSE)</f>
        <v>Chocolate con avellana</v>
      </c>
      <c r="F15" s="2"/>
      <c r="G15" s="5" t="str">
        <f>VLOOKUP(Tabla57[[#This Row],[CÓDIGO]],Tabla7[#All],3,FALSE)</f>
        <v>Kg</v>
      </c>
      <c r="H15" s="10">
        <v>15</v>
      </c>
      <c r="I15" s="6"/>
      <c r="J15" s="2"/>
      <c r="K15" s="2"/>
    </row>
    <row r="16" spans="1:13" ht="20.100000000000001" customHeight="1" x14ac:dyDescent="0.2">
      <c r="B16" s="2">
        <v>1</v>
      </c>
      <c r="C16" s="3">
        <v>44727</v>
      </c>
      <c r="D16" s="2">
        <v>108</v>
      </c>
      <c r="E16" s="2" t="str">
        <f>VLOOKUP(Tabla57[[#This Row],[CÓDIGO]],Tabla7[#All],2,FALSE)</f>
        <v>Chicle vainilla</v>
      </c>
      <c r="F16" s="2"/>
      <c r="G16" s="5" t="str">
        <f>VLOOKUP(Tabla57[[#This Row],[CÓDIGO]],Tabla7[#All],3,FALSE)</f>
        <v>Bolsa</v>
      </c>
      <c r="H16" s="10"/>
      <c r="I16" s="6">
        <v>100</v>
      </c>
      <c r="J16" s="2"/>
      <c r="K16" s="2"/>
    </row>
    <row r="17" spans="2:11" ht="20.100000000000001" customHeight="1" x14ac:dyDescent="0.2">
      <c r="B17" s="2">
        <v>1</v>
      </c>
      <c r="C17" s="3">
        <v>44728</v>
      </c>
      <c r="D17" s="2">
        <v>108</v>
      </c>
      <c r="E17" s="2" t="str">
        <f>VLOOKUP(Tabla57[[#This Row],[CÓDIGO]],Tabla7[#All],2,FALSE)</f>
        <v>Chicle vainilla</v>
      </c>
      <c r="F17" s="2"/>
      <c r="G17" s="5" t="str">
        <f>VLOOKUP(Tabla57[[#This Row],[CÓDIGO]],Tabla7[#All],3,FALSE)</f>
        <v>Bolsa</v>
      </c>
      <c r="H17" s="10">
        <v>290</v>
      </c>
      <c r="I17" s="6"/>
      <c r="J17" s="2"/>
      <c r="K17" s="2"/>
    </row>
    <row r="18" spans="2:11" ht="20.100000000000001" customHeight="1" x14ac:dyDescent="0.2">
      <c r="B18" s="2">
        <v>1</v>
      </c>
      <c r="C18" s="3">
        <v>44729</v>
      </c>
      <c r="D18" s="2">
        <v>101</v>
      </c>
      <c r="E18" s="2" t="str">
        <f>VLOOKUP(Tabla57[[#This Row],[CÓDIGO]],Tabla7[#All],2,FALSE)</f>
        <v>Chocolate con almendra</v>
      </c>
      <c r="F18" s="2"/>
      <c r="G18" s="5" t="str">
        <f>VLOOKUP(Tabla57[[#This Row],[CÓDIGO]],Tabla7[#All],3,FALSE)</f>
        <v>Kg</v>
      </c>
      <c r="H18" s="10"/>
      <c r="I18" s="6">
        <v>5</v>
      </c>
      <c r="J18" s="2"/>
      <c r="K18" s="2"/>
    </row>
    <row r="19" spans="2:11" ht="20.100000000000001" customHeight="1" x14ac:dyDescent="0.2">
      <c r="B19" s="2">
        <v>1</v>
      </c>
      <c r="C19" s="3">
        <v>44730</v>
      </c>
      <c r="D19" s="2">
        <v>101</v>
      </c>
      <c r="E19" s="2" t="str">
        <f>VLOOKUP(Tabla57[[#This Row],[CÓDIGO]],Tabla7[#All],2,FALSE)</f>
        <v>Chocolate con almendra</v>
      </c>
      <c r="F19" s="2"/>
      <c r="G19" s="5" t="str">
        <f>VLOOKUP(Tabla57[[#This Row],[CÓDIGO]],Tabla7[#All],3,FALSE)</f>
        <v>Kg</v>
      </c>
      <c r="H19" s="10">
        <v>10</v>
      </c>
      <c r="I19" s="6"/>
      <c r="J19" s="2"/>
      <c r="K19" s="2"/>
    </row>
    <row r="20" spans="2:11" ht="20.100000000000001" customHeight="1" x14ac:dyDescent="0.2">
      <c r="B20" s="2">
        <v>1</v>
      </c>
      <c r="C20" s="3">
        <v>44731</v>
      </c>
      <c r="D20" s="2">
        <v>103</v>
      </c>
      <c r="E20" s="2" t="str">
        <f>VLOOKUP(Tabla57[[#This Row],[CÓDIGO]],Tabla7[#All],2,FALSE)</f>
        <v>Caramelo macizo</v>
      </c>
      <c r="F20" s="2"/>
      <c r="G20" s="5" t="str">
        <f>VLOOKUP(Tabla57[[#This Row],[CÓDIGO]],Tabla7[#All],3,FALSE)</f>
        <v>Bolsa</v>
      </c>
      <c r="H20" s="10">
        <v>30</v>
      </c>
      <c r="I20" s="6"/>
      <c r="J20" s="2"/>
      <c r="K20" s="2"/>
    </row>
    <row r="21" spans="2:11" ht="20.100000000000001" customHeight="1" x14ac:dyDescent="0.2">
      <c r="B21" s="2">
        <v>1</v>
      </c>
      <c r="C21" s="3">
        <v>44732</v>
      </c>
      <c r="D21" s="2">
        <v>105</v>
      </c>
      <c r="E21" s="2" t="str">
        <f>VLOOKUP(Tabla57[[#This Row],[CÓDIGO]],Tabla7[#All],2,FALSE)</f>
        <v>Caramelo oscuro</v>
      </c>
      <c r="F21" s="2"/>
      <c r="G21" s="5" t="str">
        <f>VLOOKUP(Tabla57[[#This Row],[CÓDIGO]],Tabla7[#All],3,FALSE)</f>
        <v>Bolsa</v>
      </c>
      <c r="H21" s="10">
        <v>40</v>
      </c>
      <c r="I21" s="6"/>
      <c r="J21" s="2"/>
      <c r="K21" s="2"/>
    </row>
    <row r="22" spans="2:11" ht="20.100000000000001" customHeight="1" x14ac:dyDescent="0.2">
      <c r="B22" s="2">
        <v>1</v>
      </c>
      <c r="C22" s="3">
        <v>44733</v>
      </c>
      <c r="D22" s="2">
        <v>106</v>
      </c>
      <c r="E22" s="2" t="str">
        <f>VLOOKUP(Tabla57[[#This Row],[CÓDIGO]],Tabla7[#All],2,FALSE)</f>
        <v>Chicle yerbabuena</v>
      </c>
      <c r="F22" s="2"/>
      <c r="G22" s="5" t="str">
        <f>VLOOKUP(Tabla57[[#This Row],[CÓDIGO]],Tabla7[#All],3,FALSE)</f>
        <v>Bolsa</v>
      </c>
      <c r="H22" s="10">
        <v>25</v>
      </c>
      <c r="I22" s="6"/>
      <c r="J22" s="2"/>
      <c r="K22" s="2"/>
    </row>
    <row r="23" spans="2:11" ht="20.100000000000001" customHeight="1" x14ac:dyDescent="0.2">
      <c r="B23" s="2">
        <v>1</v>
      </c>
      <c r="C23" s="3">
        <v>44734</v>
      </c>
      <c r="D23" s="2">
        <v>104</v>
      </c>
      <c r="E23" s="2" t="str">
        <f>VLOOKUP(Tabla57[[#This Row],[CÓDIGO]],Tabla7[#All],2,FALSE)</f>
        <v>Caramelo café</v>
      </c>
      <c r="F23" s="2"/>
      <c r="G23" s="5" t="str">
        <f>VLOOKUP(Tabla57[[#This Row],[CÓDIGO]],Tabla7[#All],3,FALSE)</f>
        <v>Bolsa</v>
      </c>
      <c r="H23" s="10">
        <v>120</v>
      </c>
      <c r="I23" s="6"/>
      <c r="J23" s="2"/>
      <c r="K23" s="2"/>
    </row>
    <row r="24" spans="2:11" ht="20.100000000000001" customHeight="1" x14ac:dyDescent="0.2">
      <c r="B24" s="2">
        <v>2</v>
      </c>
      <c r="C24" s="3">
        <v>44735</v>
      </c>
      <c r="D24" s="2">
        <v>107</v>
      </c>
      <c r="E24" s="2" t="str">
        <f>VLOOKUP(Tabla57[[#This Row],[CÓDIGO]],Tabla7[#All],2,FALSE)</f>
        <v>Chicle canela</v>
      </c>
      <c r="F24" s="2"/>
      <c r="G24" s="5" t="str">
        <f>VLOOKUP(Tabla57[[#This Row],[CÓDIGO]],Tabla7[#All],3,FALSE)</f>
        <v>Bolsa</v>
      </c>
      <c r="H24" s="10">
        <v>80</v>
      </c>
      <c r="I24" s="6"/>
      <c r="J24" s="2"/>
      <c r="K24" s="2"/>
    </row>
    <row r="25" spans="2:11" ht="20.100000000000001" customHeight="1" x14ac:dyDescent="0.2">
      <c r="B25" s="2">
        <v>2</v>
      </c>
      <c r="C25" s="3">
        <v>44736</v>
      </c>
      <c r="D25" s="2">
        <v>108</v>
      </c>
      <c r="E25" s="2" t="str">
        <f>VLOOKUP(Tabla57[[#This Row],[CÓDIGO]],Tabla7[#All],2,FALSE)</f>
        <v>Chicle vainilla</v>
      </c>
      <c r="F25" s="2"/>
      <c r="G25" s="5" t="str">
        <f>VLOOKUP(Tabla57[[#This Row],[CÓDIGO]],Tabla7[#All],3,FALSE)</f>
        <v>Bolsa</v>
      </c>
      <c r="H25" s="10">
        <v>70</v>
      </c>
      <c r="I25" s="6"/>
      <c r="J25" s="2"/>
      <c r="K25" s="2"/>
    </row>
    <row r="26" spans="2:11" ht="20.100000000000001" customHeight="1" x14ac:dyDescent="0.2">
      <c r="B26" s="2">
        <v>2</v>
      </c>
      <c r="C26" s="3">
        <v>44737</v>
      </c>
      <c r="D26" s="2">
        <v>109</v>
      </c>
      <c r="E26" s="2" t="str">
        <f>VLOOKUP(Tabla57[[#This Row],[CÓDIGO]],Tabla7[#All],2,FALSE)</f>
        <v>Plato fiesta amarillo</v>
      </c>
      <c r="F26" s="2"/>
      <c r="G26" s="5" t="str">
        <f>VLOOKUP(Tabla57[[#This Row],[CÓDIGO]],Tabla7[#All],3,FALSE)</f>
        <v>Caja</v>
      </c>
      <c r="H26" s="10">
        <v>44</v>
      </c>
      <c r="I26" s="6"/>
      <c r="J26" s="2"/>
      <c r="K26" s="2"/>
    </row>
    <row r="27" spans="2:11" ht="20.100000000000001" customHeight="1" x14ac:dyDescent="0.2">
      <c r="B27" s="2">
        <v>2</v>
      </c>
      <c r="C27" s="3">
        <v>44738</v>
      </c>
      <c r="D27" s="2">
        <v>110</v>
      </c>
      <c r="E27" s="2" t="str">
        <f>VLOOKUP(Tabla57[[#This Row],[CÓDIGO]],Tabla7[#All],2,FALSE)</f>
        <v>plato fiesta blanco</v>
      </c>
      <c r="F27" s="2"/>
      <c r="G27" s="5" t="str">
        <f>VLOOKUP(Tabla57[[#This Row],[CÓDIGO]],Tabla7[#All],3,FALSE)</f>
        <v>Caja</v>
      </c>
      <c r="H27" s="10">
        <v>30</v>
      </c>
      <c r="I27" s="6"/>
      <c r="J27" s="2"/>
      <c r="K27" s="2"/>
    </row>
    <row r="28" spans="2:11" ht="20.100000000000001" customHeight="1" x14ac:dyDescent="0.2">
      <c r="B28" s="2">
        <v>2</v>
      </c>
      <c r="C28" s="3">
        <v>44739</v>
      </c>
      <c r="D28" s="2">
        <v>111</v>
      </c>
      <c r="E28" s="2" t="str">
        <f>VLOOKUP(Tabla57[[#This Row],[CÓDIGO]],Tabla7[#All],2,FALSE)</f>
        <v>Vaso fiesta rojo</v>
      </c>
      <c r="F28" s="2"/>
      <c r="G28" s="5" t="str">
        <f>VLOOKUP(Tabla57[[#This Row],[CÓDIGO]],Tabla7[#All],3,FALSE)</f>
        <v>Caja</v>
      </c>
      <c r="H28" s="10">
        <v>20</v>
      </c>
      <c r="I28" s="6"/>
      <c r="J28" s="2"/>
      <c r="K28" s="2"/>
    </row>
    <row r="29" spans="2:11" ht="20.100000000000001" customHeight="1" x14ac:dyDescent="0.2">
      <c r="B29" s="2">
        <v>2</v>
      </c>
      <c r="C29" s="3">
        <v>44740</v>
      </c>
      <c r="D29" s="2">
        <v>112</v>
      </c>
      <c r="E29" s="2" t="str">
        <f>VLOOKUP(Tabla57[[#This Row],[CÓDIGO]],Tabla7[#All],2,FALSE)</f>
        <v>Vaso fiesta unicel</v>
      </c>
      <c r="F29" s="2"/>
      <c r="G29" s="5" t="str">
        <f>VLOOKUP(Tabla57[[#This Row],[CÓDIGO]],Tabla7[#All],3,FALSE)</f>
        <v>Caja</v>
      </c>
      <c r="H29" s="10">
        <v>6</v>
      </c>
      <c r="I29" s="6"/>
      <c r="J29" s="2"/>
      <c r="K29" s="2"/>
    </row>
    <row r="30" spans="2:11" ht="20.100000000000001" customHeight="1" x14ac:dyDescent="0.2">
      <c r="B30" s="2">
        <v>2</v>
      </c>
      <c r="C30" s="3">
        <v>44741</v>
      </c>
      <c r="D30" s="2">
        <v>100</v>
      </c>
      <c r="E30" s="2" t="str">
        <f>VLOOKUP(Tabla57[[#This Row],[CÓDIGO]],Tabla7[#All],2,FALSE)</f>
        <v>Chocolate con avellana</v>
      </c>
      <c r="F30" s="2"/>
      <c r="G30" s="5" t="str">
        <f>VLOOKUP(Tabla57[[#This Row],[CÓDIGO]],Tabla7[#All],3,FALSE)</f>
        <v>Kg</v>
      </c>
      <c r="H30" s="10"/>
      <c r="I30" s="6">
        <v>93</v>
      </c>
      <c r="J30" s="2"/>
      <c r="K30" s="2"/>
    </row>
    <row r="31" spans="2:11" ht="20.100000000000001" customHeight="1" x14ac:dyDescent="0.2">
      <c r="B31" s="2">
        <v>2</v>
      </c>
      <c r="C31" s="3">
        <v>44742</v>
      </c>
      <c r="D31" s="2">
        <v>110</v>
      </c>
      <c r="E31" s="2" t="str">
        <f>VLOOKUP(Tabla57[[#This Row],[CÓDIGO]],Tabla7[#All],2,FALSE)</f>
        <v>plato fiesta blanco</v>
      </c>
      <c r="F31" s="2"/>
      <c r="G31" s="5" t="str">
        <f>VLOOKUP(Tabla57[[#This Row],[CÓDIGO]],Tabla7[#All],3,FALSE)</f>
        <v>Caja</v>
      </c>
      <c r="H31" s="10"/>
      <c r="I31" s="6">
        <v>22</v>
      </c>
      <c r="J31" s="2"/>
      <c r="K31" s="2"/>
    </row>
    <row r="32" spans="2:11" ht="20.100000000000001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20.100000000000001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20.100000000000001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20.100000000000001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20.100000000000001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20.100000000000001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20.100000000000001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20.100000000000001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20.100000000000001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20.100000000000001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20.100000000000001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20.100000000000001" customHeight="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20.100000000000001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20.100000000000001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20.100000000000001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20.100000000000001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20.100000000000001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20.100000000000001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20.100000000000001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20.100000000000001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20.100000000000001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20.100000000000001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20.100000000000001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20.100000000000001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20.100000000000001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20.100000000000001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20.100000000000001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20.100000000000001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20.100000000000001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20.100000000000001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20.100000000000001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20.100000000000001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20.100000000000001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20.100000000000001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20.100000000000001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20.100000000000001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20.100000000000001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20.100000000000001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20.100000000000001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20.100000000000001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20.100000000000001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20.100000000000001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20.100000000000001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20.100000000000001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20.100000000000001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20.100000000000001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20.100000000000001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20.100000000000001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20.100000000000001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20.100000000000001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20.100000000000001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20.100000000000001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20.100000000000001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20.100000000000001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20.100000000000001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20.100000000000001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20.100000000000001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20.100000000000001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20.100000000000001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20.100000000000001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20.100000000000001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20.100000000000001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20.100000000000001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20.100000000000001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20.100000000000001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20.100000000000001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20.100000000000001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20.100000000000001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20.100000000000001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20.100000000000001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20.100000000000001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20.100000000000001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20.100000000000001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20.100000000000001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20.100000000000001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20.100000000000001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20.100000000000001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20.100000000000001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20.100000000000001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20.100000000000001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20.100000000000001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20.100000000000001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20.100000000000001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20.100000000000001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20.100000000000001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20.100000000000001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20.100000000000001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20.100000000000001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20.100000000000001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20.100000000000001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20.100000000000001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20.100000000000001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20.100000000000001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20.100000000000001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20.100000000000001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20.100000000000001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20.100000000000001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20.100000000000001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20.100000000000001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20.100000000000001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20.100000000000001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20.100000000000001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20.100000000000001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20.100000000000001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20.100000000000001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20.100000000000001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20.100000000000001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20.100000000000001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20.100000000000001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20.100000000000001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20.100000000000001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20.100000000000001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20.100000000000001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20.100000000000001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20.100000000000001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20.100000000000001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20.100000000000001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20.100000000000001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20.100000000000001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20.100000000000001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20.100000000000001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20.100000000000001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20.100000000000001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20.100000000000001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20.100000000000001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20.100000000000001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20.100000000000001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20.100000000000001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20.100000000000001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20.100000000000001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20.100000000000001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20.100000000000001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20.100000000000001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20.100000000000001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20.100000000000001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20.100000000000001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20.100000000000001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20.100000000000001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20.100000000000001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20.100000000000001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20.100000000000001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20.100000000000001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20.100000000000001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20.100000000000001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20.100000000000001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20.10000000000000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20.10000000000000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20.10000000000000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20.10000000000000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20.10000000000000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20.100000000000001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20.100000000000001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20.100000000000001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20.100000000000001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20.100000000000001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20.100000000000001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20.100000000000001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20.100000000000001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20.100000000000001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20.100000000000001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20.100000000000001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20.100000000000001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20.100000000000001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20.100000000000001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20.100000000000001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20.100000000000001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20.100000000000001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20.100000000000001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20.100000000000001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20.100000000000001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20.100000000000001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20.100000000000001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20.100000000000001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20.100000000000001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20.100000000000001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20.100000000000001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20.100000000000001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20.100000000000001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20.100000000000001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20.100000000000001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20.100000000000001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20.100000000000001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20.100000000000001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20.100000000000001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20.100000000000001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20.100000000000001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20.100000000000001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20.100000000000001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20.100000000000001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20.100000000000001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20.100000000000001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20.100000000000001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20.100000000000001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20.100000000000001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20.100000000000001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20.100000000000001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20.100000000000001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20.100000000000001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20.100000000000001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20.100000000000001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20.100000000000001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20.100000000000001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20.100000000000001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20.100000000000001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20.100000000000001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20.100000000000001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20.100000000000001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20.100000000000001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20.100000000000001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20.100000000000001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20.100000000000001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20.100000000000001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20.100000000000001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20.100000000000001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20.100000000000001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20.100000000000001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20.100000000000001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20.100000000000001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20.100000000000001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20.100000000000001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20.100000000000001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20.100000000000001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20.100000000000001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20.100000000000001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20.100000000000001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20.100000000000001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20.100000000000001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20.100000000000001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20.100000000000001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20.100000000000001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20.100000000000001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20.100000000000001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20.100000000000001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20.100000000000001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20.100000000000001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20.100000000000001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20.100000000000001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20.100000000000001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20.100000000000001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20.100000000000001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20.100000000000001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20.100000000000001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20.100000000000001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20.100000000000001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20.100000000000001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20.100000000000001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20.100000000000001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20.100000000000001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20.100000000000001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20.100000000000001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20.100000000000001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20.100000000000001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20.100000000000001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20.100000000000001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20.100000000000001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20.100000000000001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20.100000000000001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20.100000000000001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20.100000000000001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20.100000000000001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20.100000000000001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20.100000000000001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20.100000000000001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20.100000000000001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20.100000000000001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20.100000000000001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20.100000000000001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20.100000000000001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20.100000000000001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</sheetData>
  <mergeCells count="6">
    <mergeCell ref="A6:B9"/>
    <mergeCell ref="A1:B5"/>
    <mergeCell ref="C1:K2"/>
    <mergeCell ref="C3:K5"/>
    <mergeCell ref="C6:E9"/>
    <mergeCell ref="F6:K9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08153092-19E3-44B7-9A86-BC4B19B2558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Triangles" iconId="2"/>
            </x14:iconSet>
          </x14:cfRule>
          <xm:sqref>H10:H31</xm:sqref>
        </x14:conditionalFormatting>
        <x14:conditionalFormatting xmlns:xm="http://schemas.microsoft.com/office/excel/2006/main">
          <x14:cfRule type="iconSet" priority="4" id="{E5C2BB4A-6289-458F-9592-2C5E71E8F07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Triangles" iconId="0"/>
            </x14:iconSet>
          </x14:cfRule>
          <xm:sqref>I11:I31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EE368335-8032-4666-8699-E0AEE0237C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'REGISTRO Entradas - Salidas'!H10:H10</xm:f>
              <xm:sqref>I21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AB8-7B49-4DDF-B49F-04EE02BE2AF2}">
  <sheetPr>
    <tabColor rgb="FF92D050"/>
  </sheetPr>
  <dimension ref="A1:N500"/>
  <sheetViews>
    <sheetView topLeftCell="A19" workbookViewId="0">
      <selection sqref="A1:B5"/>
    </sheetView>
  </sheetViews>
  <sheetFormatPr baseColWidth="10" defaultColWidth="11.42578125" defaultRowHeight="15" x14ac:dyDescent="0.2"/>
  <cols>
    <col min="1" max="1" width="4.7109375" customWidth="1"/>
    <col min="2" max="2" width="7.7109375" customWidth="1"/>
    <col min="3" max="3" width="13.7109375" customWidth="1"/>
    <col min="4" max="4" width="27.140625" customWidth="1"/>
    <col min="5" max="5" width="13.7109375" customWidth="1"/>
    <col min="6" max="6" width="25.140625" customWidth="1"/>
    <col min="7" max="7" width="18" customWidth="1"/>
    <col min="8" max="8" width="19.85546875" customWidth="1"/>
    <col min="9" max="9" width="21.42578125" customWidth="1"/>
    <col min="10" max="10" width="7.140625" style="9" customWidth="1"/>
    <col min="11" max="11" width="27.28515625" customWidth="1"/>
    <col min="14" max="14" width="11" customWidth="1"/>
  </cols>
  <sheetData>
    <row r="1" spans="1:14" ht="12.95" customHeight="1" x14ac:dyDescent="0.2">
      <c r="A1" s="17"/>
      <c r="B1" s="17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11"/>
    </row>
    <row r="2" spans="1:14" ht="12.95" customHeight="1" x14ac:dyDescent="0.2">
      <c r="A2" s="17"/>
      <c r="B2" s="17"/>
      <c r="C2" s="19"/>
      <c r="D2" s="19"/>
      <c r="E2" s="19"/>
      <c r="F2" s="19"/>
      <c r="G2" s="19"/>
      <c r="H2" s="19"/>
      <c r="I2" s="19"/>
      <c r="J2" s="19"/>
      <c r="K2" s="19"/>
      <c r="L2" s="11"/>
      <c r="M2" s="11"/>
    </row>
    <row r="3" spans="1:14" ht="12.95" customHeight="1" x14ac:dyDescent="0.2">
      <c r="A3" s="17"/>
      <c r="B3" s="17"/>
      <c r="C3" s="20"/>
      <c r="D3" s="20"/>
      <c r="E3" s="20"/>
      <c r="F3" s="20"/>
      <c r="G3" s="20"/>
      <c r="H3" s="20"/>
      <c r="I3" s="20"/>
      <c r="J3" s="20"/>
      <c r="K3" s="20"/>
    </row>
    <row r="4" spans="1:14" ht="12.95" customHeight="1" x14ac:dyDescent="0.2">
      <c r="A4" s="17"/>
      <c r="B4" s="17"/>
      <c r="C4" s="20"/>
      <c r="D4" s="20"/>
      <c r="E4" s="20"/>
      <c r="F4" s="20"/>
      <c r="G4" s="20"/>
      <c r="H4" s="20"/>
      <c r="I4" s="20"/>
      <c r="J4" s="20"/>
      <c r="K4" s="20"/>
    </row>
    <row r="5" spans="1:14" ht="12.95" customHeight="1" x14ac:dyDescent="0.2">
      <c r="A5" s="17"/>
      <c r="B5" s="17"/>
      <c r="C5" s="20"/>
      <c r="D5" s="20"/>
      <c r="E5" s="20"/>
      <c r="F5" s="20"/>
      <c r="G5" s="20"/>
      <c r="H5" s="20"/>
      <c r="I5" s="20"/>
      <c r="J5" s="20"/>
      <c r="K5" s="20"/>
    </row>
    <row r="6" spans="1:14" ht="12.95" customHeight="1" x14ac:dyDescent="0.2">
      <c r="A6" s="17"/>
      <c r="B6" s="17"/>
      <c r="C6" s="18" t="s">
        <v>12</v>
      </c>
      <c r="D6" s="18"/>
      <c r="E6" s="18"/>
      <c r="F6" s="18"/>
      <c r="G6" s="18"/>
      <c r="H6" s="18"/>
      <c r="I6" s="18"/>
      <c r="J6" s="18"/>
      <c r="K6" s="18"/>
    </row>
    <row r="7" spans="1:14" ht="12.95" customHeight="1" x14ac:dyDescent="0.2">
      <c r="A7" s="17"/>
      <c r="B7" s="17"/>
      <c r="C7" s="18"/>
      <c r="D7" s="18"/>
      <c r="E7" s="18"/>
      <c r="F7" s="18"/>
      <c r="G7" s="18"/>
      <c r="H7" s="18"/>
      <c r="I7" s="18"/>
      <c r="J7" s="18"/>
      <c r="K7" s="18"/>
    </row>
    <row r="8" spans="1:14" ht="12.95" customHeight="1" x14ac:dyDescent="0.2">
      <c r="A8" s="17"/>
      <c r="B8" s="17"/>
      <c r="C8" s="18"/>
      <c r="D8" s="18"/>
      <c r="E8" s="18"/>
      <c r="F8" s="18"/>
      <c r="G8" s="18"/>
      <c r="H8" s="18"/>
      <c r="I8" s="18"/>
      <c r="J8" s="18"/>
      <c r="K8" s="18"/>
    </row>
    <row r="9" spans="1:14" ht="12.95" customHeight="1" x14ac:dyDescent="0.2">
      <c r="A9" s="17"/>
      <c r="B9" s="17"/>
      <c r="C9" s="18"/>
      <c r="D9" s="18"/>
      <c r="E9" s="18"/>
      <c r="F9" s="18"/>
      <c r="G9" s="18"/>
      <c r="H9" s="18"/>
      <c r="I9" s="18"/>
      <c r="J9" s="18"/>
      <c r="K9" s="18"/>
    </row>
    <row r="10" spans="1:14" ht="29.25" customHeight="1" x14ac:dyDescent="0.2">
      <c r="C10" s="4" t="s">
        <v>4</v>
      </c>
      <c r="D10" s="4" t="s">
        <v>5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7" t="s">
        <v>18</v>
      </c>
      <c r="K10" s="16" t="s">
        <v>19</v>
      </c>
    </row>
    <row r="11" spans="1:14" ht="20.100000000000001" customHeight="1" x14ac:dyDescent="0.2">
      <c r="C11" s="1">
        <v>100</v>
      </c>
      <c r="D11" s="1" t="s">
        <v>20</v>
      </c>
      <c r="E11" s="1" t="s">
        <v>21</v>
      </c>
      <c r="F11" s="1" t="s">
        <v>22</v>
      </c>
      <c r="G11" s="1" t="s">
        <v>23</v>
      </c>
      <c r="H11" s="2">
        <v>50</v>
      </c>
      <c r="I11" s="2">
        <f>SUMIF(Tabla57[CÓDIGO],C11,Tabla57[ENTRADA])-SUMIF(Tabla57[CÓDIGO],Tabla7[[#This Row],[CÓDIGO]],Tabla57[SALIDA])</f>
        <v>42</v>
      </c>
      <c r="J11" s="5">
        <f t="shared" ref="J11:J74" si="0">IF(H11&gt;0,IF(I11&lt;H11+1,1,2), 0)</f>
        <v>1</v>
      </c>
      <c r="K11" s="5" t="str">
        <f>IF(H11&gt;0,IF(I11&lt;H11+1,"solicitar material","hay suficiente"),"sin dato stock minimo")</f>
        <v>solicitar material</v>
      </c>
      <c r="N11" s="8"/>
    </row>
    <row r="12" spans="1:14" ht="20.100000000000001" customHeight="1" x14ac:dyDescent="0.2">
      <c r="C12" s="1">
        <v>101</v>
      </c>
      <c r="D12" s="1" t="s">
        <v>24</v>
      </c>
      <c r="E12" s="1" t="s">
        <v>21</v>
      </c>
      <c r="F12" s="1" t="s">
        <v>22</v>
      </c>
      <c r="G12" s="1" t="s">
        <v>23</v>
      </c>
      <c r="H12" s="2">
        <v>2</v>
      </c>
      <c r="I12" s="2">
        <f>SUMIF(Tabla57[CÓDIGO],C12,Tabla57[ENTRADA])-SUMIF(Tabla57[CÓDIGO],Tabla7[[#This Row],[CÓDIGO]],Tabla57[SALIDA])</f>
        <v>5</v>
      </c>
      <c r="J12" s="5">
        <f t="shared" si="0"/>
        <v>2</v>
      </c>
      <c r="K12" s="5" t="str">
        <f t="shared" ref="K12:K74" si="1">IF(H12&gt;0,IF(I12&lt;H12+1,"solicitar material","hay suficiente"),"sin dato stock minimo")</f>
        <v>hay suficiente</v>
      </c>
      <c r="N12" s="8"/>
    </row>
    <row r="13" spans="1:14" ht="20.100000000000001" customHeight="1" x14ac:dyDescent="0.2">
      <c r="C13" s="1">
        <v>102</v>
      </c>
      <c r="D13" s="1" t="s">
        <v>25</v>
      </c>
      <c r="E13" s="1" t="s">
        <v>26</v>
      </c>
      <c r="F13" s="1" t="s">
        <v>22</v>
      </c>
      <c r="G13" s="1" t="s">
        <v>23</v>
      </c>
      <c r="H13" s="2">
        <v>5</v>
      </c>
      <c r="I13" s="2">
        <f>SUMIF(Tabla57[CÓDIGO],C13,Tabla57[ENTRADA])-SUMIF(Tabla57[CÓDIGO],Tabla7[[#This Row],[CÓDIGO]],Tabla57[SALIDA])</f>
        <v>10</v>
      </c>
      <c r="J13" s="5">
        <f t="shared" si="0"/>
        <v>2</v>
      </c>
      <c r="K13" s="5" t="str">
        <f t="shared" si="1"/>
        <v>hay suficiente</v>
      </c>
      <c r="N13" s="8"/>
    </row>
    <row r="14" spans="1:14" ht="20.100000000000001" customHeight="1" x14ac:dyDescent="0.2">
      <c r="C14" s="1">
        <v>103</v>
      </c>
      <c r="D14" s="1" t="s">
        <v>27</v>
      </c>
      <c r="E14" s="1" t="s">
        <v>26</v>
      </c>
      <c r="F14" s="1" t="s">
        <v>22</v>
      </c>
      <c r="G14" s="1" t="s">
        <v>23</v>
      </c>
      <c r="H14" s="2">
        <v>15</v>
      </c>
      <c r="I14" s="2">
        <f>SUMIF(Tabla57[CÓDIGO],C14,Tabla57[ENTRADA])-SUMIF(Tabla57[CÓDIGO],Tabla7[[#This Row],[CÓDIGO]],Tabla57[SALIDA])</f>
        <v>30</v>
      </c>
      <c r="J14" s="5">
        <f t="shared" si="0"/>
        <v>2</v>
      </c>
      <c r="K14" s="5" t="str">
        <f t="shared" si="1"/>
        <v>hay suficiente</v>
      </c>
      <c r="N14" s="8"/>
    </row>
    <row r="15" spans="1:14" ht="20.100000000000001" customHeight="1" x14ac:dyDescent="0.2">
      <c r="C15" s="1">
        <v>104</v>
      </c>
      <c r="D15" s="1" t="s">
        <v>28</v>
      </c>
      <c r="E15" s="1" t="s">
        <v>26</v>
      </c>
      <c r="F15" s="1" t="s">
        <v>22</v>
      </c>
      <c r="G15" s="1" t="s">
        <v>23</v>
      </c>
      <c r="H15" s="2">
        <v>0</v>
      </c>
      <c r="I15" s="2">
        <v>0</v>
      </c>
      <c r="J15" s="5">
        <f t="shared" si="0"/>
        <v>0</v>
      </c>
      <c r="K15" s="5" t="str">
        <f t="shared" si="1"/>
        <v>sin dato stock minimo</v>
      </c>
    </row>
    <row r="16" spans="1:14" ht="20.100000000000001" customHeight="1" x14ac:dyDescent="0.2">
      <c r="C16" s="1">
        <v>105</v>
      </c>
      <c r="D16" s="1" t="s">
        <v>29</v>
      </c>
      <c r="E16" s="1" t="s">
        <v>26</v>
      </c>
      <c r="F16" s="1" t="s">
        <v>22</v>
      </c>
      <c r="G16" s="1" t="s">
        <v>23</v>
      </c>
      <c r="H16" s="2">
        <v>5</v>
      </c>
      <c r="I16" s="2">
        <f>SUMIF(Tabla57[CÓDIGO],C16,Tabla57[ENTRADA])-SUMIF(Tabla57[CÓDIGO],Tabla7[[#This Row],[CÓDIGO]],Tabla57[SALIDA])</f>
        <v>40</v>
      </c>
      <c r="J16" s="5">
        <f t="shared" si="0"/>
        <v>2</v>
      </c>
      <c r="K16" s="5" t="str">
        <f t="shared" si="1"/>
        <v>hay suficiente</v>
      </c>
    </row>
    <row r="17" spans="3:11" ht="20.100000000000001" customHeight="1" x14ac:dyDescent="0.2">
      <c r="C17" s="1">
        <v>106</v>
      </c>
      <c r="D17" s="1" t="s">
        <v>30</v>
      </c>
      <c r="E17" s="1" t="s">
        <v>26</v>
      </c>
      <c r="F17" s="1" t="s">
        <v>22</v>
      </c>
      <c r="G17" s="1" t="s">
        <v>23</v>
      </c>
      <c r="H17" s="2">
        <v>5</v>
      </c>
      <c r="I17" s="2">
        <f>SUMIF(Tabla57[CÓDIGO],C17,Tabla57[ENTRADA])-SUMIF(Tabla57[CÓDIGO],Tabla7[[#This Row],[CÓDIGO]],Tabla57[SALIDA])</f>
        <v>25</v>
      </c>
      <c r="J17" s="5">
        <f t="shared" si="0"/>
        <v>2</v>
      </c>
      <c r="K17" s="5" t="str">
        <f t="shared" si="1"/>
        <v>hay suficiente</v>
      </c>
    </row>
    <row r="18" spans="3:11" ht="20.100000000000001" customHeight="1" x14ac:dyDescent="0.2">
      <c r="C18" s="1">
        <v>107</v>
      </c>
      <c r="D18" s="1" t="s">
        <v>31</v>
      </c>
      <c r="E18" s="1" t="s">
        <v>26</v>
      </c>
      <c r="F18" s="1" t="s">
        <v>22</v>
      </c>
      <c r="G18" s="1" t="s">
        <v>32</v>
      </c>
      <c r="H18" s="2">
        <v>10</v>
      </c>
      <c r="I18" s="2">
        <f>SUMIF(Tabla57[CÓDIGO],C18,Tabla57[ENTRADA])-SUMIF(Tabla57[CÓDIGO],Tabla7[[#This Row],[CÓDIGO]],Tabla57[SALIDA])</f>
        <v>80</v>
      </c>
      <c r="J18" s="5"/>
      <c r="K18" s="5" t="str">
        <f t="shared" si="1"/>
        <v>hay suficiente</v>
      </c>
    </row>
    <row r="19" spans="3:11" ht="20.100000000000001" customHeight="1" x14ac:dyDescent="0.2">
      <c r="C19" s="1">
        <v>108</v>
      </c>
      <c r="D19" s="1" t="s">
        <v>33</v>
      </c>
      <c r="E19" s="1" t="s">
        <v>26</v>
      </c>
      <c r="F19" s="1" t="s">
        <v>22</v>
      </c>
      <c r="G19" s="1" t="s">
        <v>23</v>
      </c>
      <c r="H19" s="2">
        <v>5</v>
      </c>
      <c r="I19" s="2">
        <f>SUMIF(Tabla57[CÓDIGO],C19,Tabla57[ENTRADA])-SUMIF(Tabla57[CÓDIGO],Tabla7[[#This Row],[CÓDIGO]],Tabla57[SALIDA])</f>
        <v>260</v>
      </c>
      <c r="J19" s="5">
        <f t="shared" si="0"/>
        <v>2</v>
      </c>
      <c r="K19" s="5" t="str">
        <f t="shared" si="1"/>
        <v>hay suficiente</v>
      </c>
    </row>
    <row r="20" spans="3:11" ht="20.100000000000001" customHeight="1" x14ac:dyDescent="0.2">
      <c r="C20" s="1">
        <v>109</v>
      </c>
      <c r="D20" s="1" t="s">
        <v>34</v>
      </c>
      <c r="E20" s="1" t="s">
        <v>35</v>
      </c>
      <c r="F20" s="1" t="s">
        <v>36</v>
      </c>
      <c r="G20" s="1" t="s">
        <v>37</v>
      </c>
      <c r="H20" s="2">
        <v>2</v>
      </c>
      <c r="I20" s="2">
        <f>SUMIF(Tabla57[CÓDIGO],C20,Tabla57[ENTRADA])-SUMIF(Tabla57[CÓDIGO],Tabla7[[#This Row],[CÓDIGO]],Tabla57[SALIDA])</f>
        <v>44</v>
      </c>
      <c r="J20" s="5">
        <f t="shared" si="0"/>
        <v>2</v>
      </c>
      <c r="K20" s="5" t="str">
        <f t="shared" si="1"/>
        <v>hay suficiente</v>
      </c>
    </row>
    <row r="21" spans="3:11" ht="20.100000000000001" customHeight="1" x14ac:dyDescent="0.2">
      <c r="C21" s="1">
        <v>110</v>
      </c>
      <c r="D21" s="1" t="s">
        <v>38</v>
      </c>
      <c r="E21" s="1" t="s">
        <v>35</v>
      </c>
      <c r="F21" s="1" t="s">
        <v>36</v>
      </c>
      <c r="G21" s="1" t="s">
        <v>37</v>
      </c>
      <c r="H21" s="2">
        <v>10</v>
      </c>
      <c r="I21" s="2">
        <f>SUMIF(Tabla57[CÓDIGO],C21,Tabla57[ENTRADA])-SUMIF(Tabla57[CÓDIGO],Tabla7[[#This Row],[CÓDIGO]],Tabla57[SALIDA])</f>
        <v>8</v>
      </c>
      <c r="J21" s="5">
        <f t="shared" si="0"/>
        <v>1</v>
      </c>
      <c r="K21" s="5" t="str">
        <f t="shared" si="1"/>
        <v>solicitar material</v>
      </c>
    </row>
    <row r="22" spans="3:11" ht="20.100000000000001" customHeight="1" x14ac:dyDescent="0.2">
      <c r="C22" s="1">
        <v>111</v>
      </c>
      <c r="D22" s="1" t="s">
        <v>39</v>
      </c>
      <c r="E22" s="1" t="s">
        <v>35</v>
      </c>
      <c r="F22" s="1" t="s">
        <v>36</v>
      </c>
      <c r="G22" s="1" t="s">
        <v>37</v>
      </c>
      <c r="H22" s="2">
        <v>10</v>
      </c>
      <c r="I22" s="2">
        <f>SUMIF(Tabla57[CÓDIGO],C22,Tabla57[ENTRADA])-SUMIF(Tabla57[CÓDIGO],Tabla7[[#This Row],[CÓDIGO]],Tabla57[SALIDA])</f>
        <v>20</v>
      </c>
      <c r="J22" s="5">
        <f t="shared" si="0"/>
        <v>2</v>
      </c>
      <c r="K22" s="5" t="str">
        <f t="shared" si="1"/>
        <v>hay suficiente</v>
      </c>
    </row>
    <row r="23" spans="3:11" ht="20.100000000000001" customHeight="1" x14ac:dyDescent="0.2">
      <c r="C23" s="1">
        <v>112</v>
      </c>
      <c r="D23" s="1" t="s">
        <v>40</v>
      </c>
      <c r="E23" s="1" t="s">
        <v>35</v>
      </c>
      <c r="F23" s="1" t="s">
        <v>36</v>
      </c>
      <c r="G23" s="1" t="s">
        <v>37</v>
      </c>
      <c r="H23" s="2">
        <v>1</v>
      </c>
      <c r="I23" s="2">
        <f>SUMIF(Tabla57[CÓDIGO],C23,Tabla57[ENTRADA])-SUMIF(Tabla57[CÓDIGO],Tabla7[[#This Row],[CÓDIGO]],Tabla57[SALIDA])</f>
        <v>6</v>
      </c>
      <c r="J23" s="5">
        <f t="shared" si="0"/>
        <v>2</v>
      </c>
      <c r="K23" s="5" t="str">
        <f t="shared" si="1"/>
        <v>hay suficiente</v>
      </c>
    </row>
    <row r="24" spans="3:11" ht="20.100000000000001" customHeight="1" x14ac:dyDescent="0.2">
      <c r="C24" s="1">
        <v>113</v>
      </c>
      <c r="D24" s="2"/>
      <c r="E24" s="2"/>
      <c r="F24" s="2"/>
      <c r="G24" s="2"/>
      <c r="H24" s="2"/>
      <c r="I24" s="2">
        <f>SUMIF(Tabla57[CÓDIGO],C24,Tabla57[ENTRADA])-SUMIF(Tabla57[CÓDIGO],Tabla7[[#This Row],[CÓDIGO]],Tabla57[SALIDA])</f>
        <v>0</v>
      </c>
      <c r="J24" s="5">
        <f t="shared" si="0"/>
        <v>0</v>
      </c>
      <c r="K24" s="5" t="str">
        <f t="shared" si="1"/>
        <v>sin dato stock minimo</v>
      </c>
    </row>
    <row r="25" spans="3:11" ht="20.100000000000001" customHeight="1" x14ac:dyDescent="0.2">
      <c r="C25" s="1"/>
      <c r="D25" s="2"/>
      <c r="E25" s="2"/>
      <c r="F25" s="2"/>
      <c r="G25" s="2"/>
      <c r="H25" s="2"/>
      <c r="I25" s="2">
        <f>SUMIF(Tabla57[CÓDIGO],C25,Tabla57[ENTRADA])-SUMIF(Tabla57[CÓDIGO],Tabla7[[#This Row],[CÓDIGO]],Tabla57[SALIDA])</f>
        <v>0</v>
      </c>
      <c r="J25" s="5">
        <f t="shared" si="0"/>
        <v>0</v>
      </c>
      <c r="K25" s="5" t="str">
        <f t="shared" si="1"/>
        <v>sin dato stock minimo</v>
      </c>
    </row>
    <row r="26" spans="3:11" ht="20.100000000000001" customHeight="1" x14ac:dyDescent="0.2">
      <c r="C26" s="1"/>
      <c r="D26" s="2"/>
      <c r="E26" s="2"/>
      <c r="F26" s="2"/>
      <c r="G26" s="2"/>
      <c r="H26" s="2"/>
      <c r="I26" s="2">
        <f>SUMIF(Tabla57[CÓDIGO],C26,Tabla57[ENTRADA])-SUMIF(Tabla57[CÓDIGO],Tabla7[[#This Row],[CÓDIGO]],Tabla57[SALIDA])</f>
        <v>0</v>
      </c>
      <c r="J26" s="5">
        <f t="shared" si="0"/>
        <v>0</v>
      </c>
      <c r="K26" s="5" t="str">
        <f t="shared" si="1"/>
        <v>sin dato stock minimo</v>
      </c>
    </row>
    <row r="27" spans="3:11" ht="20.100000000000001" customHeight="1" x14ac:dyDescent="0.2">
      <c r="C27" s="1"/>
      <c r="D27" s="2"/>
      <c r="E27" s="2"/>
      <c r="F27" s="2"/>
      <c r="G27" s="2"/>
      <c r="H27" s="2"/>
      <c r="I27" s="2">
        <f>SUMIF(Tabla57[CÓDIGO],C27,Tabla57[ENTRADA])-SUMIF(Tabla57[CÓDIGO],Tabla7[[#This Row],[CÓDIGO]],Tabla57[SALIDA])</f>
        <v>0</v>
      </c>
      <c r="J27" s="5">
        <f t="shared" si="0"/>
        <v>0</v>
      </c>
      <c r="K27" s="5" t="str">
        <f t="shared" si="1"/>
        <v>sin dato stock minimo</v>
      </c>
    </row>
    <row r="28" spans="3:11" ht="20.100000000000001" customHeight="1" x14ac:dyDescent="0.2">
      <c r="C28" s="1"/>
      <c r="D28" s="2"/>
      <c r="E28" s="2"/>
      <c r="F28" s="2"/>
      <c r="G28" s="2"/>
      <c r="H28" s="2"/>
      <c r="I28" s="2">
        <f>SUMIF(Tabla57[CÓDIGO],C28,Tabla57[ENTRADA])-SUMIF(Tabla57[CÓDIGO],Tabla7[[#This Row],[CÓDIGO]],Tabla57[SALIDA])</f>
        <v>0</v>
      </c>
      <c r="J28" s="5">
        <f t="shared" si="0"/>
        <v>0</v>
      </c>
      <c r="K28" s="5" t="str">
        <f t="shared" si="1"/>
        <v>sin dato stock minimo</v>
      </c>
    </row>
    <row r="29" spans="3:11" ht="20.100000000000001" customHeight="1" x14ac:dyDescent="0.2">
      <c r="C29" s="1"/>
      <c r="D29" s="2"/>
      <c r="E29" s="2"/>
      <c r="F29" s="2"/>
      <c r="G29" s="2"/>
      <c r="H29" s="2"/>
      <c r="I29" s="2">
        <f>SUMIF(Tabla57[CÓDIGO],C29,Tabla57[ENTRADA])-SUMIF(Tabla57[CÓDIGO],Tabla7[[#This Row],[CÓDIGO]],Tabla57[SALIDA])</f>
        <v>0</v>
      </c>
      <c r="J29" s="5">
        <f t="shared" si="0"/>
        <v>0</v>
      </c>
      <c r="K29" s="5" t="str">
        <f t="shared" si="1"/>
        <v>sin dato stock minimo</v>
      </c>
    </row>
    <row r="30" spans="3:11" ht="20.100000000000001" customHeight="1" x14ac:dyDescent="0.2">
      <c r="C30" s="1"/>
      <c r="D30" s="2"/>
      <c r="E30" s="2"/>
      <c r="F30" s="2"/>
      <c r="G30" s="2"/>
      <c r="H30" s="2"/>
      <c r="I30" s="2">
        <f>SUMIF(Tabla57[CÓDIGO],C30,Tabla57[ENTRADA])-SUMIF(Tabla57[CÓDIGO],Tabla7[[#This Row],[CÓDIGO]],Tabla57[SALIDA])</f>
        <v>0</v>
      </c>
      <c r="J30" s="5">
        <f t="shared" si="0"/>
        <v>0</v>
      </c>
      <c r="K30" s="5" t="str">
        <f t="shared" si="1"/>
        <v>sin dato stock minimo</v>
      </c>
    </row>
    <row r="31" spans="3:11" ht="20.100000000000001" customHeight="1" x14ac:dyDescent="0.2">
      <c r="C31" s="1"/>
      <c r="D31" s="2"/>
      <c r="E31" s="2"/>
      <c r="F31" s="2"/>
      <c r="G31" s="2"/>
      <c r="H31" s="2"/>
      <c r="I31" s="2">
        <f>SUMIF(Tabla57[CÓDIGO],C31,Tabla57[ENTRADA])-SUMIF(Tabla57[CÓDIGO],Tabla7[[#This Row],[CÓDIGO]],Tabla57[SALIDA])</f>
        <v>0</v>
      </c>
      <c r="J31" s="5">
        <f t="shared" si="0"/>
        <v>0</v>
      </c>
      <c r="K31" s="5" t="str">
        <f t="shared" si="1"/>
        <v>sin dato stock minimo</v>
      </c>
    </row>
    <row r="32" spans="3:11" ht="20.100000000000001" customHeight="1" x14ac:dyDescent="0.2">
      <c r="C32" s="1"/>
      <c r="D32" s="2"/>
      <c r="E32" s="2"/>
      <c r="F32" s="2"/>
      <c r="G32" s="2"/>
      <c r="H32" s="2"/>
      <c r="I32" s="2">
        <f>SUMIF(Tabla57[CÓDIGO],C32,Tabla57[ENTRADA])-SUMIF(Tabla57[CÓDIGO],Tabla7[[#This Row],[CÓDIGO]],Tabla57[SALIDA])</f>
        <v>0</v>
      </c>
      <c r="J32" s="5">
        <f t="shared" si="0"/>
        <v>0</v>
      </c>
      <c r="K32" s="5" t="str">
        <f t="shared" si="1"/>
        <v>sin dato stock minimo</v>
      </c>
    </row>
    <row r="33" spans="3:11" ht="20.100000000000001" customHeight="1" x14ac:dyDescent="0.2">
      <c r="C33" s="1"/>
      <c r="D33" s="2"/>
      <c r="E33" s="2"/>
      <c r="F33" s="2"/>
      <c r="G33" s="2"/>
      <c r="H33" s="2"/>
      <c r="I33" s="2">
        <f>SUMIF(Tabla57[CÓDIGO],C33,Tabla57[ENTRADA])-SUMIF(Tabla57[CÓDIGO],Tabla7[[#This Row],[CÓDIGO]],Tabla57[SALIDA])</f>
        <v>0</v>
      </c>
      <c r="J33" s="5">
        <f t="shared" si="0"/>
        <v>0</v>
      </c>
      <c r="K33" s="5" t="str">
        <f t="shared" si="1"/>
        <v>sin dato stock minimo</v>
      </c>
    </row>
    <row r="34" spans="3:11" ht="20.100000000000001" customHeight="1" x14ac:dyDescent="0.2">
      <c r="C34" s="1"/>
      <c r="D34" s="2"/>
      <c r="E34" s="2"/>
      <c r="F34" s="2"/>
      <c r="G34" s="2"/>
      <c r="H34" s="2"/>
      <c r="I34" s="2">
        <f>SUMIF(Tabla57[CÓDIGO],C34,Tabla57[ENTRADA])-SUMIF(Tabla57[CÓDIGO],Tabla7[[#This Row],[CÓDIGO]],Tabla57[SALIDA])</f>
        <v>0</v>
      </c>
      <c r="J34" s="5">
        <f t="shared" si="0"/>
        <v>0</v>
      </c>
      <c r="K34" s="5" t="str">
        <f t="shared" si="1"/>
        <v>sin dato stock minimo</v>
      </c>
    </row>
    <row r="35" spans="3:11" ht="20.100000000000001" customHeight="1" x14ac:dyDescent="0.2">
      <c r="C35" s="1"/>
      <c r="D35" s="2"/>
      <c r="E35" s="2"/>
      <c r="F35" s="2"/>
      <c r="G35" s="2"/>
      <c r="H35" s="2"/>
      <c r="I35" s="2">
        <f>SUMIF(Tabla57[CÓDIGO],C35,Tabla57[ENTRADA])-SUMIF(Tabla57[CÓDIGO],Tabla7[[#This Row],[CÓDIGO]],Tabla57[SALIDA])</f>
        <v>0</v>
      </c>
      <c r="J35" s="5">
        <f t="shared" si="0"/>
        <v>0</v>
      </c>
      <c r="K35" s="5" t="str">
        <f t="shared" si="1"/>
        <v>sin dato stock minimo</v>
      </c>
    </row>
    <row r="36" spans="3:11" ht="20.100000000000001" customHeight="1" x14ac:dyDescent="0.2">
      <c r="C36" s="1"/>
      <c r="D36" s="2"/>
      <c r="E36" s="2"/>
      <c r="F36" s="2"/>
      <c r="G36" s="2"/>
      <c r="H36" s="2"/>
      <c r="I36" s="2">
        <f>SUMIF(Tabla57[CÓDIGO],C36,Tabla57[ENTRADA])-SUMIF(Tabla57[CÓDIGO],Tabla7[[#This Row],[CÓDIGO]],Tabla57[SALIDA])</f>
        <v>0</v>
      </c>
      <c r="J36" s="5">
        <f t="shared" si="0"/>
        <v>0</v>
      </c>
      <c r="K36" s="5" t="str">
        <f t="shared" si="1"/>
        <v>sin dato stock minimo</v>
      </c>
    </row>
    <row r="37" spans="3:11" ht="20.100000000000001" customHeight="1" x14ac:dyDescent="0.2">
      <c r="C37" s="1"/>
      <c r="D37" s="2"/>
      <c r="E37" s="2"/>
      <c r="F37" s="2"/>
      <c r="G37" s="2"/>
      <c r="H37" s="2"/>
      <c r="I37" s="2">
        <f>SUMIF(Tabla57[CÓDIGO],C37,Tabla57[ENTRADA])-SUMIF(Tabla57[CÓDIGO],Tabla7[[#This Row],[CÓDIGO]],Tabla57[SALIDA])</f>
        <v>0</v>
      </c>
      <c r="J37" s="5">
        <f t="shared" si="0"/>
        <v>0</v>
      </c>
      <c r="K37" s="5" t="str">
        <f t="shared" si="1"/>
        <v>sin dato stock minimo</v>
      </c>
    </row>
    <row r="38" spans="3:11" ht="20.100000000000001" customHeight="1" x14ac:dyDescent="0.2">
      <c r="C38" s="1"/>
      <c r="D38" s="2"/>
      <c r="E38" s="2"/>
      <c r="F38" s="2"/>
      <c r="G38" s="2"/>
      <c r="H38" s="2"/>
      <c r="I38" s="2">
        <f>SUMIF(Tabla57[CÓDIGO],C38,Tabla57[ENTRADA])-SUMIF(Tabla57[CÓDIGO],Tabla7[[#This Row],[CÓDIGO]],Tabla57[SALIDA])</f>
        <v>0</v>
      </c>
      <c r="J38" s="5">
        <f t="shared" si="0"/>
        <v>0</v>
      </c>
      <c r="K38" s="5" t="str">
        <f t="shared" si="1"/>
        <v>sin dato stock minimo</v>
      </c>
    </row>
    <row r="39" spans="3:11" ht="20.100000000000001" customHeight="1" x14ac:dyDescent="0.2">
      <c r="C39" s="1"/>
      <c r="D39" s="2"/>
      <c r="E39" s="2"/>
      <c r="F39" s="2"/>
      <c r="G39" s="2"/>
      <c r="H39" s="2"/>
      <c r="I39" s="2">
        <f>SUMIF(Tabla57[CÓDIGO],C39,Tabla57[ENTRADA])-SUMIF(Tabla57[CÓDIGO],Tabla7[[#This Row],[CÓDIGO]],Tabla57[SALIDA])</f>
        <v>0</v>
      </c>
      <c r="J39" s="5">
        <f t="shared" si="0"/>
        <v>0</v>
      </c>
      <c r="K39" s="5" t="str">
        <f t="shared" si="1"/>
        <v>sin dato stock minimo</v>
      </c>
    </row>
    <row r="40" spans="3:11" ht="20.100000000000001" customHeight="1" x14ac:dyDescent="0.2">
      <c r="C40" s="1"/>
      <c r="D40" s="2"/>
      <c r="E40" s="2"/>
      <c r="F40" s="2"/>
      <c r="G40" s="2"/>
      <c r="H40" s="2"/>
      <c r="I40" s="2">
        <f>SUMIF(Tabla57[CÓDIGO],C40,Tabla57[ENTRADA])-SUMIF(Tabla57[CÓDIGO],Tabla7[[#This Row],[CÓDIGO]],Tabla57[SALIDA])</f>
        <v>0</v>
      </c>
      <c r="J40" s="5">
        <f t="shared" si="0"/>
        <v>0</v>
      </c>
      <c r="K40" s="5" t="str">
        <f t="shared" si="1"/>
        <v>sin dato stock minimo</v>
      </c>
    </row>
    <row r="41" spans="3:11" ht="20.100000000000001" customHeight="1" x14ac:dyDescent="0.2">
      <c r="C41" s="1"/>
      <c r="D41" s="2"/>
      <c r="E41" s="2"/>
      <c r="F41" s="2"/>
      <c r="G41" s="2"/>
      <c r="H41" s="2"/>
      <c r="I41" s="2">
        <f>SUMIF(Tabla57[CÓDIGO],C41,Tabla57[ENTRADA])-SUMIF(Tabla57[CÓDIGO],Tabla7[[#This Row],[CÓDIGO]],Tabla57[SALIDA])</f>
        <v>0</v>
      </c>
      <c r="J41" s="5">
        <f t="shared" si="0"/>
        <v>0</v>
      </c>
      <c r="K41" s="5" t="str">
        <f t="shared" si="1"/>
        <v>sin dato stock minimo</v>
      </c>
    </row>
    <row r="42" spans="3:11" ht="20.100000000000001" customHeight="1" x14ac:dyDescent="0.2">
      <c r="C42" s="1"/>
      <c r="D42" s="2"/>
      <c r="E42" s="2"/>
      <c r="F42" s="2"/>
      <c r="G42" s="2"/>
      <c r="H42" s="2"/>
      <c r="I42" s="2">
        <f>SUMIF(Tabla57[CÓDIGO],C42,Tabla57[ENTRADA])-SUMIF(Tabla57[CÓDIGO],Tabla7[[#This Row],[CÓDIGO]],Tabla57[SALIDA])</f>
        <v>0</v>
      </c>
      <c r="J42" s="5">
        <f t="shared" si="0"/>
        <v>0</v>
      </c>
      <c r="K42" s="5" t="str">
        <f t="shared" si="1"/>
        <v>sin dato stock minimo</v>
      </c>
    </row>
    <row r="43" spans="3:11" ht="20.100000000000001" customHeight="1" x14ac:dyDescent="0.2">
      <c r="C43" s="1"/>
      <c r="D43" s="2"/>
      <c r="E43" s="2"/>
      <c r="F43" s="2"/>
      <c r="G43" s="2"/>
      <c r="H43" s="2"/>
      <c r="I43" s="2">
        <f>SUMIF(Tabla57[CÓDIGO],C43,Tabla57[ENTRADA])-SUMIF(Tabla57[CÓDIGO],Tabla7[[#This Row],[CÓDIGO]],Tabla57[SALIDA])</f>
        <v>0</v>
      </c>
      <c r="J43" s="5">
        <f t="shared" si="0"/>
        <v>0</v>
      </c>
      <c r="K43" s="5" t="str">
        <f t="shared" si="1"/>
        <v>sin dato stock minimo</v>
      </c>
    </row>
    <row r="44" spans="3:11" ht="20.100000000000001" customHeight="1" x14ac:dyDescent="0.2">
      <c r="C44" s="1"/>
      <c r="D44" s="2"/>
      <c r="E44" s="2"/>
      <c r="F44" s="2"/>
      <c r="G44" s="2"/>
      <c r="H44" s="2"/>
      <c r="I44" s="2">
        <f>SUMIF(Tabla57[CÓDIGO],C44,Tabla57[ENTRADA])-SUMIF(Tabla57[CÓDIGO],Tabla7[[#This Row],[CÓDIGO]],Tabla57[SALIDA])</f>
        <v>0</v>
      </c>
      <c r="J44" s="5">
        <f t="shared" si="0"/>
        <v>0</v>
      </c>
      <c r="K44" s="5" t="str">
        <f t="shared" si="1"/>
        <v>sin dato stock minimo</v>
      </c>
    </row>
    <row r="45" spans="3:11" ht="20.100000000000001" customHeight="1" x14ac:dyDescent="0.2">
      <c r="C45" s="1"/>
      <c r="D45" s="2"/>
      <c r="E45" s="2"/>
      <c r="F45" s="2"/>
      <c r="G45" s="2"/>
      <c r="H45" s="2"/>
      <c r="I45" s="2">
        <f>SUMIF(Tabla57[CÓDIGO],C45,Tabla57[ENTRADA])-SUMIF(Tabla57[CÓDIGO],Tabla7[[#This Row],[CÓDIGO]],Tabla57[SALIDA])</f>
        <v>0</v>
      </c>
      <c r="J45" s="5">
        <f t="shared" si="0"/>
        <v>0</v>
      </c>
      <c r="K45" s="5" t="str">
        <f t="shared" si="1"/>
        <v>sin dato stock minimo</v>
      </c>
    </row>
    <row r="46" spans="3:11" ht="20.100000000000001" customHeight="1" x14ac:dyDescent="0.2">
      <c r="C46" s="1"/>
      <c r="D46" s="2"/>
      <c r="E46" s="2"/>
      <c r="F46" s="2"/>
      <c r="G46" s="2"/>
      <c r="H46" s="2"/>
      <c r="I46" s="2">
        <f>SUMIF(Tabla57[CÓDIGO],C46,Tabla57[ENTRADA])-SUMIF(Tabla57[CÓDIGO],Tabla7[[#This Row],[CÓDIGO]],Tabla57[SALIDA])</f>
        <v>0</v>
      </c>
      <c r="J46" s="5">
        <f t="shared" si="0"/>
        <v>0</v>
      </c>
      <c r="K46" s="5" t="str">
        <f t="shared" si="1"/>
        <v>sin dato stock minimo</v>
      </c>
    </row>
    <row r="47" spans="3:11" ht="20.100000000000001" customHeight="1" x14ac:dyDescent="0.2">
      <c r="C47" s="1"/>
      <c r="D47" s="2"/>
      <c r="E47" s="2"/>
      <c r="F47" s="2"/>
      <c r="G47" s="2"/>
      <c r="H47" s="2"/>
      <c r="I47" s="2">
        <f>SUMIF(Tabla57[CÓDIGO],C47,Tabla57[ENTRADA])-SUMIF(Tabla57[CÓDIGO],Tabla7[[#This Row],[CÓDIGO]],Tabla57[SALIDA])</f>
        <v>0</v>
      </c>
      <c r="J47" s="5">
        <f t="shared" si="0"/>
        <v>0</v>
      </c>
      <c r="K47" s="5" t="str">
        <f t="shared" si="1"/>
        <v>sin dato stock minimo</v>
      </c>
    </row>
    <row r="48" spans="3:11" ht="20.100000000000001" customHeight="1" x14ac:dyDescent="0.2">
      <c r="C48" s="1"/>
      <c r="D48" s="2"/>
      <c r="E48" s="2"/>
      <c r="F48" s="2"/>
      <c r="G48" s="2"/>
      <c r="H48" s="2"/>
      <c r="I48" s="2">
        <f>SUMIF(Tabla57[CÓDIGO],C48,Tabla57[ENTRADA])-SUMIF(Tabla57[CÓDIGO],Tabla7[[#This Row],[CÓDIGO]],Tabla57[SALIDA])</f>
        <v>0</v>
      </c>
      <c r="J48" s="5">
        <f t="shared" si="0"/>
        <v>0</v>
      </c>
      <c r="K48" s="5" t="str">
        <f t="shared" si="1"/>
        <v>sin dato stock minimo</v>
      </c>
    </row>
    <row r="49" spans="3:11" ht="20.100000000000001" customHeight="1" x14ac:dyDescent="0.2">
      <c r="C49" s="1"/>
      <c r="D49" s="2"/>
      <c r="E49" s="2"/>
      <c r="F49" s="2"/>
      <c r="G49" s="2"/>
      <c r="H49" s="2"/>
      <c r="I49" s="2">
        <f>SUMIF(Tabla57[CÓDIGO],C49,Tabla57[ENTRADA])-SUMIF(Tabla57[CÓDIGO],Tabla7[[#This Row],[CÓDIGO]],Tabla57[SALIDA])</f>
        <v>0</v>
      </c>
      <c r="J49" s="5">
        <f t="shared" si="0"/>
        <v>0</v>
      </c>
      <c r="K49" s="5" t="str">
        <f t="shared" si="1"/>
        <v>sin dato stock minimo</v>
      </c>
    </row>
    <row r="50" spans="3:11" ht="20.100000000000001" customHeight="1" x14ac:dyDescent="0.2">
      <c r="C50" s="1"/>
      <c r="D50" s="2"/>
      <c r="E50" s="2"/>
      <c r="F50" s="2"/>
      <c r="G50" s="2"/>
      <c r="H50" s="2"/>
      <c r="I50" s="2">
        <f>SUMIF(Tabla57[CÓDIGO],C50,Tabla57[ENTRADA])-SUMIF(Tabla57[CÓDIGO],Tabla7[[#This Row],[CÓDIGO]],Tabla57[SALIDA])</f>
        <v>0</v>
      </c>
      <c r="J50" s="5">
        <f t="shared" si="0"/>
        <v>0</v>
      </c>
      <c r="K50" s="5" t="str">
        <f t="shared" si="1"/>
        <v>sin dato stock minimo</v>
      </c>
    </row>
    <row r="51" spans="3:11" ht="20.100000000000001" customHeight="1" x14ac:dyDescent="0.2">
      <c r="C51" s="1"/>
      <c r="D51" s="2"/>
      <c r="E51" s="2"/>
      <c r="F51" s="2"/>
      <c r="G51" s="2"/>
      <c r="H51" s="2"/>
      <c r="I51" s="2">
        <f>SUMIF(Tabla57[CÓDIGO],C51,Tabla57[ENTRADA])-SUMIF(Tabla57[CÓDIGO],Tabla7[[#This Row],[CÓDIGO]],Tabla57[SALIDA])</f>
        <v>0</v>
      </c>
      <c r="J51" s="5">
        <f t="shared" si="0"/>
        <v>0</v>
      </c>
      <c r="K51" s="5" t="str">
        <f t="shared" si="1"/>
        <v>sin dato stock minimo</v>
      </c>
    </row>
    <row r="52" spans="3:11" ht="20.100000000000001" customHeight="1" x14ac:dyDescent="0.2">
      <c r="C52" s="1"/>
      <c r="D52" s="2"/>
      <c r="E52" s="2"/>
      <c r="F52" s="2"/>
      <c r="G52" s="2"/>
      <c r="H52" s="2"/>
      <c r="I52" s="2">
        <f>SUMIF(Tabla57[CÓDIGO],C52,Tabla57[ENTRADA])-SUMIF(Tabla57[CÓDIGO],Tabla7[[#This Row],[CÓDIGO]],Tabla57[SALIDA])</f>
        <v>0</v>
      </c>
      <c r="J52" s="5">
        <f t="shared" si="0"/>
        <v>0</v>
      </c>
      <c r="K52" s="5" t="str">
        <f t="shared" si="1"/>
        <v>sin dato stock minimo</v>
      </c>
    </row>
    <row r="53" spans="3:11" ht="20.100000000000001" customHeight="1" x14ac:dyDescent="0.2">
      <c r="C53" s="1"/>
      <c r="D53" s="2"/>
      <c r="E53" s="2"/>
      <c r="F53" s="2"/>
      <c r="G53" s="2"/>
      <c r="H53" s="2"/>
      <c r="I53" s="2">
        <f>SUMIF(Tabla57[CÓDIGO],C53,Tabla57[ENTRADA])-SUMIF(Tabla57[CÓDIGO],Tabla7[[#This Row],[CÓDIGO]],Tabla57[SALIDA])</f>
        <v>0</v>
      </c>
      <c r="J53" s="5">
        <f t="shared" si="0"/>
        <v>0</v>
      </c>
      <c r="K53" s="5" t="str">
        <f t="shared" si="1"/>
        <v>sin dato stock minimo</v>
      </c>
    </row>
    <row r="54" spans="3:11" ht="20.100000000000001" customHeight="1" x14ac:dyDescent="0.2">
      <c r="C54" s="1"/>
      <c r="D54" s="2"/>
      <c r="E54" s="2"/>
      <c r="F54" s="2"/>
      <c r="G54" s="2"/>
      <c r="H54" s="2"/>
      <c r="I54" s="2">
        <f>SUMIF(Tabla57[CÓDIGO],C54,Tabla57[ENTRADA])-SUMIF(Tabla57[CÓDIGO],Tabla7[[#This Row],[CÓDIGO]],Tabla57[SALIDA])</f>
        <v>0</v>
      </c>
      <c r="J54" s="5">
        <f t="shared" si="0"/>
        <v>0</v>
      </c>
      <c r="K54" s="5" t="str">
        <f t="shared" si="1"/>
        <v>sin dato stock minimo</v>
      </c>
    </row>
    <row r="55" spans="3:11" ht="20.100000000000001" customHeight="1" x14ac:dyDescent="0.2">
      <c r="C55" s="1"/>
      <c r="D55" s="2"/>
      <c r="E55" s="2"/>
      <c r="F55" s="2"/>
      <c r="G55" s="2"/>
      <c r="H55" s="2"/>
      <c r="I55" s="2">
        <f>SUMIF(Tabla57[CÓDIGO],C55,Tabla57[ENTRADA])-SUMIF(Tabla57[CÓDIGO],Tabla7[[#This Row],[CÓDIGO]],Tabla57[SALIDA])</f>
        <v>0</v>
      </c>
      <c r="J55" s="5">
        <f t="shared" si="0"/>
        <v>0</v>
      </c>
      <c r="K55" s="5" t="str">
        <f t="shared" si="1"/>
        <v>sin dato stock minimo</v>
      </c>
    </row>
    <row r="56" spans="3:11" ht="20.100000000000001" customHeight="1" x14ac:dyDescent="0.2">
      <c r="C56" s="1"/>
      <c r="D56" s="2"/>
      <c r="E56" s="2"/>
      <c r="F56" s="2"/>
      <c r="G56" s="2"/>
      <c r="H56" s="2"/>
      <c r="I56" s="2">
        <f>SUMIF(Tabla57[CÓDIGO],C56,Tabla57[ENTRADA])-SUMIF(Tabla57[CÓDIGO],Tabla7[[#This Row],[CÓDIGO]],Tabla57[SALIDA])</f>
        <v>0</v>
      </c>
      <c r="J56" s="5">
        <f t="shared" si="0"/>
        <v>0</v>
      </c>
      <c r="K56" s="5" t="str">
        <f t="shared" si="1"/>
        <v>sin dato stock minimo</v>
      </c>
    </row>
    <row r="57" spans="3:11" ht="20.100000000000001" customHeight="1" x14ac:dyDescent="0.2">
      <c r="C57" s="1"/>
      <c r="D57" s="2"/>
      <c r="E57" s="2"/>
      <c r="F57" s="2"/>
      <c r="G57" s="2"/>
      <c r="H57" s="2"/>
      <c r="I57" s="2"/>
      <c r="J57" s="5">
        <f t="shared" si="0"/>
        <v>0</v>
      </c>
      <c r="K57" s="5" t="str">
        <f t="shared" si="1"/>
        <v>sin dato stock minimo</v>
      </c>
    </row>
    <row r="58" spans="3:11" ht="20.100000000000001" customHeight="1" x14ac:dyDescent="0.2">
      <c r="C58" s="1"/>
      <c r="D58" s="2"/>
      <c r="E58" s="2"/>
      <c r="F58" s="2"/>
      <c r="G58" s="2"/>
      <c r="H58" s="2"/>
      <c r="I58" s="2"/>
      <c r="J58" s="5">
        <f t="shared" si="0"/>
        <v>0</v>
      </c>
      <c r="K58" s="5" t="str">
        <f t="shared" si="1"/>
        <v>sin dato stock minimo</v>
      </c>
    </row>
    <row r="59" spans="3:11" ht="20.100000000000001" customHeight="1" x14ac:dyDescent="0.2">
      <c r="C59" s="1"/>
      <c r="D59" s="2"/>
      <c r="E59" s="2"/>
      <c r="F59" s="2"/>
      <c r="G59" s="2"/>
      <c r="H59" s="2"/>
      <c r="I59" s="2"/>
      <c r="J59" s="5">
        <f t="shared" si="0"/>
        <v>0</v>
      </c>
      <c r="K59" s="5" t="str">
        <f t="shared" si="1"/>
        <v>sin dato stock minimo</v>
      </c>
    </row>
    <row r="60" spans="3:11" ht="20.100000000000001" customHeight="1" x14ac:dyDescent="0.2">
      <c r="C60" s="1"/>
      <c r="D60" s="2"/>
      <c r="E60" s="2"/>
      <c r="F60" s="2"/>
      <c r="G60" s="2"/>
      <c r="H60" s="2"/>
      <c r="I60" s="2"/>
      <c r="J60" s="5">
        <f t="shared" si="0"/>
        <v>0</v>
      </c>
      <c r="K60" s="5" t="str">
        <f t="shared" si="1"/>
        <v>sin dato stock minimo</v>
      </c>
    </row>
    <row r="61" spans="3:11" ht="20.100000000000001" customHeight="1" x14ac:dyDescent="0.2">
      <c r="C61" s="1"/>
      <c r="D61" s="2"/>
      <c r="E61" s="2"/>
      <c r="F61" s="2"/>
      <c r="G61" s="2"/>
      <c r="H61" s="2"/>
      <c r="I61" s="2"/>
      <c r="J61" s="5">
        <f t="shared" si="0"/>
        <v>0</v>
      </c>
      <c r="K61" s="5" t="str">
        <f t="shared" si="1"/>
        <v>sin dato stock minimo</v>
      </c>
    </row>
    <row r="62" spans="3:11" ht="20.100000000000001" customHeight="1" x14ac:dyDescent="0.2">
      <c r="C62" s="1"/>
      <c r="D62" s="2"/>
      <c r="E62" s="2"/>
      <c r="F62" s="2"/>
      <c r="G62" s="2"/>
      <c r="H62" s="2"/>
      <c r="I62" s="2"/>
      <c r="J62" s="5">
        <f t="shared" si="0"/>
        <v>0</v>
      </c>
      <c r="K62" s="5" t="str">
        <f t="shared" si="1"/>
        <v>sin dato stock minimo</v>
      </c>
    </row>
    <row r="63" spans="3:11" ht="20.100000000000001" customHeight="1" x14ac:dyDescent="0.2">
      <c r="C63" s="1"/>
      <c r="D63" s="2"/>
      <c r="E63" s="2"/>
      <c r="F63" s="2"/>
      <c r="G63" s="2"/>
      <c r="H63" s="2"/>
      <c r="I63" s="2"/>
      <c r="J63" s="5">
        <f t="shared" si="0"/>
        <v>0</v>
      </c>
      <c r="K63" s="5" t="str">
        <f t="shared" si="1"/>
        <v>sin dato stock minimo</v>
      </c>
    </row>
    <row r="64" spans="3:11" ht="20.100000000000001" customHeight="1" x14ac:dyDescent="0.2">
      <c r="C64" s="1"/>
      <c r="D64" s="2"/>
      <c r="E64" s="2"/>
      <c r="F64" s="2"/>
      <c r="G64" s="2"/>
      <c r="H64" s="2"/>
      <c r="I64" s="2"/>
      <c r="J64" s="5">
        <f t="shared" si="0"/>
        <v>0</v>
      </c>
      <c r="K64" s="5" t="str">
        <f t="shared" si="1"/>
        <v>sin dato stock minimo</v>
      </c>
    </row>
    <row r="65" spans="3:11" ht="20.100000000000001" customHeight="1" x14ac:dyDescent="0.2">
      <c r="C65" s="1"/>
      <c r="D65" s="2"/>
      <c r="E65" s="2"/>
      <c r="F65" s="2"/>
      <c r="G65" s="2"/>
      <c r="H65" s="2"/>
      <c r="I65" s="2"/>
      <c r="J65" s="5">
        <f t="shared" si="0"/>
        <v>0</v>
      </c>
      <c r="K65" s="5" t="str">
        <f t="shared" si="1"/>
        <v>sin dato stock minimo</v>
      </c>
    </row>
    <row r="66" spans="3:11" ht="20.100000000000001" customHeight="1" x14ac:dyDescent="0.2">
      <c r="C66" s="1"/>
      <c r="D66" s="2"/>
      <c r="E66" s="2"/>
      <c r="F66" s="2"/>
      <c r="G66" s="2"/>
      <c r="H66" s="2"/>
      <c r="I66" s="2"/>
      <c r="J66" s="5">
        <f t="shared" si="0"/>
        <v>0</v>
      </c>
      <c r="K66" s="5" t="str">
        <f t="shared" si="1"/>
        <v>sin dato stock minimo</v>
      </c>
    </row>
    <row r="67" spans="3:11" ht="20.100000000000001" customHeight="1" x14ac:dyDescent="0.2">
      <c r="C67" s="1"/>
      <c r="D67" s="2"/>
      <c r="E67" s="2"/>
      <c r="F67" s="2"/>
      <c r="G67" s="2"/>
      <c r="H67" s="2"/>
      <c r="I67" s="2"/>
      <c r="J67" s="5">
        <f t="shared" si="0"/>
        <v>0</v>
      </c>
      <c r="K67" s="5" t="str">
        <f t="shared" si="1"/>
        <v>sin dato stock minimo</v>
      </c>
    </row>
    <row r="68" spans="3:11" ht="20.100000000000001" customHeight="1" x14ac:dyDescent="0.2">
      <c r="C68" s="1"/>
      <c r="D68" s="2"/>
      <c r="E68" s="2"/>
      <c r="F68" s="2"/>
      <c r="G68" s="2"/>
      <c r="H68" s="2"/>
      <c r="I68" s="2"/>
      <c r="J68" s="5">
        <f t="shared" si="0"/>
        <v>0</v>
      </c>
      <c r="K68" s="5" t="str">
        <f t="shared" si="1"/>
        <v>sin dato stock minimo</v>
      </c>
    </row>
    <row r="69" spans="3:11" ht="20.100000000000001" customHeight="1" x14ac:dyDescent="0.2">
      <c r="C69" s="1"/>
      <c r="D69" s="2"/>
      <c r="E69" s="2"/>
      <c r="F69" s="2"/>
      <c r="G69" s="2"/>
      <c r="H69" s="2"/>
      <c r="I69" s="2"/>
      <c r="J69" s="5">
        <f t="shared" si="0"/>
        <v>0</v>
      </c>
      <c r="K69" s="5" t="str">
        <f t="shared" si="1"/>
        <v>sin dato stock minimo</v>
      </c>
    </row>
    <row r="70" spans="3:11" ht="20.100000000000001" customHeight="1" x14ac:dyDescent="0.2">
      <c r="C70" s="1"/>
      <c r="D70" s="2"/>
      <c r="E70" s="2"/>
      <c r="F70" s="2"/>
      <c r="G70" s="2"/>
      <c r="H70" s="2"/>
      <c r="I70" s="2"/>
      <c r="J70" s="5">
        <f t="shared" si="0"/>
        <v>0</v>
      </c>
      <c r="K70" s="5" t="str">
        <f t="shared" si="1"/>
        <v>sin dato stock minimo</v>
      </c>
    </row>
    <row r="71" spans="3:11" ht="20.100000000000001" customHeight="1" x14ac:dyDescent="0.2">
      <c r="C71" s="1"/>
      <c r="D71" s="2"/>
      <c r="E71" s="2"/>
      <c r="F71" s="2"/>
      <c r="G71" s="2"/>
      <c r="H71" s="2"/>
      <c r="I71" s="2"/>
      <c r="J71" s="5">
        <f t="shared" si="0"/>
        <v>0</v>
      </c>
      <c r="K71" s="5" t="str">
        <f t="shared" si="1"/>
        <v>sin dato stock minimo</v>
      </c>
    </row>
    <row r="72" spans="3:11" ht="20.100000000000001" customHeight="1" x14ac:dyDescent="0.2">
      <c r="C72" s="1"/>
      <c r="D72" s="2"/>
      <c r="E72" s="2"/>
      <c r="F72" s="2"/>
      <c r="G72" s="2"/>
      <c r="H72" s="2"/>
      <c r="I72" s="2"/>
      <c r="J72" s="5">
        <f t="shared" si="0"/>
        <v>0</v>
      </c>
      <c r="K72" s="5" t="str">
        <f t="shared" si="1"/>
        <v>sin dato stock minimo</v>
      </c>
    </row>
    <row r="73" spans="3:11" ht="20.100000000000001" customHeight="1" x14ac:dyDescent="0.2">
      <c r="C73" s="1"/>
      <c r="D73" s="2"/>
      <c r="E73" s="2"/>
      <c r="F73" s="2"/>
      <c r="G73" s="2"/>
      <c r="H73" s="2"/>
      <c r="I73" s="2"/>
      <c r="J73" s="5">
        <f t="shared" si="0"/>
        <v>0</v>
      </c>
      <c r="K73" s="5" t="str">
        <f t="shared" si="1"/>
        <v>sin dato stock minimo</v>
      </c>
    </row>
    <row r="74" spans="3:11" ht="20.100000000000001" customHeight="1" x14ac:dyDescent="0.2">
      <c r="C74" s="1"/>
      <c r="D74" s="2"/>
      <c r="E74" s="2"/>
      <c r="F74" s="2"/>
      <c r="G74" s="2"/>
      <c r="H74" s="2"/>
      <c r="I74" s="2"/>
      <c r="J74" s="5">
        <f t="shared" si="0"/>
        <v>0</v>
      </c>
      <c r="K74" s="5" t="str">
        <f t="shared" si="1"/>
        <v>sin dato stock minimo</v>
      </c>
    </row>
    <row r="75" spans="3:11" ht="20.100000000000001" customHeight="1" x14ac:dyDescent="0.2">
      <c r="C75" s="1"/>
      <c r="D75" s="2"/>
      <c r="E75" s="2"/>
      <c r="F75" s="2"/>
      <c r="G75" s="2"/>
      <c r="H75" s="2"/>
      <c r="I75" s="2"/>
      <c r="J75" s="5">
        <f t="shared" ref="J75:J138" si="2">IF(H75&gt;0,IF(I75&lt;H75+1,1,2), 0)</f>
        <v>0</v>
      </c>
      <c r="K75" s="5" t="str">
        <f t="shared" ref="K75:K138" si="3">IF(H75&gt;0,IF(I75&lt;H75+1,"solicitar material","hay suficiente"),"sin dato stock minimo")</f>
        <v>sin dato stock minimo</v>
      </c>
    </row>
    <row r="76" spans="3:11" ht="20.100000000000001" customHeight="1" x14ac:dyDescent="0.2">
      <c r="C76" s="1"/>
      <c r="D76" s="2"/>
      <c r="E76" s="2"/>
      <c r="F76" s="2"/>
      <c r="G76" s="2"/>
      <c r="H76" s="2"/>
      <c r="I76" s="2"/>
      <c r="J76" s="5">
        <f t="shared" si="2"/>
        <v>0</v>
      </c>
      <c r="K76" s="5" t="str">
        <f t="shared" si="3"/>
        <v>sin dato stock minimo</v>
      </c>
    </row>
    <row r="77" spans="3:11" ht="20.100000000000001" customHeight="1" x14ac:dyDescent="0.2">
      <c r="C77" s="1"/>
      <c r="D77" s="2"/>
      <c r="E77" s="2"/>
      <c r="F77" s="2"/>
      <c r="G77" s="2"/>
      <c r="H77" s="2"/>
      <c r="I77" s="2"/>
      <c r="J77" s="5">
        <f t="shared" si="2"/>
        <v>0</v>
      </c>
      <c r="K77" s="5" t="str">
        <f t="shared" si="3"/>
        <v>sin dato stock minimo</v>
      </c>
    </row>
    <row r="78" spans="3:11" ht="20.100000000000001" customHeight="1" x14ac:dyDescent="0.2">
      <c r="C78" s="1"/>
      <c r="D78" s="2"/>
      <c r="E78" s="2"/>
      <c r="F78" s="2"/>
      <c r="G78" s="2"/>
      <c r="H78" s="2"/>
      <c r="I78" s="2"/>
      <c r="J78" s="5">
        <f t="shared" si="2"/>
        <v>0</v>
      </c>
      <c r="K78" s="5" t="str">
        <f t="shared" si="3"/>
        <v>sin dato stock minimo</v>
      </c>
    </row>
    <row r="79" spans="3:11" ht="20.100000000000001" customHeight="1" x14ac:dyDescent="0.2">
      <c r="C79" s="1"/>
      <c r="D79" s="2"/>
      <c r="E79" s="2"/>
      <c r="F79" s="2"/>
      <c r="G79" s="2"/>
      <c r="H79" s="2"/>
      <c r="I79" s="2"/>
      <c r="J79" s="5">
        <f t="shared" si="2"/>
        <v>0</v>
      </c>
      <c r="K79" s="5" t="str">
        <f t="shared" si="3"/>
        <v>sin dato stock minimo</v>
      </c>
    </row>
    <row r="80" spans="3:11" ht="20.100000000000001" customHeight="1" x14ac:dyDescent="0.2">
      <c r="C80" s="1"/>
      <c r="D80" s="2"/>
      <c r="E80" s="2"/>
      <c r="F80" s="2"/>
      <c r="G80" s="2"/>
      <c r="H80" s="2"/>
      <c r="I80" s="2"/>
      <c r="J80" s="5">
        <f t="shared" si="2"/>
        <v>0</v>
      </c>
      <c r="K80" s="5" t="str">
        <f t="shared" si="3"/>
        <v>sin dato stock minimo</v>
      </c>
    </row>
    <row r="81" spans="3:11" ht="20.100000000000001" customHeight="1" x14ac:dyDescent="0.2">
      <c r="C81" s="1"/>
      <c r="D81" s="2"/>
      <c r="E81" s="2"/>
      <c r="F81" s="2"/>
      <c r="G81" s="2"/>
      <c r="H81" s="2"/>
      <c r="I81" s="2"/>
      <c r="J81" s="5">
        <f t="shared" si="2"/>
        <v>0</v>
      </c>
      <c r="K81" s="5" t="str">
        <f t="shared" si="3"/>
        <v>sin dato stock minimo</v>
      </c>
    </row>
    <row r="82" spans="3:11" ht="20.100000000000001" customHeight="1" x14ac:dyDescent="0.2">
      <c r="C82" s="1"/>
      <c r="D82" s="2"/>
      <c r="E82" s="2"/>
      <c r="F82" s="2"/>
      <c r="G82" s="2"/>
      <c r="H82" s="2"/>
      <c r="I82" s="2"/>
      <c r="J82" s="5">
        <f t="shared" si="2"/>
        <v>0</v>
      </c>
      <c r="K82" s="5" t="str">
        <f t="shared" si="3"/>
        <v>sin dato stock minimo</v>
      </c>
    </row>
    <row r="83" spans="3:11" ht="20.100000000000001" customHeight="1" x14ac:dyDescent="0.2">
      <c r="C83" s="1"/>
      <c r="D83" s="2"/>
      <c r="E83" s="2"/>
      <c r="F83" s="2"/>
      <c r="G83" s="2"/>
      <c r="H83" s="2"/>
      <c r="I83" s="2"/>
      <c r="J83" s="5">
        <f t="shared" si="2"/>
        <v>0</v>
      </c>
      <c r="K83" s="5" t="str">
        <f t="shared" si="3"/>
        <v>sin dato stock minimo</v>
      </c>
    </row>
    <row r="84" spans="3:11" ht="20.100000000000001" customHeight="1" x14ac:dyDescent="0.2">
      <c r="C84" s="1"/>
      <c r="D84" s="2"/>
      <c r="E84" s="2"/>
      <c r="F84" s="2"/>
      <c r="G84" s="2"/>
      <c r="H84" s="2"/>
      <c r="I84" s="2"/>
      <c r="J84" s="5">
        <f t="shared" si="2"/>
        <v>0</v>
      </c>
      <c r="K84" s="5" t="str">
        <f t="shared" si="3"/>
        <v>sin dato stock minimo</v>
      </c>
    </row>
    <row r="85" spans="3:11" ht="20.100000000000001" customHeight="1" x14ac:dyDescent="0.2">
      <c r="C85" s="1"/>
      <c r="D85" s="2"/>
      <c r="E85" s="2"/>
      <c r="F85" s="2"/>
      <c r="G85" s="2"/>
      <c r="H85" s="2"/>
      <c r="I85" s="2"/>
      <c r="J85" s="5">
        <f t="shared" si="2"/>
        <v>0</v>
      </c>
      <c r="K85" s="5" t="str">
        <f t="shared" si="3"/>
        <v>sin dato stock minimo</v>
      </c>
    </row>
    <row r="86" spans="3:11" ht="20.100000000000001" customHeight="1" x14ac:dyDescent="0.2">
      <c r="C86" s="1"/>
      <c r="D86" s="2"/>
      <c r="E86" s="2"/>
      <c r="F86" s="2"/>
      <c r="G86" s="2"/>
      <c r="H86" s="2"/>
      <c r="I86" s="2"/>
      <c r="J86" s="5">
        <f t="shared" si="2"/>
        <v>0</v>
      </c>
      <c r="K86" s="5" t="str">
        <f t="shared" si="3"/>
        <v>sin dato stock minimo</v>
      </c>
    </row>
    <row r="87" spans="3:11" ht="20.100000000000001" customHeight="1" x14ac:dyDescent="0.2">
      <c r="C87" s="1"/>
      <c r="D87" s="2"/>
      <c r="E87" s="2"/>
      <c r="F87" s="2"/>
      <c r="G87" s="2"/>
      <c r="H87" s="2"/>
      <c r="I87" s="2"/>
      <c r="J87" s="5">
        <f t="shared" si="2"/>
        <v>0</v>
      </c>
      <c r="K87" s="5" t="str">
        <f t="shared" si="3"/>
        <v>sin dato stock minimo</v>
      </c>
    </row>
    <row r="88" spans="3:11" ht="20.100000000000001" customHeight="1" x14ac:dyDescent="0.2">
      <c r="C88" s="1"/>
      <c r="D88" s="2"/>
      <c r="E88" s="2"/>
      <c r="F88" s="2"/>
      <c r="G88" s="2"/>
      <c r="H88" s="2"/>
      <c r="I88" s="2"/>
      <c r="J88" s="5">
        <f t="shared" si="2"/>
        <v>0</v>
      </c>
      <c r="K88" s="5" t="str">
        <f t="shared" si="3"/>
        <v>sin dato stock minimo</v>
      </c>
    </row>
    <row r="89" spans="3:11" ht="20.100000000000001" customHeight="1" x14ac:dyDescent="0.2">
      <c r="C89" s="1"/>
      <c r="D89" s="2"/>
      <c r="E89" s="2"/>
      <c r="F89" s="2"/>
      <c r="G89" s="2"/>
      <c r="H89" s="2"/>
      <c r="I89" s="2"/>
      <c r="J89" s="5">
        <f t="shared" si="2"/>
        <v>0</v>
      </c>
      <c r="K89" s="5" t="str">
        <f t="shared" si="3"/>
        <v>sin dato stock minimo</v>
      </c>
    </row>
    <row r="90" spans="3:11" ht="20.100000000000001" customHeight="1" x14ac:dyDescent="0.2">
      <c r="C90" s="1"/>
      <c r="D90" s="2"/>
      <c r="E90" s="2"/>
      <c r="F90" s="2"/>
      <c r="G90" s="2"/>
      <c r="H90" s="2"/>
      <c r="I90" s="2"/>
      <c r="J90" s="5">
        <f t="shared" si="2"/>
        <v>0</v>
      </c>
      <c r="K90" s="5" t="str">
        <f t="shared" si="3"/>
        <v>sin dato stock minimo</v>
      </c>
    </row>
    <row r="91" spans="3:11" ht="20.100000000000001" customHeight="1" x14ac:dyDescent="0.2">
      <c r="C91" s="1"/>
      <c r="D91" s="2"/>
      <c r="E91" s="2"/>
      <c r="F91" s="2"/>
      <c r="G91" s="2"/>
      <c r="H91" s="2"/>
      <c r="I91" s="2"/>
      <c r="J91" s="5">
        <f t="shared" si="2"/>
        <v>0</v>
      </c>
      <c r="K91" s="5" t="str">
        <f t="shared" si="3"/>
        <v>sin dato stock minimo</v>
      </c>
    </row>
    <row r="92" spans="3:11" ht="20.100000000000001" customHeight="1" x14ac:dyDescent="0.2">
      <c r="C92" s="1"/>
      <c r="D92" s="2"/>
      <c r="E92" s="2"/>
      <c r="F92" s="2"/>
      <c r="G92" s="2"/>
      <c r="H92" s="2"/>
      <c r="I92" s="2"/>
      <c r="J92" s="5">
        <f t="shared" si="2"/>
        <v>0</v>
      </c>
      <c r="K92" s="5" t="str">
        <f t="shared" si="3"/>
        <v>sin dato stock minimo</v>
      </c>
    </row>
    <row r="93" spans="3:11" ht="20.100000000000001" customHeight="1" x14ac:dyDescent="0.2">
      <c r="C93" s="1"/>
      <c r="D93" s="2"/>
      <c r="E93" s="2"/>
      <c r="F93" s="2"/>
      <c r="G93" s="2"/>
      <c r="H93" s="2"/>
      <c r="I93" s="2"/>
      <c r="J93" s="5">
        <f t="shared" si="2"/>
        <v>0</v>
      </c>
      <c r="K93" s="5" t="str">
        <f t="shared" si="3"/>
        <v>sin dato stock minimo</v>
      </c>
    </row>
    <row r="94" spans="3:11" ht="20.100000000000001" customHeight="1" x14ac:dyDescent="0.2">
      <c r="C94" s="1"/>
      <c r="D94" s="2"/>
      <c r="E94" s="2"/>
      <c r="F94" s="2"/>
      <c r="G94" s="2"/>
      <c r="H94" s="2"/>
      <c r="I94" s="2"/>
      <c r="J94" s="5">
        <f t="shared" si="2"/>
        <v>0</v>
      </c>
      <c r="K94" s="5" t="str">
        <f t="shared" si="3"/>
        <v>sin dato stock minimo</v>
      </c>
    </row>
    <row r="95" spans="3:11" ht="20.100000000000001" customHeight="1" x14ac:dyDescent="0.2">
      <c r="C95" s="1"/>
      <c r="D95" s="2"/>
      <c r="E95" s="2"/>
      <c r="F95" s="2"/>
      <c r="G95" s="2"/>
      <c r="H95" s="2"/>
      <c r="I95" s="2"/>
      <c r="J95" s="5">
        <f t="shared" si="2"/>
        <v>0</v>
      </c>
      <c r="K95" s="5" t="str">
        <f t="shared" si="3"/>
        <v>sin dato stock minimo</v>
      </c>
    </row>
    <row r="96" spans="3:11" ht="20.100000000000001" customHeight="1" x14ac:dyDescent="0.2">
      <c r="C96" s="1"/>
      <c r="D96" s="2"/>
      <c r="E96" s="2"/>
      <c r="F96" s="2"/>
      <c r="G96" s="2"/>
      <c r="H96" s="2"/>
      <c r="I96" s="2"/>
      <c r="J96" s="5">
        <f t="shared" si="2"/>
        <v>0</v>
      </c>
      <c r="K96" s="5" t="str">
        <f t="shared" si="3"/>
        <v>sin dato stock minimo</v>
      </c>
    </row>
    <row r="97" spans="3:11" ht="20.100000000000001" customHeight="1" x14ac:dyDescent="0.2">
      <c r="C97" s="1"/>
      <c r="D97" s="2"/>
      <c r="E97" s="2"/>
      <c r="F97" s="2"/>
      <c r="G97" s="2"/>
      <c r="H97" s="2"/>
      <c r="I97" s="2"/>
      <c r="J97" s="5">
        <f t="shared" si="2"/>
        <v>0</v>
      </c>
      <c r="K97" s="5" t="str">
        <f t="shared" si="3"/>
        <v>sin dato stock minimo</v>
      </c>
    </row>
    <row r="98" spans="3:11" ht="20.100000000000001" customHeight="1" x14ac:dyDescent="0.2">
      <c r="C98" s="1"/>
      <c r="D98" s="2"/>
      <c r="E98" s="2"/>
      <c r="F98" s="2"/>
      <c r="G98" s="2"/>
      <c r="H98" s="2"/>
      <c r="I98" s="2"/>
      <c r="J98" s="5">
        <f t="shared" si="2"/>
        <v>0</v>
      </c>
      <c r="K98" s="5" t="str">
        <f t="shared" si="3"/>
        <v>sin dato stock minimo</v>
      </c>
    </row>
    <row r="99" spans="3:11" ht="20.100000000000001" customHeight="1" x14ac:dyDescent="0.2">
      <c r="C99" s="1"/>
      <c r="D99" s="2"/>
      <c r="E99" s="2"/>
      <c r="F99" s="2"/>
      <c r="G99" s="2"/>
      <c r="H99" s="2"/>
      <c r="I99" s="2"/>
      <c r="J99" s="5">
        <f t="shared" si="2"/>
        <v>0</v>
      </c>
      <c r="K99" s="5" t="str">
        <f t="shared" si="3"/>
        <v>sin dato stock minimo</v>
      </c>
    </row>
    <row r="100" spans="3:11" ht="20.100000000000001" customHeight="1" x14ac:dyDescent="0.2">
      <c r="C100" s="1"/>
      <c r="D100" s="2"/>
      <c r="E100" s="2"/>
      <c r="F100" s="2"/>
      <c r="G100" s="2"/>
      <c r="H100" s="2"/>
      <c r="I100" s="2"/>
      <c r="J100" s="5">
        <f t="shared" si="2"/>
        <v>0</v>
      </c>
      <c r="K100" s="5" t="str">
        <f t="shared" si="3"/>
        <v>sin dato stock minimo</v>
      </c>
    </row>
    <row r="101" spans="3:11" ht="20.100000000000001" customHeight="1" x14ac:dyDescent="0.2">
      <c r="C101" s="1"/>
      <c r="D101" s="2"/>
      <c r="E101" s="2"/>
      <c r="F101" s="2"/>
      <c r="G101" s="2"/>
      <c r="H101" s="2"/>
      <c r="I101" s="2"/>
      <c r="J101" s="5">
        <f t="shared" si="2"/>
        <v>0</v>
      </c>
      <c r="K101" s="5" t="str">
        <f t="shared" si="3"/>
        <v>sin dato stock minimo</v>
      </c>
    </row>
    <row r="102" spans="3:11" ht="20.100000000000001" customHeight="1" x14ac:dyDescent="0.2">
      <c r="C102" s="1"/>
      <c r="D102" s="2"/>
      <c r="E102" s="2"/>
      <c r="F102" s="2"/>
      <c r="G102" s="2"/>
      <c r="H102" s="2"/>
      <c r="I102" s="2"/>
      <c r="J102" s="5">
        <f t="shared" si="2"/>
        <v>0</v>
      </c>
      <c r="K102" s="5" t="str">
        <f t="shared" si="3"/>
        <v>sin dato stock minimo</v>
      </c>
    </row>
    <row r="103" spans="3:11" ht="20.100000000000001" customHeight="1" x14ac:dyDescent="0.2">
      <c r="C103" s="1"/>
      <c r="D103" s="2"/>
      <c r="E103" s="2"/>
      <c r="F103" s="2"/>
      <c r="G103" s="2"/>
      <c r="H103" s="2"/>
      <c r="I103" s="2"/>
      <c r="J103" s="5">
        <f t="shared" si="2"/>
        <v>0</v>
      </c>
      <c r="K103" s="5" t="str">
        <f t="shared" si="3"/>
        <v>sin dato stock minimo</v>
      </c>
    </row>
    <row r="104" spans="3:11" ht="20.100000000000001" customHeight="1" x14ac:dyDescent="0.2">
      <c r="C104" s="1"/>
      <c r="D104" s="2"/>
      <c r="E104" s="2"/>
      <c r="F104" s="2"/>
      <c r="G104" s="2"/>
      <c r="H104" s="2"/>
      <c r="I104" s="2"/>
      <c r="J104" s="5">
        <f t="shared" si="2"/>
        <v>0</v>
      </c>
      <c r="K104" s="5" t="str">
        <f t="shared" si="3"/>
        <v>sin dato stock minimo</v>
      </c>
    </row>
    <row r="105" spans="3:11" ht="20.100000000000001" customHeight="1" x14ac:dyDescent="0.2">
      <c r="C105" s="1"/>
      <c r="D105" s="2"/>
      <c r="E105" s="2"/>
      <c r="F105" s="2"/>
      <c r="G105" s="2"/>
      <c r="H105" s="2"/>
      <c r="I105" s="2"/>
      <c r="J105" s="5">
        <f t="shared" si="2"/>
        <v>0</v>
      </c>
      <c r="K105" s="5" t="str">
        <f t="shared" si="3"/>
        <v>sin dato stock minimo</v>
      </c>
    </row>
    <row r="106" spans="3:11" ht="20.100000000000001" customHeight="1" x14ac:dyDescent="0.2">
      <c r="C106" s="1"/>
      <c r="D106" s="2"/>
      <c r="E106" s="2"/>
      <c r="F106" s="2"/>
      <c r="G106" s="2"/>
      <c r="H106" s="2"/>
      <c r="I106" s="2"/>
      <c r="J106" s="5">
        <f t="shared" si="2"/>
        <v>0</v>
      </c>
      <c r="K106" s="5" t="str">
        <f t="shared" si="3"/>
        <v>sin dato stock minimo</v>
      </c>
    </row>
    <row r="107" spans="3:11" ht="20.100000000000001" customHeight="1" x14ac:dyDescent="0.2">
      <c r="C107" s="1"/>
      <c r="D107" s="2"/>
      <c r="E107" s="2"/>
      <c r="F107" s="2"/>
      <c r="G107" s="2"/>
      <c r="H107" s="2"/>
      <c r="I107" s="2"/>
      <c r="J107" s="5">
        <f t="shared" si="2"/>
        <v>0</v>
      </c>
      <c r="K107" s="5" t="str">
        <f t="shared" si="3"/>
        <v>sin dato stock minimo</v>
      </c>
    </row>
    <row r="108" spans="3:11" ht="20.100000000000001" customHeight="1" x14ac:dyDescent="0.2">
      <c r="C108" s="1"/>
      <c r="D108" s="2"/>
      <c r="E108" s="2"/>
      <c r="F108" s="2"/>
      <c r="G108" s="2"/>
      <c r="H108" s="2"/>
      <c r="I108" s="2"/>
      <c r="J108" s="5">
        <f t="shared" si="2"/>
        <v>0</v>
      </c>
      <c r="K108" s="5" t="str">
        <f t="shared" si="3"/>
        <v>sin dato stock minimo</v>
      </c>
    </row>
    <row r="109" spans="3:11" ht="20.100000000000001" customHeight="1" x14ac:dyDescent="0.2">
      <c r="C109" s="1"/>
      <c r="D109" s="2"/>
      <c r="E109" s="2"/>
      <c r="F109" s="2"/>
      <c r="G109" s="2"/>
      <c r="H109" s="2"/>
      <c r="I109" s="2"/>
      <c r="J109" s="5">
        <f t="shared" si="2"/>
        <v>0</v>
      </c>
      <c r="K109" s="5" t="str">
        <f t="shared" si="3"/>
        <v>sin dato stock minimo</v>
      </c>
    </row>
    <row r="110" spans="3:11" ht="20.100000000000001" customHeight="1" x14ac:dyDescent="0.2">
      <c r="C110" s="1"/>
      <c r="D110" s="2"/>
      <c r="E110" s="2"/>
      <c r="F110" s="2"/>
      <c r="G110" s="2"/>
      <c r="H110" s="2"/>
      <c r="I110" s="2"/>
      <c r="J110" s="5">
        <f t="shared" si="2"/>
        <v>0</v>
      </c>
      <c r="K110" s="5" t="str">
        <f t="shared" si="3"/>
        <v>sin dato stock minimo</v>
      </c>
    </row>
    <row r="111" spans="3:11" ht="20.100000000000001" customHeight="1" x14ac:dyDescent="0.2">
      <c r="C111" s="1"/>
      <c r="D111" s="2"/>
      <c r="E111" s="2"/>
      <c r="F111" s="2"/>
      <c r="G111" s="2"/>
      <c r="H111" s="2"/>
      <c r="I111" s="2"/>
      <c r="J111" s="5">
        <f t="shared" si="2"/>
        <v>0</v>
      </c>
      <c r="K111" s="5" t="str">
        <f t="shared" si="3"/>
        <v>sin dato stock minimo</v>
      </c>
    </row>
    <row r="112" spans="3:11" ht="20.100000000000001" customHeight="1" x14ac:dyDescent="0.2">
      <c r="C112" s="1"/>
      <c r="D112" s="2"/>
      <c r="E112" s="2"/>
      <c r="F112" s="2"/>
      <c r="G112" s="2"/>
      <c r="H112" s="2"/>
      <c r="I112" s="2"/>
      <c r="J112" s="5">
        <f t="shared" si="2"/>
        <v>0</v>
      </c>
      <c r="K112" s="5" t="str">
        <f t="shared" si="3"/>
        <v>sin dato stock minimo</v>
      </c>
    </row>
    <row r="113" spans="3:11" ht="20.100000000000001" customHeight="1" x14ac:dyDescent="0.2">
      <c r="C113" s="1"/>
      <c r="D113" s="2"/>
      <c r="E113" s="2"/>
      <c r="F113" s="2"/>
      <c r="G113" s="2"/>
      <c r="H113" s="2"/>
      <c r="I113" s="2"/>
      <c r="J113" s="5">
        <f t="shared" si="2"/>
        <v>0</v>
      </c>
      <c r="K113" s="5" t="str">
        <f t="shared" si="3"/>
        <v>sin dato stock minimo</v>
      </c>
    </row>
    <row r="114" spans="3:11" ht="20.100000000000001" customHeight="1" x14ac:dyDescent="0.2">
      <c r="C114" s="1"/>
      <c r="D114" s="2"/>
      <c r="E114" s="2"/>
      <c r="F114" s="2"/>
      <c r="G114" s="2"/>
      <c r="H114" s="2"/>
      <c r="I114" s="2"/>
      <c r="J114" s="5">
        <f t="shared" si="2"/>
        <v>0</v>
      </c>
      <c r="K114" s="5" t="str">
        <f t="shared" si="3"/>
        <v>sin dato stock minimo</v>
      </c>
    </row>
    <row r="115" spans="3:11" ht="20.100000000000001" customHeight="1" x14ac:dyDescent="0.2">
      <c r="C115" s="1"/>
      <c r="D115" s="2"/>
      <c r="E115" s="2"/>
      <c r="F115" s="2"/>
      <c r="G115" s="2"/>
      <c r="H115" s="2"/>
      <c r="I115" s="2"/>
      <c r="J115" s="5">
        <f t="shared" si="2"/>
        <v>0</v>
      </c>
      <c r="K115" s="5" t="str">
        <f t="shared" si="3"/>
        <v>sin dato stock minimo</v>
      </c>
    </row>
    <row r="116" spans="3:11" ht="20.100000000000001" customHeight="1" x14ac:dyDescent="0.2">
      <c r="C116" s="1"/>
      <c r="D116" s="2"/>
      <c r="E116" s="2"/>
      <c r="F116" s="2"/>
      <c r="G116" s="2"/>
      <c r="H116" s="2"/>
      <c r="I116" s="2"/>
      <c r="J116" s="5">
        <f t="shared" si="2"/>
        <v>0</v>
      </c>
      <c r="K116" s="5" t="str">
        <f t="shared" si="3"/>
        <v>sin dato stock minimo</v>
      </c>
    </row>
    <row r="117" spans="3:11" ht="20.100000000000001" customHeight="1" x14ac:dyDescent="0.2">
      <c r="C117" s="1"/>
      <c r="D117" s="2"/>
      <c r="E117" s="2"/>
      <c r="F117" s="2"/>
      <c r="G117" s="2"/>
      <c r="H117" s="2"/>
      <c r="I117" s="2"/>
      <c r="J117" s="5">
        <f t="shared" si="2"/>
        <v>0</v>
      </c>
      <c r="K117" s="5" t="str">
        <f t="shared" si="3"/>
        <v>sin dato stock minimo</v>
      </c>
    </row>
    <row r="118" spans="3:11" ht="20.100000000000001" customHeight="1" x14ac:dyDescent="0.2">
      <c r="C118" s="1"/>
      <c r="D118" s="2"/>
      <c r="E118" s="2"/>
      <c r="F118" s="2"/>
      <c r="G118" s="2"/>
      <c r="H118" s="2"/>
      <c r="I118" s="2"/>
      <c r="J118" s="5">
        <f t="shared" si="2"/>
        <v>0</v>
      </c>
      <c r="K118" s="5" t="str">
        <f t="shared" si="3"/>
        <v>sin dato stock minimo</v>
      </c>
    </row>
    <row r="119" spans="3:11" ht="20.100000000000001" customHeight="1" x14ac:dyDescent="0.2">
      <c r="C119" s="1"/>
      <c r="D119" s="2"/>
      <c r="E119" s="2"/>
      <c r="F119" s="2"/>
      <c r="G119" s="2"/>
      <c r="H119" s="2"/>
      <c r="I119" s="2"/>
      <c r="J119" s="5">
        <f t="shared" si="2"/>
        <v>0</v>
      </c>
      <c r="K119" s="5" t="str">
        <f t="shared" si="3"/>
        <v>sin dato stock minimo</v>
      </c>
    </row>
    <row r="120" spans="3:11" ht="20.100000000000001" customHeight="1" x14ac:dyDescent="0.2">
      <c r="C120" s="1"/>
      <c r="D120" s="2"/>
      <c r="E120" s="2"/>
      <c r="F120" s="2"/>
      <c r="G120" s="2"/>
      <c r="H120" s="2"/>
      <c r="I120" s="2"/>
      <c r="J120" s="5">
        <f t="shared" si="2"/>
        <v>0</v>
      </c>
      <c r="K120" s="5" t="str">
        <f t="shared" si="3"/>
        <v>sin dato stock minimo</v>
      </c>
    </row>
    <row r="121" spans="3:11" ht="20.100000000000001" customHeight="1" x14ac:dyDescent="0.2">
      <c r="C121" s="1"/>
      <c r="D121" s="2"/>
      <c r="E121" s="2"/>
      <c r="F121" s="2"/>
      <c r="G121" s="2"/>
      <c r="H121" s="2"/>
      <c r="I121" s="2"/>
      <c r="J121" s="5">
        <f t="shared" si="2"/>
        <v>0</v>
      </c>
      <c r="K121" s="5" t="str">
        <f t="shared" si="3"/>
        <v>sin dato stock minimo</v>
      </c>
    </row>
    <row r="122" spans="3:11" ht="20.100000000000001" customHeight="1" x14ac:dyDescent="0.2">
      <c r="C122" s="1"/>
      <c r="D122" s="2"/>
      <c r="E122" s="2"/>
      <c r="F122" s="2"/>
      <c r="G122" s="2"/>
      <c r="H122" s="2"/>
      <c r="I122" s="2"/>
      <c r="J122" s="5">
        <f t="shared" si="2"/>
        <v>0</v>
      </c>
      <c r="K122" s="5" t="str">
        <f t="shared" si="3"/>
        <v>sin dato stock minimo</v>
      </c>
    </row>
    <row r="123" spans="3:11" ht="20.100000000000001" customHeight="1" x14ac:dyDescent="0.2">
      <c r="C123" s="1"/>
      <c r="D123" s="2"/>
      <c r="E123" s="2"/>
      <c r="F123" s="2"/>
      <c r="G123" s="2"/>
      <c r="H123" s="2"/>
      <c r="I123" s="2"/>
      <c r="J123" s="5">
        <f t="shared" si="2"/>
        <v>0</v>
      </c>
      <c r="K123" s="5" t="str">
        <f t="shared" si="3"/>
        <v>sin dato stock minimo</v>
      </c>
    </row>
    <row r="124" spans="3:11" ht="20.100000000000001" customHeight="1" x14ac:dyDescent="0.2">
      <c r="C124" s="1"/>
      <c r="D124" s="2"/>
      <c r="E124" s="2"/>
      <c r="F124" s="2"/>
      <c r="G124" s="2"/>
      <c r="H124" s="2"/>
      <c r="I124" s="2"/>
      <c r="J124" s="5">
        <f t="shared" si="2"/>
        <v>0</v>
      </c>
      <c r="K124" s="5" t="str">
        <f t="shared" si="3"/>
        <v>sin dato stock minimo</v>
      </c>
    </row>
    <row r="125" spans="3:11" ht="20.100000000000001" customHeight="1" x14ac:dyDescent="0.2">
      <c r="C125" s="1"/>
      <c r="D125" s="2"/>
      <c r="E125" s="2"/>
      <c r="F125" s="2"/>
      <c r="G125" s="2"/>
      <c r="H125" s="2"/>
      <c r="I125" s="2"/>
      <c r="J125" s="5">
        <f t="shared" si="2"/>
        <v>0</v>
      </c>
      <c r="K125" s="5" t="str">
        <f t="shared" si="3"/>
        <v>sin dato stock minimo</v>
      </c>
    </row>
    <row r="126" spans="3:11" ht="20.100000000000001" customHeight="1" x14ac:dyDescent="0.2">
      <c r="C126" s="1"/>
      <c r="D126" s="2"/>
      <c r="E126" s="2"/>
      <c r="F126" s="2"/>
      <c r="G126" s="2"/>
      <c r="H126" s="2"/>
      <c r="I126" s="2"/>
      <c r="J126" s="5">
        <f t="shared" si="2"/>
        <v>0</v>
      </c>
      <c r="K126" s="5" t="str">
        <f t="shared" si="3"/>
        <v>sin dato stock minimo</v>
      </c>
    </row>
    <row r="127" spans="3:11" ht="20.100000000000001" customHeight="1" x14ac:dyDescent="0.2">
      <c r="C127" s="1"/>
      <c r="D127" s="2"/>
      <c r="E127" s="2"/>
      <c r="F127" s="2"/>
      <c r="G127" s="2"/>
      <c r="H127" s="2"/>
      <c r="I127" s="2"/>
      <c r="J127" s="5">
        <f t="shared" si="2"/>
        <v>0</v>
      </c>
      <c r="K127" s="5" t="str">
        <f t="shared" si="3"/>
        <v>sin dato stock minimo</v>
      </c>
    </row>
    <row r="128" spans="3:11" ht="20.100000000000001" customHeight="1" x14ac:dyDescent="0.2">
      <c r="C128" s="1"/>
      <c r="D128" s="2"/>
      <c r="E128" s="2"/>
      <c r="F128" s="2"/>
      <c r="G128" s="2"/>
      <c r="H128" s="2"/>
      <c r="I128" s="2"/>
      <c r="J128" s="5">
        <f t="shared" si="2"/>
        <v>0</v>
      </c>
      <c r="K128" s="5" t="str">
        <f t="shared" si="3"/>
        <v>sin dato stock minimo</v>
      </c>
    </row>
    <row r="129" spans="3:11" ht="20.100000000000001" customHeight="1" x14ac:dyDescent="0.2">
      <c r="C129" s="1"/>
      <c r="D129" s="2"/>
      <c r="E129" s="2"/>
      <c r="F129" s="2"/>
      <c r="G129" s="2"/>
      <c r="H129" s="2"/>
      <c r="I129" s="2"/>
      <c r="J129" s="5">
        <f t="shared" si="2"/>
        <v>0</v>
      </c>
      <c r="K129" s="5" t="str">
        <f t="shared" si="3"/>
        <v>sin dato stock minimo</v>
      </c>
    </row>
    <row r="130" spans="3:11" ht="20.100000000000001" customHeight="1" x14ac:dyDescent="0.2">
      <c r="C130" s="1"/>
      <c r="D130" s="2"/>
      <c r="E130" s="2"/>
      <c r="F130" s="2"/>
      <c r="G130" s="2"/>
      <c r="H130" s="2"/>
      <c r="I130" s="2"/>
      <c r="J130" s="5">
        <f t="shared" si="2"/>
        <v>0</v>
      </c>
      <c r="K130" s="5" t="str">
        <f t="shared" si="3"/>
        <v>sin dato stock minimo</v>
      </c>
    </row>
    <row r="131" spans="3:11" ht="20.100000000000001" customHeight="1" x14ac:dyDescent="0.2">
      <c r="C131" s="1"/>
      <c r="D131" s="2"/>
      <c r="E131" s="2"/>
      <c r="F131" s="2"/>
      <c r="G131" s="2"/>
      <c r="H131" s="2"/>
      <c r="I131" s="2"/>
      <c r="J131" s="5">
        <f t="shared" si="2"/>
        <v>0</v>
      </c>
      <c r="K131" s="5" t="str">
        <f t="shared" si="3"/>
        <v>sin dato stock minimo</v>
      </c>
    </row>
    <row r="132" spans="3:11" ht="20.100000000000001" customHeight="1" x14ac:dyDescent="0.2">
      <c r="C132" s="1"/>
      <c r="D132" s="2"/>
      <c r="E132" s="2"/>
      <c r="F132" s="2"/>
      <c r="G132" s="2"/>
      <c r="H132" s="2"/>
      <c r="I132" s="2"/>
      <c r="J132" s="5">
        <f t="shared" si="2"/>
        <v>0</v>
      </c>
      <c r="K132" s="5" t="str">
        <f t="shared" si="3"/>
        <v>sin dato stock minimo</v>
      </c>
    </row>
    <row r="133" spans="3:11" ht="20.100000000000001" customHeight="1" x14ac:dyDescent="0.2">
      <c r="C133" s="1"/>
      <c r="D133" s="2"/>
      <c r="E133" s="2"/>
      <c r="F133" s="2"/>
      <c r="G133" s="2"/>
      <c r="H133" s="2"/>
      <c r="I133" s="2"/>
      <c r="J133" s="5">
        <f t="shared" si="2"/>
        <v>0</v>
      </c>
      <c r="K133" s="5" t="str">
        <f t="shared" si="3"/>
        <v>sin dato stock minimo</v>
      </c>
    </row>
    <row r="134" spans="3:11" ht="20.100000000000001" customHeight="1" x14ac:dyDescent="0.2">
      <c r="C134" s="1"/>
      <c r="D134" s="2"/>
      <c r="E134" s="2"/>
      <c r="F134" s="2"/>
      <c r="G134" s="2"/>
      <c r="H134" s="2"/>
      <c r="I134" s="2"/>
      <c r="J134" s="5">
        <f t="shared" si="2"/>
        <v>0</v>
      </c>
      <c r="K134" s="5" t="str">
        <f t="shared" si="3"/>
        <v>sin dato stock minimo</v>
      </c>
    </row>
    <row r="135" spans="3:11" ht="20.100000000000001" customHeight="1" x14ac:dyDescent="0.2">
      <c r="C135" s="1"/>
      <c r="D135" s="2"/>
      <c r="E135" s="2"/>
      <c r="F135" s="2"/>
      <c r="G135" s="2"/>
      <c r="H135" s="2"/>
      <c r="I135" s="2"/>
      <c r="J135" s="5">
        <f t="shared" si="2"/>
        <v>0</v>
      </c>
      <c r="K135" s="5" t="str">
        <f t="shared" si="3"/>
        <v>sin dato stock minimo</v>
      </c>
    </row>
    <row r="136" spans="3:11" ht="20.100000000000001" customHeight="1" x14ac:dyDescent="0.2">
      <c r="C136" s="1"/>
      <c r="D136" s="2"/>
      <c r="E136" s="2"/>
      <c r="F136" s="2"/>
      <c r="G136" s="2"/>
      <c r="H136" s="2"/>
      <c r="I136" s="2"/>
      <c r="J136" s="5">
        <f t="shared" si="2"/>
        <v>0</v>
      </c>
      <c r="K136" s="5" t="str">
        <f t="shared" si="3"/>
        <v>sin dato stock minimo</v>
      </c>
    </row>
    <row r="137" spans="3:11" ht="20.100000000000001" customHeight="1" x14ac:dyDescent="0.2">
      <c r="C137" s="1"/>
      <c r="D137" s="2"/>
      <c r="E137" s="2"/>
      <c r="F137" s="2"/>
      <c r="G137" s="2"/>
      <c r="H137" s="2"/>
      <c r="I137" s="2"/>
      <c r="J137" s="5">
        <f t="shared" si="2"/>
        <v>0</v>
      </c>
      <c r="K137" s="5" t="str">
        <f t="shared" si="3"/>
        <v>sin dato stock minimo</v>
      </c>
    </row>
    <row r="138" spans="3:11" ht="20.100000000000001" customHeight="1" x14ac:dyDescent="0.2">
      <c r="C138" s="1"/>
      <c r="D138" s="2"/>
      <c r="E138" s="2"/>
      <c r="F138" s="2"/>
      <c r="G138" s="2"/>
      <c r="H138" s="2"/>
      <c r="I138" s="2"/>
      <c r="J138" s="5">
        <f t="shared" si="2"/>
        <v>0</v>
      </c>
      <c r="K138" s="5" t="str">
        <f t="shared" si="3"/>
        <v>sin dato stock minimo</v>
      </c>
    </row>
    <row r="139" spans="3:11" ht="20.100000000000001" customHeight="1" x14ac:dyDescent="0.2">
      <c r="C139" s="1"/>
      <c r="D139" s="2"/>
      <c r="E139" s="2"/>
      <c r="F139" s="2"/>
      <c r="G139" s="2"/>
      <c r="H139" s="2"/>
      <c r="I139" s="2"/>
      <c r="J139" s="5">
        <f t="shared" ref="J139:J202" si="4">IF(H139&gt;0,IF(I139&lt;H139+1,1,2), 0)</f>
        <v>0</v>
      </c>
      <c r="K139" s="5" t="str">
        <f t="shared" ref="K139:K202" si="5">IF(H139&gt;0,IF(I139&lt;H139+1,"solicitar material","hay suficiente"),"sin dato stock minimo")</f>
        <v>sin dato stock minimo</v>
      </c>
    </row>
    <row r="140" spans="3:11" ht="20.100000000000001" customHeight="1" x14ac:dyDescent="0.2">
      <c r="C140" s="1"/>
      <c r="D140" s="2"/>
      <c r="E140" s="2"/>
      <c r="F140" s="2"/>
      <c r="G140" s="2"/>
      <c r="H140" s="2"/>
      <c r="I140" s="2"/>
      <c r="J140" s="5">
        <f t="shared" si="4"/>
        <v>0</v>
      </c>
      <c r="K140" s="5" t="str">
        <f t="shared" si="5"/>
        <v>sin dato stock minimo</v>
      </c>
    </row>
    <row r="141" spans="3:11" ht="20.100000000000001" customHeight="1" x14ac:dyDescent="0.2">
      <c r="C141" s="1"/>
      <c r="D141" s="2"/>
      <c r="E141" s="2"/>
      <c r="F141" s="2"/>
      <c r="G141" s="2"/>
      <c r="H141" s="2"/>
      <c r="I141" s="2"/>
      <c r="J141" s="5">
        <f t="shared" si="4"/>
        <v>0</v>
      </c>
      <c r="K141" s="5" t="str">
        <f t="shared" si="5"/>
        <v>sin dato stock minimo</v>
      </c>
    </row>
    <row r="142" spans="3:11" ht="20.100000000000001" customHeight="1" x14ac:dyDescent="0.2">
      <c r="C142" s="1"/>
      <c r="D142" s="2"/>
      <c r="E142" s="2"/>
      <c r="F142" s="2"/>
      <c r="G142" s="2"/>
      <c r="H142" s="2"/>
      <c r="I142" s="2"/>
      <c r="J142" s="5">
        <f t="shared" si="4"/>
        <v>0</v>
      </c>
      <c r="K142" s="5" t="str">
        <f t="shared" si="5"/>
        <v>sin dato stock minimo</v>
      </c>
    </row>
    <row r="143" spans="3:11" ht="20.100000000000001" customHeight="1" x14ac:dyDescent="0.2">
      <c r="C143" s="1"/>
      <c r="D143" s="2"/>
      <c r="E143" s="2"/>
      <c r="F143" s="2"/>
      <c r="G143" s="2"/>
      <c r="H143" s="2"/>
      <c r="I143" s="2"/>
      <c r="J143" s="5">
        <f t="shared" si="4"/>
        <v>0</v>
      </c>
      <c r="K143" s="5" t="str">
        <f t="shared" si="5"/>
        <v>sin dato stock minimo</v>
      </c>
    </row>
    <row r="144" spans="3:11" ht="20.100000000000001" customHeight="1" x14ac:dyDescent="0.2">
      <c r="C144" s="1"/>
      <c r="D144" s="2"/>
      <c r="E144" s="2"/>
      <c r="F144" s="2"/>
      <c r="G144" s="2"/>
      <c r="H144" s="2"/>
      <c r="I144" s="2"/>
      <c r="J144" s="5">
        <f t="shared" si="4"/>
        <v>0</v>
      </c>
      <c r="K144" s="5" t="str">
        <f t="shared" si="5"/>
        <v>sin dato stock minimo</v>
      </c>
    </row>
    <row r="145" spans="3:11" ht="20.100000000000001" customHeight="1" x14ac:dyDescent="0.2">
      <c r="C145" s="1"/>
      <c r="D145" s="2"/>
      <c r="E145" s="2"/>
      <c r="F145" s="2"/>
      <c r="G145" s="2"/>
      <c r="H145" s="2"/>
      <c r="I145" s="2"/>
      <c r="J145" s="5">
        <f t="shared" si="4"/>
        <v>0</v>
      </c>
      <c r="K145" s="5" t="str">
        <f t="shared" si="5"/>
        <v>sin dato stock minimo</v>
      </c>
    </row>
    <row r="146" spans="3:11" ht="20.100000000000001" customHeight="1" x14ac:dyDescent="0.2">
      <c r="C146" s="1"/>
      <c r="D146" s="2"/>
      <c r="E146" s="2"/>
      <c r="F146" s="2"/>
      <c r="G146" s="2"/>
      <c r="H146" s="2"/>
      <c r="I146" s="2"/>
      <c r="J146" s="5">
        <f t="shared" si="4"/>
        <v>0</v>
      </c>
      <c r="K146" s="5" t="str">
        <f t="shared" si="5"/>
        <v>sin dato stock minimo</v>
      </c>
    </row>
    <row r="147" spans="3:11" ht="20.100000000000001" customHeight="1" x14ac:dyDescent="0.2">
      <c r="C147" s="1"/>
      <c r="D147" s="2"/>
      <c r="E147" s="2"/>
      <c r="F147" s="2"/>
      <c r="G147" s="2"/>
      <c r="H147" s="2"/>
      <c r="I147" s="2"/>
      <c r="J147" s="5">
        <f t="shared" si="4"/>
        <v>0</v>
      </c>
      <c r="K147" s="5" t="str">
        <f t="shared" si="5"/>
        <v>sin dato stock minimo</v>
      </c>
    </row>
    <row r="148" spans="3:11" ht="20.100000000000001" customHeight="1" x14ac:dyDescent="0.2">
      <c r="C148" s="1"/>
      <c r="D148" s="2"/>
      <c r="E148" s="2"/>
      <c r="F148" s="2"/>
      <c r="G148" s="2"/>
      <c r="H148" s="2"/>
      <c r="I148" s="2"/>
      <c r="J148" s="5">
        <f t="shared" si="4"/>
        <v>0</v>
      </c>
      <c r="K148" s="5" t="str">
        <f t="shared" si="5"/>
        <v>sin dato stock minimo</v>
      </c>
    </row>
    <row r="149" spans="3:11" ht="20.100000000000001" customHeight="1" x14ac:dyDescent="0.2">
      <c r="C149" s="1"/>
      <c r="D149" s="2"/>
      <c r="E149" s="2"/>
      <c r="F149" s="2"/>
      <c r="G149" s="2"/>
      <c r="H149" s="2"/>
      <c r="I149" s="2"/>
      <c r="J149" s="5">
        <f t="shared" si="4"/>
        <v>0</v>
      </c>
      <c r="K149" s="5" t="str">
        <f t="shared" si="5"/>
        <v>sin dato stock minimo</v>
      </c>
    </row>
    <row r="150" spans="3:11" ht="20.100000000000001" customHeight="1" x14ac:dyDescent="0.2">
      <c r="C150" s="1"/>
      <c r="D150" s="2"/>
      <c r="E150" s="2"/>
      <c r="F150" s="2"/>
      <c r="G150" s="2"/>
      <c r="H150" s="2"/>
      <c r="I150" s="2"/>
      <c r="J150" s="5">
        <f t="shared" si="4"/>
        <v>0</v>
      </c>
      <c r="K150" s="5" t="str">
        <f t="shared" si="5"/>
        <v>sin dato stock minimo</v>
      </c>
    </row>
    <row r="151" spans="3:11" ht="20.100000000000001" customHeight="1" x14ac:dyDescent="0.2">
      <c r="C151" s="1"/>
      <c r="D151" s="2"/>
      <c r="E151" s="2"/>
      <c r="F151" s="2"/>
      <c r="G151" s="2"/>
      <c r="H151" s="2"/>
      <c r="I151" s="2"/>
      <c r="J151" s="5">
        <f t="shared" si="4"/>
        <v>0</v>
      </c>
      <c r="K151" s="5" t="str">
        <f t="shared" si="5"/>
        <v>sin dato stock minimo</v>
      </c>
    </row>
    <row r="152" spans="3:11" ht="20.100000000000001" customHeight="1" x14ac:dyDescent="0.2">
      <c r="C152" s="1"/>
      <c r="D152" s="2"/>
      <c r="E152" s="2"/>
      <c r="F152" s="2"/>
      <c r="G152" s="2"/>
      <c r="H152" s="2"/>
      <c r="I152" s="2"/>
      <c r="J152" s="5">
        <f t="shared" si="4"/>
        <v>0</v>
      </c>
      <c r="K152" s="5" t="str">
        <f t="shared" si="5"/>
        <v>sin dato stock minimo</v>
      </c>
    </row>
    <row r="153" spans="3:11" ht="20.100000000000001" customHeight="1" x14ac:dyDescent="0.2">
      <c r="C153" s="1"/>
      <c r="D153" s="2"/>
      <c r="E153" s="2"/>
      <c r="F153" s="2"/>
      <c r="G153" s="2"/>
      <c r="H153" s="2"/>
      <c r="I153" s="2"/>
      <c r="J153" s="5">
        <f t="shared" si="4"/>
        <v>0</v>
      </c>
      <c r="K153" s="5" t="str">
        <f t="shared" si="5"/>
        <v>sin dato stock minimo</v>
      </c>
    </row>
    <row r="154" spans="3:11" ht="20.100000000000001" customHeight="1" x14ac:dyDescent="0.2">
      <c r="C154" s="1"/>
      <c r="D154" s="2"/>
      <c r="E154" s="2"/>
      <c r="F154" s="2"/>
      <c r="G154" s="2"/>
      <c r="H154" s="2"/>
      <c r="I154" s="2"/>
      <c r="J154" s="5">
        <f t="shared" si="4"/>
        <v>0</v>
      </c>
      <c r="K154" s="5" t="str">
        <f t="shared" si="5"/>
        <v>sin dato stock minimo</v>
      </c>
    </row>
    <row r="155" spans="3:11" ht="20.100000000000001" customHeight="1" x14ac:dyDescent="0.2">
      <c r="C155" s="1"/>
      <c r="D155" s="2"/>
      <c r="E155" s="2"/>
      <c r="F155" s="2"/>
      <c r="G155" s="2"/>
      <c r="H155" s="2"/>
      <c r="I155" s="2"/>
      <c r="J155" s="5">
        <f t="shared" si="4"/>
        <v>0</v>
      </c>
      <c r="K155" s="5" t="str">
        <f t="shared" si="5"/>
        <v>sin dato stock minimo</v>
      </c>
    </row>
    <row r="156" spans="3:11" ht="20.100000000000001" customHeight="1" x14ac:dyDescent="0.2">
      <c r="C156" s="1"/>
      <c r="D156" s="2"/>
      <c r="E156" s="2"/>
      <c r="F156" s="2"/>
      <c r="G156" s="2"/>
      <c r="H156" s="2"/>
      <c r="I156" s="2"/>
      <c r="J156" s="5">
        <f t="shared" si="4"/>
        <v>0</v>
      </c>
      <c r="K156" s="5" t="str">
        <f t="shared" si="5"/>
        <v>sin dato stock minimo</v>
      </c>
    </row>
    <row r="157" spans="3:11" ht="20.100000000000001" customHeight="1" x14ac:dyDescent="0.2">
      <c r="C157" s="1"/>
      <c r="D157" s="2"/>
      <c r="E157" s="2"/>
      <c r="F157" s="2"/>
      <c r="G157" s="2"/>
      <c r="H157" s="2"/>
      <c r="I157" s="2"/>
      <c r="J157" s="5">
        <f t="shared" si="4"/>
        <v>0</v>
      </c>
      <c r="K157" s="5" t="str">
        <f t="shared" si="5"/>
        <v>sin dato stock minimo</v>
      </c>
    </row>
    <row r="158" spans="3:11" ht="20.100000000000001" customHeight="1" x14ac:dyDescent="0.2">
      <c r="C158" s="1"/>
      <c r="D158" s="2"/>
      <c r="E158" s="2"/>
      <c r="F158" s="2"/>
      <c r="G158" s="2"/>
      <c r="H158" s="2"/>
      <c r="I158" s="2"/>
      <c r="J158" s="5">
        <f t="shared" si="4"/>
        <v>0</v>
      </c>
      <c r="K158" s="5" t="str">
        <f t="shared" si="5"/>
        <v>sin dato stock minimo</v>
      </c>
    </row>
    <row r="159" spans="3:11" ht="20.100000000000001" customHeight="1" x14ac:dyDescent="0.2">
      <c r="C159" s="1"/>
      <c r="D159" s="2"/>
      <c r="E159" s="2"/>
      <c r="F159" s="2"/>
      <c r="G159" s="2"/>
      <c r="H159" s="2"/>
      <c r="I159" s="2"/>
      <c r="J159" s="5">
        <f t="shared" si="4"/>
        <v>0</v>
      </c>
      <c r="K159" s="5" t="str">
        <f t="shared" si="5"/>
        <v>sin dato stock minimo</v>
      </c>
    </row>
    <row r="160" spans="3:11" ht="20.100000000000001" customHeight="1" x14ac:dyDescent="0.2">
      <c r="C160" s="1"/>
      <c r="D160" s="2"/>
      <c r="E160" s="2"/>
      <c r="F160" s="2"/>
      <c r="G160" s="2"/>
      <c r="H160" s="2"/>
      <c r="I160" s="2"/>
      <c r="J160" s="5">
        <f t="shared" si="4"/>
        <v>0</v>
      </c>
      <c r="K160" s="5" t="str">
        <f t="shared" si="5"/>
        <v>sin dato stock minimo</v>
      </c>
    </row>
    <row r="161" spans="3:11" ht="20.100000000000001" customHeight="1" x14ac:dyDescent="0.2">
      <c r="C161" s="1"/>
      <c r="D161" s="2"/>
      <c r="E161" s="2"/>
      <c r="F161" s="2"/>
      <c r="G161" s="2"/>
      <c r="H161" s="2"/>
      <c r="I161" s="2"/>
      <c r="J161" s="5">
        <f t="shared" si="4"/>
        <v>0</v>
      </c>
      <c r="K161" s="5" t="str">
        <f t="shared" si="5"/>
        <v>sin dato stock minimo</v>
      </c>
    </row>
    <row r="162" spans="3:11" ht="20.100000000000001" customHeight="1" x14ac:dyDescent="0.2">
      <c r="C162" s="1"/>
      <c r="D162" s="2"/>
      <c r="E162" s="2"/>
      <c r="F162" s="2"/>
      <c r="G162" s="2"/>
      <c r="H162" s="2"/>
      <c r="I162" s="2"/>
      <c r="J162" s="5">
        <f t="shared" si="4"/>
        <v>0</v>
      </c>
      <c r="K162" s="5" t="str">
        <f t="shared" si="5"/>
        <v>sin dato stock minimo</v>
      </c>
    </row>
    <row r="163" spans="3:11" ht="20.100000000000001" customHeight="1" x14ac:dyDescent="0.2">
      <c r="C163" s="1"/>
      <c r="D163" s="2"/>
      <c r="E163" s="2"/>
      <c r="F163" s="2"/>
      <c r="G163" s="2"/>
      <c r="H163" s="2"/>
      <c r="I163" s="2"/>
      <c r="J163" s="5">
        <f t="shared" si="4"/>
        <v>0</v>
      </c>
      <c r="K163" s="5" t="str">
        <f t="shared" si="5"/>
        <v>sin dato stock minimo</v>
      </c>
    </row>
    <row r="164" spans="3:11" ht="20.100000000000001" customHeight="1" x14ac:dyDescent="0.2">
      <c r="C164" s="1"/>
      <c r="D164" s="2"/>
      <c r="E164" s="2"/>
      <c r="F164" s="2"/>
      <c r="G164" s="2"/>
      <c r="H164" s="2"/>
      <c r="I164" s="2"/>
      <c r="J164" s="5">
        <f t="shared" si="4"/>
        <v>0</v>
      </c>
      <c r="K164" s="5" t="str">
        <f t="shared" si="5"/>
        <v>sin dato stock minimo</v>
      </c>
    </row>
    <row r="165" spans="3:11" ht="20.100000000000001" customHeight="1" x14ac:dyDescent="0.2">
      <c r="C165" s="1"/>
      <c r="D165" s="2"/>
      <c r="E165" s="2"/>
      <c r="F165" s="2"/>
      <c r="G165" s="2"/>
      <c r="H165" s="2"/>
      <c r="I165" s="2"/>
      <c r="J165" s="5">
        <f t="shared" si="4"/>
        <v>0</v>
      </c>
      <c r="K165" s="5" t="str">
        <f t="shared" si="5"/>
        <v>sin dato stock minimo</v>
      </c>
    </row>
    <row r="166" spans="3:11" ht="20.100000000000001" customHeight="1" x14ac:dyDescent="0.2">
      <c r="C166" s="1"/>
      <c r="D166" s="2"/>
      <c r="E166" s="2"/>
      <c r="F166" s="2"/>
      <c r="G166" s="2"/>
      <c r="H166" s="2"/>
      <c r="I166" s="2"/>
      <c r="J166" s="5">
        <f t="shared" si="4"/>
        <v>0</v>
      </c>
      <c r="K166" s="5" t="str">
        <f t="shared" si="5"/>
        <v>sin dato stock minimo</v>
      </c>
    </row>
    <row r="167" spans="3:11" ht="20.100000000000001" customHeight="1" x14ac:dyDescent="0.2">
      <c r="C167" s="1"/>
      <c r="D167" s="2"/>
      <c r="E167" s="2"/>
      <c r="F167" s="2"/>
      <c r="G167" s="2"/>
      <c r="H167" s="2"/>
      <c r="I167" s="2"/>
      <c r="J167" s="5">
        <f t="shared" si="4"/>
        <v>0</v>
      </c>
      <c r="K167" s="5" t="str">
        <f t="shared" si="5"/>
        <v>sin dato stock minimo</v>
      </c>
    </row>
    <row r="168" spans="3:11" ht="20.100000000000001" customHeight="1" x14ac:dyDescent="0.2">
      <c r="C168" s="1"/>
      <c r="D168" s="2"/>
      <c r="E168" s="2"/>
      <c r="F168" s="2"/>
      <c r="G168" s="2"/>
      <c r="H168" s="2"/>
      <c r="I168" s="2"/>
      <c r="J168" s="5">
        <f t="shared" si="4"/>
        <v>0</v>
      </c>
      <c r="K168" s="5" t="str">
        <f t="shared" si="5"/>
        <v>sin dato stock minimo</v>
      </c>
    </row>
    <row r="169" spans="3:11" ht="20.100000000000001" customHeight="1" x14ac:dyDescent="0.2">
      <c r="C169" s="1"/>
      <c r="D169" s="2"/>
      <c r="E169" s="2"/>
      <c r="F169" s="2"/>
      <c r="G169" s="2"/>
      <c r="H169" s="2"/>
      <c r="I169" s="2"/>
      <c r="J169" s="5">
        <f t="shared" si="4"/>
        <v>0</v>
      </c>
      <c r="K169" s="5" t="str">
        <f t="shared" si="5"/>
        <v>sin dato stock minimo</v>
      </c>
    </row>
    <row r="170" spans="3:11" ht="20.100000000000001" customHeight="1" x14ac:dyDescent="0.2">
      <c r="C170" s="1"/>
      <c r="D170" s="2"/>
      <c r="E170" s="2"/>
      <c r="F170" s="2"/>
      <c r="G170" s="2"/>
      <c r="H170" s="2"/>
      <c r="I170" s="2"/>
      <c r="J170" s="5">
        <f t="shared" si="4"/>
        <v>0</v>
      </c>
      <c r="K170" s="5" t="str">
        <f t="shared" si="5"/>
        <v>sin dato stock minimo</v>
      </c>
    </row>
    <row r="171" spans="3:11" ht="20.100000000000001" customHeight="1" x14ac:dyDescent="0.2">
      <c r="C171" s="1"/>
      <c r="D171" s="2"/>
      <c r="E171" s="2"/>
      <c r="F171" s="2"/>
      <c r="G171" s="2"/>
      <c r="H171" s="2"/>
      <c r="I171" s="2"/>
      <c r="J171" s="5">
        <f t="shared" si="4"/>
        <v>0</v>
      </c>
      <c r="K171" s="5" t="str">
        <f t="shared" si="5"/>
        <v>sin dato stock minimo</v>
      </c>
    </row>
    <row r="172" spans="3:11" ht="20.100000000000001" customHeight="1" x14ac:dyDescent="0.2">
      <c r="C172" s="1"/>
      <c r="D172" s="2"/>
      <c r="E172" s="2"/>
      <c r="F172" s="2"/>
      <c r="G172" s="2"/>
      <c r="H172" s="2"/>
      <c r="I172" s="2"/>
      <c r="J172" s="5">
        <f t="shared" si="4"/>
        <v>0</v>
      </c>
      <c r="K172" s="5" t="str">
        <f t="shared" si="5"/>
        <v>sin dato stock minimo</v>
      </c>
    </row>
    <row r="173" spans="3:11" ht="20.100000000000001" customHeight="1" x14ac:dyDescent="0.2">
      <c r="C173" s="1"/>
      <c r="D173" s="2"/>
      <c r="E173" s="2"/>
      <c r="F173" s="2"/>
      <c r="G173" s="2"/>
      <c r="H173" s="2"/>
      <c r="I173" s="2"/>
      <c r="J173" s="5">
        <f t="shared" si="4"/>
        <v>0</v>
      </c>
      <c r="K173" s="5" t="str">
        <f t="shared" si="5"/>
        <v>sin dato stock minimo</v>
      </c>
    </row>
    <row r="174" spans="3:11" ht="20.100000000000001" customHeight="1" x14ac:dyDescent="0.2">
      <c r="C174" s="1"/>
      <c r="D174" s="2"/>
      <c r="E174" s="2"/>
      <c r="F174" s="2"/>
      <c r="G174" s="2"/>
      <c r="H174" s="2"/>
      <c r="I174" s="2"/>
      <c r="J174" s="5">
        <f t="shared" si="4"/>
        <v>0</v>
      </c>
      <c r="K174" s="5" t="str">
        <f t="shared" si="5"/>
        <v>sin dato stock minimo</v>
      </c>
    </row>
    <row r="175" spans="3:11" ht="20.100000000000001" customHeight="1" x14ac:dyDescent="0.2">
      <c r="C175" s="1"/>
      <c r="D175" s="2"/>
      <c r="E175" s="2"/>
      <c r="F175" s="2"/>
      <c r="G175" s="2"/>
      <c r="H175" s="2"/>
      <c r="I175" s="2"/>
      <c r="J175" s="5">
        <f t="shared" si="4"/>
        <v>0</v>
      </c>
      <c r="K175" s="5" t="str">
        <f t="shared" si="5"/>
        <v>sin dato stock minimo</v>
      </c>
    </row>
    <row r="176" spans="3:11" ht="20.100000000000001" customHeight="1" x14ac:dyDescent="0.2">
      <c r="C176" s="1"/>
      <c r="D176" s="2"/>
      <c r="E176" s="2"/>
      <c r="F176" s="2"/>
      <c r="G176" s="2"/>
      <c r="H176" s="2"/>
      <c r="I176" s="2"/>
      <c r="J176" s="5">
        <f t="shared" si="4"/>
        <v>0</v>
      </c>
      <c r="K176" s="5" t="str">
        <f t="shared" si="5"/>
        <v>sin dato stock minimo</v>
      </c>
    </row>
    <row r="177" spans="3:11" ht="20.100000000000001" customHeight="1" x14ac:dyDescent="0.2">
      <c r="C177" s="1"/>
      <c r="D177" s="2"/>
      <c r="E177" s="2"/>
      <c r="F177" s="2"/>
      <c r="G177" s="2"/>
      <c r="H177" s="2"/>
      <c r="I177" s="2"/>
      <c r="J177" s="5">
        <f t="shared" si="4"/>
        <v>0</v>
      </c>
      <c r="K177" s="5" t="str">
        <f t="shared" si="5"/>
        <v>sin dato stock minimo</v>
      </c>
    </row>
    <row r="178" spans="3:11" ht="20.100000000000001" customHeight="1" x14ac:dyDescent="0.2">
      <c r="C178" s="1"/>
      <c r="D178" s="2"/>
      <c r="E178" s="2"/>
      <c r="F178" s="2"/>
      <c r="G178" s="2"/>
      <c r="H178" s="2"/>
      <c r="I178" s="2"/>
      <c r="J178" s="5">
        <f t="shared" si="4"/>
        <v>0</v>
      </c>
      <c r="K178" s="5" t="str">
        <f t="shared" si="5"/>
        <v>sin dato stock minimo</v>
      </c>
    </row>
    <row r="179" spans="3:11" ht="20.100000000000001" customHeight="1" x14ac:dyDescent="0.2">
      <c r="C179" s="1"/>
      <c r="D179" s="2"/>
      <c r="E179" s="2"/>
      <c r="F179" s="2"/>
      <c r="G179" s="2"/>
      <c r="H179" s="2"/>
      <c r="I179" s="2"/>
      <c r="J179" s="5">
        <f t="shared" si="4"/>
        <v>0</v>
      </c>
      <c r="K179" s="5" t="str">
        <f t="shared" si="5"/>
        <v>sin dato stock minimo</v>
      </c>
    </row>
    <row r="180" spans="3:11" ht="20.100000000000001" customHeight="1" x14ac:dyDescent="0.2">
      <c r="C180" s="1"/>
      <c r="D180" s="2"/>
      <c r="E180" s="2"/>
      <c r="F180" s="2"/>
      <c r="G180" s="2"/>
      <c r="H180" s="2"/>
      <c r="I180" s="2"/>
      <c r="J180" s="5">
        <f t="shared" si="4"/>
        <v>0</v>
      </c>
      <c r="K180" s="5" t="str">
        <f t="shared" si="5"/>
        <v>sin dato stock minimo</v>
      </c>
    </row>
    <row r="181" spans="3:11" ht="20.100000000000001" customHeight="1" x14ac:dyDescent="0.2">
      <c r="C181" s="1"/>
      <c r="D181" s="2"/>
      <c r="E181" s="2"/>
      <c r="F181" s="2"/>
      <c r="G181" s="2"/>
      <c r="H181" s="2"/>
      <c r="I181" s="2"/>
      <c r="J181" s="5">
        <f t="shared" si="4"/>
        <v>0</v>
      </c>
      <c r="K181" s="5" t="str">
        <f t="shared" si="5"/>
        <v>sin dato stock minimo</v>
      </c>
    </row>
    <row r="182" spans="3:11" ht="20.100000000000001" customHeight="1" x14ac:dyDescent="0.2">
      <c r="C182" s="1"/>
      <c r="D182" s="2"/>
      <c r="E182" s="2"/>
      <c r="F182" s="2"/>
      <c r="G182" s="2"/>
      <c r="H182" s="2"/>
      <c r="I182" s="2"/>
      <c r="J182" s="5">
        <f t="shared" si="4"/>
        <v>0</v>
      </c>
      <c r="K182" s="5" t="str">
        <f t="shared" si="5"/>
        <v>sin dato stock minimo</v>
      </c>
    </row>
    <row r="183" spans="3:11" ht="20.100000000000001" customHeight="1" x14ac:dyDescent="0.2">
      <c r="C183" s="1"/>
      <c r="D183" s="2"/>
      <c r="E183" s="2"/>
      <c r="F183" s="2"/>
      <c r="G183" s="2"/>
      <c r="H183" s="2"/>
      <c r="I183" s="2"/>
      <c r="J183" s="5">
        <f t="shared" si="4"/>
        <v>0</v>
      </c>
      <c r="K183" s="5" t="str">
        <f t="shared" si="5"/>
        <v>sin dato stock minimo</v>
      </c>
    </row>
    <row r="184" spans="3:11" ht="20.100000000000001" customHeight="1" x14ac:dyDescent="0.2">
      <c r="C184" s="1"/>
      <c r="D184" s="2"/>
      <c r="E184" s="2"/>
      <c r="F184" s="2"/>
      <c r="G184" s="2"/>
      <c r="H184" s="2"/>
      <c r="I184" s="2"/>
      <c r="J184" s="5">
        <f t="shared" si="4"/>
        <v>0</v>
      </c>
      <c r="K184" s="5" t="str">
        <f t="shared" si="5"/>
        <v>sin dato stock minimo</v>
      </c>
    </row>
    <row r="185" spans="3:11" ht="20.100000000000001" customHeight="1" x14ac:dyDescent="0.2">
      <c r="C185" s="1"/>
      <c r="D185" s="2"/>
      <c r="E185" s="2"/>
      <c r="F185" s="2"/>
      <c r="G185" s="2"/>
      <c r="H185" s="2"/>
      <c r="I185" s="2"/>
      <c r="J185" s="5">
        <f t="shared" si="4"/>
        <v>0</v>
      </c>
      <c r="K185" s="5" t="str">
        <f t="shared" si="5"/>
        <v>sin dato stock minimo</v>
      </c>
    </row>
    <row r="186" spans="3:11" ht="20.100000000000001" customHeight="1" x14ac:dyDescent="0.2">
      <c r="C186" s="1"/>
      <c r="D186" s="2"/>
      <c r="E186" s="2"/>
      <c r="F186" s="2"/>
      <c r="G186" s="2"/>
      <c r="H186" s="2"/>
      <c r="I186" s="2"/>
      <c r="J186" s="5">
        <f t="shared" si="4"/>
        <v>0</v>
      </c>
      <c r="K186" s="5" t="str">
        <f t="shared" si="5"/>
        <v>sin dato stock minimo</v>
      </c>
    </row>
    <row r="187" spans="3:11" ht="20.100000000000001" customHeight="1" x14ac:dyDescent="0.2">
      <c r="C187" s="1"/>
      <c r="D187" s="2"/>
      <c r="E187" s="2"/>
      <c r="F187" s="2"/>
      <c r="G187" s="2"/>
      <c r="H187" s="2"/>
      <c r="I187" s="2"/>
      <c r="J187" s="5">
        <f t="shared" si="4"/>
        <v>0</v>
      </c>
      <c r="K187" s="5" t="str">
        <f t="shared" si="5"/>
        <v>sin dato stock minimo</v>
      </c>
    </row>
    <row r="188" spans="3:11" ht="20.100000000000001" customHeight="1" x14ac:dyDescent="0.2">
      <c r="C188" s="1"/>
      <c r="D188" s="2"/>
      <c r="E188" s="2"/>
      <c r="F188" s="2"/>
      <c r="G188" s="2"/>
      <c r="H188" s="2"/>
      <c r="I188" s="2"/>
      <c r="J188" s="5">
        <f t="shared" si="4"/>
        <v>0</v>
      </c>
      <c r="K188" s="5" t="str">
        <f t="shared" si="5"/>
        <v>sin dato stock minimo</v>
      </c>
    </row>
    <row r="189" spans="3:11" ht="20.100000000000001" customHeight="1" x14ac:dyDescent="0.2">
      <c r="C189" s="1"/>
      <c r="D189" s="2"/>
      <c r="E189" s="2"/>
      <c r="F189" s="2"/>
      <c r="G189" s="2"/>
      <c r="H189" s="2"/>
      <c r="I189" s="2"/>
      <c r="J189" s="5">
        <f t="shared" si="4"/>
        <v>0</v>
      </c>
      <c r="K189" s="5" t="str">
        <f t="shared" si="5"/>
        <v>sin dato stock minimo</v>
      </c>
    </row>
    <row r="190" spans="3:11" ht="20.100000000000001" customHeight="1" x14ac:dyDescent="0.2">
      <c r="C190" s="1"/>
      <c r="D190" s="2"/>
      <c r="E190" s="2"/>
      <c r="F190" s="2"/>
      <c r="G190" s="2"/>
      <c r="H190" s="2"/>
      <c r="I190" s="2"/>
      <c r="J190" s="5">
        <f t="shared" si="4"/>
        <v>0</v>
      </c>
      <c r="K190" s="5" t="str">
        <f t="shared" si="5"/>
        <v>sin dato stock minimo</v>
      </c>
    </row>
    <row r="191" spans="3:11" ht="20.100000000000001" customHeight="1" x14ac:dyDescent="0.2">
      <c r="C191" s="1"/>
      <c r="D191" s="2"/>
      <c r="E191" s="2"/>
      <c r="F191" s="2"/>
      <c r="G191" s="2"/>
      <c r="H191" s="2"/>
      <c r="I191" s="2"/>
      <c r="J191" s="5">
        <f t="shared" si="4"/>
        <v>0</v>
      </c>
      <c r="K191" s="5" t="str">
        <f t="shared" si="5"/>
        <v>sin dato stock minimo</v>
      </c>
    </row>
    <row r="192" spans="3:11" ht="20.100000000000001" customHeight="1" x14ac:dyDescent="0.2">
      <c r="C192" s="1"/>
      <c r="D192" s="2"/>
      <c r="E192" s="2"/>
      <c r="F192" s="2"/>
      <c r="G192" s="2"/>
      <c r="H192" s="2"/>
      <c r="I192" s="2"/>
      <c r="J192" s="5">
        <f t="shared" si="4"/>
        <v>0</v>
      </c>
      <c r="K192" s="5" t="str">
        <f t="shared" si="5"/>
        <v>sin dato stock minimo</v>
      </c>
    </row>
    <row r="193" spans="3:11" ht="20.100000000000001" customHeight="1" x14ac:dyDescent="0.2">
      <c r="C193" s="1"/>
      <c r="D193" s="2"/>
      <c r="E193" s="2"/>
      <c r="F193" s="2"/>
      <c r="G193" s="2"/>
      <c r="H193" s="2"/>
      <c r="I193" s="2"/>
      <c r="J193" s="5">
        <f t="shared" si="4"/>
        <v>0</v>
      </c>
      <c r="K193" s="5" t="str">
        <f t="shared" si="5"/>
        <v>sin dato stock minimo</v>
      </c>
    </row>
    <row r="194" spans="3:11" ht="20.100000000000001" customHeight="1" x14ac:dyDescent="0.2">
      <c r="C194" s="1"/>
      <c r="D194" s="2"/>
      <c r="E194" s="2"/>
      <c r="F194" s="2"/>
      <c r="G194" s="2"/>
      <c r="H194" s="2"/>
      <c r="I194" s="2"/>
      <c r="J194" s="5">
        <f t="shared" si="4"/>
        <v>0</v>
      </c>
      <c r="K194" s="5" t="str">
        <f t="shared" si="5"/>
        <v>sin dato stock minimo</v>
      </c>
    </row>
    <row r="195" spans="3:11" ht="20.100000000000001" customHeight="1" x14ac:dyDescent="0.2">
      <c r="C195" s="1"/>
      <c r="D195" s="2"/>
      <c r="E195" s="2"/>
      <c r="F195" s="2"/>
      <c r="G195" s="2"/>
      <c r="H195" s="2"/>
      <c r="I195" s="2"/>
      <c r="J195" s="5">
        <f t="shared" si="4"/>
        <v>0</v>
      </c>
      <c r="K195" s="5" t="str">
        <f t="shared" si="5"/>
        <v>sin dato stock minimo</v>
      </c>
    </row>
    <row r="196" spans="3:11" ht="20.100000000000001" customHeight="1" x14ac:dyDescent="0.2">
      <c r="C196" s="1"/>
      <c r="D196" s="2"/>
      <c r="E196" s="2"/>
      <c r="F196" s="2"/>
      <c r="G196" s="2"/>
      <c r="H196" s="2"/>
      <c r="I196" s="2"/>
      <c r="J196" s="5">
        <f t="shared" si="4"/>
        <v>0</v>
      </c>
      <c r="K196" s="5" t="str">
        <f t="shared" si="5"/>
        <v>sin dato stock minimo</v>
      </c>
    </row>
    <row r="197" spans="3:11" ht="20.100000000000001" customHeight="1" x14ac:dyDescent="0.2">
      <c r="C197" s="1"/>
      <c r="D197" s="2"/>
      <c r="E197" s="2"/>
      <c r="F197" s="2"/>
      <c r="G197" s="2"/>
      <c r="H197" s="2"/>
      <c r="I197" s="2"/>
      <c r="J197" s="5">
        <f t="shared" si="4"/>
        <v>0</v>
      </c>
      <c r="K197" s="5" t="str">
        <f t="shared" si="5"/>
        <v>sin dato stock minimo</v>
      </c>
    </row>
    <row r="198" spans="3:11" ht="20.100000000000001" customHeight="1" x14ac:dyDescent="0.2">
      <c r="C198" s="1"/>
      <c r="D198" s="2"/>
      <c r="E198" s="2"/>
      <c r="F198" s="2"/>
      <c r="G198" s="2"/>
      <c r="H198" s="2"/>
      <c r="I198" s="2"/>
      <c r="J198" s="5">
        <f t="shared" si="4"/>
        <v>0</v>
      </c>
      <c r="K198" s="5" t="str">
        <f t="shared" si="5"/>
        <v>sin dato stock minimo</v>
      </c>
    </row>
    <row r="199" spans="3:11" ht="20.100000000000001" customHeight="1" x14ac:dyDescent="0.2">
      <c r="C199" s="1"/>
      <c r="D199" s="2"/>
      <c r="E199" s="2"/>
      <c r="F199" s="2"/>
      <c r="G199" s="2"/>
      <c r="H199" s="2"/>
      <c r="I199" s="2"/>
      <c r="J199" s="5">
        <f t="shared" si="4"/>
        <v>0</v>
      </c>
      <c r="K199" s="5" t="str">
        <f t="shared" si="5"/>
        <v>sin dato stock minimo</v>
      </c>
    </row>
    <row r="200" spans="3:11" ht="20.100000000000001" customHeight="1" x14ac:dyDescent="0.2">
      <c r="C200" s="1"/>
      <c r="D200" s="2"/>
      <c r="E200" s="2"/>
      <c r="F200" s="2"/>
      <c r="G200" s="2"/>
      <c r="H200" s="2"/>
      <c r="I200" s="2"/>
      <c r="J200" s="5">
        <f t="shared" si="4"/>
        <v>0</v>
      </c>
      <c r="K200" s="5" t="str">
        <f t="shared" si="5"/>
        <v>sin dato stock minimo</v>
      </c>
    </row>
    <row r="201" spans="3:11" ht="20.100000000000001" customHeight="1" x14ac:dyDescent="0.2">
      <c r="C201" s="1"/>
      <c r="D201" s="2"/>
      <c r="E201" s="2"/>
      <c r="F201" s="2"/>
      <c r="G201" s="2"/>
      <c r="H201" s="2"/>
      <c r="I201" s="2"/>
      <c r="J201" s="5">
        <f t="shared" si="4"/>
        <v>0</v>
      </c>
      <c r="K201" s="5" t="str">
        <f t="shared" si="5"/>
        <v>sin dato stock minimo</v>
      </c>
    </row>
    <row r="202" spans="3:11" ht="20.100000000000001" customHeight="1" x14ac:dyDescent="0.2">
      <c r="C202" s="1"/>
      <c r="D202" s="2"/>
      <c r="E202" s="2"/>
      <c r="F202" s="2"/>
      <c r="G202" s="2"/>
      <c r="H202" s="2"/>
      <c r="I202" s="2"/>
      <c r="J202" s="5">
        <f t="shared" si="4"/>
        <v>0</v>
      </c>
      <c r="K202" s="5" t="str">
        <f t="shared" si="5"/>
        <v>sin dato stock minimo</v>
      </c>
    </row>
    <row r="203" spans="3:11" ht="20.100000000000001" customHeight="1" x14ac:dyDescent="0.2">
      <c r="C203" s="1"/>
      <c r="D203" s="2"/>
      <c r="E203" s="2"/>
      <c r="F203" s="2"/>
      <c r="G203" s="2"/>
      <c r="H203" s="2"/>
      <c r="I203" s="2"/>
      <c r="J203" s="5">
        <f t="shared" ref="J203:J266" si="6">IF(H203&gt;0,IF(I203&lt;H203+1,1,2), 0)</f>
        <v>0</v>
      </c>
      <c r="K203" s="5" t="str">
        <f t="shared" ref="K203:K266" si="7">IF(H203&gt;0,IF(I203&lt;H203+1,"solicitar material","hay suficiente"),"sin dato stock minimo")</f>
        <v>sin dato stock minimo</v>
      </c>
    </row>
    <row r="204" spans="3:11" ht="20.100000000000001" customHeight="1" x14ac:dyDescent="0.2">
      <c r="C204" s="1"/>
      <c r="D204" s="2"/>
      <c r="E204" s="2"/>
      <c r="F204" s="2"/>
      <c r="G204" s="2"/>
      <c r="H204" s="2"/>
      <c r="I204" s="2"/>
      <c r="J204" s="5">
        <f t="shared" si="6"/>
        <v>0</v>
      </c>
      <c r="K204" s="5" t="str">
        <f t="shared" si="7"/>
        <v>sin dato stock minimo</v>
      </c>
    </row>
    <row r="205" spans="3:11" ht="20.100000000000001" customHeight="1" x14ac:dyDescent="0.2">
      <c r="C205" s="1"/>
      <c r="D205" s="2"/>
      <c r="E205" s="2"/>
      <c r="F205" s="2"/>
      <c r="G205" s="2"/>
      <c r="H205" s="2"/>
      <c r="I205" s="2"/>
      <c r="J205" s="5">
        <f t="shared" si="6"/>
        <v>0</v>
      </c>
      <c r="K205" s="5" t="str">
        <f t="shared" si="7"/>
        <v>sin dato stock minimo</v>
      </c>
    </row>
    <row r="206" spans="3:11" ht="20.100000000000001" customHeight="1" x14ac:dyDescent="0.2">
      <c r="C206" s="1"/>
      <c r="D206" s="2"/>
      <c r="E206" s="2"/>
      <c r="F206" s="2"/>
      <c r="G206" s="2"/>
      <c r="H206" s="2"/>
      <c r="I206" s="2"/>
      <c r="J206" s="5">
        <f t="shared" si="6"/>
        <v>0</v>
      </c>
      <c r="K206" s="5" t="str">
        <f t="shared" si="7"/>
        <v>sin dato stock minimo</v>
      </c>
    </row>
    <row r="207" spans="3:11" ht="20.100000000000001" customHeight="1" x14ac:dyDescent="0.2">
      <c r="C207" s="1"/>
      <c r="D207" s="2"/>
      <c r="E207" s="2"/>
      <c r="F207" s="2"/>
      <c r="G207" s="2"/>
      <c r="H207" s="2"/>
      <c r="I207" s="2"/>
      <c r="J207" s="5">
        <f t="shared" si="6"/>
        <v>0</v>
      </c>
      <c r="K207" s="5" t="str">
        <f t="shared" si="7"/>
        <v>sin dato stock minimo</v>
      </c>
    </row>
    <row r="208" spans="3:11" ht="20.100000000000001" customHeight="1" x14ac:dyDescent="0.2">
      <c r="C208" s="1"/>
      <c r="D208" s="2"/>
      <c r="E208" s="2"/>
      <c r="F208" s="2"/>
      <c r="G208" s="2"/>
      <c r="H208" s="2"/>
      <c r="I208" s="2"/>
      <c r="J208" s="5">
        <f t="shared" si="6"/>
        <v>0</v>
      </c>
      <c r="K208" s="5" t="str">
        <f t="shared" si="7"/>
        <v>sin dato stock minimo</v>
      </c>
    </row>
    <row r="209" spans="3:11" ht="20.100000000000001" customHeight="1" x14ac:dyDescent="0.2">
      <c r="C209" s="1"/>
      <c r="D209" s="2"/>
      <c r="E209" s="2"/>
      <c r="F209" s="2"/>
      <c r="G209" s="2"/>
      <c r="H209" s="2"/>
      <c r="I209" s="2"/>
      <c r="J209" s="5">
        <f t="shared" si="6"/>
        <v>0</v>
      </c>
      <c r="K209" s="5" t="str">
        <f t="shared" si="7"/>
        <v>sin dato stock minimo</v>
      </c>
    </row>
    <row r="210" spans="3:11" ht="20.100000000000001" customHeight="1" x14ac:dyDescent="0.2">
      <c r="C210" s="1"/>
      <c r="D210" s="2"/>
      <c r="E210" s="2"/>
      <c r="F210" s="2"/>
      <c r="G210" s="2"/>
      <c r="H210" s="2"/>
      <c r="I210" s="2"/>
      <c r="J210" s="5">
        <f t="shared" si="6"/>
        <v>0</v>
      </c>
      <c r="K210" s="5" t="str">
        <f t="shared" si="7"/>
        <v>sin dato stock minimo</v>
      </c>
    </row>
    <row r="211" spans="3:11" ht="20.100000000000001" customHeight="1" x14ac:dyDescent="0.2">
      <c r="C211" s="1"/>
      <c r="D211" s="2"/>
      <c r="E211" s="2"/>
      <c r="F211" s="2"/>
      <c r="G211" s="2"/>
      <c r="H211" s="2"/>
      <c r="I211" s="2"/>
      <c r="J211" s="5">
        <f t="shared" si="6"/>
        <v>0</v>
      </c>
      <c r="K211" s="5" t="str">
        <f t="shared" si="7"/>
        <v>sin dato stock minimo</v>
      </c>
    </row>
    <row r="212" spans="3:11" ht="20.100000000000001" customHeight="1" x14ac:dyDescent="0.2">
      <c r="C212" s="1"/>
      <c r="D212" s="2"/>
      <c r="E212" s="2"/>
      <c r="F212" s="2"/>
      <c r="G212" s="2"/>
      <c r="H212" s="2"/>
      <c r="I212" s="2"/>
      <c r="J212" s="5">
        <f t="shared" si="6"/>
        <v>0</v>
      </c>
      <c r="K212" s="5" t="str">
        <f t="shared" si="7"/>
        <v>sin dato stock minimo</v>
      </c>
    </row>
    <row r="213" spans="3:11" ht="20.100000000000001" customHeight="1" x14ac:dyDescent="0.2">
      <c r="C213" s="1"/>
      <c r="D213" s="2"/>
      <c r="E213" s="2"/>
      <c r="F213" s="2"/>
      <c r="G213" s="2"/>
      <c r="H213" s="2"/>
      <c r="I213" s="2"/>
      <c r="J213" s="5">
        <f t="shared" si="6"/>
        <v>0</v>
      </c>
      <c r="K213" s="5" t="str">
        <f t="shared" si="7"/>
        <v>sin dato stock minimo</v>
      </c>
    </row>
    <row r="214" spans="3:11" ht="20.100000000000001" customHeight="1" x14ac:dyDescent="0.2">
      <c r="C214" s="1"/>
      <c r="D214" s="2"/>
      <c r="E214" s="2"/>
      <c r="F214" s="2"/>
      <c r="G214" s="2"/>
      <c r="H214" s="2"/>
      <c r="I214" s="2"/>
      <c r="J214" s="5">
        <f t="shared" si="6"/>
        <v>0</v>
      </c>
      <c r="K214" s="5" t="str">
        <f t="shared" si="7"/>
        <v>sin dato stock minimo</v>
      </c>
    </row>
    <row r="215" spans="3:11" ht="20.100000000000001" customHeight="1" x14ac:dyDescent="0.2">
      <c r="C215" s="1"/>
      <c r="D215" s="2"/>
      <c r="E215" s="2"/>
      <c r="F215" s="2"/>
      <c r="G215" s="2"/>
      <c r="H215" s="2"/>
      <c r="I215" s="2"/>
      <c r="J215" s="5">
        <f t="shared" si="6"/>
        <v>0</v>
      </c>
      <c r="K215" s="5" t="str">
        <f t="shared" si="7"/>
        <v>sin dato stock minimo</v>
      </c>
    </row>
    <row r="216" spans="3:11" ht="20.100000000000001" customHeight="1" x14ac:dyDescent="0.2">
      <c r="C216" s="1"/>
      <c r="D216" s="2"/>
      <c r="E216" s="2"/>
      <c r="F216" s="2"/>
      <c r="G216" s="2"/>
      <c r="H216" s="2"/>
      <c r="I216" s="2"/>
      <c r="J216" s="5">
        <f t="shared" si="6"/>
        <v>0</v>
      </c>
      <c r="K216" s="5" t="str">
        <f t="shared" si="7"/>
        <v>sin dato stock minimo</v>
      </c>
    </row>
    <row r="217" spans="3:11" ht="20.100000000000001" customHeight="1" x14ac:dyDescent="0.2">
      <c r="C217" s="1"/>
      <c r="D217" s="2"/>
      <c r="E217" s="2"/>
      <c r="F217" s="2"/>
      <c r="G217" s="2"/>
      <c r="H217" s="2"/>
      <c r="I217" s="2"/>
      <c r="J217" s="5">
        <f t="shared" si="6"/>
        <v>0</v>
      </c>
      <c r="K217" s="5" t="str">
        <f t="shared" si="7"/>
        <v>sin dato stock minimo</v>
      </c>
    </row>
    <row r="218" spans="3:11" ht="20.100000000000001" customHeight="1" x14ac:dyDescent="0.2">
      <c r="C218" s="1"/>
      <c r="D218" s="2"/>
      <c r="E218" s="2"/>
      <c r="F218" s="2"/>
      <c r="G218" s="2"/>
      <c r="H218" s="2"/>
      <c r="I218" s="2"/>
      <c r="J218" s="5">
        <f t="shared" si="6"/>
        <v>0</v>
      </c>
      <c r="K218" s="5" t="str">
        <f t="shared" si="7"/>
        <v>sin dato stock minimo</v>
      </c>
    </row>
    <row r="219" spans="3:11" ht="20.100000000000001" customHeight="1" x14ac:dyDescent="0.2">
      <c r="C219" s="1"/>
      <c r="D219" s="2"/>
      <c r="E219" s="2"/>
      <c r="F219" s="2"/>
      <c r="G219" s="2"/>
      <c r="H219" s="2"/>
      <c r="I219" s="2"/>
      <c r="J219" s="5">
        <f t="shared" si="6"/>
        <v>0</v>
      </c>
      <c r="K219" s="5" t="str">
        <f t="shared" si="7"/>
        <v>sin dato stock minimo</v>
      </c>
    </row>
    <row r="220" spans="3:11" ht="20.100000000000001" customHeight="1" x14ac:dyDescent="0.2">
      <c r="C220" s="1"/>
      <c r="D220" s="2"/>
      <c r="E220" s="2"/>
      <c r="F220" s="2"/>
      <c r="G220" s="2"/>
      <c r="H220" s="2"/>
      <c r="I220" s="2"/>
      <c r="J220" s="5">
        <f t="shared" si="6"/>
        <v>0</v>
      </c>
      <c r="K220" s="5" t="str">
        <f t="shared" si="7"/>
        <v>sin dato stock minimo</v>
      </c>
    </row>
    <row r="221" spans="3:11" ht="20.100000000000001" customHeight="1" x14ac:dyDescent="0.2">
      <c r="C221" s="1"/>
      <c r="D221" s="2"/>
      <c r="E221" s="2"/>
      <c r="F221" s="2"/>
      <c r="G221" s="2"/>
      <c r="H221" s="2"/>
      <c r="I221" s="2"/>
      <c r="J221" s="5">
        <f t="shared" si="6"/>
        <v>0</v>
      </c>
      <c r="K221" s="5" t="str">
        <f t="shared" si="7"/>
        <v>sin dato stock minimo</v>
      </c>
    </row>
    <row r="222" spans="3:11" ht="20.100000000000001" customHeight="1" x14ac:dyDescent="0.2">
      <c r="C222" s="1"/>
      <c r="D222" s="2"/>
      <c r="E222" s="2"/>
      <c r="F222" s="2"/>
      <c r="G222" s="2"/>
      <c r="H222" s="2"/>
      <c r="I222" s="2"/>
      <c r="J222" s="5">
        <f t="shared" si="6"/>
        <v>0</v>
      </c>
      <c r="K222" s="5" t="str">
        <f t="shared" si="7"/>
        <v>sin dato stock minimo</v>
      </c>
    </row>
    <row r="223" spans="3:11" ht="20.100000000000001" customHeight="1" x14ac:dyDescent="0.2">
      <c r="C223" s="1"/>
      <c r="D223" s="2"/>
      <c r="E223" s="2"/>
      <c r="F223" s="2"/>
      <c r="G223" s="2"/>
      <c r="H223" s="2"/>
      <c r="I223" s="2"/>
      <c r="J223" s="5">
        <f t="shared" si="6"/>
        <v>0</v>
      </c>
      <c r="K223" s="5" t="str">
        <f t="shared" si="7"/>
        <v>sin dato stock minimo</v>
      </c>
    </row>
    <row r="224" spans="3:11" ht="20.100000000000001" customHeight="1" x14ac:dyDescent="0.2">
      <c r="C224" s="1"/>
      <c r="D224" s="2"/>
      <c r="E224" s="2"/>
      <c r="F224" s="2"/>
      <c r="G224" s="2"/>
      <c r="H224" s="2"/>
      <c r="I224" s="2"/>
      <c r="J224" s="5">
        <f t="shared" si="6"/>
        <v>0</v>
      </c>
      <c r="K224" s="5" t="str">
        <f t="shared" si="7"/>
        <v>sin dato stock minimo</v>
      </c>
    </row>
    <row r="225" spans="3:11" ht="20.100000000000001" customHeight="1" x14ac:dyDescent="0.2">
      <c r="C225" s="1"/>
      <c r="D225" s="2"/>
      <c r="E225" s="2"/>
      <c r="F225" s="2"/>
      <c r="G225" s="2"/>
      <c r="H225" s="2"/>
      <c r="I225" s="2"/>
      <c r="J225" s="5">
        <f t="shared" si="6"/>
        <v>0</v>
      </c>
      <c r="K225" s="5" t="str">
        <f t="shared" si="7"/>
        <v>sin dato stock minimo</v>
      </c>
    </row>
    <row r="226" spans="3:11" ht="20.100000000000001" customHeight="1" x14ac:dyDescent="0.2">
      <c r="C226" s="1"/>
      <c r="D226" s="2"/>
      <c r="E226" s="2"/>
      <c r="F226" s="2"/>
      <c r="G226" s="2"/>
      <c r="H226" s="2"/>
      <c r="I226" s="2"/>
      <c r="J226" s="5">
        <f t="shared" si="6"/>
        <v>0</v>
      </c>
      <c r="K226" s="5" t="str">
        <f t="shared" si="7"/>
        <v>sin dato stock minimo</v>
      </c>
    </row>
    <row r="227" spans="3:11" ht="20.100000000000001" customHeight="1" x14ac:dyDescent="0.2">
      <c r="C227" s="1"/>
      <c r="D227" s="2"/>
      <c r="E227" s="2"/>
      <c r="F227" s="2"/>
      <c r="G227" s="2"/>
      <c r="H227" s="2"/>
      <c r="I227" s="2"/>
      <c r="J227" s="5">
        <f t="shared" si="6"/>
        <v>0</v>
      </c>
      <c r="K227" s="5" t="str">
        <f t="shared" si="7"/>
        <v>sin dato stock minimo</v>
      </c>
    </row>
    <row r="228" spans="3:11" ht="20.100000000000001" customHeight="1" x14ac:dyDescent="0.2">
      <c r="C228" s="1"/>
      <c r="D228" s="2"/>
      <c r="E228" s="2"/>
      <c r="F228" s="2"/>
      <c r="G228" s="2"/>
      <c r="H228" s="2"/>
      <c r="I228" s="2"/>
      <c r="J228" s="5">
        <f t="shared" si="6"/>
        <v>0</v>
      </c>
      <c r="K228" s="5" t="str">
        <f t="shared" si="7"/>
        <v>sin dato stock minimo</v>
      </c>
    </row>
    <row r="229" spans="3:11" ht="20.100000000000001" customHeight="1" x14ac:dyDescent="0.2">
      <c r="C229" s="1"/>
      <c r="D229" s="2"/>
      <c r="E229" s="2"/>
      <c r="F229" s="2"/>
      <c r="G229" s="2"/>
      <c r="H229" s="2"/>
      <c r="I229" s="2"/>
      <c r="J229" s="5">
        <f t="shared" si="6"/>
        <v>0</v>
      </c>
      <c r="K229" s="5" t="str">
        <f t="shared" si="7"/>
        <v>sin dato stock minimo</v>
      </c>
    </row>
    <row r="230" spans="3:11" ht="20.100000000000001" customHeight="1" x14ac:dyDescent="0.2">
      <c r="C230" s="1"/>
      <c r="D230" s="2"/>
      <c r="E230" s="2"/>
      <c r="F230" s="2"/>
      <c r="G230" s="2"/>
      <c r="H230" s="2"/>
      <c r="I230" s="2"/>
      <c r="J230" s="5">
        <f t="shared" si="6"/>
        <v>0</v>
      </c>
      <c r="K230" s="5" t="str">
        <f t="shared" si="7"/>
        <v>sin dato stock minimo</v>
      </c>
    </row>
    <row r="231" spans="3:11" ht="20.100000000000001" customHeight="1" x14ac:dyDescent="0.2">
      <c r="C231" s="1"/>
      <c r="D231" s="2"/>
      <c r="E231" s="2"/>
      <c r="F231" s="2"/>
      <c r="G231" s="2"/>
      <c r="H231" s="2"/>
      <c r="I231" s="2"/>
      <c r="J231" s="5">
        <f t="shared" si="6"/>
        <v>0</v>
      </c>
      <c r="K231" s="5" t="str">
        <f t="shared" si="7"/>
        <v>sin dato stock minimo</v>
      </c>
    </row>
    <row r="232" spans="3:11" ht="20.100000000000001" customHeight="1" x14ac:dyDescent="0.2">
      <c r="C232" s="1"/>
      <c r="D232" s="2"/>
      <c r="E232" s="2"/>
      <c r="F232" s="2"/>
      <c r="G232" s="2"/>
      <c r="H232" s="2"/>
      <c r="I232" s="2"/>
      <c r="J232" s="5">
        <f t="shared" si="6"/>
        <v>0</v>
      </c>
      <c r="K232" s="5" t="str">
        <f t="shared" si="7"/>
        <v>sin dato stock minimo</v>
      </c>
    </row>
    <row r="233" spans="3:11" ht="20.100000000000001" customHeight="1" x14ac:dyDescent="0.2">
      <c r="C233" s="1"/>
      <c r="D233" s="2"/>
      <c r="E233" s="2"/>
      <c r="F233" s="2"/>
      <c r="G233" s="2"/>
      <c r="H233" s="2"/>
      <c r="I233" s="2"/>
      <c r="J233" s="5">
        <f t="shared" si="6"/>
        <v>0</v>
      </c>
      <c r="K233" s="5" t="str">
        <f t="shared" si="7"/>
        <v>sin dato stock minimo</v>
      </c>
    </row>
    <row r="234" spans="3:11" ht="20.100000000000001" customHeight="1" x14ac:dyDescent="0.2">
      <c r="C234" s="1"/>
      <c r="D234" s="2"/>
      <c r="E234" s="2"/>
      <c r="F234" s="2"/>
      <c r="G234" s="2"/>
      <c r="H234" s="2"/>
      <c r="I234" s="2"/>
      <c r="J234" s="5">
        <f t="shared" si="6"/>
        <v>0</v>
      </c>
      <c r="K234" s="5" t="str">
        <f t="shared" si="7"/>
        <v>sin dato stock minimo</v>
      </c>
    </row>
    <row r="235" spans="3:11" ht="20.100000000000001" customHeight="1" x14ac:dyDescent="0.2">
      <c r="C235" s="1"/>
      <c r="D235" s="2"/>
      <c r="E235" s="2"/>
      <c r="F235" s="2"/>
      <c r="G235" s="2"/>
      <c r="H235" s="2"/>
      <c r="I235" s="2"/>
      <c r="J235" s="5">
        <f t="shared" si="6"/>
        <v>0</v>
      </c>
      <c r="K235" s="5" t="str">
        <f t="shared" si="7"/>
        <v>sin dato stock minimo</v>
      </c>
    </row>
    <row r="236" spans="3:11" ht="20.100000000000001" customHeight="1" x14ac:dyDescent="0.2">
      <c r="C236" s="1"/>
      <c r="D236" s="2"/>
      <c r="E236" s="2"/>
      <c r="F236" s="2"/>
      <c r="G236" s="2"/>
      <c r="H236" s="2"/>
      <c r="I236" s="2"/>
      <c r="J236" s="5">
        <f t="shared" si="6"/>
        <v>0</v>
      </c>
      <c r="K236" s="5" t="str">
        <f t="shared" si="7"/>
        <v>sin dato stock minimo</v>
      </c>
    </row>
    <row r="237" spans="3:11" ht="20.100000000000001" customHeight="1" x14ac:dyDescent="0.2">
      <c r="C237" s="1"/>
      <c r="D237" s="2"/>
      <c r="E237" s="2"/>
      <c r="F237" s="2"/>
      <c r="G237" s="2"/>
      <c r="H237" s="2"/>
      <c r="I237" s="2"/>
      <c r="J237" s="5">
        <f t="shared" si="6"/>
        <v>0</v>
      </c>
      <c r="K237" s="5" t="str">
        <f t="shared" si="7"/>
        <v>sin dato stock minimo</v>
      </c>
    </row>
    <row r="238" spans="3:11" ht="20.100000000000001" customHeight="1" x14ac:dyDescent="0.2">
      <c r="C238" s="1"/>
      <c r="D238" s="2"/>
      <c r="E238" s="2"/>
      <c r="F238" s="2"/>
      <c r="G238" s="2"/>
      <c r="H238" s="2"/>
      <c r="I238" s="2"/>
      <c r="J238" s="5">
        <f t="shared" si="6"/>
        <v>0</v>
      </c>
      <c r="K238" s="5" t="str">
        <f t="shared" si="7"/>
        <v>sin dato stock minimo</v>
      </c>
    </row>
    <row r="239" spans="3:11" ht="20.100000000000001" customHeight="1" x14ac:dyDescent="0.2">
      <c r="C239" s="1"/>
      <c r="D239" s="2"/>
      <c r="E239" s="2"/>
      <c r="F239" s="2"/>
      <c r="G239" s="2"/>
      <c r="H239" s="2"/>
      <c r="I239" s="2"/>
      <c r="J239" s="5">
        <f t="shared" si="6"/>
        <v>0</v>
      </c>
      <c r="K239" s="5" t="str">
        <f t="shared" si="7"/>
        <v>sin dato stock minimo</v>
      </c>
    </row>
    <row r="240" spans="3:11" ht="20.100000000000001" customHeight="1" x14ac:dyDescent="0.2">
      <c r="C240" s="1"/>
      <c r="D240" s="2"/>
      <c r="E240" s="2"/>
      <c r="F240" s="2"/>
      <c r="G240" s="2"/>
      <c r="H240" s="2"/>
      <c r="I240" s="2"/>
      <c r="J240" s="5">
        <f t="shared" si="6"/>
        <v>0</v>
      </c>
      <c r="K240" s="5" t="str">
        <f t="shared" si="7"/>
        <v>sin dato stock minimo</v>
      </c>
    </row>
    <row r="241" spans="3:11" ht="20.100000000000001" customHeight="1" x14ac:dyDescent="0.2">
      <c r="C241" s="1"/>
      <c r="D241" s="2"/>
      <c r="E241" s="2"/>
      <c r="F241" s="2"/>
      <c r="G241" s="2"/>
      <c r="H241" s="2"/>
      <c r="I241" s="2"/>
      <c r="J241" s="5">
        <f t="shared" si="6"/>
        <v>0</v>
      </c>
      <c r="K241" s="5" t="str">
        <f t="shared" si="7"/>
        <v>sin dato stock minimo</v>
      </c>
    </row>
    <row r="242" spans="3:11" ht="20.100000000000001" customHeight="1" x14ac:dyDescent="0.2">
      <c r="C242" s="1"/>
      <c r="D242" s="2"/>
      <c r="E242" s="2"/>
      <c r="F242" s="2"/>
      <c r="G242" s="2"/>
      <c r="H242" s="2"/>
      <c r="I242" s="2"/>
      <c r="J242" s="5">
        <f t="shared" si="6"/>
        <v>0</v>
      </c>
      <c r="K242" s="5" t="str">
        <f t="shared" si="7"/>
        <v>sin dato stock minimo</v>
      </c>
    </row>
    <row r="243" spans="3:11" ht="20.100000000000001" customHeight="1" x14ac:dyDescent="0.2">
      <c r="C243" s="1"/>
      <c r="D243" s="2"/>
      <c r="E243" s="2"/>
      <c r="F243" s="2"/>
      <c r="G243" s="2"/>
      <c r="H243" s="2"/>
      <c r="I243" s="2"/>
      <c r="J243" s="5">
        <f t="shared" si="6"/>
        <v>0</v>
      </c>
      <c r="K243" s="5" t="str">
        <f t="shared" si="7"/>
        <v>sin dato stock minimo</v>
      </c>
    </row>
    <row r="244" spans="3:11" ht="20.100000000000001" customHeight="1" x14ac:dyDescent="0.2">
      <c r="C244" s="1"/>
      <c r="D244" s="2"/>
      <c r="E244" s="2"/>
      <c r="F244" s="2"/>
      <c r="G244" s="2"/>
      <c r="H244" s="2"/>
      <c r="I244" s="2"/>
      <c r="J244" s="5">
        <f t="shared" si="6"/>
        <v>0</v>
      </c>
      <c r="K244" s="5" t="str">
        <f t="shared" si="7"/>
        <v>sin dato stock minimo</v>
      </c>
    </row>
    <row r="245" spans="3:11" ht="20.100000000000001" customHeight="1" x14ac:dyDescent="0.2">
      <c r="C245" s="1"/>
      <c r="D245" s="2"/>
      <c r="E245" s="2"/>
      <c r="F245" s="2"/>
      <c r="G245" s="2"/>
      <c r="H245" s="2"/>
      <c r="I245" s="2"/>
      <c r="J245" s="5">
        <f t="shared" si="6"/>
        <v>0</v>
      </c>
      <c r="K245" s="5" t="str">
        <f t="shared" si="7"/>
        <v>sin dato stock minimo</v>
      </c>
    </row>
    <row r="246" spans="3:11" ht="20.100000000000001" customHeight="1" x14ac:dyDescent="0.2">
      <c r="C246" s="1"/>
      <c r="D246" s="2"/>
      <c r="E246" s="2"/>
      <c r="F246" s="2"/>
      <c r="G246" s="2"/>
      <c r="H246" s="2"/>
      <c r="I246" s="2"/>
      <c r="J246" s="5">
        <f t="shared" si="6"/>
        <v>0</v>
      </c>
      <c r="K246" s="5" t="str">
        <f t="shared" si="7"/>
        <v>sin dato stock minimo</v>
      </c>
    </row>
    <row r="247" spans="3:11" ht="20.100000000000001" customHeight="1" x14ac:dyDescent="0.2">
      <c r="C247" s="1"/>
      <c r="D247" s="2"/>
      <c r="E247" s="2"/>
      <c r="F247" s="2"/>
      <c r="G247" s="2"/>
      <c r="H247" s="2"/>
      <c r="I247" s="2"/>
      <c r="J247" s="5">
        <f t="shared" si="6"/>
        <v>0</v>
      </c>
      <c r="K247" s="5" t="str">
        <f t="shared" si="7"/>
        <v>sin dato stock minimo</v>
      </c>
    </row>
    <row r="248" spans="3:11" ht="20.100000000000001" customHeight="1" x14ac:dyDescent="0.2">
      <c r="C248" s="1"/>
      <c r="D248" s="2"/>
      <c r="E248" s="2"/>
      <c r="F248" s="2"/>
      <c r="G248" s="2"/>
      <c r="H248" s="2"/>
      <c r="I248" s="2"/>
      <c r="J248" s="5">
        <f t="shared" si="6"/>
        <v>0</v>
      </c>
      <c r="K248" s="5" t="str">
        <f t="shared" si="7"/>
        <v>sin dato stock minimo</v>
      </c>
    </row>
    <row r="249" spans="3:11" ht="20.100000000000001" customHeight="1" x14ac:dyDescent="0.2">
      <c r="C249" s="1"/>
      <c r="D249" s="2"/>
      <c r="E249" s="2"/>
      <c r="F249" s="2"/>
      <c r="G249" s="2"/>
      <c r="H249" s="2"/>
      <c r="I249" s="2"/>
      <c r="J249" s="5">
        <f t="shared" si="6"/>
        <v>0</v>
      </c>
      <c r="K249" s="5" t="str">
        <f t="shared" si="7"/>
        <v>sin dato stock minimo</v>
      </c>
    </row>
    <row r="250" spans="3:11" ht="20.100000000000001" customHeight="1" x14ac:dyDescent="0.2">
      <c r="C250" s="1"/>
      <c r="D250" s="2"/>
      <c r="E250" s="2"/>
      <c r="F250" s="2"/>
      <c r="G250" s="2"/>
      <c r="H250" s="2"/>
      <c r="I250" s="2"/>
      <c r="J250" s="5">
        <f t="shared" si="6"/>
        <v>0</v>
      </c>
      <c r="K250" s="5" t="str">
        <f t="shared" si="7"/>
        <v>sin dato stock minimo</v>
      </c>
    </row>
    <row r="251" spans="3:11" ht="20.100000000000001" customHeight="1" x14ac:dyDescent="0.2">
      <c r="C251" s="1"/>
      <c r="D251" s="2"/>
      <c r="E251" s="2"/>
      <c r="F251" s="2"/>
      <c r="G251" s="2"/>
      <c r="H251" s="2"/>
      <c r="I251" s="2"/>
      <c r="J251" s="5">
        <f t="shared" si="6"/>
        <v>0</v>
      </c>
      <c r="K251" s="5" t="str">
        <f t="shared" si="7"/>
        <v>sin dato stock minimo</v>
      </c>
    </row>
    <row r="252" spans="3:11" ht="20.100000000000001" customHeight="1" x14ac:dyDescent="0.2">
      <c r="C252" s="1"/>
      <c r="D252" s="2"/>
      <c r="E252" s="2"/>
      <c r="F252" s="2"/>
      <c r="G252" s="2"/>
      <c r="H252" s="2"/>
      <c r="I252" s="2"/>
      <c r="J252" s="5">
        <f t="shared" si="6"/>
        <v>0</v>
      </c>
      <c r="K252" s="5" t="str">
        <f t="shared" si="7"/>
        <v>sin dato stock minimo</v>
      </c>
    </row>
    <row r="253" spans="3:11" ht="20.100000000000001" customHeight="1" x14ac:dyDescent="0.2">
      <c r="C253" s="1"/>
      <c r="D253" s="2"/>
      <c r="E253" s="2"/>
      <c r="F253" s="2"/>
      <c r="G253" s="2"/>
      <c r="H253" s="2"/>
      <c r="I253" s="2"/>
      <c r="J253" s="5">
        <f t="shared" si="6"/>
        <v>0</v>
      </c>
      <c r="K253" s="5" t="str">
        <f t="shared" si="7"/>
        <v>sin dato stock minimo</v>
      </c>
    </row>
    <row r="254" spans="3:11" ht="20.100000000000001" customHeight="1" x14ac:dyDescent="0.2">
      <c r="C254" s="1"/>
      <c r="D254" s="2"/>
      <c r="E254" s="2"/>
      <c r="F254" s="2"/>
      <c r="G254" s="2"/>
      <c r="H254" s="2"/>
      <c r="I254" s="2"/>
      <c r="J254" s="5">
        <f t="shared" si="6"/>
        <v>0</v>
      </c>
      <c r="K254" s="5" t="str">
        <f t="shared" si="7"/>
        <v>sin dato stock minimo</v>
      </c>
    </row>
    <row r="255" spans="3:11" ht="20.100000000000001" customHeight="1" x14ac:dyDescent="0.2">
      <c r="C255" s="1"/>
      <c r="D255" s="2"/>
      <c r="E255" s="2"/>
      <c r="F255" s="2"/>
      <c r="G255" s="2"/>
      <c r="H255" s="2"/>
      <c r="I255" s="2"/>
      <c r="J255" s="5">
        <f t="shared" si="6"/>
        <v>0</v>
      </c>
      <c r="K255" s="5" t="str">
        <f t="shared" si="7"/>
        <v>sin dato stock minimo</v>
      </c>
    </row>
    <row r="256" spans="3:11" ht="20.100000000000001" customHeight="1" x14ac:dyDescent="0.2">
      <c r="C256" s="1"/>
      <c r="D256" s="2"/>
      <c r="E256" s="2"/>
      <c r="F256" s="2"/>
      <c r="G256" s="2"/>
      <c r="H256" s="2"/>
      <c r="I256" s="2"/>
      <c r="J256" s="5">
        <f t="shared" si="6"/>
        <v>0</v>
      </c>
      <c r="K256" s="5" t="str">
        <f t="shared" si="7"/>
        <v>sin dato stock minimo</v>
      </c>
    </row>
    <row r="257" spans="3:11" ht="20.100000000000001" customHeight="1" x14ac:dyDescent="0.2">
      <c r="C257" s="1"/>
      <c r="D257" s="2"/>
      <c r="E257" s="2"/>
      <c r="F257" s="2"/>
      <c r="G257" s="2"/>
      <c r="H257" s="2"/>
      <c r="I257" s="2"/>
      <c r="J257" s="5">
        <f t="shared" si="6"/>
        <v>0</v>
      </c>
      <c r="K257" s="5" t="str">
        <f t="shared" si="7"/>
        <v>sin dato stock minimo</v>
      </c>
    </row>
    <row r="258" spans="3:11" ht="20.100000000000001" customHeight="1" x14ac:dyDescent="0.2">
      <c r="C258" s="1"/>
      <c r="D258" s="2"/>
      <c r="E258" s="2"/>
      <c r="F258" s="2"/>
      <c r="G258" s="2"/>
      <c r="H258" s="2"/>
      <c r="I258" s="2"/>
      <c r="J258" s="5">
        <f t="shared" si="6"/>
        <v>0</v>
      </c>
      <c r="K258" s="5" t="str">
        <f t="shared" si="7"/>
        <v>sin dato stock minimo</v>
      </c>
    </row>
    <row r="259" spans="3:11" ht="20.100000000000001" customHeight="1" x14ac:dyDescent="0.2">
      <c r="C259" s="1"/>
      <c r="D259" s="2"/>
      <c r="E259" s="2"/>
      <c r="F259" s="2"/>
      <c r="G259" s="2"/>
      <c r="H259" s="2"/>
      <c r="I259" s="2"/>
      <c r="J259" s="5">
        <f t="shared" si="6"/>
        <v>0</v>
      </c>
      <c r="K259" s="5" t="str">
        <f t="shared" si="7"/>
        <v>sin dato stock minimo</v>
      </c>
    </row>
    <row r="260" spans="3:11" ht="20.100000000000001" customHeight="1" x14ac:dyDescent="0.2">
      <c r="C260" s="1"/>
      <c r="D260" s="2"/>
      <c r="E260" s="2"/>
      <c r="F260" s="2"/>
      <c r="G260" s="2"/>
      <c r="H260" s="2"/>
      <c r="I260" s="2"/>
      <c r="J260" s="5">
        <f t="shared" si="6"/>
        <v>0</v>
      </c>
      <c r="K260" s="5" t="str">
        <f t="shared" si="7"/>
        <v>sin dato stock minimo</v>
      </c>
    </row>
    <row r="261" spans="3:11" ht="20.100000000000001" customHeight="1" x14ac:dyDescent="0.2">
      <c r="C261" s="1"/>
      <c r="D261" s="2"/>
      <c r="E261" s="2"/>
      <c r="F261" s="2"/>
      <c r="G261" s="2"/>
      <c r="H261" s="2"/>
      <c r="I261" s="2"/>
      <c r="J261" s="5">
        <f t="shared" si="6"/>
        <v>0</v>
      </c>
      <c r="K261" s="5" t="str">
        <f t="shared" si="7"/>
        <v>sin dato stock minimo</v>
      </c>
    </row>
    <row r="262" spans="3:11" ht="20.100000000000001" customHeight="1" x14ac:dyDescent="0.2">
      <c r="C262" s="1"/>
      <c r="D262" s="2"/>
      <c r="E262" s="2"/>
      <c r="F262" s="2"/>
      <c r="G262" s="2"/>
      <c r="H262" s="2"/>
      <c r="I262" s="2"/>
      <c r="J262" s="5">
        <f t="shared" si="6"/>
        <v>0</v>
      </c>
      <c r="K262" s="5" t="str">
        <f t="shared" si="7"/>
        <v>sin dato stock minimo</v>
      </c>
    </row>
    <row r="263" spans="3:11" ht="20.100000000000001" customHeight="1" x14ac:dyDescent="0.2">
      <c r="C263" s="1"/>
      <c r="D263" s="2"/>
      <c r="E263" s="2"/>
      <c r="F263" s="2"/>
      <c r="G263" s="2"/>
      <c r="H263" s="2"/>
      <c r="I263" s="2"/>
      <c r="J263" s="5">
        <f t="shared" si="6"/>
        <v>0</v>
      </c>
      <c r="K263" s="5" t="str">
        <f t="shared" si="7"/>
        <v>sin dato stock minimo</v>
      </c>
    </row>
    <row r="264" spans="3:11" ht="20.100000000000001" customHeight="1" x14ac:dyDescent="0.2">
      <c r="C264" s="1"/>
      <c r="D264" s="2"/>
      <c r="E264" s="2"/>
      <c r="F264" s="2"/>
      <c r="G264" s="2"/>
      <c r="H264" s="2"/>
      <c r="I264" s="2"/>
      <c r="J264" s="5">
        <f t="shared" si="6"/>
        <v>0</v>
      </c>
      <c r="K264" s="5" t="str">
        <f t="shared" si="7"/>
        <v>sin dato stock minimo</v>
      </c>
    </row>
    <row r="265" spans="3:11" ht="20.100000000000001" customHeight="1" x14ac:dyDescent="0.2">
      <c r="C265" s="1"/>
      <c r="D265" s="2"/>
      <c r="E265" s="2"/>
      <c r="F265" s="2"/>
      <c r="G265" s="2"/>
      <c r="H265" s="2"/>
      <c r="I265" s="2"/>
      <c r="J265" s="5">
        <f t="shared" si="6"/>
        <v>0</v>
      </c>
      <c r="K265" s="5" t="str">
        <f t="shared" si="7"/>
        <v>sin dato stock minimo</v>
      </c>
    </row>
    <row r="266" spans="3:11" ht="20.100000000000001" customHeight="1" x14ac:dyDescent="0.2">
      <c r="C266" s="1"/>
      <c r="D266" s="2"/>
      <c r="E266" s="2"/>
      <c r="F266" s="2"/>
      <c r="G266" s="2"/>
      <c r="H266" s="2"/>
      <c r="I266" s="2"/>
      <c r="J266" s="5">
        <f t="shared" si="6"/>
        <v>0</v>
      </c>
      <c r="K266" s="5" t="str">
        <f t="shared" si="7"/>
        <v>sin dato stock minimo</v>
      </c>
    </row>
    <row r="267" spans="3:11" ht="20.100000000000001" customHeight="1" x14ac:dyDescent="0.2">
      <c r="C267" s="1"/>
      <c r="D267" s="2"/>
      <c r="E267" s="2"/>
      <c r="F267" s="2"/>
      <c r="G267" s="2"/>
      <c r="H267" s="2"/>
      <c r="I267" s="2"/>
      <c r="J267" s="5">
        <f t="shared" ref="J267:J270" si="8">IF(H267&gt;0,IF(I267&lt;H267+1,1,2), 0)</f>
        <v>0</v>
      </c>
      <c r="K267" s="5" t="str">
        <f t="shared" ref="K267:K270" si="9">IF(H267&gt;0,IF(I267&lt;H267+1,"solicitar material","hay suficiente"),"sin dato stock minimo")</f>
        <v>sin dato stock minimo</v>
      </c>
    </row>
    <row r="268" spans="3:11" ht="20.100000000000001" customHeight="1" x14ac:dyDescent="0.2">
      <c r="C268" s="1"/>
      <c r="D268" s="2"/>
      <c r="E268" s="2"/>
      <c r="F268" s="2"/>
      <c r="G268" s="2"/>
      <c r="H268" s="2"/>
      <c r="I268" s="2"/>
      <c r="J268" s="5">
        <f t="shared" si="8"/>
        <v>0</v>
      </c>
      <c r="K268" s="5" t="str">
        <f t="shared" si="9"/>
        <v>sin dato stock minimo</v>
      </c>
    </row>
    <row r="269" spans="3:11" ht="20.100000000000001" customHeight="1" x14ac:dyDescent="0.2">
      <c r="C269" s="1"/>
      <c r="D269" s="2"/>
      <c r="E269" s="2"/>
      <c r="F269" s="2"/>
      <c r="G269" s="2"/>
      <c r="H269" s="2"/>
      <c r="I269" s="2"/>
      <c r="J269" s="5">
        <f t="shared" si="8"/>
        <v>0</v>
      </c>
      <c r="K269" s="5" t="str">
        <f t="shared" si="9"/>
        <v>sin dato stock minimo</v>
      </c>
    </row>
    <row r="270" spans="3:11" ht="20.100000000000001" customHeight="1" x14ac:dyDescent="0.2">
      <c r="C270" s="1"/>
      <c r="D270" s="2"/>
      <c r="E270" s="2"/>
      <c r="F270" s="2"/>
      <c r="G270" s="2"/>
      <c r="H270" s="2"/>
      <c r="I270" s="2"/>
      <c r="J270" s="5">
        <f t="shared" si="8"/>
        <v>0</v>
      </c>
      <c r="K270" s="5" t="str">
        <f t="shared" si="9"/>
        <v>sin dato stock minimo</v>
      </c>
    </row>
    <row r="271" spans="3:11" ht="20.100000000000001" customHeight="1" x14ac:dyDescent="0.2"/>
    <row r="272" spans="3:11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</sheetData>
  <mergeCells count="6">
    <mergeCell ref="A6:B9"/>
    <mergeCell ref="C6:D9"/>
    <mergeCell ref="E6:K9"/>
    <mergeCell ref="C1:K2"/>
    <mergeCell ref="A1:B5"/>
    <mergeCell ref="C3:K5"/>
  </mergeCells>
  <conditionalFormatting sqref="K10">
    <cfRule type="containsText" dxfId="14" priority="4" operator="containsText" text="sin dato stock minimo">
      <formula>NOT(ISERROR(SEARCH("sin dato stock minimo",K10)))</formula>
    </cfRule>
  </conditionalFormatting>
  <conditionalFormatting sqref="K10:K1048576">
    <cfRule type="containsText" dxfId="13" priority="1" operator="containsText" text="sin dato stock minimo">
      <formula>NOT(ISERROR(SEARCH("sin dato stock minimo",K10)))</formula>
    </cfRule>
    <cfRule type="containsText" dxfId="12" priority="2" operator="containsText" text="solicitar material">
      <formula>NOT(ISERROR(SEARCH("solicitar material",K10)))</formula>
    </cfRule>
    <cfRule type="containsText" dxfId="11" priority="3" operator="containsText" text="hay suficiente">
      <formula>NOT(ISERROR(SEARCH("hay suficiente",K10)))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950AA8CD-33F0-4EFD-A5C7-04C359B78C89}">
            <x14:iconSet iconSet="3Symbol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3Symbols" iconId="1"/>
              <x14:cfIcon iconSet="NoIcons" iconId="0"/>
            </x14:iconSet>
          </x14:cfRule>
          <xm:sqref>J11:J270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C0E82905A044E82B351A53B62B468" ma:contentTypeVersion="16" ma:contentTypeDescription="Create a new document." ma:contentTypeScope="" ma:versionID="f1d803aba66f0e1c64fab41a6c2cb061">
  <xsd:schema xmlns:xsd="http://www.w3.org/2001/XMLSchema" xmlns:xs="http://www.w3.org/2001/XMLSchema" xmlns:p="http://schemas.microsoft.com/office/2006/metadata/properties" xmlns:ns2="bedc15d8-ddc6-4462-891d-e56af14fc25a" xmlns:ns3="6a1186c2-4609-475c-9d42-33ab10e526ad" targetNamespace="http://schemas.microsoft.com/office/2006/metadata/properties" ma:root="true" ma:fieldsID="4294122613c6dd12a1c2b086b106b39b" ns2:_="" ns3:_="">
    <xsd:import namespace="bedc15d8-ddc6-4462-891d-e56af14fc25a"/>
    <xsd:import namespace="6a1186c2-4609-475c-9d42-33ab10e526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15d8-ddc6-4462-891d-e56af14fc2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4a54fa2-ad03-4480-8043-e29a1628a3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186c2-4609-475c-9d42-33ab10e526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be46e1-4e7d-4014-abec-43f00f57dba1}" ma:internalName="TaxCatchAll" ma:showField="CatchAllData" ma:web="6a1186c2-4609-475c-9d42-33ab10e526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1186c2-4609-475c-9d42-33ab10e526ad">
      <UserInfo>
        <DisplayName>Jesús Hernández Pulido</DisplayName>
        <AccountId>1067</AccountId>
        <AccountType/>
      </UserInfo>
    </SharedWithUsers>
    <lcf76f155ced4ddcb4097134ff3c332f xmlns="bedc15d8-ddc6-4462-891d-e56af14fc25a">
      <Terms xmlns="http://schemas.microsoft.com/office/infopath/2007/PartnerControls"/>
    </lcf76f155ced4ddcb4097134ff3c332f>
    <TaxCatchAll xmlns="6a1186c2-4609-475c-9d42-33ab10e526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AB3889D-A158-4C64-A5CB-B7BC454EE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c15d8-ddc6-4462-891d-e56af14fc25a"/>
    <ds:schemaRef ds:uri="6a1186c2-4609-475c-9d42-33ab10e526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AEA97-11BF-4608-8318-1F9B2F8BD9D0}">
  <ds:schemaRefs>
    <ds:schemaRef ds:uri="http://schemas.microsoft.com/office/2006/metadata/properties"/>
    <ds:schemaRef ds:uri="http://schemas.microsoft.com/office/infopath/2007/PartnerControls"/>
    <ds:schemaRef ds:uri="6a1186c2-4609-475c-9d42-33ab10e526ad"/>
    <ds:schemaRef ds:uri="bedc15d8-ddc6-4462-891d-e56af14fc25a"/>
  </ds:schemaRefs>
</ds:datastoreItem>
</file>

<file path=customXml/itemProps3.xml><?xml version="1.0" encoding="utf-8"?>
<ds:datastoreItem xmlns:ds="http://schemas.openxmlformats.org/officeDocument/2006/customXml" ds:itemID="{6C49DEAC-5603-4B62-9B63-597E7A0C20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CB27BB-2CE4-41BD-BA85-2619D8802E1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Entradas - Salidas</vt:lpstr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Hernández</dc:creator>
  <cp:keywords/>
  <dc:description/>
  <cp:lastModifiedBy>Julian Zappia</cp:lastModifiedBy>
  <cp:revision/>
  <dcterms:created xsi:type="dcterms:W3CDTF">2010-08-31T18:38:46Z</dcterms:created>
  <dcterms:modified xsi:type="dcterms:W3CDTF">2023-04-11T13:21:58Z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Jesús Hernández Pulido</vt:lpwstr>
  </property>
  <property fmtid="{D5CDD505-2E9C-101B-9397-08002B2CF9AE}" pid="3" name="SharedWithUsers">
    <vt:lpwstr>1067;#Jesús Hernández Pulido</vt:lpwstr>
  </property>
  <property fmtid="{D5CDD505-2E9C-101B-9397-08002B2CF9AE}" pid="4" name="ContentTypeId">
    <vt:lpwstr>0x010100D1EC0E82905A044E82B351A53B62B468</vt:lpwstr>
  </property>
  <property fmtid="{D5CDD505-2E9C-101B-9397-08002B2CF9AE}" pid="5" name="MediaServiceImageTags">
    <vt:lpwstr/>
  </property>
  <property fmtid="{D5CDD505-2E9C-101B-9397-08002B2CF9AE}" pid="6" name="WorkbookGuid">
    <vt:lpwstr>10e106b6-1c4b-4b1c-b927-15bd4109f426</vt:lpwstr>
  </property>
</Properties>
</file>