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_\OneDrive\Escritorio\Departamenti de Salud\nuevo back up\Departamento de Salud COVID-19\Dash\"/>
    </mc:Choice>
  </mc:AlternateContent>
  <xr:revisionPtr revIDLastSave="0" documentId="13_ncr:1_{530B372C-DD0A-43BF-91BF-125275C73B68}" xr6:coauthVersionLast="44" xr6:coauthVersionMax="45" xr10:uidLastSave="{00000000-0000-0000-0000-000000000000}"/>
  <bookViews>
    <workbookView xWindow="-108" yWindow="-108" windowWidth="23256" windowHeight="12576" xr2:uid="{ED4937A4-310E-4191-8D7C-83856528FC17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0" i="5" l="1"/>
  <c r="X91" i="5"/>
  <c r="X92" i="5"/>
  <c r="BC92" i="5" l="1"/>
  <c r="BD92" i="5"/>
  <c r="H92" i="5"/>
  <c r="BX92" i="5"/>
  <c r="BY92" i="5"/>
  <c r="BO92" i="5"/>
  <c r="BP92" i="5"/>
  <c r="BQ92" i="5"/>
  <c r="BA92" i="5"/>
  <c r="BB92" i="5"/>
  <c r="W92" i="5"/>
  <c r="Q92" i="5"/>
  <c r="N92" i="5"/>
  <c r="K92" i="5"/>
  <c r="E92" i="5"/>
  <c r="BD91" i="5" l="1"/>
  <c r="BA91" i="5" l="1"/>
  <c r="BB91" i="5"/>
  <c r="BC91" i="5"/>
  <c r="BO91" i="5"/>
  <c r="BP91" i="5"/>
  <c r="BQ91" i="5"/>
  <c r="BX88" i="5"/>
  <c r="BY88" i="5"/>
  <c r="BX89" i="5"/>
  <c r="BY89" i="5"/>
  <c r="BX90" i="5"/>
  <c r="BY90" i="5"/>
  <c r="BX91" i="5"/>
  <c r="BY91" i="5"/>
  <c r="W91" i="5"/>
  <c r="Q91" i="5"/>
  <c r="N91" i="5"/>
  <c r="K91" i="5"/>
  <c r="H91" i="5"/>
  <c r="E91" i="5"/>
  <c r="E90" i="5" l="1"/>
  <c r="H90" i="5"/>
  <c r="K90" i="5"/>
  <c r="N90" i="5"/>
  <c r="Q90" i="5"/>
  <c r="W90" i="5"/>
  <c r="BA90" i="5"/>
  <c r="BB90" i="5"/>
  <c r="BC90" i="5"/>
  <c r="BD90" i="5"/>
  <c r="BO90" i="5"/>
  <c r="BP90" i="5"/>
  <c r="BQ90" i="5"/>
  <c r="E89" i="5" l="1"/>
  <c r="H89" i="5"/>
  <c r="K89" i="5"/>
  <c r="N89" i="5"/>
  <c r="Q89" i="5"/>
  <c r="W89" i="5"/>
  <c r="X89" i="5"/>
  <c r="BA89" i="5"/>
  <c r="BB89" i="5"/>
  <c r="BC89" i="5"/>
  <c r="BD89" i="5"/>
  <c r="BO89" i="5"/>
  <c r="BP89" i="5"/>
  <c r="BQ89" i="5"/>
  <c r="BQ88" i="5" l="1"/>
  <c r="BO13" i="5"/>
  <c r="BP13" i="5"/>
  <c r="E88" i="5" l="1"/>
  <c r="H88" i="5"/>
  <c r="K88" i="5"/>
  <c r="N88" i="5"/>
  <c r="Q88" i="5"/>
  <c r="W88" i="5"/>
  <c r="X88" i="5"/>
  <c r="BA88" i="5"/>
  <c r="BB88" i="5"/>
  <c r="BC88" i="5"/>
  <c r="BD88" i="5"/>
  <c r="BO88" i="5"/>
  <c r="BP88" i="5"/>
  <c r="E87" i="5" l="1"/>
  <c r="H87" i="5"/>
  <c r="K87" i="5"/>
  <c r="N87" i="5"/>
  <c r="Q87" i="5"/>
  <c r="W87" i="5"/>
  <c r="X87" i="5"/>
  <c r="BA87" i="5"/>
  <c r="BB87" i="5"/>
  <c r="BC87" i="5"/>
  <c r="BD87" i="5"/>
  <c r="BO87" i="5"/>
  <c r="BP87" i="5"/>
  <c r="BQ87" i="5"/>
  <c r="BX87" i="5"/>
  <c r="BY87" i="5"/>
  <c r="E86" i="5" l="1"/>
  <c r="H86" i="5"/>
  <c r="K86" i="5"/>
  <c r="N86" i="5"/>
  <c r="Q86" i="5"/>
  <c r="W86" i="5"/>
  <c r="X86" i="5"/>
  <c r="BA86" i="5"/>
  <c r="BB86" i="5"/>
  <c r="BC86" i="5"/>
  <c r="BD86" i="5"/>
  <c r="BO86" i="5"/>
  <c r="BP86" i="5"/>
  <c r="BQ86" i="5"/>
  <c r="BX86" i="5"/>
  <c r="BY86" i="5"/>
  <c r="E83" i="5" l="1"/>
  <c r="E84" i="5"/>
  <c r="E85" i="5"/>
  <c r="H83" i="5"/>
  <c r="H84" i="5"/>
  <c r="H85" i="5"/>
  <c r="K83" i="5"/>
  <c r="K84" i="5"/>
  <c r="K85" i="5"/>
  <c r="N83" i="5"/>
  <c r="N84" i="5"/>
  <c r="N85" i="5"/>
  <c r="Q83" i="5"/>
  <c r="Q84" i="5"/>
  <c r="Q85" i="5"/>
  <c r="W83" i="5"/>
  <c r="X83" i="5"/>
  <c r="W84" i="5"/>
  <c r="X84" i="5"/>
  <c r="W85" i="5"/>
  <c r="X85" i="5"/>
  <c r="BA83" i="5"/>
  <c r="BB83" i="5"/>
  <c r="BC83" i="5"/>
  <c r="BD83" i="5"/>
  <c r="BA84" i="5"/>
  <c r="BB84" i="5"/>
  <c r="BC84" i="5"/>
  <c r="BD84" i="5"/>
  <c r="BA85" i="5"/>
  <c r="BB85" i="5"/>
  <c r="BC85" i="5"/>
  <c r="BD85" i="5"/>
  <c r="BO83" i="5"/>
  <c r="BP83" i="5"/>
  <c r="BQ83" i="5"/>
  <c r="BO84" i="5"/>
  <c r="BP84" i="5"/>
  <c r="BQ84" i="5"/>
  <c r="BO85" i="5"/>
  <c r="BP85" i="5"/>
  <c r="BQ85" i="5"/>
  <c r="BX83" i="5"/>
  <c r="BY83" i="5"/>
  <c r="BX84" i="5"/>
  <c r="BY84" i="5"/>
  <c r="BX85" i="5"/>
  <c r="BY85" i="5"/>
  <c r="E81" i="5" l="1"/>
  <c r="E82" i="5"/>
  <c r="H81" i="5"/>
  <c r="H82" i="5"/>
  <c r="K81" i="5"/>
  <c r="K82" i="5"/>
  <c r="N81" i="5"/>
  <c r="N82" i="5"/>
  <c r="Q81" i="5"/>
  <c r="Q82" i="5"/>
  <c r="W81" i="5"/>
  <c r="X81" i="5"/>
  <c r="W82" i="5"/>
  <c r="X82" i="5"/>
  <c r="BA81" i="5"/>
  <c r="BB81" i="5"/>
  <c r="BC81" i="5"/>
  <c r="BD81" i="5"/>
  <c r="BA82" i="5"/>
  <c r="BB82" i="5"/>
  <c r="BC82" i="5"/>
  <c r="BD82" i="5"/>
  <c r="BO81" i="5"/>
  <c r="BP81" i="5"/>
  <c r="BQ81" i="5"/>
  <c r="BO82" i="5"/>
  <c r="BP82" i="5"/>
  <c r="BQ82" i="5"/>
  <c r="BX81" i="5"/>
  <c r="BY81" i="5"/>
  <c r="BX82" i="5"/>
  <c r="BY82" i="5"/>
  <c r="AZ79" i="5" l="1"/>
  <c r="BQ79" i="5" s="1"/>
  <c r="E77" i="5" l="1"/>
  <c r="E78" i="5"/>
  <c r="E79" i="5"/>
  <c r="E80" i="5"/>
  <c r="H80" i="5"/>
  <c r="H77" i="5"/>
  <c r="H78" i="5"/>
  <c r="H79" i="5"/>
  <c r="K77" i="5"/>
  <c r="K78" i="5"/>
  <c r="K79" i="5"/>
  <c r="K80" i="5"/>
  <c r="N77" i="5"/>
  <c r="N78" i="5"/>
  <c r="N79" i="5"/>
  <c r="N80" i="5"/>
  <c r="Q77" i="5"/>
  <c r="Q78" i="5"/>
  <c r="Q79" i="5"/>
  <c r="Q80" i="5"/>
  <c r="W77" i="5"/>
  <c r="X77" i="5"/>
  <c r="W78" i="5"/>
  <c r="X78" i="5"/>
  <c r="W79" i="5"/>
  <c r="X79" i="5"/>
  <c r="W80" i="5"/>
  <c r="X80" i="5"/>
  <c r="BA77" i="5"/>
  <c r="BB77" i="5"/>
  <c r="BC77" i="5"/>
  <c r="BD77" i="5"/>
  <c r="BA78" i="5"/>
  <c r="BB78" i="5"/>
  <c r="BC78" i="5"/>
  <c r="BD78" i="5"/>
  <c r="BA79" i="5"/>
  <c r="BB79" i="5"/>
  <c r="BC79" i="5"/>
  <c r="BD79" i="5"/>
  <c r="BA80" i="5"/>
  <c r="BB80" i="5"/>
  <c r="BC80" i="5"/>
  <c r="BD80" i="5"/>
  <c r="BO72" i="5"/>
  <c r="BP72" i="5"/>
  <c r="BQ72" i="5"/>
  <c r="BO73" i="5"/>
  <c r="BP73" i="5"/>
  <c r="BQ73" i="5"/>
  <c r="BO74" i="5"/>
  <c r="BP74" i="5"/>
  <c r="BQ74" i="5"/>
  <c r="BO75" i="5"/>
  <c r="BP75" i="5"/>
  <c r="BQ75" i="5"/>
  <c r="BO76" i="5"/>
  <c r="BP76" i="5"/>
  <c r="BQ76" i="5"/>
  <c r="BO77" i="5"/>
  <c r="BP77" i="5"/>
  <c r="BQ77" i="5"/>
  <c r="BO78" i="5"/>
  <c r="BP78" i="5"/>
  <c r="BQ78" i="5"/>
  <c r="BO79" i="5"/>
  <c r="BP79" i="5"/>
  <c r="BO80" i="5"/>
  <c r="BP80" i="5"/>
  <c r="BQ80" i="5"/>
  <c r="BX77" i="5"/>
  <c r="BY77" i="5"/>
  <c r="BX78" i="5"/>
  <c r="BY78" i="5"/>
  <c r="BX79" i="5"/>
  <c r="BY79" i="5"/>
  <c r="BX80" i="5"/>
  <c r="BY80" i="5"/>
  <c r="E72" i="5" l="1"/>
  <c r="E73" i="5"/>
  <c r="E74" i="5"/>
  <c r="E75" i="5"/>
  <c r="E76" i="5"/>
  <c r="H72" i="5"/>
  <c r="H73" i="5"/>
  <c r="H74" i="5"/>
  <c r="H75" i="5"/>
  <c r="H76" i="5"/>
  <c r="K72" i="5"/>
  <c r="K73" i="5"/>
  <c r="K74" i="5"/>
  <c r="K75" i="5"/>
  <c r="K76" i="5"/>
  <c r="N72" i="5"/>
  <c r="N73" i="5"/>
  <c r="N74" i="5"/>
  <c r="N75" i="5"/>
  <c r="N76" i="5"/>
  <c r="Q72" i="5"/>
  <c r="Q73" i="5"/>
  <c r="Q74" i="5"/>
  <c r="Q75" i="5"/>
  <c r="Q76" i="5"/>
  <c r="W72" i="5"/>
  <c r="X72" i="5"/>
  <c r="W73" i="5"/>
  <c r="X73" i="5"/>
  <c r="W74" i="5"/>
  <c r="X74" i="5"/>
  <c r="W75" i="5"/>
  <c r="X75" i="5"/>
  <c r="W76" i="5"/>
  <c r="X76" i="5"/>
  <c r="BA72" i="5"/>
  <c r="BB72" i="5"/>
  <c r="BC72" i="5"/>
  <c r="BD72" i="5"/>
  <c r="BA73" i="5"/>
  <c r="BB73" i="5"/>
  <c r="BC73" i="5"/>
  <c r="BD73" i="5"/>
  <c r="BA74" i="5"/>
  <c r="BB74" i="5"/>
  <c r="BC74" i="5"/>
  <c r="BD74" i="5"/>
  <c r="BA75" i="5"/>
  <c r="BB75" i="5"/>
  <c r="BC75" i="5"/>
  <c r="BD75" i="5"/>
  <c r="BA76" i="5"/>
  <c r="BB76" i="5"/>
  <c r="BC76" i="5"/>
  <c r="BD76" i="5"/>
  <c r="BY64" i="5"/>
  <c r="BX72" i="5"/>
  <c r="BY72" i="5"/>
  <c r="BX73" i="5"/>
  <c r="BY73" i="5"/>
  <c r="BX74" i="5"/>
  <c r="BY74" i="5"/>
  <c r="BX75" i="5"/>
  <c r="BY75" i="5"/>
  <c r="BX76" i="5"/>
  <c r="BY76" i="5"/>
  <c r="BX70" i="5" l="1"/>
  <c r="BY70" i="5"/>
  <c r="BX71" i="5"/>
  <c r="BY71" i="5"/>
  <c r="BO70" i="5"/>
  <c r="BP70" i="5"/>
  <c r="BQ70" i="5"/>
  <c r="BO71" i="5"/>
  <c r="BP71" i="5"/>
  <c r="BQ71" i="5"/>
  <c r="BA70" i="5"/>
  <c r="BB70" i="5"/>
  <c r="BC70" i="5"/>
  <c r="BD70" i="5"/>
  <c r="BA71" i="5"/>
  <c r="BB71" i="5"/>
  <c r="BC71" i="5"/>
  <c r="BD71" i="5"/>
  <c r="W70" i="5"/>
  <c r="X70" i="5"/>
  <c r="W71" i="5"/>
  <c r="X71" i="5"/>
  <c r="Q70" i="5"/>
  <c r="Q71" i="5"/>
  <c r="N70" i="5"/>
  <c r="N71" i="5"/>
  <c r="K70" i="5"/>
  <c r="K71" i="5"/>
  <c r="H70" i="5"/>
  <c r="H71" i="5"/>
  <c r="E70" i="5"/>
  <c r="E71" i="5"/>
  <c r="E68" i="5" l="1"/>
  <c r="E69" i="5"/>
  <c r="H68" i="5"/>
  <c r="H69" i="5"/>
  <c r="K68" i="5"/>
  <c r="K69" i="5"/>
  <c r="N68" i="5"/>
  <c r="N69" i="5"/>
  <c r="Q68" i="5"/>
  <c r="Q69" i="5"/>
  <c r="W68" i="5"/>
  <c r="X68" i="5"/>
  <c r="W69" i="5"/>
  <c r="X69" i="5"/>
  <c r="BA68" i="5"/>
  <c r="BB68" i="5"/>
  <c r="BC68" i="5"/>
  <c r="BD68" i="5"/>
  <c r="BA69" i="5"/>
  <c r="BB69" i="5"/>
  <c r="BC69" i="5"/>
  <c r="BD69" i="5"/>
  <c r="BO68" i="5"/>
  <c r="BP68" i="5"/>
  <c r="BQ68" i="5"/>
  <c r="BO69" i="5"/>
  <c r="BP69" i="5"/>
  <c r="BQ69" i="5"/>
  <c r="BX68" i="5"/>
  <c r="BY68" i="5"/>
  <c r="BX69" i="5"/>
  <c r="BY69" i="5"/>
  <c r="BX67" i="5" l="1"/>
  <c r="BY67" i="5"/>
  <c r="BO67" i="5"/>
  <c r="BP67" i="5"/>
  <c r="BQ67" i="5"/>
  <c r="BA67" i="5"/>
  <c r="BB67" i="5"/>
  <c r="BC67" i="5"/>
  <c r="BD67" i="5"/>
  <c r="W67" i="5"/>
  <c r="X67" i="5"/>
  <c r="Q67" i="5"/>
  <c r="N67" i="5"/>
  <c r="K67" i="5"/>
  <c r="H67" i="5"/>
  <c r="E67" i="5"/>
  <c r="E63" i="5" l="1"/>
  <c r="E64" i="5"/>
  <c r="E65" i="5"/>
  <c r="E66" i="5"/>
  <c r="H63" i="5"/>
  <c r="H64" i="5"/>
  <c r="H65" i="5"/>
  <c r="H66" i="5"/>
  <c r="K63" i="5"/>
  <c r="K64" i="5"/>
  <c r="K65" i="5"/>
  <c r="K66" i="5"/>
  <c r="N63" i="5"/>
  <c r="N64" i="5"/>
  <c r="N65" i="5"/>
  <c r="N66" i="5"/>
  <c r="Q63" i="5"/>
  <c r="Q64" i="5"/>
  <c r="Q65" i="5"/>
  <c r="Q66" i="5"/>
  <c r="W63" i="5"/>
  <c r="X63" i="5"/>
  <c r="W64" i="5"/>
  <c r="X64" i="5"/>
  <c r="W65" i="5"/>
  <c r="X65" i="5"/>
  <c r="W66" i="5"/>
  <c r="X66" i="5"/>
  <c r="BA63" i="5"/>
  <c r="BB63" i="5"/>
  <c r="BC63" i="5"/>
  <c r="BD63" i="5"/>
  <c r="BA64" i="5"/>
  <c r="BB64" i="5"/>
  <c r="BC64" i="5"/>
  <c r="BD64" i="5"/>
  <c r="BA65" i="5"/>
  <c r="BB65" i="5"/>
  <c r="BC65" i="5"/>
  <c r="BD65" i="5"/>
  <c r="BA66" i="5"/>
  <c r="BB66" i="5"/>
  <c r="BC66" i="5"/>
  <c r="BD66" i="5"/>
  <c r="BO63" i="5"/>
  <c r="BP63" i="5"/>
  <c r="BQ63" i="5"/>
  <c r="BO64" i="5"/>
  <c r="BP64" i="5"/>
  <c r="BQ64" i="5"/>
  <c r="BO65" i="5"/>
  <c r="BP65" i="5"/>
  <c r="BQ65" i="5"/>
  <c r="BO66" i="5"/>
  <c r="BP66" i="5"/>
  <c r="BQ66" i="5"/>
  <c r="BX63" i="5"/>
  <c r="BY63" i="5"/>
  <c r="BX64" i="5"/>
  <c r="BX65" i="5"/>
  <c r="BY65" i="5"/>
  <c r="BX66" i="5"/>
  <c r="BY66" i="5"/>
  <c r="H2" i="5" l="1"/>
  <c r="E2" i="5"/>
  <c r="E62" i="5"/>
  <c r="H62" i="5"/>
  <c r="K62" i="5"/>
  <c r="N62" i="5"/>
  <c r="Q62" i="5"/>
  <c r="W62" i="5"/>
  <c r="X62" i="5"/>
  <c r="BA62" i="5"/>
  <c r="BB62" i="5"/>
  <c r="BC62" i="5"/>
  <c r="BD62" i="5"/>
  <c r="BO62" i="5"/>
  <c r="BP62" i="5"/>
  <c r="BQ62" i="5"/>
  <c r="BX62" i="5"/>
  <c r="BY62" i="5"/>
  <c r="E61" i="5"/>
  <c r="H61" i="5"/>
  <c r="K61" i="5"/>
  <c r="N61" i="5"/>
  <c r="Q61" i="5"/>
  <c r="W61" i="5"/>
  <c r="X61" i="5"/>
  <c r="BA61" i="5"/>
  <c r="BB61" i="5"/>
  <c r="BC61" i="5"/>
  <c r="BD61" i="5"/>
  <c r="BO61" i="5"/>
  <c r="BP61" i="5"/>
  <c r="BQ61" i="5"/>
  <c r="BX61" i="5"/>
  <c r="BY61" i="5"/>
  <c r="E60" i="5"/>
  <c r="H60" i="5"/>
  <c r="K60" i="5"/>
  <c r="N60" i="5"/>
  <c r="Q60" i="5"/>
  <c r="W60" i="5"/>
  <c r="X60" i="5"/>
  <c r="BA60" i="5"/>
  <c r="BB60" i="5"/>
  <c r="BC60" i="5"/>
  <c r="BD60" i="5"/>
  <c r="BO60" i="5"/>
  <c r="BP60" i="5"/>
  <c r="BQ60" i="5"/>
  <c r="BX60" i="5"/>
  <c r="BY60" i="5"/>
  <c r="E57" i="5"/>
  <c r="E58" i="5"/>
  <c r="E59" i="5"/>
  <c r="H57" i="5"/>
  <c r="H58" i="5"/>
  <c r="H59" i="5"/>
  <c r="K57" i="5"/>
  <c r="K58" i="5"/>
  <c r="K59" i="5"/>
  <c r="N57" i="5"/>
  <c r="N58" i="5"/>
  <c r="N59" i="5"/>
  <c r="Q57" i="5"/>
  <c r="Q58" i="5"/>
  <c r="Q59" i="5"/>
  <c r="W57" i="5"/>
  <c r="X57" i="5"/>
  <c r="W58" i="5"/>
  <c r="X58" i="5"/>
  <c r="W59" i="5"/>
  <c r="X59" i="5"/>
  <c r="BA57" i="5"/>
  <c r="BB57" i="5"/>
  <c r="BC57" i="5"/>
  <c r="BD57" i="5"/>
  <c r="BA58" i="5"/>
  <c r="BB58" i="5"/>
  <c r="BC58" i="5"/>
  <c r="BD58" i="5"/>
  <c r="BA59" i="5"/>
  <c r="BB59" i="5"/>
  <c r="BC59" i="5"/>
  <c r="BD59" i="5"/>
  <c r="BO57" i="5"/>
  <c r="BP57" i="5"/>
  <c r="BQ57" i="5"/>
  <c r="BO58" i="5"/>
  <c r="BP58" i="5"/>
  <c r="BQ58" i="5"/>
  <c r="BO59" i="5"/>
  <c r="BP59" i="5"/>
  <c r="BQ59" i="5"/>
  <c r="BX57" i="5"/>
  <c r="BY57" i="5"/>
  <c r="BX58" i="5"/>
  <c r="BY58" i="5"/>
  <c r="BX59" i="5"/>
  <c r="BY59" i="5"/>
  <c r="E55" i="5"/>
  <c r="E56" i="5"/>
  <c r="H55" i="5"/>
  <c r="H56" i="5"/>
  <c r="K55" i="5"/>
  <c r="K56" i="5"/>
  <c r="N55" i="5"/>
  <c r="N56" i="5"/>
  <c r="Q55" i="5"/>
  <c r="Q56" i="5"/>
  <c r="W55" i="5"/>
  <c r="X55" i="5"/>
  <c r="W56" i="5"/>
  <c r="X56" i="5"/>
  <c r="BA55" i="5"/>
  <c r="BB55" i="5"/>
  <c r="BC55" i="5"/>
  <c r="BD55" i="5"/>
  <c r="BA56" i="5"/>
  <c r="BB56" i="5"/>
  <c r="BC56" i="5"/>
  <c r="BD56" i="5"/>
  <c r="BO55" i="5"/>
  <c r="BP55" i="5"/>
  <c r="BQ55" i="5"/>
  <c r="BO56" i="5"/>
  <c r="BP56" i="5"/>
  <c r="BQ56" i="5"/>
  <c r="BX55" i="5"/>
  <c r="BY55" i="5"/>
  <c r="BX56" i="5"/>
  <c r="BY56" i="5"/>
  <c r="E51" i="5"/>
  <c r="E52" i="5"/>
  <c r="E53" i="5"/>
  <c r="E54" i="5"/>
  <c r="H51" i="5"/>
  <c r="H52" i="5"/>
  <c r="H53" i="5"/>
  <c r="H54" i="5"/>
  <c r="K51" i="5"/>
  <c r="K52" i="5"/>
  <c r="K53" i="5"/>
  <c r="K54" i="5"/>
  <c r="N51" i="5"/>
  <c r="N52" i="5"/>
  <c r="N53" i="5"/>
  <c r="N54" i="5"/>
  <c r="Q51" i="5"/>
  <c r="Q52" i="5"/>
  <c r="Q53" i="5"/>
  <c r="Q54" i="5"/>
  <c r="W51" i="5"/>
  <c r="X51" i="5"/>
  <c r="W52" i="5"/>
  <c r="X52" i="5"/>
  <c r="W53" i="5"/>
  <c r="X53" i="5"/>
  <c r="W54" i="5"/>
  <c r="X54" i="5"/>
  <c r="BA51" i="5"/>
  <c r="BB51" i="5"/>
  <c r="BC51" i="5"/>
  <c r="BD51" i="5"/>
  <c r="BA52" i="5"/>
  <c r="BB52" i="5"/>
  <c r="BC52" i="5"/>
  <c r="BD52" i="5"/>
  <c r="BA53" i="5"/>
  <c r="BB53" i="5"/>
  <c r="BC53" i="5"/>
  <c r="BD53" i="5"/>
  <c r="BA54" i="5"/>
  <c r="BB54" i="5"/>
  <c r="BC54" i="5"/>
  <c r="BD54" i="5"/>
  <c r="BO51" i="5"/>
  <c r="BP51" i="5"/>
  <c r="BQ51" i="5"/>
  <c r="BO52" i="5"/>
  <c r="BP52" i="5"/>
  <c r="BQ52" i="5"/>
  <c r="BO53" i="5"/>
  <c r="BP53" i="5"/>
  <c r="BQ53" i="5"/>
  <c r="BO54" i="5"/>
  <c r="BP54" i="5"/>
  <c r="BQ54" i="5"/>
  <c r="BX51" i="5"/>
  <c r="BY51" i="5"/>
  <c r="BX52" i="5"/>
  <c r="BY52" i="5"/>
  <c r="BX53" i="5"/>
  <c r="BY53" i="5"/>
  <c r="BX54" i="5"/>
  <c r="BY54" i="5"/>
  <c r="E49" i="5"/>
  <c r="E50" i="5"/>
  <c r="H49" i="5"/>
  <c r="H50" i="5"/>
  <c r="K49" i="5"/>
  <c r="K50" i="5"/>
  <c r="N49" i="5"/>
  <c r="N50" i="5"/>
  <c r="Q49" i="5"/>
  <c r="Q50" i="5"/>
  <c r="W49" i="5"/>
  <c r="X49" i="5"/>
  <c r="W50" i="5"/>
  <c r="X50" i="5"/>
  <c r="BA49" i="5"/>
  <c r="BB49" i="5"/>
  <c r="BC49" i="5"/>
  <c r="BD49" i="5"/>
  <c r="BA50" i="5"/>
  <c r="BB50" i="5"/>
  <c r="BC50" i="5"/>
  <c r="BD50" i="5"/>
  <c r="BO49" i="5"/>
  <c r="BP49" i="5"/>
  <c r="BQ49" i="5"/>
  <c r="BO50" i="5"/>
  <c r="BP50" i="5"/>
  <c r="BQ50" i="5"/>
  <c r="BX47" i="5"/>
  <c r="BY47" i="5"/>
  <c r="BX48" i="5"/>
  <c r="BY48" i="5"/>
  <c r="BX49" i="5"/>
  <c r="BY49" i="5"/>
  <c r="BX50" i="5"/>
  <c r="BY50" i="5"/>
  <c r="E47" i="5"/>
  <c r="E48" i="5"/>
  <c r="H47" i="5"/>
  <c r="H48" i="5"/>
  <c r="K48" i="5"/>
  <c r="K47" i="5"/>
  <c r="N47" i="5"/>
  <c r="N48" i="5"/>
  <c r="Q47" i="5"/>
  <c r="Q48" i="5"/>
  <c r="W47" i="5"/>
  <c r="X47" i="5"/>
  <c r="W48" i="5"/>
  <c r="X48" i="5"/>
  <c r="BA47" i="5"/>
  <c r="BB47" i="5"/>
  <c r="BC47" i="5"/>
  <c r="BD47" i="5"/>
  <c r="BA48" i="5"/>
  <c r="BB48" i="5"/>
  <c r="BC48" i="5"/>
  <c r="BD48" i="5"/>
  <c r="BO47" i="5"/>
  <c r="BP47" i="5"/>
  <c r="BQ47" i="5"/>
  <c r="BO48" i="5"/>
  <c r="BP48" i="5"/>
  <c r="BQ48" i="5"/>
  <c r="E37" i="5"/>
  <c r="E38" i="5"/>
  <c r="E39" i="5"/>
  <c r="E40" i="5"/>
  <c r="E41" i="5"/>
  <c r="E42" i="5"/>
  <c r="E43" i="5"/>
  <c r="E44" i="5"/>
  <c r="E45" i="5"/>
  <c r="E46" i="5"/>
  <c r="H43" i="5"/>
  <c r="H44" i="5"/>
  <c r="H45" i="5"/>
  <c r="H46" i="5"/>
  <c r="K43" i="5"/>
  <c r="K44" i="5"/>
  <c r="K45" i="5"/>
  <c r="K46" i="5"/>
  <c r="N43" i="5"/>
  <c r="N44" i="5"/>
  <c r="N45" i="5"/>
  <c r="N46" i="5"/>
  <c r="Q43" i="5"/>
  <c r="Q44" i="5"/>
  <c r="Q45" i="5"/>
  <c r="Q46" i="5"/>
  <c r="W43" i="5"/>
  <c r="X43" i="5"/>
  <c r="W44" i="5"/>
  <c r="X44" i="5"/>
  <c r="W45" i="5"/>
  <c r="X45" i="5"/>
  <c r="W46" i="5"/>
  <c r="X46" i="5"/>
  <c r="BA43" i="5"/>
  <c r="BB43" i="5"/>
  <c r="BC43" i="5"/>
  <c r="BD43" i="5"/>
  <c r="BA44" i="5"/>
  <c r="BB44" i="5"/>
  <c r="BC44" i="5"/>
  <c r="BD44" i="5"/>
  <c r="BA45" i="5"/>
  <c r="BB45" i="5"/>
  <c r="BC45" i="5"/>
  <c r="BD45" i="5"/>
  <c r="BA46" i="5"/>
  <c r="BB46" i="5"/>
  <c r="BC46" i="5"/>
  <c r="BD46" i="5"/>
  <c r="BO43" i="5"/>
  <c r="BP43" i="5"/>
  <c r="BQ43" i="5"/>
  <c r="BO44" i="5"/>
  <c r="BP44" i="5"/>
  <c r="BQ44" i="5"/>
  <c r="BO45" i="5"/>
  <c r="BP45" i="5"/>
  <c r="BQ45" i="5"/>
  <c r="BO46" i="5"/>
  <c r="BP46" i="5"/>
  <c r="BQ46" i="5"/>
  <c r="BX43" i="5"/>
  <c r="BY43" i="5"/>
  <c r="BX44" i="5"/>
  <c r="BY44" i="5"/>
  <c r="BX45" i="5"/>
  <c r="BY45" i="5"/>
  <c r="BX46" i="5"/>
  <c r="BY46" i="5"/>
  <c r="BA9" i="5"/>
  <c r="BY13" i="5"/>
  <c r="BX13" i="5"/>
  <c r="Q38" i="5"/>
  <c r="Q39" i="5"/>
  <c r="Q40" i="5"/>
  <c r="Q41" i="5"/>
  <c r="Q4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2" i="5"/>
  <c r="N36" i="5"/>
  <c r="N37" i="5"/>
  <c r="N38" i="5"/>
  <c r="N39" i="5"/>
  <c r="N40" i="5"/>
  <c r="N41" i="5"/>
  <c r="N4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2" i="5"/>
  <c r="K38" i="5"/>
  <c r="K39" i="5"/>
  <c r="K40" i="5"/>
  <c r="K41" i="5"/>
  <c r="K4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" i="5"/>
  <c r="H38" i="5"/>
  <c r="H39" i="5"/>
  <c r="H40" i="5"/>
  <c r="H41" i="5"/>
  <c r="H4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W41" i="5"/>
  <c r="X41" i="5"/>
  <c r="W42" i="5"/>
  <c r="X42" i="5"/>
  <c r="BA41" i="5"/>
  <c r="BB41" i="5"/>
  <c r="BC41" i="5"/>
  <c r="BD41" i="5"/>
  <c r="BA42" i="5"/>
  <c r="BB42" i="5"/>
  <c r="BC42" i="5"/>
  <c r="BD42" i="5"/>
  <c r="BO41" i="5"/>
  <c r="BP41" i="5"/>
  <c r="BQ41" i="5"/>
  <c r="BO42" i="5"/>
  <c r="BP42" i="5"/>
  <c r="BQ42" i="5"/>
  <c r="BX41" i="5"/>
  <c r="BY41" i="5"/>
  <c r="BX42" i="5"/>
  <c r="BY42" i="5"/>
  <c r="W40" i="5"/>
  <c r="X40" i="5"/>
  <c r="BA40" i="5"/>
  <c r="BB40" i="5"/>
  <c r="BC40" i="5"/>
  <c r="BD40" i="5"/>
  <c r="BO40" i="5"/>
  <c r="BP40" i="5"/>
  <c r="BQ40" i="5"/>
  <c r="BX40" i="5"/>
  <c r="BY40" i="5"/>
  <c r="W39" i="5"/>
  <c r="X39" i="5"/>
  <c r="BA39" i="5"/>
  <c r="BB39" i="5"/>
  <c r="BC39" i="5"/>
  <c r="BD39" i="5"/>
  <c r="BO39" i="5"/>
  <c r="BP39" i="5"/>
  <c r="BQ39" i="5"/>
  <c r="BX39" i="5"/>
  <c r="BY39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13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2" i="5"/>
</calcChain>
</file>

<file path=xl/sharedStrings.xml><?xml version="1.0" encoding="utf-8"?>
<sst xmlns="http://schemas.openxmlformats.org/spreadsheetml/2006/main" count="89" uniqueCount="89">
  <si>
    <t xml:space="preserve">Total de Camas de Adultos Disponibles </t>
  </si>
  <si>
    <t>Total de Camas de Intensivo de Adultos Disponibles</t>
  </si>
  <si>
    <t>Total de Camas de Intensivo de Adultos Ocupadas</t>
  </si>
  <si>
    <t>Total de Camas de Intensivo de Pediátrico Disponibles</t>
  </si>
  <si>
    <t>Total de Camas de Intensivo de Pediátrico Ocupadas</t>
  </si>
  <si>
    <t>Total de Cuartos de Presión Negativa Disponibles</t>
  </si>
  <si>
    <t>Total de Cuartos de Presión Negativa Ocupados</t>
  </si>
  <si>
    <t>Total de Ventiladores de Adultos Disponibles</t>
  </si>
  <si>
    <t>Total de Ventiladores de Adultos Ocupadas</t>
  </si>
  <si>
    <t>Total de Ventiladores de Pediátricos Disponibles</t>
  </si>
  <si>
    <t>Total de Ventiladores de Pediátricos Ocupados</t>
  </si>
  <si>
    <t>Total de Espacios de Morgue Disponibles</t>
  </si>
  <si>
    <t>Total de Espacios de Morgue Ocupados</t>
  </si>
  <si>
    <t>Total Censo de Pacientes Adultos</t>
  </si>
  <si>
    <t>Total Censos de Pacientes Pediátricos</t>
  </si>
  <si>
    <t>Total de Casos nuevos desde el último informe</t>
  </si>
  <si>
    <t>Total de Casos Nuevos (Departamento de Salud)</t>
  </si>
  <si>
    <t>Total de Casos Nuevos (Administración de Veteranos)</t>
  </si>
  <si>
    <t>Total de Casos Nuevos ( Laboratorios Privados)</t>
  </si>
  <si>
    <t>Fatalidades</t>
  </si>
  <si>
    <t>Total de Casos Positivos</t>
  </si>
  <si>
    <t>Total Casos Negativos</t>
  </si>
  <si>
    <t>Total de Casos Pendientes</t>
  </si>
  <si>
    <t>Total de Casos Inconclusos</t>
  </si>
  <si>
    <t xml:space="preserve">Femenino </t>
  </si>
  <si>
    <t>Masculino</t>
  </si>
  <si>
    <t>&lt;10</t>
  </si>
  <si>
    <t>10-19</t>
  </si>
  <si>
    <t>20-29</t>
  </si>
  <si>
    <t>30-39</t>
  </si>
  <si>
    <t>40-49</t>
  </si>
  <si>
    <t>50-59</t>
  </si>
  <si>
    <t>60-69</t>
  </si>
  <si>
    <t>70-79</t>
  </si>
  <si>
    <t>≥80</t>
  </si>
  <si>
    <t>Edad No Disponible</t>
  </si>
  <si>
    <t>Total Ventiladores Ordenados</t>
  </si>
  <si>
    <t>Total de Ventiladores Recibidos</t>
  </si>
  <si>
    <t>Total Ventiladores Entregados</t>
  </si>
  <si>
    <t>Total Camas Pediátricas Disponibles</t>
  </si>
  <si>
    <t xml:space="preserve">Total de Defunciones Registro Demográfico </t>
  </si>
  <si>
    <t>Total de Suicidios Registro Demográfico</t>
  </si>
  <si>
    <t>Total Muertes Codificadas por COVID-19 Registro Demográfico</t>
  </si>
  <si>
    <t>Total de Personas Recuperadas</t>
  </si>
  <si>
    <t>Total de Defunciones RD Enero</t>
  </si>
  <si>
    <t>Total de Defunciones RD Febrero</t>
  </si>
  <si>
    <t>Total de Defunciones RD Marzo</t>
  </si>
  <si>
    <t>Total de Defunciones RD Abril</t>
  </si>
  <si>
    <t>Total de Defunciones RD Mayo</t>
  </si>
  <si>
    <t>Total de Defunciones RD Junio</t>
  </si>
  <si>
    <t>Total de Muertes por COVID</t>
  </si>
  <si>
    <t>Total Pacientes ICU Covid</t>
  </si>
  <si>
    <t>Total Pacientes Adultos ICU Covid</t>
  </si>
  <si>
    <t>Total Pacientes Pediátricos ICU Covid</t>
  </si>
  <si>
    <t>Total Pacientes en Cama dePresión Neg Covid</t>
  </si>
  <si>
    <t>Total de camas licenciadas por SARAFS</t>
  </si>
  <si>
    <t>Total de camas licenciadas activas</t>
  </si>
  <si>
    <t>Total de ventiladores utilizados por pacientes de covid</t>
  </si>
  <si>
    <t>Total de ventiladores utilizados por Adultos pacientes de covid</t>
  </si>
  <si>
    <t>Total de ventiladores utilizados porpacientes pediátricos de covid</t>
  </si>
  <si>
    <t>Total de casos únicos</t>
  </si>
  <si>
    <t>Total de serolócicas positivas</t>
  </si>
  <si>
    <t>Total de molecular positivas</t>
  </si>
  <si>
    <t>Total de casos diarias serologicos</t>
  </si>
  <si>
    <t>Total de caso diarios moleculares</t>
  </si>
  <si>
    <t>Fecha</t>
  </si>
  <si>
    <t>% Cuartos de Presión Negativa Ocupados</t>
  </si>
  <si>
    <t>%  Camas de Intensivo de Adultos ocupadas</t>
  </si>
  <si>
    <t>% Camas de Intensivo de Pediátrico Ocupadas</t>
  </si>
  <si>
    <t>%  Ventiladores de Adultos Ocupadas</t>
  </si>
  <si>
    <t>%  Ventiladores de Pediátricos Ocupados</t>
  </si>
  <si>
    <t>% Censo de Pacientes Adultos</t>
  </si>
  <si>
    <t>% Censo de Pacientes Pediátricos</t>
  </si>
  <si>
    <t>Total de Personas Hospitalizadas COVID</t>
  </si>
  <si>
    <t>% de hospitalizados por covid</t>
  </si>
  <si>
    <t>% ocupación por COVID del total de camas disponibles</t>
  </si>
  <si>
    <t>% ocupación por COVID de camas activas licenciadas por SARAF</t>
  </si>
  <si>
    <t>% ocupación de camas activas licenciadas por SARAF</t>
  </si>
  <si>
    <t>% Pacientes Adultos ICU  Covid</t>
  </si>
  <si>
    <t>% Recursos Pacientes Adultos ICU  Covid</t>
  </si>
  <si>
    <t>% pacientes COVID en ICU</t>
  </si>
  <si>
    <t>% de ventiladores utilizados por Adultos pacientes de covid, de lo utilizados</t>
  </si>
  <si>
    <t>% de ventiladores utilizados por Adultos pacientes de covid, del total</t>
  </si>
  <si>
    <t>T_Casos_Probables_Acumulados</t>
  </si>
  <si>
    <t>T_Casos_Probables_Adicionales</t>
  </si>
  <si>
    <t>T_IgM</t>
  </si>
  <si>
    <t>T_IgM_IgG</t>
  </si>
  <si>
    <t>T_IgG</t>
  </si>
  <si>
    <t>T_No_Especificada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</si>
</sst>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</cellStyleXfs>
  <cellXfs count="27">
    <xf numFmtId="0" fontId="0" fillId="0" borderId="0" xfId="0"/>
    <xf numFmtId="14" fontId="0" fillId="0" borderId="0" xfId="0" applyNumberFormat="1"/>
    <xf numFmtId="0" fontId="1" fillId="2" borderId="0" xfId="0" applyFont="1" applyFill="1"/>
    <xf numFmtId="9" fontId="1" fillId="2" borderId="0" xfId="1" applyFont="1" applyFill="1"/>
    <xf numFmtId="9" fontId="0" fillId="0" borderId="0" xfId="1" applyFont="1"/>
    <xf numFmtId="14" fontId="1" fillId="2" borderId="0" xfId="0" applyNumberFormat="1" applyFont="1" applyFill="1"/>
    <xf numFmtId="0" fontId="0" fillId="3" borderId="0" xfId="0" applyFill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64" fontId="0" fillId="0" borderId="0" xfId="1" applyNumberFormat="1" applyFo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0" fontId="0" fillId="0" borderId="0" xfId="1" applyNumberFormat="1" applyFont="1"/>
    <xf numFmtId="0" fontId="0" fillId="0" borderId="0" xfId="0"/>
    <xf numFmtId="0" fontId="0" fillId="0" borderId="0" xfId="0" applyFill="1" applyBorder="1"/>
  </cellXfs>
  <cellStyles count="4">
    <cellStyle name="Normal" xfId="0" builtinId="0"/>
    <cellStyle name="Normal 2" xfId="3" xr:uid="{A6D89CA5-A932-4C1C-8A8B-FDE0062E444A}"/>
    <cellStyle name="Normal 2 2" xfId="2" xr:uid="{D89A7F5D-0F72-4543-9168-C82E2B7EECD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A08D-35A1-4CF3-AFA7-7F9D9643B394}">
  <dimension ref="A1:CK93"/>
  <sheetViews>
    <sheetView tabSelected="1" topLeftCell="A82" zoomScale="75" workbookViewId="0">
      <selection activeCell="W95" sqref="W95"/>
    </sheetView>
  </sheetViews>
  <sheetFormatPr defaultRowHeight="14.4" x14ac:dyDescent="0.3"/>
  <cols>
    <col min="1" max="1" width="10.5546875" style="1" bestFit="1" customWidth="1"/>
    <col min="2" max="2" width="12.6640625" customWidth="1"/>
    <col min="4" max="4" width="6.44140625" customWidth="1"/>
    <col min="5" max="5" width="8.88671875" style="4"/>
    <col min="8" max="8" width="8.88671875" style="4"/>
    <col min="11" max="11" width="8.88671875" style="4"/>
    <col min="14" max="14" width="8.88671875" style="4"/>
    <col min="17" max="17" width="8.88671875" style="4"/>
    <col min="23" max="24" width="8.88671875" style="4"/>
    <col min="53" max="56" width="8.88671875" style="4"/>
    <col min="66" max="68" width="8.88671875" style="4"/>
    <col min="75" max="76" width="8.88671875" style="4"/>
  </cols>
  <sheetData>
    <row r="1" spans="1:89" s="2" customFormat="1" x14ac:dyDescent="0.3">
      <c r="A1" s="5" t="s">
        <v>65</v>
      </c>
      <c r="B1" s="2" t="s">
        <v>0</v>
      </c>
      <c r="C1" s="2" t="s">
        <v>1</v>
      </c>
      <c r="D1" s="2" t="s">
        <v>2</v>
      </c>
      <c r="E1" s="3" t="s">
        <v>67</v>
      </c>
      <c r="F1" s="2" t="s">
        <v>3</v>
      </c>
      <c r="G1" s="2" t="s">
        <v>4</v>
      </c>
      <c r="H1" s="3" t="s">
        <v>68</v>
      </c>
      <c r="I1" s="2" t="s">
        <v>5</v>
      </c>
      <c r="J1" s="2" t="s">
        <v>6</v>
      </c>
      <c r="K1" s="3" t="s">
        <v>66</v>
      </c>
      <c r="L1" s="2" t="s">
        <v>7</v>
      </c>
      <c r="M1" s="2" t="s">
        <v>8</v>
      </c>
      <c r="N1" s="3" t="s">
        <v>69</v>
      </c>
      <c r="O1" s="2" t="s">
        <v>9</v>
      </c>
      <c r="P1" s="2" t="s">
        <v>10</v>
      </c>
      <c r="Q1" s="3" t="s">
        <v>70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3" t="s">
        <v>71</v>
      </c>
      <c r="X1" s="3" t="s">
        <v>72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2" t="s">
        <v>43</v>
      </c>
      <c r="BF1" s="2" t="s">
        <v>44</v>
      </c>
      <c r="BG1" s="2" t="s">
        <v>45</v>
      </c>
      <c r="BH1" s="2" t="s">
        <v>46</v>
      </c>
      <c r="BI1" s="2" t="s">
        <v>47</v>
      </c>
      <c r="BJ1" s="2" t="s">
        <v>48</v>
      </c>
      <c r="BK1" s="2" t="s">
        <v>49</v>
      </c>
      <c r="BL1" s="2" t="s">
        <v>50</v>
      </c>
      <c r="BM1" s="2" t="s">
        <v>51</v>
      </c>
      <c r="BN1" s="2" t="s">
        <v>52</v>
      </c>
      <c r="BO1" s="3" t="s">
        <v>78</v>
      </c>
      <c r="BP1" s="3" t="s">
        <v>79</v>
      </c>
      <c r="BQ1" s="3" t="s">
        <v>80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57</v>
      </c>
      <c r="BW1" s="2" t="s">
        <v>58</v>
      </c>
      <c r="BX1" s="3" t="s">
        <v>81</v>
      </c>
      <c r="BY1" s="3" t="s">
        <v>82</v>
      </c>
      <c r="BZ1" s="2" t="s">
        <v>59</v>
      </c>
      <c r="CA1" s="2" t="s">
        <v>60</v>
      </c>
      <c r="CB1" s="2" t="s">
        <v>61</v>
      </c>
      <c r="CC1" s="2" t="s">
        <v>62</v>
      </c>
      <c r="CD1" s="2" t="s">
        <v>63</v>
      </c>
      <c r="CE1" s="2" t="s">
        <v>64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3">
      <c r="A2" s="1">
        <v>43932</v>
      </c>
      <c r="B2">
        <v>3589</v>
      </c>
      <c r="C2">
        <v>352</v>
      </c>
      <c r="D2">
        <v>330</v>
      </c>
      <c r="E2" s="4">
        <f>D2/(C2+D2)</f>
        <v>0.4838709677419355</v>
      </c>
      <c r="F2">
        <v>68</v>
      </c>
      <c r="G2">
        <v>22</v>
      </c>
      <c r="H2" s="4">
        <f>G2/(F2+G2)</f>
        <v>0.24444444444444444</v>
      </c>
      <c r="I2">
        <v>170</v>
      </c>
      <c r="J2">
        <v>174</v>
      </c>
      <c r="K2" s="4">
        <f>J2/(I2+J2)</f>
        <v>0.5058139534883721</v>
      </c>
      <c r="L2">
        <v>801</v>
      </c>
      <c r="M2">
        <v>267</v>
      </c>
      <c r="N2" s="4">
        <f>M2/(L2+M2)</f>
        <v>0.25</v>
      </c>
      <c r="O2">
        <v>187</v>
      </c>
      <c r="P2">
        <v>27</v>
      </c>
      <c r="Q2" s="4">
        <f>P2/(O2+P2)</f>
        <v>0.12616822429906541</v>
      </c>
      <c r="R2">
        <v>36</v>
      </c>
      <c r="S2">
        <v>155</v>
      </c>
      <c r="T2">
        <v>2383</v>
      </c>
      <c r="U2">
        <v>252</v>
      </c>
      <c r="V2">
        <v>63</v>
      </c>
      <c r="W2" s="4">
        <f t="shared" ref="W2:W40" si="0">T2/(SUM(T2,B2))</f>
        <v>0.39902880107166777</v>
      </c>
      <c r="X2" s="4">
        <f>U2/(SUM(U2,AV2))</f>
        <v>0.21951219512195122</v>
      </c>
      <c r="Y2">
        <v>20</v>
      </c>
      <c r="Z2">
        <v>2</v>
      </c>
      <c r="AA2">
        <v>41</v>
      </c>
      <c r="AB2">
        <v>29</v>
      </c>
      <c r="AC2">
        <v>788</v>
      </c>
      <c r="AD2">
        <v>5583</v>
      </c>
      <c r="AE2">
        <v>1332</v>
      </c>
      <c r="AF2">
        <v>6</v>
      </c>
      <c r="AG2">
        <v>376</v>
      </c>
      <c r="AH2">
        <v>411</v>
      </c>
      <c r="AI2">
        <v>7</v>
      </c>
      <c r="AJ2">
        <v>25</v>
      </c>
      <c r="AK2">
        <v>105</v>
      </c>
      <c r="AL2">
        <v>116</v>
      </c>
      <c r="AM2">
        <v>138</v>
      </c>
      <c r="AN2">
        <v>178</v>
      </c>
      <c r="AO2">
        <v>119</v>
      </c>
      <c r="AP2">
        <v>60</v>
      </c>
      <c r="AQ2">
        <v>35</v>
      </c>
      <c r="AR2">
        <v>5</v>
      </c>
      <c r="AS2">
        <v>380</v>
      </c>
      <c r="AT2">
        <v>0</v>
      </c>
      <c r="AU2">
        <v>0</v>
      </c>
      <c r="AV2">
        <v>896</v>
      </c>
      <c r="AW2">
        <v>7748</v>
      </c>
      <c r="AX2">
        <v>27</v>
      </c>
      <c r="AY2">
        <v>13</v>
      </c>
      <c r="BF2">
        <v>2653</v>
      </c>
      <c r="BG2">
        <v>2484</v>
      </c>
      <c r="BH2">
        <v>2289</v>
      </c>
      <c r="BI2">
        <v>322</v>
      </c>
      <c r="BL2">
        <v>42</v>
      </c>
      <c r="BN2"/>
      <c r="BQ2" s="4"/>
      <c r="BT2" s="22">
        <v>12811</v>
      </c>
      <c r="BU2" s="6">
        <v>9800</v>
      </c>
      <c r="BW2"/>
      <c r="BY2" s="4"/>
    </row>
    <row r="3" spans="1:89" x14ac:dyDescent="0.3">
      <c r="A3" s="1">
        <v>43933</v>
      </c>
      <c r="B3">
        <v>3940</v>
      </c>
      <c r="C3">
        <v>333</v>
      </c>
      <c r="D3">
        <v>334</v>
      </c>
      <c r="E3" s="4">
        <f t="shared" ref="E3:E72" si="1">D3/(C3+D3)</f>
        <v>0.50074962518740629</v>
      </c>
      <c r="F3">
        <v>67</v>
      </c>
      <c r="G3">
        <v>23</v>
      </c>
      <c r="H3" s="4">
        <f t="shared" ref="H3:H72" si="2">G3/(F3+G3)</f>
        <v>0.25555555555555554</v>
      </c>
      <c r="I3">
        <v>186</v>
      </c>
      <c r="J3">
        <v>152</v>
      </c>
      <c r="K3" s="4">
        <f t="shared" ref="K3:K72" si="3">J3/(I3+J3)</f>
        <v>0.44970414201183434</v>
      </c>
      <c r="L3">
        <v>836</v>
      </c>
      <c r="M3">
        <v>232</v>
      </c>
      <c r="N3" s="4">
        <f t="shared" ref="N3:N72" si="4">M3/(L3+M3)</f>
        <v>0.21722846441947566</v>
      </c>
      <c r="O3">
        <v>175</v>
      </c>
      <c r="P3">
        <v>35</v>
      </c>
      <c r="Q3" s="4">
        <f t="shared" ref="Q3:Q72" si="5">P3/(O3+P3)</f>
        <v>0.16666666666666666</v>
      </c>
      <c r="R3">
        <v>147</v>
      </c>
      <c r="S3">
        <v>45</v>
      </c>
      <c r="T3">
        <v>2330</v>
      </c>
      <c r="U3">
        <v>247</v>
      </c>
      <c r="V3">
        <v>109</v>
      </c>
      <c r="W3" s="4">
        <f t="shared" si="0"/>
        <v>0.37161084529505584</v>
      </c>
      <c r="X3" s="4">
        <f t="shared" ref="X3:X38" si="6">U3/(SUM(U3,AV3))</f>
        <v>0.20463960231980116</v>
      </c>
      <c r="Y3">
        <v>1</v>
      </c>
      <c r="Z3">
        <v>1</v>
      </c>
      <c r="AA3">
        <v>107</v>
      </c>
      <c r="AB3">
        <v>31</v>
      </c>
      <c r="AC3">
        <v>897</v>
      </c>
      <c r="AD3">
        <v>5819</v>
      </c>
      <c r="AE3">
        <v>1251</v>
      </c>
      <c r="AF3">
        <v>6</v>
      </c>
      <c r="AG3">
        <v>426</v>
      </c>
      <c r="AH3">
        <v>471</v>
      </c>
      <c r="AI3">
        <v>9</v>
      </c>
      <c r="AJ3">
        <v>30</v>
      </c>
      <c r="AK3">
        <v>125</v>
      </c>
      <c r="AL3">
        <v>127</v>
      </c>
      <c r="AM3">
        <v>165</v>
      </c>
      <c r="AN3">
        <v>201</v>
      </c>
      <c r="AO3">
        <v>132</v>
      </c>
      <c r="AP3">
        <v>64</v>
      </c>
      <c r="AQ3">
        <v>39</v>
      </c>
      <c r="AR3">
        <v>5</v>
      </c>
      <c r="AS3">
        <v>380</v>
      </c>
      <c r="AT3">
        <v>0</v>
      </c>
      <c r="AU3">
        <v>0</v>
      </c>
      <c r="AV3">
        <v>960</v>
      </c>
      <c r="AW3">
        <v>7753</v>
      </c>
      <c r="AX3">
        <v>33</v>
      </c>
      <c r="AY3">
        <v>13</v>
      </c>
      <c r="BF3">
        <v>2653</v>
      </c>
      <c r="BG3">
        <v>2484</v>
      </c>
      <c r="BH3">
        <v>2293</v>
      </c>
      <c r="BI3">
        <v>323</v>
      </c>
      <c r="BL3">
        <v>44</v>
      </c>
      <c r="BN3"/>
      <c r="BQ3" s="4"/>
      <c r="BT3" s="22">
        <v>12811</v>
      </c>
      <c r="BU3" s="6">
        <v>9800</v>
      </c>
      <c r="BW3"/>
      <c r="BY3" s="4"/>
    </row>
    <row r="4" spans="1:89" x14ac:dyDescent="0.3">
      <c r="A4" s="1">
        <v>43934</v>
      </c>
      <c r="B4">
        <v>3930</v>
      </c>
      <c r="C4">
        <v>357</v>
      </c>
      <c r="D4">
        <v>302</v>
      </c>
      <c r="E4" s="4">
        <f t="shared" si="1"/>
        <v>0.45827010622154779</v>
      </c>
      <c r="F4">
        <v>72</v>
      </c>
      <c r="G4">
        <v>18</v>
      </c>
      <c r="H4" s="4">
        <f t="shared" si="2"/>
        <v>0.2</v>
      </c>
      <c r="I4">
        <v>191</v>
      </c>
      <c r="J4">
        <v>155</v>
      </c>
      <c r="K4" s="4">
        <f t="shared" si="3"/>
        <v>0.44797687861271679</v>
      </c>
      <c r="L4">
        <v>839</v>
      </c>
      <c r="M4">
        <v>240</v>
      </c>
      <c r="N4" s="4">
        <f t="shared" si="4"/>
        <v>0.22242817423540315</v>
      </c>
      <c r="O4">
        <v>169</v>
      </c>
      <c r="P4">
        <v>33</v>
      </c>
      <c r="Q4" s="4">
        <f t="shared" si="5"/>
        <v>0.16336633663366337</v>
      </c>
      <c r="R4">
        <v>147</v>
      </c>
      <c r="S4">
        <v>53</v>
      </c>
      <c r="T4">
        <v>2341</v>
      </c>
      <c r="U4">
        <v>209</v>
      </c>
      <c r="V4">
        <v>6</v>
      </c>
      <c r="W4" s="4">
        <f t="shared" si="0"/>
        <v>0.37330569287195026</v>
      </c>
      <c r="X4" s="4">
        <f t="shared" si="6"/>
        <v>0.17909168808911741</v>
      </c>
      <c r="Y4">
        <v>6</v>
      </c>
      <c r="Z4">
        <v>0</v>
      </c>
      <c r="AA4">
        <v>0</v>
      </c>
      <c r="AB4">
        <v>32</v>
      </c>
      <c r="AC4">
        <v>903</v>
      </c>
      <c r="AD4">
        <v>5960</v>
      </c>
      <c r="AE4">
        <v>1288</v>
      </c>
      <c r="AF4">
        <v>6</v>
      </c>
      <c r="AG4">
        <v>427</v>
      </c>
      <c r="AH4">
        <v>476</v>
      </c>
      <c r="AI4">
        <v>9</v>
      </c>
      <c r="AJ4">
        <v>30</v>
      </c>
      <c r="AK4">
        <v>125</v>
      </c>
      <c r="AL4">
        <v>128</v>
      </c>
      <c r="AM4">
        <v>165</v>
      </c>
      <c r="AN4">
        <v>203</v>
      </c>
      <c r="AO4">
        <v>133</v>
      </c>
      <c r="AP4">
        <v>65</v>
      </c>
      <c r="AQ4">
        <v>40</v>
      </c>
      <c r="AR4">
        <v>5</v>
      </c>
      <c r="AS4">
        <v>380</v>
      </c>
      <c r="AT4">
        <v>0</v>
      </c>
      <c r="AU4">
        <v>0</v>
      </c>
      <c r="AV4">
        <v>958</v>
      </c>
      <c r="AW4">
        <v>7753</v>
      </c>
      <c r="AX4">
        <v>33</v>
      </c>
      <c r="AY4">
        <v>13</v>
      </c>
      <c r="BF4">
        <v>2653</v>
      </c>
      <c r="BG4">
        <v>2484</v>
      </c>
      <c r="BH4">
        <v>2293</v>
      </c>
      <c r="BI4">
        <v>323</v>
      </c>
      <c r="BL4">
        <v>45</v>
      </c>
      <c r="BN4"/>
      <c r="BQ4" s="4"/>
      <c r="BT4" s="22">
        <v>12811</v>
      </c>
      <c r="BU4" s="6">
        <v>9800</v>
      </c>
      <c r="BW4"/>
      <c r="BY4" s="4"/>
    </row>
    <row r="5" spans="1:89" x14ac:dyDescent="0.3">
      <c r="A5" s="1">
        <v>43935</v>
      </c>
      <c r="B5">
        <v>3645</v>
      </c>
      <c r="C5">
        <v>322</v>
      </c>
      <c r="D5">
        <v>309</v>
      </c>
      <c r="E5" s="4">
        <f t="shared" si="1"/>
        <v>0.4896988906497623</v>
      </c>
      <c r="F5">
        <v>65</v>
      </c>
      <c r="G5">
        <v>19</v>
      </c>
      <c r="H5" s="4">
        <f t="shared" si="2"/>
        <v>0.22619047619047619</v>
      </c>
      <c r="I5">
        <v>163</v>
      </c>
      <c r="J5">
        <v>158</v>
      </c>
      <c r="K5" s="4">
        <f t="shared" si="3"/>
        <v>0.49221183800623053</v>
      </c>
      <c r="L5">
        <v>772</v>
      </c>
      <c r="M5">
        <v>373</v>
      </c>
      <c r="N5" s="4">
        <f t="shared" si="4"/>
        <v>0.32576419213973801</v>
      </c>
      <c r="O5">
        <v>163</v>
      </c>
      <c r="P5">
        <v>34</v>
      </c>
      <c r="Q5" s="4">
        <f t="shared" si="5"/>
        <v>0.17258883248730963</v>
      </c>
      <c r="R5">
        <v>155</v>
      </c>
      <c r="S5">
        <v>47</v>
      </c>
      <c r="T5">
        <v>2350</v>
      </c>
      <c r="U5">
        <v>202</v>
      </c>
      <c r="V5">
        <v>20</v>
      </c>
      <c r="W5" s="4">
        <f t="shared" si="0"/>
        <v>0.39199332777314427</v>
      </c>
      <c r="X5" s="4">
        <f t="shared" si="6"/>
        <v>0.18860877684407096</v>
      </c>
      <c r="Y5">
        <v>3</v>
      </c>
      <c r="Z5">
        <v>0</v>
      </c>
      <c r="AA5">
        <v>17</v>
      </c>
      <c r="AB5">
        <v>32</v>
      </c>
      <c r="AC5">
        <v>923</v>
      </c>
      <c r="AD5">
        <v>6284</v>
      </c>
      <c r="AE5">
        <v>1322</v>
      </c>
      <c r="AF5">
        <v>6</v>
      </c>
      <c r="AG5">
        <v>435</v>
      </c>
      <c r="AH5">
        <v>488</v>
      </c>
      <c r="AI5">
        <v>9</v>
      </c>
      <c r="AJ5">
        <v>30</v>
      </c>
      <c r="AK5">
        <v>129</v>
      </c>
      <c r="AL5">
        <v>129</v>
      </c>
      <c r="AM5">
        <v>174</v>
      </c>
      <c r="AN5">
        <v>205</v>
      </c>
      <c r="AO5">
        <v>134</v>
      </c>
      <c r="AP5">
        <v>67</v>
      </c>
      <c r="AQ5">
        <v>40</v>
      </c>
      <c r="AR5">
        <v>6</v>
      </c>
      <c r="AS5">
        <v>380</v>
      </c>
      <c r="AT5">
        <v>0</v>
      </c>
      <c r="AU5">
        <v>0</v>
      </c>
      <c r="AV5">
        <v>869</v>
      </c>
      <c r="AW5">
        <v>7885</v>
      </c>
      <c r="AX5">
        <v>33</v>
      </c>
      <c r="AY5">
        <v>13</v>
      </c>
      <c r="BF5">
        <v>2653</v>
      </c>
      <c r="BG5">
        <v>2485</v>
      </c>
      <c r="BH5">
        <v>2307</v>
      </c>
      <c r="BI5">
        <v>440</v>
      </c>
      <c r="BL5">
        <v>45</v>
      </c>
      <c r="BN5"/>
      <c r="BQ5" s="4"/>
      <c r="BT5" s="22">
        <v>12811</v>
      </c>
      <c r="BU5" s="6">
        <v>9800</v>
      </c>
      <c r="BW5"/>
      <c r="BY5" s="4"/>
    </row>
    <row r="6" spans="1:89" x14ac:dyDescent="0.3">
      <c r="A6" s="1">
        <v>43936</v>
      </c>
      <c r="B6">
        <v>3700</v>
      </c>
      <c r="C6">
        <v>323</v>
      </c>
      <c r="D6">
        <v>342</v>
      </c>
      <c r="E6" s="4">
        <f t="shared" si="1"/>
        <v>0.51428571428571423</v>
      </c>
      <c r="F6">
        <v>68</v>
      </c>
      <c r="G6">
        <v>20</v>
      </c>
      <c r="H6" s="4">
        <f t="shared" si="2"/>
        <v>0.22727272727272727</v>
      </c>
      <c r="I6">
        <v>146</v>
      </c>
      <c r="J6">
        <v>167</v>
      </c>
      <c r="K6" s="4">
        <f t="shared" si="3"/>
        <v>0.5335463258785943</v>
      </c>
      <c r="L6">
        <v>820</v>
      </c>
      <c r="M6">
        <v>262</v>
      </c>
      <c r="N6" s="4">
        <f t="shared" si="4"/>
        <v>0.24214417744916822</v>
      </c>
      <c r="O6">
        <v>160</v>
      </c>
      <c r="P6">
        <v>35</v>
      </c>
      <c r="Q6" s="4">
        <f t="shared" si="5"/>
        <v>0.17948717948717949</v>
      </c>
      <c r="R6">
        <v>151</v>
      </c>
      <c r="S6">
        <v>54</v>
      </c>
      <c r="T6">
        <v>2479</v>
      </c>
      <c r="U6">
        <v>220</v>
      </c>
      <c r="V6">
        <v>51</v>
      </c>
      <c r="W6" s="4">
        <f t="shared" si="0"/>
        <v>0.40119760479041916</v>
      </c>
      <c r="X6" s="4">
        <f t="shared" si="6"/>
        <v>0.20932445290199811</v>
      </c>
      <c r="Y6">
        <v>8</v>
      </c>
      <c r="Z6">
        <v>0</v>
      </c>
      <c r="AA6">
        <v>43</v>
      </c>
      <c r="AB6">
        <v>36</v>
      </c>
      <c r="AC6">
        <v>974</v>
      </c>
      <c r="AD6">
        <v>6825</v>
      </c>
      <c r="AE6">
        <v>1404</v>
      </c>
      <c r="AF6">
        <v>6</v>
      </c>
      <c r="AG6">
        <v>466</v>
      </c>
      <c r="AH6">
        <v>508</v>
      </c>
      <c r="AI6">
        <v>9</v>
      </c>
      <c r="AJ6">
        <v>33</v>
      </c>
      <c r="AK6">
        <v>136</v>
      </c>
      <c r="AL6">
        <v>136</v>
      </c>
      <c r="AM6">
        <v>185</v>
      </c>
      <c r="AN6">
        <v>216</v>
      </c>
      <c r="AO6">
        <v>137</v>
      </c>
      <c r="AP6">
        <v>75</v>
      </c>
      <c r="AQ6">
        <v>41</v>
      </c>
      <c r="AR6">
        <v>6</v>
      </c>
      <c r="AS6">
        <v>380</v>
      </c>
      <c r="AT6">
        <v>0</v>
      </c>
      <c r="AU6">
        <v>0</v>
      </c>
      <c r="AV6">
        <v>831</v>
      </c>
      <c r="AW6">
        <v>8007</v>
      </c>
      <c r="AX6">
        <v>35</v>
      </c>
      <c r="AY6">
        <v>15</v>
      </c>
      <c r="BF6">
        <v>2653</v>
      </c>
      <c r="BG6">
        <v>2485</v>
      </c>
      <c r="BH6">
        <v>2332</v>
      </c>
      <c r="BI6">
        <v>537</v>
      </c>
      <c r="BL6">
        <v>51</v>
      </c>
      <c r="BN6"/>
      <c r="BQ6" s="4"/>
      <c r="BT6" s="22">
        <v>12811</v>
      </c>
      <c r="BU6" s="6">
        <v>9800</v>
      </c>
      <c r="BW6"/>
      <c r="BY6" s="4"/>
    </row>
    <row r="7" spans="1:89" x14ac:dyDescent="0.3">
      <c r="A7" s="1">
        <v>43937</v>
      </c>
      <c r="B7">
        <v>3594</v>
      </c>
      <c r="C7">
        <v>321</v>
      </c>
      <c r="D7">
        <v>334</v>
      </c>
      <c r="E7" s="4">
        <f t="shared" si="1"/>
        <v>0.50992366412213741</v>
      </c>
      <c r="F7">
        <v>28</v>
      </c>
      <c r="G7">
        <v>69</v>
      </c>
      <c r="H7" s="4">
        <f t="shared" si="2"/>
        <v>0.71134020618556704</v>
      </c>
      <c r="I7">
        <v>175</v>
      </c>
      <c r="J7">
        <v>153</v>
      </c>
      <c r="K7" s="4">
        <f t="shared" si="3"/>
        <v>0.46646341463414637</v>
      </c>
      <c r="L7">
        <v>778</v>
      </c>
      <c r="M7">
        <v>255</v>
      </c>
      <c r="N7" s="4">
        <f t="shared" si="4"/>
        <v>0.24685382381413359</v>
      </c>
      <c r="O7">
        <v>152</v>
      </c>
      <c r="P7">
        <v>32</v>
      </c>
      <c r="Q7" s="4">
        <f t="shared" si="5"/>
        <v>0.17391304347826086</v>
      </c>
      <c r="R7">
        <v>153</v>
      </c>
      <c r="S7">
        <v>42</v>
      </c>
      <c r="T7">
        <v>2511</v>
      </c>
      <c r="U7">
        <v>235</v>
      </c>
      <c r="V7">
        <v>69</v>
      </c>
      <c r="W7" s="4">
        <f t="shared" si="0"/>
        <v>0.41130221130221128</v>
      </c>
      <c r="X7" s="4">
        <f t="shared" si="6"/>
        <v>0.20017035775127767</v>
      </c>
      <c r="Y7">
        <v>5</v>
      </c>
      <c r="Z7">
        <v>2</v>
      </c>
      <c r="AA7">
        <v>62</v>
      </c>
      <c r="AB7">
        <v>37</v>
      </c>
      <c r="AC7">
        <v>1043</v>
      </c>
      <c r="AD7">
        <v>7315</v>
      </c>
      <c r="AE7">
        <v>1465</v>
      </c>
      <c r="AF7">
        <v>6</v>
      </c>
      <c r="AG7">
        <v>503</v>
      </c>
      <c r="AH7">
        <v>540</v>
      </c>
      <c r="AI7">
        <v>9</v>
      </c>
      <c r="AJ7">
        <v>37</v>
      </c>
      <c r="AK7">
        <v>147</v>
      </c>
      <c r="AL7">
        <v>149</v>
      </c>
      <c r="AM7">
        <v>196</v>
      </c>
      <c r="AN7">
        <v>227</v>
      </c>
      <c r="AO7">
        <v>146</v>
      </c>
      <c r="AP7">
        <v>83</v>
      </c>
      <c r="AQ7">
        <v>43</v>
      </c>
      <c r="AR7">
        <v>6</v>
      </c>
      <c r="AS7">
        <v>380</v>
      </c>
      <c r="AT7">
        <v>0</v>
      </c>
      <c r="AU7">
        <v>0</v>
      </c>
      <c r="AV7">
        <v>939</v>
      </c>
      <c r="AW7">
        <v>8127</v>
      </c>
      <c r="AX7">
        <v>35</v>
      </c>
      <c r="AY7">
        <v>19</v>
      </c>
      <c r="BF7">
        <v>2653</v>
      </c>
      <c r="BG7">
        <v>2490</v>
      </c>
      <c r="BH7">
        <v>2365</v>
      </c>
      <c r="BI7">
        <v>619</v>
      </c>
      <c r="BL7">
        <v>56</v>
      </c>
      <c r="BN7"/>
      <c r="BQ7" s="4"/>
      <c r="BT7" s="22">
        <v>12811</v>
      </c>
      <c r="BU7" s="6">
        <v>9800</v>
      </c>
      <c r="BW7"/>
      <c r="BY7" s="4"/>
    </row>
    <row r="8" spans="1:89" x14ac:dyDescent="0.3">
      <c r="A8" s="1">
        <v>43938</v>
      </c>
      <c r="B8">
        <v>3404</v>
      </c>
      <c r="C8">
        <v>291</v>
      </c>
      <c r="D8">
        <v>357</v>
      </c>
      <c r="E8" s="4">
        <f t="shared" si="1"/>
        <v>0.55092592592592593</v>
      </c>
      <c r="F8">
        <v>65</v>
      </c>
      <c r="G8">
        <v>21</v>
      </c>
      <c r="H8" s="4">
        <f t="shared" si="2"/>
        <v>0.2441860465116279</v>
      </c>
      <c r="I8">
        <v>170</v>
      </c>
      <c r="J8">
        <v>157</v>
      </c>
      <c r="K8" s="4">
        <f t="shared" si="3"/>
        <v>0.4801223241590214</v>
      </c>
      <c r="L8">
        <v>771</v>
      </c>
      <c r="M8">
        <v>249</v>
      </c>
      <c r="N8" s="4">
        <f t="shared" si="4"/>
        <v>0.24411764705882352</v>
      </c>
      <c r="O8">
        <v>166</v>
      </c>
      <c r="P8">
        <v>28</v>
      </c>
      <c r="Q8" s="4">
        <f t="shared" si="5"/>
        <v>0.14432989690721648</v>
      </c>
      <c r="R8">
        <v>176</v>
      </c>
      <c r="S8">
        <v>40</v>
      </c>
      <c r="T8">
        <v>2575</v>
      </c>
      <c r="U8">
        <v>238</v>
      </c>
      <c r="V8">
        <v>25</v>
      </c>
      <c r="W8" s="4">
        <f t="shared" si="0"/>
        <v>0.43067402575681552</v>
      </c>
      <c r="X8" s="4">
        <f t="shared" si="6"/>
        <v>0.19718309859154928</v>
      </c>
      <c r="Y8">
        <v>8</v>
      </c>
      <c r="Z8">
        <v>0</v>
      </c>
      <c r="AA8">
        <v>17</v>
      </c>
      <c r="AB8">
        <v>39</v>
      </c>
      <c r="AC8">
        <v>1068</v>
      </c>
      <c r="AD8">
        <v>7864</v>
      </c>
      <c r="AE8">
        <v>1472</v>
      </c>
      <c r="AF8">
        <v>6</v>
      </c>
      <c r="AG8">
        <v>513</v>
      </c>
      <c r="AH8">
        <v>555</v>
      </c>
      <c r="AI8">
        <v>10</v>
      </c>
      <c r="AJ8">
        <v>38</v>
      </c>
      <c r="AK8">
        <v>148</v>
      </c>
      <c r="AL8">
        <v>153</v>
      </c>
      <c r="AM8">
        <v>201</v>
      </c>
      <c r="AN8">
        <v>239</v>
      </c>
      <c r="AO8">
        <v>147</v>
      </c>
      <c r="AP8">
        <v>82</v>
      </c>
      <c r="AQ8">
        <v>45</v>
      </c>
      <c r="AR8">
        <v>5</v>
      </c>
      <c r="AS8">
        <v>355</v>
      </c>
      <c r="AT8" s="6">
        <v>25</v>
      </c>
      <c r="AU8">
        <v>0</v>
      </c>
      <c r="AV8">
        <v>969</v>
      </c>
      <c r="AW8">
        <v>8203</v>
      </c>
      <c r="AX8">
        <v>35</v>
      </c>
      <c r="AY8">
        <v>19</v>
      </c>
      <c r="BF8">
        <v>2653</v>
      </c>
      <c r="BG8">
        <v>2492</v>
      </c>
      <c r="BH8">
        <v>2390</v>
      </c>
      <c r="BI8">
        <v>668</v>
      </c>
      <c r="BL8">
        <v>58</v>
      </c>
      <c r="BN8"/>
      <c r="BQ8" s="4"/>
      <c r="BT8" s="22">
        <v>12811</v>
      </c>
      <c r="BU8" s="6">
        <v>9800</v>
      </c>
      <c r="BW8"/>
      <c r="BY8" s="4"/>
    </row>
    <row r="9" spans="1:89" x14ac:dyDescent="0.3">
      <c r="A9" s="1">
        <v>43939</v>
      </c>
      <c r="B9">
        <v>3683</v>
      </c>
      <c r="C9">
        <v>362</v>
      </c>
      <c r="D9">
        <v>360</v>
      </c>
      <c r="E9" s="4">
        <f t="shared" si="1"/>
        <v>0.49861495844875348</v>
      </c>
      <c r="F9">
        <v>66</v>
      </c>
      <c r="G9">
        <v>22</v>
      </c>
      <c r="H9" s="4">
        <f t="shared" si="2"/>
        <v>0.25</v>
      </c>
      <c r="I9">
        <v>172</v>
      </c>
      <c r="J9">
        <v>161</v>
      </c>
      <c r="K9" s="4">
        <f t="shared" si="3"/>
        <v>0.48348348348348347</v>
      </c>
      <c r="L9">
        <v>815</v>
      </c>
      <c r="M9">
        <v>235</v>
      </c>
      <c r="N9" s="4">
        <f t="shared" si="4"/>
        <v>0.22380952380952382</v>
      </c>
      <c r="O9">
        <v>172</v>
      </c>
      <c r="P9">
        <v>30</v>
      </c>
      <c r="Q9" s="4">
        <f t="shared" si="5"/>
        <v>0.14851485148514851</v>
      </c>
      <c r="R9">
        <v>47</v>
      </c>
      <c r="S9">
        <v>181</v>
      </c>
      <c r="T9">
        <v>2580</v>
      </c>
      <c r="U9">
        <v>247</v>
      </c>
      <c r="V9">
        <v>50</v>
      </c>
      <c r="W9" s="4">
        <f t="shared" si="0"/>
        <v>0.41194315823087979</v>
      </c>
      <c r="X9" s="4">
        <f t="shared" si="6"/>
        <v>0.20329218106995886</v>
      </c>
      <c r="Y9">
        <v>4</v>
      </c>
      <c r="Z9">
        <v>3</v>
      </c>
      <c r="AA9">
        <v>43</v>
      </c>
      <c r="AB9">
        <v>41</v>
      </c>
      <c r="AC9">
        <v>1118</v>
      </c>
      <c r="AD9">
        <v>8055</v>
      </c>
      <c r="AE9">
        <v>1752</v>
      </c>
      <c r="AF9">
        <v>8</v>
      </c>
      <c r="AG9">
        <v>537</v>
      </c>
      <c r="AH9">
        <v>581</v>
      </c>
      <c r="AI9">
        <v>12</v>
      </c>
      <c r="AJ9">
        <v>40</v>
      </c>
      <c r="AK9">
        <v>161</v>
      </c>
      <c r="AL9">
        <v>162</v>
      </c>
      <c r="AM9">
        <v>212</v>
      </c>
      <c r="AN9">
        <v>249</v>
      </c>
      <c r="AO9">
        <v>149</v>
      </c>
      <c r="AP9">
        <v>83</v>
      </c>
      <c r="AQ9">
        <v>47</v>
      </c>
      <c r="AR9">
        <v>3</v>
      </c>
      <c r="AS9">
        <v>355</v>
      </c>
      <c r="AT9" s="6">
        <v>25</v>
      </c>
      <c r="AU9">
        <v>0</v>
      </c>
      <c r="AV9">
        <v>968</v>
      </c>
      <c r="AW9">
        <v>8388</v>
      </c>
      <c r="AX9">
        <v>35</v>
      </c>
      <c r="AY9">
        <v>19</v>
      </c>
      <c r="AZ9">
        <v>165</v>
      </c>
      <c r="BA9" s="4">
        <f>AZ9/T9</f>
        <v>6.3953488372093026E-2</v>
      </c>
      <c r="BB9" s="4">
        <f t="shared" ref="BB9:BB40" si="7">AZ9/(SUM(T9,B9))</f>
        <v>2.6345201979881844E-2</v>
      </c>
      <c r="BE9">
        <v>22</v>
      </c>
      <c r="BF9">
        <v>2654</v>
      </c>
      <c r="BG9">
        <v>2495</v>
      </c>
      <c r="BH9">
        <v>2438</v>
      </c>
      <c r="BI9">
        <v>801</v>
      </c>
      <c r="BL9">
        <v>60</v>
      </c>
      <c r="BN9"/>
      <c r="BQ9" s="4"/>
      <c r="BT9" s="22">
        <v>12811</v>
      </c>
      <c r="BU9" s="6">
        <v>9800</v>
      </c>
      <c r="BW9"/>
      <c r="BY9" s="4"/>
    </row>
    <row r="10" spans="1:89" x14ac:dyDescent="0.3">
      <c r="A10" s="1">
        <v>43940</v>
      </c>
      <c r="B10">
        <v>3746</v>
      </c>
      <c r="C10">
        <v>330</v>
      </c>
      <c r="D10">
        <v>359</v>
      </c>
      <c r="E10" s="4">
        <f t="shared" si="1"/>
        <v>0.52104499274310601</v>
      </c>
      <c r="F10">
        <v>66</v>
      </c>
      <c r="G10">
        <v>20</v>
      </c>
      <c r="H10" s="4">
        <f t="shared" si="2"/>
        <v>0.23255813953488372</v>
      </c>
      <c r="I10">
        <v>187</v>
      </c>
      <c r="J10">
        <v>180</v>
      </c>
      <c r="K10" s="4">
        <f t="shared" si="3"/>
        <v>0.49046321525885561</v>
      </c>
      <c r="L10">
        <v>782</v>
      </c>
      <c r="M10">
        <v>254</v>
      </c>
      <c r="N10" s="4">
        <f t="shared" si="4"/>
        <v>0.24517374517374518</v>
      </c>
      <c r="O10">
        <v>155</v>
      </c>
      <c r="P10">
        <v>35</v>
      </c>
      <c r="Q10" s="4">
        <f t="shared" si="5"/>
        <v>0.18421052631578946</v>
      </c>
      <c r="R10">
        <v>158</v>
      </c>
      <c r="S10">
        <v>48</v>
      </c>
      <c r="T10">
        <v>2527</v>
      </c>
      <c r="U10">
        <v>249</v>
      </c>
      <c r="V10">
        <v>95</v>
      </c>
      <c r="W10" s="4">
        <f t="shared" si="0"/>
        <v>0.40283755778734259</v>
      </c>
      <c r="X10" s="4">
        <f t="shared" si="6"/>
        <v>0.20376432078559739</v>
      </c>
      <c r="Y10">
        <v>10</v>
      </c>
      <c r="Z10">
        <v>0</v>
      </c>
      <c r="AA10">
        <v>85</v>
      </c>
      <c r="AB10">
        <v>41</v>
      </c>
      <c r="AC10">
        <v>1213</v>
      </c>
      <c r="AD10">
        <v>8280</v>
      </c>
      <c r="AE10">
        <v>1830</v>
      </c>
      <c r="AF10">
        <v>9</v>
      </c>
      <c r="AG10">
        <v>591</v>
      </c>
      <c r="AH10">
        <v>622</v>
      </c>
      <c r="AI10">
        <v>15</v>
      </c>
      <c r="AJ10">
        <v>46</v>
      </c>
      <c r="AK10">
        <v>173</v>
      </c>
      <c r="AL10">
        <v>176</v>
      </c>
      <c r="AM10">
        <v>231</v>
      </c>
      <c r="AN10">
        <v>263</v>
      </c>
      <c r="AO10">
        <v>161</v>
      </c>
      <c r="AP10">
        <v>91</v>
      </c>
      <c r="AQ10">
        <v>49</v>
      </c>
      <c r="AR10">
        <v>8</v>
      </c>
      <c r="AS10">
        <v>355</v>
      </c>
      <c r="AT10" s="6">
        <v>25</v>
      </c>
      <c r="AU10">
        <v>0</v>
      </c>
      <c r="AV10">
        <v>973</v>
      </c>
      <c r="AW10">
        <v>8413</v>
      </c>
      <c r="AX10">
        <v>35</v>
      </c>
      <c r="AY10">
        <v>21</v>
      </c>
      <c r="AZ10">
        <v>168</v>
      </c>
      <c r="BA10" s="4">
        <f t="shared" ref="BA10:BA38" si="8">AZ10/T10</f>
        <v>6.6481994459833799E-2</v>
      </c>
      <c r="BB10" s="4">
        <f t="shared" si="7"/>
        <v>2.6781444285031087E-2</v>
      </c>
      <c r="BE10">
        <v>32</v>
      </c>
      <c r="BF10">
        <v>2654</v>
      </c>
      <c r="BG10">
        <v>2495</v>
      </c>
      <c r="BH10">
        <v>2459</v>
      </c>
      <c r="BI10">
        <v>805</v>
      </c>
      <c r="BL10">
        <v>62</v>
      </c>
      <c r="BN10"/>
      <c r="BQ10" s="4"/>
      <c r="BT10" s="22">
        <v>12811</v>
      </c>
      <c r="BU10" s="6">
        <v>9800</v>
      </c>
      <c r="BW10"/>
      <c r="BY10" s="4"/>
    </row>
    <row r="11" spans="1:89" x14ac:dyDescent="0.3">
      <c r="A11" s="1">
        <v>43941</v>
      </c>
      <c r="B11">
        <v>3709</v>
      </c>
      <c r="C11">
        <v>316</v>
      </c>
      <c r="D11">
        <v>353</v>
      </c>
      <c r="E11" s="4">
        <f t="shared" si="1"/>
        <v>0.52765321375186847</v>
      </c>
      <c r="F11">
        <v>68</v>
      </c>
      <c r="G11">
        <v>19</v>
      </c>
      <c r="H11" s="4">
        <f t="shared" si="2"/>
        <v>0.21839080459770116</v>
      </c>
      <c r="I11">
        <v>192</v>
      </c>
      <c r="J11">
        <v>161</v>
      </c>
      <c r="K11" s="4">
        <f t="shared" si="3"/>
        <v>0.45609065155807366</v>
      </c>
      <c r="L11">
        <v>841</v>
      </c>
      <c r="M11">
        <v>245</v>
      </c>
      <c r="N11" s="4">
        <f t="shared" si="4"/>
        <v>0.22559852670349909</v>
      </c>
      <c r="O11">
        <v>156</v>
      </c>
      <c r="P11">
        <v>31</v>
      </c>
      <c r="Q11" s="4">
        <f t="shared" si="5"/>
        <v>0.16577540106951871</v>
      </c>
      <c r="R11">
        <v>147</v>
      </c>
      <c r="S11">
        <v>50</v>
      </c>
      <c r="T11">
        <v>2389</v>
      </c>
      <c r="U11">
        <v>249</v>
      </c>
      <c r="V11">
        <v>39</v>
      </c>
      <c r="W11" s="4">
        <f t="shared" si="0"/>
        <v>0.39176779271892426</v>
      </c>
      <c r="X11" s="4">
        <f t="shared" si="6"/>
        <v>0.20161943319838058</v>
      </c>
      <c r="Y11">
        <v>1</v>
      </c>
      <c r="Z11">
        <v>0</v>
      </c>
      <c r="AA11">
        <v>38</v>
      </c>
      <c r="AB11">
        <v>42</v>
      </c>
      <c r="AC11">
        <v>1252</v>
      </c>
      <c r="AD11">
        <v>8486</v>
      </c>
      <c r="AE11">
        <v>1886</v>
      </c>
      <c r="AF11">
        <v>9</v>
      </c>
      <c r="AG11">
        <v>611</v>
      </c>
      <c r="AH11">
        <v>641</v>
      </c>
      <c r="AI11">
        <v>16</v>
      </c>
      <c r="AJ11">
        <v>46</v>
      </c>
      <c r="AK11">
        <v>178</v>
      </c>
      <c r="AL11">
        <v>183</v>
      </c>
      <c r="AM11">
        <v>239</v>
      </c>
      <c r="AN11">
        <v>270</v>
      </c>
      <c r="AO11">
        <v>170</v>
      </c>
      <c r="AP11">
        <v>93</v>
      </c>
      <c r="AQ11">
        <v>50</v>
      </c>
      <c r="AR11">
        <v>7</v>
      </c>
      <c r="AS11">
        <v>355</v>
      </c>
      <c r="AT11" s="6">
        <v>25</v>
      </c>
      <c r="AU11">
        <v>0</v>
      </c>
      <c r="AV11">
        <v>986</v>
      </c>
      <c r="AW11">
        <v>8413</v>
      </c>
      <c r="AX11">
        <v>35</v>
      </c>
      <c r="AY11">
        <v>21</v>
      </c>
      <c r="AZ11">
        <v>157</v>
      </c>
      <c r="BA11" s="4">
        <f t="shared" si="8"/>
        <v>6.5717873587275016E-2</v>
      </c>
      <c r="BB11" s="4">
        <f t="shared" si="7"/>
        <v>2.5746146277468022E-2</v>
      </c>
      <c r="BE11">
        <v>32</v>
      </c>
      <c r="BF11">
        <v>2654</v>
      </c>
      <c r="BG11">
        <v>2495</v>
      </c>
      <c r="BH11">
        <v>2463</v>
      </c>
      <c r="BI11">
        <v>811</v>
      </c>
      <c r="BL11">
        <v>63</v>
      </c>
      <c r="BN11"/>
      <c r="BQ11" s="4"/>
      <c r="BT11" s="22">
        <v>12811</v>
      </c>
      <c r="BU11" s="6">
        <v>9800</v>
      </c>
      <c r="BW11"/>
      <c r="BY11" s="4"/>
    </row>
    <row r="12" spans="1:89" x14ac:dyDescent="0.3">
      <c r="A12" s="1">
        <v>43942</v>
      </c>
      <c r="B12">
        <v>3647</v>
      </c>
      <c r="C12">
        <v>318</v>
      </c>
      <c r="D12">
        <v>349</v>
      </c>
      <c r="E12" s="4">
        <f t="shared" si="1"/>
        <v>0.52323838080959517</v>
      </c>
      <c r="F12">
        <v>63</v>
      </c>
      <c r="G12">
        <v>22</v>
      </c>
      <c r="H12" s="4">
        <f t="shared" si="2"/>
        <v>0.25882352941176473</v>
      </c>
      <c r="I12">
        <v>196</v>
      </c>
      <c r="J12">
        <v>166</v>
      </c>
      <c r="K12" s="4">
        <f t="shared" si="3"/>
        <v>0.4585635359116022</v>
      </c>
      <c r="L12">
        <v>850</v>
      </c>
      <c r="M12">
        <v>229</v>
      </c>
      <c r="N12" s="4">
        <f t="shared" si="4"/>
        <v>0.21223354958294718</v>
      </c>
      <c r="O12">
        <v>155</v>
      </c>
      <c r="P12">
        <v>33</v>
      </c>
      <c r="Q12" s="4">
        <f t="shared" si="5"/>
        <v>0.17553191489361702</v>
      </c>
      <c r="R12">
        <v>144</v>
      </c>
      <c r="S12">
        <v>67</v>
      </c>
      <c r="T12">
        <v>2504</v>
      </c>
      <c r="U12">
        <v>264</v>
      </c>
      <c r="V12">
        <v>46</v>
      </c>
      <c r="W12" s="4">
        <f t="shared" si="0"/>
        <v>0.40708827832872702</v>
      </c>
      <c r="X12" s="4">
        <f t="shared" si="6"/>
        <v>0.20935765265662173</v>
      </c>
      <c r="Y12">
        <v>4</v>
      </c>
      <c r="Z12">
        <v>1</v>
      </c>
      <c r="AA12">
        <v>41</v>
      </c>
      <c r="AB12">
        <v>43</v>
      </c>
      <c r="AC12">
        <v>1298</v>
      </c>
      <c r="AD12">
        <v>8789</v>
      </c>
      <c r="AE12">
        <v>1751</v>
      </c>
      <c r="AF12">
        <v>10</v>
      </c>
      <c r="AG12">
        <v>631</v>
      </c>
      <c r="AH12">
        <v>667</v>
      </c>
      <c r="AI12">
        <v>17</v>
      </c>
      <c r="AJ12">
        <v>50</v>
      </c>
      <c r="AK12">
        <v>182</v>
      </c>
      <c r="AL12">
        <v>189</v>
      </c>
      <c r="AM12">
        <v>246</v>
      </c>
      <c r="AN12">
        <v>277</v>
      </c>
      <c r="AO12">
        <v>176</v>
      </c>
      <c r="AP12">
        <v>98</v>
      </c>
      <c r="AQ12">
        <v>53</v>
      </c>
      <c r="AR12">
        <v>10</v>
      </c>
      <c r="AS12">
        <v>355</v>
      </c>
      <c r="AT12" s="6">
        <v>25</v>
      </c>
      <c r="AU12">
        <v>0</v>
      </c>
      <c r="AV12">
        <v>997</v>
      </c>
      <c r="AW12">
        <v>8425</v>
      </c>
      <c r="AX12">
        <v>35</v>
      </c>
      <c r="AY12">
        <v>21</v>
      </c>
      <c r="AZ12">
        <v>125</v>
      </c>
      <c r="BA12" s="4">
        <f t="shared" si="8"/>
        <v>4.992012779552716E-2</v>
      </c>
      <c r="BB12" s="4">
        <f t="shared" si="7"/>
        <v>2.0321898878231184E-2</v>
      </c>
      <c r="BE12">
        <v>32</v>
      </c>
      <c r="BF12">
        <v>2654</v>
      </c>
      <c r="BG12">
        <v>2495</v>
      </c>
      <c r="BH12">
        <v>2464</v>
      </c>
      <c r="BI12">
        <v>812</v>
      </c>
      <c r="BL12">
        <v>64</v>
      </c>
      <c r="BN12"/>
      <c r="BQ12" s="4"/>
      <c r="BT12" s="22">
        <v>12811</v>
      </c>
      <c r="BU12" s="6">
        <v>9800</v>
      </c>
      <c r="BW12"/>
      <c r="BY12" s="4"/>
    </row>
    <row r="13" spans="1:89" x14ac:dyDescent="0.3">
      <c r="A13" s="1">
        <v>43943</v>
      </c>
      <c r="B13">
        <v>3622</v>
      </c>
      <c r="C13">
        <v>335</v>
      </c>
      <c r="D13">
        <v>334</v>
      </c>
      <c r="E13" s="4">
        <f t="shared" si="1"/>
        <v>0.49925261584454411</v>
      </c>
      <c r="F13">
        <v>64</v>
      </c>
      <c r="G13">
        <v>21</v>
      </c>
      <c r="H13" s="4">
        <f t="shared" si="2"/>
        <v>0.24705882352941178</v>
      </c>
      <c r="I13">
        <v>205</v>
      </c>
      <c r="J13">
        <v>191</v>
      </c>
      <c r="K13" s="4">
        <f t="shared" si="3"/>
        <v>0.48232323232323232</v>
      </c>
      <c r="L13">
        <v>860</v>
      </c>
      <c r="M13">
        <v>233</v>
      </c>
      <c r="N13" s="4">
        <f t="shared" si="4"/>
        <v>0.2131747483989021</v>
      </c>
      <c r="O13">
        <v>153</v>
      </c>
      <c r="P13">
        <v>36</v>
      </c>
      <c r="Q13" s="4">
        <f t="shared" si="5"/>
        <v>0.19047619047619047</v>
      </c>
      <c r="R13">
        <v>166</v>
      </c>
      <c r="S13">
        <v>43</v>
      </c>
      <c r="T13">
        <v>2635</v>
      </c>
      <c r="U13">
        <v>270</v>
      </c>
      <c r="V13">
        <v>80</v>
      </c>
      <c r="W13" s="4">
        <f t="shared" si="0"/>
        <v>0.42112833626338503</v>
      </c>
      <c r="X13" s="4">
        <f t="shared" si="6"/>
        <v>0.20817270624518119</v>
      </c>
      <c r="Y13">
        <v>49</v>
      </c>
      <c r="Z13">
        <v>0</v>
      </c>
      <c r="AA13">
        <v>31</v>
      </c>
      <c r="AB13">
        <v>46</v>
      </c>
      <c r="AC13">
        <v>1378</v>
      </c>
      <c r="AD13">
        <v>8842</v>
      </c>
      <c r="AE13">
        <v>1944</v>
      </c>
      <c r="AF13">
        <v>10</v>
      </c>
      <c r="AG13">
        <v>674</v>
      </c>
      <c r="AH13">
        <v>704</v>
      </c>
      <c r="AI13">
        <v>19</v>
      </c>
      <c r="AJ13">
        <v>52</v>
      </c>
      <c r="AK13">
        <v>187</v>
      </c>
      <c r="AL13">
        <v>203</v>
      </c>
      <c r="AM13">
        <v>257</v>
      </c>
      <c r="AN13">
        <v>297</v>
      </c>
      <c r="AO13">
        <v>192</v>
      </c>
      <c r="AP13">
        <v>104</v>
      </c>
      <c r="AQ13">
        <v>57</v>
      </c>
      <c r="AR13">
        <v>10</v>
      </c>
      <c r="AS13">
        <v>355</v>
      </c>
      <c r="AT13" s="6">
        <v>25</v>
      </c>
      <c r="AU13">
        <v>0</v>
      </c>
      <c r="AV13">
        <v>1027</v>
      </c>
      <c r="AW13">
        <v>8425</v>
      </c>
      <c r="AX13">
        <v>35</v>
      </c>
      <c r="AY13">
        <v>21</v>
      </c>
      <c r="AZ13">
        <v>145</v>
      </c>
      <c r="BA13" s="4">
        <f t="shared" si="8"/>
        <v>5.5028462998102469E-2</v>
      </c>
      <c r="BB13" s="4">
        <f t="shared" si="7"/>
        <v>2.3174045069522135E-2</v>
      </c>
      <c r="BC13" s="4">
        <f t="shared" ref="BC13:BC44" si="9">AZ13/BU13</f>
        <v>1.4795918367346939E-2</v>
      </c>
      <c r="BD13" s="4">
        <f t="shared" ref="BD13:BD44" si="10">(SUM(T13, U13))/BU13</f>
        <v>0.29642857142857143</v>
      </c>
      <c r="BE13">
        <v>32</v>
      </c>
      <c r="BF13">
        <v>2654</v>
      </c>
      <c r="BG13">
        <v>2495</v>
      </c>
      <c r="BH13">
        <v>2464</v>
      </c>
      <c r="BI13">
        <v>812</v>
      </c>
      <c r="BL13">
        <v>67</v>
      </c>
      <c r="BM13">
        <v>28</v>
      </c>
      <c r="BN13">
        <v>28</v>
      </c>
      <c r="BO13" s="4">
        <f>BN13/D13</f>
        <v>8.3832335329341312E-2</v>
      </c>
      <c r="BP13" s="4">
        <f>BN13/(SUM(C13, D13))</f>
        <v>4.1853512705530643E-2</v>
      </c>
      <c r="BQ13" s="4">
        <f t="shared" ref="BQ13:BQ44" si="11">BN13/AZ13</f>
        <v>0.19310344827586207</v>
      </c>
      <c r="BT13" s="22">
        <v>12811</v>
      </c>
      <c r="BU13" s="6">
        <v>9800</v>
      </c>
      <c r="BV13">
        <v>25</v>
      </c>
      <c r="BW13">
        <v>25</v>
      </c>
      <c r="BX13" s="4">
        <f t="shared" ref="BX13:BX44" si="12">BW13/M13</f>
        <v>0.1072961373390558</v>
      </c>
      <c r="BY13" s="4">
        <f t="shared" ref="BY13:BY44" si="13">BW13/(SUM(L13, M13))</f>
        <v>2.2872827081427266E-2</v>
      </c>
      <c r="BZ13">
        <v>0</v>
      </c>
    </row>
    <row r="14" spans="1:89" x14ac:dyDescent="0.3">
      <c r="A14" s="1">
        <v>43944</v>
      </c>
      <c r="B14">
        <v>3364</v>
      </c>
      <c r="C14">
        <v>323</v>
      </c>
      <c r="D14">
        <v>340</v>
      </c>
      <c r="E14" s="4">
        <f t="shared" si="1"/>
        <v>0.51282051282051277</v>
      </c>
      <c r="F14">
        <v>68</v>
      </c>
      <c r="G14">
        <v>17</v>
      </c>
      <c r="H14" s="4">
        <f t="shared" si="2"/>
        <v>0.2</v>
      </c>
      <c r="I14">
        <v>216</v>
      </c>
      <c r="J14">
        <v>186</v>
      </c>
      <c r="K14" s="4">
        <f t="shared" si="3"/>
        <v>0.46268656716417911</v>
      </c>
      <c r="L14">
        <v>876</v>
      </c>
      <c r="M14">
        <v>213</v>
      </c>
      <c r="N14" s="4">
        <f t="shared" si="4"/>
        <v>0.19559228650137742</v>
      </c>
      <c r="O14">
        <v>162</v>
      </c>
      <c r="P14">
        <v>35</v>
      </c>
      <c r="Q14" s="4">
        <f t="shared" si="5"/>
        <v>0.17766497461928935</v>
      </c>
      <c r="R14">
        <v>194</v>
      </c>
      <c r="S14">
        <v>42</v>
      </c>
      <c r="T14">
        <v>2773</v>
      </c>
      <c r="U14">
        <v>290</v>
      </c>
      <c r="V14">
        <v>38</v>
      </c>
      <c r="W14" s="4">
        <f t="shared" si="0"/>
        <v>0.45184943783607628</v>
      </c>
      <c r="X14" s="4">
        <f t="shared" si="6"/>
        <v>0.22816679779701024</v>
      </c>
      <c r="Y14">
        <v>11</v>
      </c>
      <c r="Z14">
        <v>0</v>
      </c>
      <c r="AA14">
        <v>27</v>
      </c>
      <c r="AB14">
        <v>48</v>
      </c>
      <c r="AC14">
        <v>1416</v>
      </c>
      <c r="AD14">
        <v>9313</v>
      </c>
      <c r="AE14">
        <v>1940</v>
      </c>
      <c r="AF14">
        <v>11</v>
      </c>
      <c r="AG14">
        <v>693</v>
      </c>
      <c r="AH14">
        <v>723</v>
      </c>
      <c r="AI14">
        <v>20</v>
      </c>
      <c r="AJ14">
        <v>56</v>
      </c>
      <c r="AK14">
        <v>190</v>
      </c>
      <c r="AL14">
        <v>208</v>
      </c>
      <c r="AM14">
        <v>264</v>
      </c>
      <c r="AN14">
        <v>306</v>
      </c>
      <c r="AO14">
        <v>196</v>
      </c>
      <c r="AP14">
        <v>106</v>
      </c>
      <c r="AQ14">
        <v>60</v>
      </c>
      <c r="AR14">
        <v>10</v>
      </c>
      <c r="AS14">
        <v>355</v>
      </c>
      <c r="AT14" s="6">
        <v>25</v>
      </c>
      <c r="AU14">
        <v>0</v>
      </c>
      <c r="AV14">
        <v>981</v>
      </c>
      <c r="AW14">
        <v>8687</v>
      </c>
      <c r="AX14">
        <v>35</v>
      </c>
      <c r="AY14">
        <v>21</v>
      </c>
      <c r="AZ14">
        <v>157</v>
      </c>
      <c r="BA14" s="4">
        <f t="shared" si="8"/>
        <v>5.6617381896862606E-2</v>
      </c>
      <c r="BB14" s="4">
        <f t="shared" si="7"/>
        <v>2.5582532181847809E-2</v>
      </c>
      <c r="BC14" s="4">
        <f t="shared" si="9"/>
        <v>1.6020408163265307E-2</v>
      </c>
      <c r="BD14" s="4">
        <f t="shared" si="10"/>
        <v>0.31255102040816324</v>
      </c>
      <c r="BE14">
        <v>32</v>
      </c>
      <c r="BF14">
        <v>2654</v>
      </c>
      <c r="BG14">
        <v>2494</v>
      </c>
      <c r="BH14">
        <v>2504</v>
      </c>
      <c r="BI14">
        <v>1035</v>
      </c>
      <c r="BL14">
        <v>69</v>
      </c>
      <c r="BM14">
        <v>33</v>
      </c>
      <c r="BN14">
        <v>33</v>
      </c>
      <c r="BO14" s="4">
        <f t="shared" ref="BO14:BO44" si="14">BN14/D14</f>
        <v>9.7058823529411767E-2</v>
      </c>
      <c r="BP14" s="4">
        <f t="shared" ref="BP14:BP44" si="15">BN14/(SUM(C14, D14))</f>
        <v>4.9773755656108594E-2</v>
      </c>
      <c r="BQ14" s="4">
        <f t="shared" si="11"/>
        <v>0.21019108280254778</v>
      </c>
      <c r="BT14" s="22">
        <v>12811</v>
      </c>
      <c r="BU14" s="6">
        <v>9800</v>
      </c>
      <c r="BV14">
        <v>24</v>
      </c>
      <c r="BW14">
        <v>24</v>
      </c>
      <c r="BX14" s="4">
        <f t="shared" si="12"/>
        <v>0.11267605633802817</v>
      </c>
      <c r="BY14" s="4">
        <f t="shared" si="13"/>
        <v>2.2038567493112948E-2</v>
      </c>
      <c r="BZ14">
        <v>0</v>
      </c>
    </row>
    <row r="15" spans="1:89" x14ac:dyDescent="0.3">
      <c r="A15" s="1">
        <v>43945</v>
      </c>
      <c r="B15">
        <v>3631</v>
      </c>
      <c r="C15">
        <v>327</v>
      </c>
      <c r="D15">
        <v>335</v>
      </c>
      <c r="E15" s="4">
        <f t="shared" si="1"/>
        <v>0.5060422960725075</v>
      </c>
      <c r="F15">
        <v>67</v>
      </c>
      <c r="G15">
        <v>17</v>
      </c>
      <c r="H15" s="4">
        <f t="shared" si="2"/>
        <v>0.20238095238095238</v>
      </c>
      <c r="I15">
        <v>199</v>
      </c>
      <c r="J15">
        <v>177</v>
      </c>
      <c r="K15" s="4">
        <f t="shared" si="3"/>
        <v>0.47074468085106386</v>
      </c>
      <c r="L15">
        <v>863</v>
      </c>
      <c r="M15">
        <v>245</v>
      </c>
      <c r="N15" s="4">
        <f t="shared" si="4"/>
        <v>0.22111913357400723</v>
      </c>
      <c r="O15">
        <v>142</v>
      </c>
      <c r="P15">
        <v>34</v>
      </c>
      <c r="Q15" s="4">
        <f t="shared" si="5"/>
        <v>0.19318181818181818</v>
      </c>
      <c r="R15">
        <v>170</v>
      </c>
      <c r="S15">
        <v>32</v>
      </c>
      <c r="T15">
        <v>2779</v>
      </c>
      <c r="U15">
        <v>300</v>
      </c>
      <c r="V15">
        <v>46</v>
      </c>
      <c r="W15" s="4">
        <f t="shared" si="0"/>
        <v>0.43354134165366615</v>
      </c>
      <c r="X15" s="4">
        <f t="shared" si="6"/>
        <v>0.22388059701492538</v>
      </c>
      <c r="AB15">
        <v>51</v>
      </c>
      <c r="AG15">
        <v>643</v>
      </c>
      <c r="AH15">
        <v>633</v>
      </c>
      <c r="AI15">
        <v>24</v>
      </c>
      <c r="AJ15">
        <v>45</v>
      </c>
      <c r="AK15">
        <v>174</v>
      </c>
      <c r="AL15">
        <v>204</v>
      </c>
      <c r="AM15">
        <v>232</v>
      </c>
      <c r="AN15">
        <v>269</v>
      </c>
      <c r="AO15">
        <v>184</v>
      </c>
      <c r="AP15">
        <v>95</v>
      </c>
      <c r="AQ15">
        <v>49</v>
      </c>
      <c r="AR15">
        <v>0</v>
      </c>
      <c r="AS15">
        <v>355</v>
      </c>
      <c r="AT15" s="6">
        <v>25</v>
      </c>
      <c r="AU15">
        <v>0</v>
      </c>
      <c r="AV15">
        <v>1040</v>
      </c>
      <c r="AW15">
        <v>8815</v>
      </c>
      <c r="AX15">
        <v>35</v>
      </c>
      <c r="AY15">
        <v>26</v>
      </c>
      <c r="AZ15">
        <v>173</v>
      </c>
      <c r="BA15" s="4">
        <f t="shared" si="8"/>
        <v>6.2252608852105075E-2</v>
      </c>
      <c r="BB15" s="4">
        <f t="shared" si="7"/>
        <v>2.6989079563182528E-2</v>
      </c>
      <c r="BC15" s="4">
        <f t="shared" si="9"/>
        <v>1.7653061224489796E-2</v>
      </c>
      <c r="BD15" s="4">
        <f t="shared" si="10"/>
        <v>0.31418367346938775</v>
      </c>
      <c r="BE15">
        <v>32</v>
      </c>
      <c r="BF15">
        <v>2654</v>
      </c>
      <c r="BG15">
        <v>2495</v>
      </c>
      <c r="BH15">
        <v>2522</v>
      </c>
      <c r="BI15">
        <v>1144</v>
      </c>
      <c r="BL15">
        <v>77</v>
      </c>
      <c r="BM15">
        <v>28</v>
      </c>
      <c r="BN15">
        <v>28</v>
      </c>
      <c r="BO15" s="4">
        <f t="shared" si="14"/>
        <v>8.3582089552238809E-2</v>
      </c>
      <c r="BP15" s="4">
        <f t="shared" si="15"/>
        <v>4.2296072507552872E-2</v>
      </c>
      <c r="BQ15" s="4">
        <f t="shared" si="11"/>
        <v>0.16184971098265896</v>
      </c>
      <c r="BR15">
        <v>0</v>
      </c>
      <c r="BT15" s="22">
        <v>12811</v>
      </c>
      <c r="BU15" s="6">
        <v>9800</v>
      </c>
      <c r="BV15">
        <v>24</v>
      </c>
      <c r="BW15">
        <v>24</v>
      </c>
      <c r="BX15" s="4">
        <f t="shared" si="12"/>
        <v>9.7959183673469383E-2</v>
      </c>
      <c r="BY15" s="4">
        <f t="shared" si="13"/>
        <v>2.1660649819494584E-2</v>
      </c>
      <c r="BZ15">
        <v>0</v>
      </c>
      <c r="CA15">
        <v>1276</v>
      </c>
      <c r="CB15">
        <v>849</v>
      </c>
      <c r="CC15">
        <v>427</v>
      </c>
    </row>
    <row r="16" spans="1:89" x14ac:dyDescent="0.3">
      <c r="A16" s="1">
        <v>43946</v>
      </c>
      <c r="B16">
        <v>3433</v>
      </c>
      <c r="C16">
        <v>350</v>
      </c>
      <c r="D16">
        <v>321</v>
      </c>
      <c r="E16" s="4">
        <f t="shared" si="1"/>
        <v>0.4783904619970194</v>
      </c>
      <c r="F16">
        <v>64</v>
      </c>
      <c r="G16">
        <v>18</v>
      </c>
      <c r="H16" s="4">
        <f t="shared" si="2"/>
        <v>0.21951219512195122</v>
      </c>
      <c r="I16">
        <v>210</v>
      </c>
      <c r="J16">
        <v>187</v>
      </c>
      <c r="K16" s="4">
        <f t="shared" si="3"/>
        <v>0.47103274559193953</v>
      </c>
      <c r="L16">
        <v>862</v>
      </c>
      <c r="M16">
        <v>244</v>
      </c>
      <c r="N16" s="4">
        <f t="shared" si="4"/>
        <v>0.22061482820976491</v>
      </c>
      <c r="O16">
        <v>140</v>
      </c>
      <c r="P16">
        <v>30</v>
      </c>
      <c r="Q16" s="4">
        <f t="shared" si="5"/>
        <v>0.17647058823529413</v>
      </c>
      <c r="R16">
        <v>33</v>
      </c>
      <c r="S16">
        <v>174</v>
      </c>
      <c r="T16">
        <v>2737</v>
      </c>
      <c r="U16">
        <v>291</v>
      </c>
      <c r="V16">
        <v>31</v>
      </c>
      <c r="W16" s="4">
        <f t="shared" si="0"/>
        <v>0.44359805510534844</v>
      </c>
      <c r="X16" s="4">
        <f t="shared" si="6"/>
        <v>0.22281776416539051</v>
      </c>
      <c r="AB16">
        <v>52</v>
      </c>
      <c r="AG16">
        <v>654</v>
      </c>
      <c r="AH16">
        <v>653</v>
      </c>
      <c r="AI16">
        <v>26</v>
      </c>
      <c r="AJ16">
        <v>49</v>
      </c>
      <c r="AK16">
        <v>179</v>
      </c>
      <c r="AL16">
        <v>207</v>
      </c>
      <c r="AM16">
        <v>238</v>
      </c>
      <c r="AN16">
        <v>274</v>
      </c>
      <c r="AO16">
        <v>188</v>
      </c>
      <c r="AP16">
        <v>96</v>
      </c>
      <c r="AQ16">
        <v>50</v>
      </c>
      <c r="AR16">
        <v>0</v>
      </c>
      <c r="AS16">
        <v>355</v>
      </c>
      <c r="AT16" s="6">
        <v>25</v>
      </c>
      <c r="AU16">
        <v>0</v>
      </c>
      <c r="AV16">
        <v>1015</v>
      </c>
      <c r="AW16">
        <v>8815</v>
      </c>
      <c r="AX16">
        <v>35</v>
      </c>
      <c r="AY16">
        <v>31</v>
      </c>
      <c r="AZ16">
        <v>180</v>
      </c>
      <c r="BA16" s="4">
        <f t="shared" si="8"/>
        <v>6.5765436609426381E-2</v>
      </c>
      <c r="BB16" s="4">
        <f t="shared" si="7"/>
        <v>2.9173419773095625E-2</v>
      </c>
      <c r="BC16" s="4">
        <f t="shared" si="9"/>
        <v>1.8367346938775512E-2</v>
      </c>
      <c r="BD16" s="4">
        <f t="shared" si="10"/>
        <v>0.30897959183673468</v>
      </c>
      <c r="BE16">
        <v>32</v>
      </c>
      <c r="BF16">
        <v>2654</v>
      </c>
      <c r="BG16">
        <v>2495</v>
      </c>
      <c r="BH16">
        <v>2522</v>
      </c>
      <c r="BI16">
        <v>1144</v>
      </c>
      <c r="BL16">
        <v>84</v>
      </c>
      <c r="BM16">
        <v>33</v>
      </c>
      <c r="BN16">
        <v>33</v>
      </c>
      <c r="BO16" s="4">
        <f t="shared" si="14"/>
        <v>0.10280373831775701</v>
      </c>
      <c r="BP16" s="4">
        <f t="shared" si="15"/>
        <v>4.9180327868852458E-2</v>
      </c>
      <c r="BQ16" s="4">
        <f t="shared" si="11"/>
        <v>0.18333333333333332</v>
      </c>
      <c r="BR16">
        <v>0</v>
      </c>
      <c r="BT16">
        <v>12811</v>
      </c>
      <c r="BU16" s="6">
        <v>9800</v>
      </c>
      <c r="BV16">
        <v>18</v>
      </c>
      <c r="BW16">
        <v>18</v>
      </c>
      <c r="BX16" s="4">
        <f t="shared" si="12"/>
        <v>7.3770491803278687E-2</v>
      </c>
      <c r="BY16" s="4">
        <f t="shared" si="13"/>
        <v>1.62748643761302E-2</v>
      </c>
      <c r="BZ16">
        <v>0</v>
      </c>
      <c r="CA16">
        <v>1307</v>
      </c>
      <c r="CB16">
        <v>878</v>
      </c>
      <c r="CC16">
        <v>429</v>
      </c>
    </row>
    <row r="17" spans="1:83" x14ac:dyDescent="0.3">
      <c r="A17" s="1">
        <v>43947</v>
      </c>
      <c r="B17">
        <v>3558</v>
      </c>
      <c r="C17">
        <v>338</v>
      </c>
      <c r="D17">
        <v>350</v>
      </c>
      <c r="E17" s="4">
        <f t="shared" si="1"/>
        <v>0.50872093023255816</v>
      </c>
      <c r="F17">
        <v>67</v>
      </c>
      <c r="G17">
        <v>19</v>
      </c>
      <c r="H17" s="4">
        <f t="shared" si="2"/>
        <v>0.22093023255813954</v>
      </c>
      <c r="I17">
        <v>192</v>
      </c>
      <c r="J17">
        <v>166</v>
      </c>
      <c r="K17" s="4">
        <f t="shared" si="3"/>
        <v>0.46368715083798884</v>
      </c>
      <c r="L17">
        <v>866</v>
      </c>
      <c r="M17">
        <v>251</v>
      </c>
      <c r="N17" s="4">
        <f t="shared" si="4"/>
        <v>0.22470904207699194</v>
      </c>
      <c r="O17">
        <v>137</v>
      </c>
      <c r="P17">
        <v>34</v>
      </c>
      <c r="Q17" s="4">
        <f t="shared" si="5"/>
        <v>0.19883040935672514</v>
      </c>
      <c r="R17">
        <v>188</v>
      </c>
      <c r="S17">
        <v>41</v>
      </c>
      <c r="T17">
        <v>2758</v>
      </c>
      <c r="U17">
        <v>292</v>
      </c>
      <c r="V17">
        <v>64</v>
      </c>
      <c r="W17" s="4">
        <f t="shared" si="0"/>
        <v>0.43666877770740975</v>
      </c>
      <c r="X17" s="4">
        <f t="shared" si="6"/>
        <v>0.22324159021406728</v>
      </c>
      <c r="AB17">
        <v>53</v>
      </c>
      <c r="AG17">
        <v>685</v>
      </c>
      <c r="AH17">
        <v>686</v>
      </c>
      <c r="AI17">
        <v>26</v>
      </c>
      <c r="AJ17">
        <v>52</v>
      </c>
      <c r="AK17">
        <v>188</v>
      </c>
      <c r="AL17">
        <v>223</v>
      </c>
      <c r="AM17">
        <v>251</v>
      </c>
      <c r="AN17">
        <v>282</v>
      </c>
      <c r="AO17">
        <v>195</v>
      </c>
      <c r="AP17">
        <v>99</v>
      </c>
      <c r="AQ17">
        <v>55</v>
      </c>
      <c r="AR17">
        <v>0</v>
      </c>
      <c r="AS17">
        <v>355</v>
      </c>
      <c r="AT17" s="6">
        <v>25</v>
      </c>
      <c r="AU17">
        <v>0</v>
      </c>
      <c r="AV17">
        <v>1016</v>
      </c>
      <c r="AW17">
        <v>8815</v>
      </c>
      <c r="AX17">
        <v>35</v>
      </c>
      <c r="AY17">
        <v>31</v>
      </c>
      <c r="AZ17">
        <v>165</v>
      </c>
      <c r="BA17" s="4">
        <f t="shared" si="8"/>
        <v>5.9825960841189268E-2</v>
      </c>
      <c r="BB17" s="4">
        <f t="shared" si="7"/>
        <v>2.6124129195693478E-2</v>
      </c>
      <c r="BC17" s="4">
        <f t="shared" si="9"/>
        <v>1.6836734693877552E-2</v>
      </c>
      <c r="BD17" s="4">
        <f t="shared" si="10"/>
        <v>0.31122448979591838</v>
      </c>
      <c r="BE17">
        <v>33</v>
      </c>
      <c r="BF17">
        <v>2654</v>
      </c>
      <c r="BG17">
        <v>2495</v>
      </c>
      <c r="BH17">
        <v>2522</v>
      </c>
      <c r="BI17">
        <v>1144</v>
      </c>
      <c r="BL17">
        <v>84</v>
      </c>
      <c r="BM17">
        <v>24</v>
      </c>
      <c r="BN17">
        <v>24</v>
      </c>
      <c r="BO17" s="4">
        <f t="shared" si="14"/>
        <v>6.8571428571428575E-2</v>
      </c>
      <c r="BP17" s="4">
        <f t="shared" si="15"/>
        <v>3.4883720930232558E-2</v>
      </c>
      <c r="BQ17" s="4">
        <f t="shared" si="11"/>
        <v>0.14545454545454545</v>
      </c>
      <c r="BT17">
        <v>12811</v>
      </c>
      <c r="BU17" s="6">
        <v>9800</v>
      </c>
      <c r="BV17">
        <v>20</v>
      </c>
      <c r="BW17">
        <v>20</v>
      </c>
      <c r="BX17" s="4">
        <f t="shared" si="12"/>
        <v>7.9681274900398405E-2</v>
      </c>
      <c r="BY17" s="4">
        <f t="shared" si="13"/>
        <v>1.7905102954341987E-2</v>
      </c>
      <c r="BZ17">
        <v>0</v>
      </c>
      <c r="CA17">
        <v>1371</v>
      </c>
      <c r="CB17">
        <v>480</v>
      </c>
      <c r="CC17">
        <v>891</v>
      </c>
    </row>
    <row r="18" spans="1:83" x14ac:dyDescent="0.3">
      <c r="A18" s="1">
        <v>43948</v>
      </c>
      <c r="B18">
        <v>3637</v>
      </c>
      <c r="C18">
        <v>357</v>
      </c>
      <c r="D18">
        <v>334</v>
      </c>
      <c r="E18" s="4">
        <f t="shared" si="1"/>
        <v>0.4833574529667149</v>
      </c>
      <c r="F18">
        <v>66</v>
      </c>
      <c r="G18">
        <v>20</v>
      </c>
      <c r="H18" s="4">
        <f t="shared" si="2"/>
        <v>0.23255813953488372</v>
      </c>
      <c r="I18">
        <v>234</v>
      </c>
      <c r="J18">
        <v>156</v>
      </c>
      <c r="K18" s="4">
        <f t="shared" si="3"/>
        <v>0.4</v>
      </c>
      <c r="L18">
        <v>870</v>
      </c>
      <c r="M18">
        <v>242</v>
      </c>
      <c r="N18" s="4">
        <f t="shared" si="4"/>
        <v>0.21762589928057555</v>
      </c>
      <c r="O18">
        <v>139</v>
      </c>
      <c r="P18">
        <v>29</v>
      </c>
      <c r="Q18" s="4">
        <f t="shared" si="5"/>
        <v>0.17261904761904762</v>
      </c>
      <c r="R18">
        <v>149</v>
      </c>
      <c r="S18">
        <v>43</v>
      </c>
      <c r="T18">
        <v>2687</v>
      </c>
      <c r="U18">
        <v>299</v>
      </c>
      <c r="V18">
        <v>18</v>
      </c>
      <c r="W18" s="4">
        <f t="shared" si="0"/>
        <v>0.42488931056293483</v>
      </c>
      <c r="X18" s="4">
        <f t="shared" si="6"/>
        <v>0.22549019607843138</v>
      </c>
      <c r="AB18">
        <v>53</v>
      </c>
      <c r="AG18">
        <v>697</v>
      </c>
      <c r="AH18">
        <v>692</v>
      </c>
      <c r="AI18">
        <v>26</v>
      </c>
      <c r="AJ18">
        <v>52</v>
      </c>
      <c r="AK18">
        <v>194</v>
      </c>
      <c r="AL18">
        <v>227</v>
      </c>
      <c r="AM18">
        <v>256</v>
      </c>
      <c r="AN18">
        <v>281</v>
      </c>
      <c r="AO18">
        <v>196</v>
      </c>
      <c r="AP18">
        <v>100</v>
      </c>
      <c r="AQ18">
        <v>57</v>
      </c>
      <c r="AR18">
        <v>0</v>
      </c>
      <c r="AS18">
        <v>355</v>
      </c>
      <c r="AT18" s="6">
        <v>25</v>
      </c>
      <c r="AU18">
        <v>0</v>
      </c>
      <c r="AV18">
        <v>1027</v>
      </c>
      <c r="AW18">
        <v>9015</v>
      </c>
      <c r="AX18">
        <v>35</v>
      </c>
      <c r="AY18">
        <v>31</v>
      </c>
      <c r="AZ18">
        <v>166</v>
      </c>
      <c r="BA18" s="4">
        <f t="shared" si="8"/>
        <v>6.1778935615928544E-2</v>
      </c>
      <c r="BB18" s="4">
        <f t="shared" si="7"/>
        <v>2.624920936116382E-2</v>
      </c>
      <c r="BC18" s="4">
        <f t="shared" si="9"/>
        <v>1.693877551020408E-2</v>
      </c>
      <c r="BD18" s="4">
        <f t="shared" si="10"/>
        <v>0.3046938775510204</v>
      </c>
      <c r="BE18">
        <v>101</v>
      </c>
      <c r="BF18">
        <v>2654</v>
      </c>
      <c r="BG18">
        <v>2497</v>
      </c>
      <c r="BH18">
        <v>2572</v>
      </c>
      <c r="BI18">
        <v>1292</v>
      </c>
      <c r="BL18">
        <v>84</v>
      </c>
      <c r="BM18">
        <v>24</v>
      </c>
      <c r="BN18">
        <v>24</v>
      </c>
      <c r="BO18" s="4">
        <f t="shared" si="14"/>
        <v>7.1856287425149698E-2</v>
      </c>
      <c r="BP18" s="4">
        <f t="shared" si="15"/>
        <v>3.4732272069464547E-2</v>
      </c>
      <c r="BQ18" s="4">
        <f t="shared" si="11"/>
        <v>0.14457831325301204</v>
      </c>
      <c r="BR18">
        <v>0</v>
      </c>
      <c r="BT18">
        <v>12811</v>
      </c>
      <c r="BU18" s="6">
        <v>9800</v>
      </c>
      <c r="BV18">
        <v>17</v>
      </c>
      <c r="BW18">
        <v>17</v>
      </c>
      <c r="BX18" s="4">
        <f t="shared" si="12"/>
        <v>7.0247933884297523E-2</v>
      </c>
      <c r="BY18" s="4">
        <f t="shared" si="13"/>
        <v>1.5287769784172662E-2</v>
      </c>
      <c r="BZ18">
        <v>0</v>
      </c>
      <c r="CA18">
        <v>1389</v>
      </c>
      <c r="CB18">
        <v>494</v>
      </c>
      <c r="CC18">
        <v>895</v>
      </c>
      <c r="CD18">
        <v>14</v>
      </c>
      <c r="CE18">
        <v>4</v>
      </c>
    </row>
    <row r="19" spans="1:83" x14ac:dyDescent="0.3">
      <c r="A19" s="1">
        <v>43949</v>
      </c>
      <c r="B19">
        <v>3584</v>
      </c>
      <c r="C19">
        <v>319</v>
      </c>
      <c r="D19">
        <v>338</v>
      </c>
      <c r="E19" s="4">
        <f t="shared" si="1"/>
        <v>0.51445966514459662</v>
      </c>
      <c r="F19">
        <v>85</v>
      </c>
      <c r="G19">
        <v>15</v>
      </c>
      <c r="H19" s="4">
        <f t="shared" si="2"/>
        <v>0.15</v>
      </c>
      <c r="I19">
        <v>227</v>
      </c>
      <c r="J19">
        <v>175</v>
      </c>
      <c r="K19" s="4">
        <f t="shared" si="3"/>
        <v>0.43532338308457713</v>
      </c>
      <c r="L19">
        <v>845</v>
      </c>
      <c r="M19">
        <v>249</v>
      </c>
      <c r="N19" s="4">
        <f t="shared" si="4"/>
        <v>0.22760511882998172</v>
      </c>
      <c r="O19">
        <v>131</v>
      </c>
      <c r="P19">
        <v>29</v>
      </c>
      <c r="Q19" s="4">
        <f t="shared" si="5"/>
        <v>0.18124999999999999</v>
      </c>
      <c r="R19">
        <v>191</v>
      </c>
      <c r="S19">
        <v>41</v>
      </c>
      <c r="T19">
        <v>2713</v>
      </c>
      <c r="U19">
        <v>285</v>
      </c>
      <c r="V19">
        <v>11</v>
      </c>
      <c r="W19" s="4">
        <f t="shared" si="0"/>
        <v>0.43084008257900586</v>
      </c>
      <c r="X19" s="4">
        <f t="shared" si="6"/>
        <v>0.21607278241091737</v>
      </c>
      <c r="AB19">
        <v>54</v>
      </c>
      <c r="AG19">
        <v>708</v>
      </c>
      <c r="AH19">
        <v>692</v>
      </c>
      <c r="AI19">
        <v>27</v>
      </c>
      <c r="AJ19">
        <v>51</v>
      </c>
      <c r="AK19">
        <v>195</v>
      </c>
      <c r="AL19">
        <v>231</v>
      </c>
      <c r="AM19">
        <v>258</v>
      </c>
      <c r="AN19">
        <v>285</v>
      </c>
      <c r="AO19">
        <v>196</v>
      </c>
      <c r="AP19">
        <v>99</v>
      </c>
      <c r="AQ19">
        <v>57</v>
      </c>
      <c r="AR19">
        <v>1</v>
      </c>
      <c r="AS19">
        <v>355</v>
      </c>
      <c r="AT19" s="6">
        <v>25</v>
      </c>
      <c r="AU19">
        <v>0</v>
      </c>
      <c r="AV19">
        <v>1034</v>
      </c>
      <c r="AW19">
        <v>9061</v>
      </c>
      <c r="AX19">
        <v>35</v>
      </c>
      <c r="AY19">
        <v>32</v>
      </c>
      <c r="AZ19">
        <v>161</v>
      </c>
      <c r="BA19" s="4">
        <f t="shared" si="8"/>
        <v>5.9343899741983043E-2</v>
      </c>
      <c r="BB19" s="4">
        <f t="shared" si="7"/>
        <v>2.5567730665396221E-2</v>
      </c>
      <c r="BC19" s="4">
        <f t="shared" si="9"/>
        <v>1.6428571428571428E-2</v>
      </c>
      <c r="BD19" s="4">
        <f t="shared" si="10"/>
        <v>0.30591836734693878</v>
      </c>
      <c r="BE19">
        <v>101</v>
      </c>
      <c r="BF19">
        <v>2654</v>
      </c>
      <c r="BG19">
        <v>2498</v>
      </c>
      <c r="BH19">
        <v>2577</v>
      </c>
      <c r="BI19">
        <v>1332</v>
      </c>
      <c r="BL19">
        <v>86</v>
      </c>
      <c r="BM19">
        <v>23</v>
      </c>
      <c r="BN19">
        <v>23</v>
      </c>
      <c r="BO19" s="4">
        <f t="shared" si="14"/>
        <v>6.8047337278106509E-2</v>
      </c>
      <c r="BP19" s="4">
        <f t="shared" si="15"/>
        <v>3.5007610350076102E-2</v>
      </c>
      <c r="BQ19" s="4">
        <f t="shared" si="11"/>
        <v>0.14285714285714285</v>
      </c>
      <c r="BR19">
        <v>0</v>
      </c>
      <c r="BT19">
        <v>12811</v>
      </c>
      <c r="BU19" s="6">
        <v>9800</v>
      </c>
      <c r="BV19">
        <v>16</v>
      </c>
      <c r="BW19">
        <v>16</v>
      </c>
      <c r="BX19" s="4">
        <f t="shared" si="12"/>
        <v>6.4257028112449793E-2</v>
      </c>
      <c r="BY19" s="4">
        <f t="shared" si="13"/>
        <v>1.4625228519195612E-2</v>
      </c>
      <c r="BZ19">
        <v>0</v>
      </c>
      <c r="CA19">
        <v>1400</v>
      </c>
      <c r="CB19">
        <v>502</v>
      </c>
      <c r="CC19">
        <v>898</v>
      </c>
      <c r="CD19">
        <v>8</v>
      </c>
      <c r="CE19">
        <v>3</v>
      </c>
    </row>
    <row r="20" spans="1:83" x14ac:dyDescent="0.3">
      <c r="A20" s="1">
        <v>43950</v>
      </c>
      <c r="B20">
        <v>3511</v>
      </c>
      <c r="C20">
        <v>310</v>
      </c>
      <c r="D20">
        <v>368</v>
      </c>
      <c r="E20" s="4">
        <f t="shared" si="1"/>
        <v>0.54277286135693215</v>
      </c>
      <c r="F20">
        <v>80</v>
      </c>
      <c r="G20">
        <v>20</v>
      </c>
      <c r="H20" s="4">
        <f t="shared" si="2"/>
        <v>0.2</v>
      </c>
      <c r="I20">
        <v>226</v>
      </c>
      <c r="J20">
        <v>162</v>
      </c>
      <c r="K20" s="4">
        <f t="shared" si="3"/>
        <v>0.4175257731958763</v>
      </c>
      <c r="L20">
        <v>787</v>
      </c>
      <c r="M20">
        <v>256</v>
      </c>
      <c r="N20" s="4">
        <f t="shared" si="4"/>
        <v>0.24544582933844677</v>
      </c>
      <c r="O20">
        <v>125</v>
      </c>
      <c r="P20">
        <v>31</v>
      </c>
      <c r="Q20" s="4">
        <f t="shared" si="5"/>
        <v>0.19871794871794871</v>
      </c>
      <c r="R20">
        <v>158</v>
      </c>
      <c r="S20">
        <v>42</v>
      </c>
      <c r="T20">
        <v>2874</v>
      </c>
      <c r="U20">
        <v>323</v>
      </c>
      <c r="V20">
        <v>33</v>
      </c>
      <c r="W20" s="4">
        <f t="shared" si="0"/>
        <v>0.45011746280344556</v>
      </c>
      <c r="X20" s="4">
        <f t="shared" si="6"/>
        <v>0.24961360123647605</v>
      </c>
      <c r="AB20">
        <v>54</v>
      </c>
      <c r="AG20">
        <v>727</v>
      </c>
      <c r="AH20">
        <v>706</v>
      </c>
      <c r="AI20">
        <v>28</v>
      </c>
      <c r="AJ20">
        <v>54</v>
      </c>
      <c r="AK20">
        <v>199</v>
      </c>
      <c r="AL20">
        <v>238</v>
      </c>
      <c r="AM20">
        <v>264</v>
      </c>
      <c r="AN20">
        <v>291</v>
      </c>
      <c r="AO20">
        <v>200</v>
      </c>
      <c r="AP20">
        <v>100</v>
      </c>
      <c r="AQ20">
        <v>58</v>
      </c>
      <c r="AR20">
        <v>1</v>
      </c>
      <c r="AS20">
        <v>355</v>
      </c>
      <c r="AT20" s="6">
        <v>25</v>
      </c>
      <c r="AU20">
        <v>0</v>
      </c>
      <c r="AV20">
        <v>971</v>
      </c>
      <c r="AW20">
        <v>9258</v>
      </c>
      <c r="AX20">
        <v>35</v>
      </c>
      <c r="AY20">
        <v>32</v>
      </c>
      <c r="AZ20">
        <v>177</v>
      </c>
      <c r="BA20" s="4">
        <f t="shared" si="8"/>
        <v>6.1586638830897704E-2</v>
      </c>
      <c r="BB20" s="4">
        <f t="shared" si="7"/>
        <v>2.7721221613155832E-2</v>
      </c>
      <c r="BC20" s="4">
        <f t="shared" si="9"/>
        <v>1.806122448979592E-2</v>
      </c>
      <c r="BD20" s="4">
        <f t="shared" si="10"/>
        <v>0.32622448979591839</v>
      </c>
      <c r="BE20">
        <v>101</v>
      </c>
      <c r="BF20">
        <v>2654</v>
      </c>
      <c r="BG20">
        <v>2499</v>
      </c>
      <c r="BH20">
        <v>2600</v>
      </c>
      <c r="BI20">
        <v>1505</v>
      </c>
      <c r="BL20">
        <v>86</v>
      </c>
      <c r="BM20">
        <v>20</v>
      </c>
      <c r="BN20">
        <v>20</v>
      </c>
      <c r="BO20" s="4">
        <f t="shared" si="14"/>
        <v>5.434782608695652E-2</v>
      </c>
      <c r="BP20" s="4">
        <f t="shared" si="15"/>
        <v>2.9498525073746312E-2</v>
      </c>
      <c r="BQ20" s="4">
        <f t="shared" si="11"/>
        <v>0.11299435028248588</v>
      </c>
      <c r="BR20">
        <v>0</v>
      </c>
      <c r="BT20">
        <v>12811</v>
      </c>
      <c r="BU20" s="6">
        <v>9800</v>
      </c>
      <c r="BV20">
        <v>14</v>
      </c>
      <c r="BW20">
        <v>14</v>
      </c>
      <c r="BX20" s="4">
        <f t="shared" si="12"/>
        <v>5.46875E-2</v>
      </c>
      <c r="BY20" s="4">
        <f t="shared" si="13"/>
        <v>1.3422818791946308E-2</v>
      </c>
      <c r="BZ20">
        <v>0</v>
      </c>
      <c r="CA20">
        <v>1433</v>
      </c>
      <c r="CB20">
        <v>529</v>
      </c>
      <c r="CC20">
        <v>904</v>
      </c>
      <c r="CD20">
        <v>27</v>
      </c>
      <c r="CE20">
        <v>6</v>
      </c>
    </row>
    <row r="21" spans="1:83" x14ac:dyDescent="0.3">
      <c r="A21" s="1">
        <v>43951</v>
      </c>
      <c r="B21">
        <v>3379</v>
      </c>
      <c r="C21">
        <v>299</v>
      </c>
      <c r="D21">
        <v>381</v>
      </c>
      <c r="E21" s="4">
        <f t="shared" si="1"/>
        <v>0.56029411764705883</v>
      </c>
      <c r="F21">
        <v>77</v>
      </c>
      <c r="G21">
        <v>24</v>
      </c>
      <c r="H21" s="4">
        <f t="shared" si="2"/>
        <v>0.23762376237623761</v>
      </c>
      <c r="I21">
        <v>242</v>
      </c>
      <c r="J21">
        <v>169</v>
      </c>
      <c r="K21" s="4">
        <f t="shared" si="3"/>
        <v>0.41119221411192214</v>
      </c>
      <c r="L21">
        <v>836</v>
      </c>
      <c r="M21">
        <v>264</v>
      </c>
      <c r="N21" s="4">
        <f t="shared" si="4"/>
        <v>0.24</v>
      </c>
      <c r="O21">
        <v>122</v>
      </c>
      <c r="P21">
        <v>37</v>
      </c>
      <c r="Q21" s="4">
        <f t="shared" si="5"/>
        <v>0.23270440251572327</v>
      </c>
      <c r="R21">
        <v>39</v>
      </c>
      <c r="S21">
        <v>167</v>
      </c>
      <c r="T21">
        <v>3029</v>
      </c>
      <c r="U21">
        <v>303</v>
      </c>
      <c r="V21">
        <v>106</v>
      </c>
      <c r="W21" s="4">
        <f t="shared" si="0"/>
        <v>0.47269038701622973</v>
      </c>
      <c r="X21" s="4">
        <f t="shared" si="6"/>
        <v>0.22132943754565376</v>
      </c>
      <c r="AB21">
        <v>54</v>
      </c>
      <c r="AG21">
        <v>771</v>
      </c>
      <c r="AH21">
        <v>768</v>
      </c>
      <c r="AI21">
        <v>31</v>
      </c>
      <c r="AJ21">
        <v>59</v>
      </c>
      <c r="AK21">
        <v>212</v>
      </c>
      <c r="AL21">
        <v>258</v>
      </c>
      <c r="AM21">
        <v>281</v>
      </c>
      <c r="AN21">
        <v>313</v>
      </c>
      <c r="AO21">
        <v>215</v>
      </c>
      <c r="AP21">
        <v>104</v>
      </c>
      <c r="AQ21">
        <v>64</v>
      </c>
      <c r="AR21">
        <v>2</v>
      </c>
      <c r="AS21">
        <v>335</v>
      </c>
      <c r="AT21" s="6">
        <v>25</v>
      </c>
      <c r="AU21">
        <v>0</v>
      </c>
      <c r="AV21">
        <v>1066</v>
      </c>
      <c r="AW21">
        <v>9392</v>
      </c>
      <c r="AX21">
        <v>35</v>
      </c>
      <c r="AY21">
        <v>38</v>
      </c>
      <c r="AZ21">
        <v>201</v>
      </c>
      <c r="BA21" s="4">
        <f t="shared" si="8"/>
        <v>6.6358534169692965E-2</v>
      </c>
      <c r="BB21" s="4">
        <f t="shared" si="7"/>
        <v>3.1367041198501873E-2</v>
      </c>
      <c r="BC21" s="4">
        <f t="shared" si="9"/>
        <v>2.0510204081632653E-2</v>
      </c>
      <c r="BD21" s="4">
        <f t="shared" si="10"/>
        <v>0.34</v>
      </c>
      <c r="BE21">
        <v>101</v>
      </c>
      <c r="BF21">
        <v>2655</v>
      </c>
      <c r="BG21">
        <v>2500</v>
      </c>
      <c r="BH21">
        <v>2609</v>
      </c>
      <c r="BI21">
        <v>1628</v>
      </c>
      <c r="BL21">
        <v>92</v>
      </c>
      <c r="BM21">
        <v>25</v>
      </c>
      <c r="BN21">
        <v>25</v>
      </c>
      <c r="BO21" s="4">
        <f t="shared" si="14"/>
        <v>6.5616797900262466E-2</v>
      </c>
      <c r="BP21" s="4">
        <f t="shared" si="15"/>
        <v>3.6764705882352942E-2</v>
      </c>
      <c r="BQ21" s="4">
        <f t="shared" si="11"/>
        <v>0.12437810945273632</v>
      </c>
      <c r="BR21">
        <v>0</v>
      </c>
      <c r="BT21">
        <v>12811</v>
      </c>
      <c r="BU21" s="6">
        <v>9800</v>
      </c>
      <c r="BV21">
        <v>13</v>
      </c>
      <c r="BW21">
        <v>13</v>
      </c>
      <c r="BX21" s="4">
        <f t="shared" si="12"/>
        <v>4.924242424242424E-2</v>
      </c>
      <c r="BY21" s="4">
        <f t="shared" si="13"/>
        <v>1.1818181818181818E-2</v>
      </c>
      <c r="BZ21">
        <v>0</v>
      </c>
      <c r="CA21">
        <v>1539</v>
      </c>
      <c r="CB21">
        <v>584</v>
      </c>
      <c r="CC21">
        <v>955</v>
      </c>
      <c r="CD21">
        <v>55</v>
      </c>
      <c r="CE21">
        <v>51</v>
      </c>
    </row>
    <row r="22" spans="1:83" x14ac:dyDescent="0.3">
      <c r="A22" s="1">
        <v>43952</v>
      </c>
      <c r="B22">
        <v>3379</v>
      </c>
      <c r="C22">
        <v>261</v>
      </c>
      <c r="D22">
        <v>365</v>
      </c>
      <c r="E22" s="4">
        <f t="shared" si="1"/>
        <v>0.58306709265175716</v>
      </c>
      <c r="F22">
        <v>22</v>
      </c>
      <c r="G22">
        <v>77</v>
      </c>
      <c r="H22" s="4">
        <f t="shared" si="2"/>
        <v>0.77777777777777779</v>
      </c>
      <c r="I22">
        <v>230</v>
      </c>
      <c r="J22">
        <v>172</v>
      </c>
      <c r="K22" s="4">
        <f t="shared" si="3"/>
        <v>0.42786069651741293</v>
      </c>
      <c r="L22">
        <v>827</v>
      </c>
      <c r="M22">
        <v>241</v>
      </c>
      <c r="N22" s="4">
        <f t="shared" si="4"/>
        <v>0.22565543071161048</v>
      </c>
      <c r="O22">
        <v>129</v>
      </c>
      <c r="P22">
        <v>34</v>
      </c>
      <c r="Q22" s="4">
        <f t="shared" si="5"/>
        <v>0.20858895705521471</v>
      </c>
      <c r="R22">
        <v>35</v>
      </c>
      <c r="S22">
        <v>162</v>
      </c>
      <c r="T22">
        <v>2998</v>
      </c>
      <c r="U22">
        <v>294</v>
      </c>
      <c r="V22">
        <v>36</v>
      </c>
      <c r="W22" s="4">
        <f t="shared" si="0"/>
        <v>0.47012701897443937</v>
      </c>
      <c r="X22" s="4">
        <f t="shared" si="6"/>
        <v>0.21475529583637692</v>
      </c>
      <c r="AB22">
        <v>54</v>
      </c>
      <c r="AG22">
        <v>783</v>
      </c>
      <c r="AH22">
        <v>792</v>
      </c>
      <c r="AI22">
        <v>32</v>
      </c>
      <c r="AJ22">
        <v>59</v>
      </c>
      <c r="AK22">
        <v>217</v>
      </c>
      <c r="AL22">
        <v>267</v>
      </c>
      <c r="AM22">
        <v>290</v>
      </c>
      <c r="AN22">
        <v>322</v>
      </c>
      <c r="AO22">
        <v>218</v>
      </c>
      <c r="AP22">
        <v>105</v>
      </c>
      <c r="AQ22">
        <v>64</v>
      </c>
      <c r="AR22">
        <v>1</v>
      </c>
      <c r="AS22">
        <v>335</v>
      </c>
      <c r="AT22" s="6">
        <v>25</v>
      </c>
      <c r="AU22">
        <v>0</v>
      </c>
      <c r="AV22">
        <v>1075</v>
      </c>
      <c r="AW22">
        <v>9482</v>
      </c>
      <c r="AX22">
        <v>36</v>
      </c>
      <c r="AY22">
        <v>40</v>
      </c>
      <c r="AZ22">
        <v>200</v>
      </c>
      <c r="BA22" s="4">
        <f t="shared" si="8"/>
        <v>6.6711140760507007E-2</v>
      </c>
      <c r="BB22" s="4">
        <f t="shared" si="7"/>
        <v>3.1362709738121372E-2</v>
      </c>
      <c r="BC22" s="4">
        <f t="shared" si="9"/>
        <v>2.0408163265306121E-2</v>
      </c>
      <c r="BD22" s="4">
        <f t="shared" si="10"/>
        <v>0.33591836734693875</v>
      </c>
      <c r="BE22">
        <v>101</v>
      </c>
      <c r="BF22">
        <v>2656</v>
      </c>
      <c r="BG22">
        <v>2500</v>
      </c>
      <c r="BH22">
        <v>2615</v>
      </c>
      <c r="BI22">
        <v>1711</v>
      </c>
      <c r="BL22">
        <v>94</v>
      </c>
      <c r="BM22">
        <v>26</v>
      </c>
      <c r="BN22">
        <v>26</v>
      </c>
      <c r="BO22" s="4">
        <f t="shared" si="14"/>
        <v>7.1232876712328766E-2</v>
      </c>
      <c r="BP22" s="4">
        <f t="shared" si="15"/>
        <v>4.1533546325878593E-2</v>
      </c>
      <c r="BQ22" s="4">
        <f t="shared" si="11"/>
        <v>0.13</v>
      </c>
      <c r="BR22">
        <v>0</v>
      </c>
      <c r="BT22">
        <v>12811</v>
      </c>
      <c r="BU22" s="6">
        <v>9800</v>
      </c>
      <c r="BV22">
        <v>22</v>
      </c>
      <c r="BW22">
        <v>22</v>
      </c>
      <c r="BX22" s="4">
        <f t="shared" si="12"/>
        <v>9.1286307053941904E-2</v>
      </c>
      <c r="BY22" s="4">
        <f t="shared" si="13"/>
        <v>2.0599250936329586E-2</v>
      </c>
      <c r="BZ22">
        <v>0</v>
      </c>
      <c r="CA22">
        <v>1575</v>
      </c>
      <c r="CB22">
        <v>611</v>
      </c>
      <c r="CC22">
        <v>964</v>
      </c>
      <c r="CD22">
        <v>27</v>
      </c>
      <c r="CE22">
        <v>9</v>
      </c>
    </row>
    <row r="23" spans="1:83" x14ac:dyDescent="0.3">
      <c r="A23" s="1">
        <v>43953</v>
      </c>
      <c r="B23">
        <v>3502</v>
      </c>
      <c r="C23">
        <v>292</v>
      </c>
      <c r="D23">
        <v>376</v>
      </c>
      <c r="E23" s="4">
        <f t="shared" si="1"/>
        <v>0.56287425149700598</v>
      </c>
      <c r="F23">
        <v>79</v>
      </c>
      <c r="G23">
        <v>25</v>
      </c>
      <c r="H23" s="4">
        <f t="shared" si="2"/>
        <v>0.24038461538461539</v>
      </c>
      <c r="I23">
        <v>233</v>
      </c>
      <c r="J23">
        <v>181</v>
      </c>
      <c r="K23" s="4">
        <f t="shared" si="3"/>
        <v>0.43719806763285024</v>
      </c>
      <c r="L23">
        <v>891</v>
      </c>
      <c r="M23">
        <v>254</v>
      </c>
      <c r="N23" s="4">
        <f t="shared" si="4"/>
        <v>0.22183406113537119</v>
      </c>
      <c r="O23">
        <v>138</v>
      </c>
      <c r="P23">
        <v>27</v>
      </c>
      <c r="Q23" s="4">
        <f t="shared" si="5"/>
        <v>0.16363636363636364</v>
      </c>
      <c r="R23">
        <v>160</v>
      </c>
      <c r="S23">
        <v>35</v>
      </c>
      <c r="T23">
        <v>3029</v>
      </c>
      <c r="U23">
        <v>315</v>
      </c>
      <c r="V23">
        <v>182</v>
      </c>
      <c r="W23" s="4">
        <f t="shared" si="0"/>
        <v>0.46378808758229978</v>
      </c>
      <c r="X23" s="4">
        <f t="shared" si="6"/>
        <v>0.22710886806056235</v>
      </c>
      <c r="AB23">
        <v>54</v>
      </c>
      <c r="AG23">
        <v>873</v>
      </c>
      <c r="AH23">
        <v>884</v>
      </c>
      <c r="AI23">
        <v>37</v>
      </c>
      <c r="AJ23">
        <v>64</v>
      </c>
      <c r="AK23">
        <v>241</v>
      </c>
      <c r="AL23">
        <v>291</v>
      </c>
      <c r="AM23">
        <v>332</v>
      </c>
      <c r="AN23">
        <v>353</v>
      </c>
      <c r="AO23">
        <v>247</v>
      </c>
      <c r="AP23">
        <v>122</v>
      </c>
      <c r="AQ23">
        <v>69</v>
      </c>
      <c r="AR23">
        <v>1</v>
      </c>
      <c r="AS23">
        <v>355</v>
      </c>
      <c r="AT23" s="6">
        <v>25</v>
      </c>
      <c r="AU23">
        <v>0</v>
      </c>
      <c r="AV23">
        <v>1072</v>
      </c>
      <c r="AW23">
        <v>9482</v>
      </c>
      <c r="AX23">
        <v>36</v>
      </c>
      <c r="AY23">
        <v>41</v>
      </c>
      <c r="AZ23">
        <v>183</v>
      </c>
      <c r="BA23" s="4">
        <f t="shared" si="8"/>
        <v>6.0415978870914495E-2</v>
      </c>
      <c r="BB23" s="4">
        <f t="shared" si="7"/>
        <v>2.8020211299954065E-2</v>
      </c>
      <c r="BC23" s="4">
        <f t="shared" si="9"/>
        <v>1.86734693877551E-2</v>
      </c>
      <c r="BD23" s="4">
        <f t="shared" si="10"/>
        <v>0.34122448979591835</v>
      </c>
      <c r="BE23">
        <v>101</v>
      </c>
      <c r="BF23">
        <v>2656</v>
      </c>
      <c r="BG23">
        <v>2500</v>
      </c>
      <c r="BH23">
        <v>2615</v>
      </c>
      <c r="BI23">
        <v>1711</v>
      </c>
      <c r="BL23">
        <v>95</v>
      </c>
      <c r="BM23">
        <v>22</v>
      </c>
      <c r="BN23">
        <v>22</v>
      </c>
      <c r="BO23" s="4">
        <f t="shared" si="14"/>
        <v>5.8510638297872342E-2</v>
      </c>
      <c r="BP23" s="4">
        <f t="shared" si="15"/>
        <v>3.2934131736526949E-2</v>
      </c>
      <c r="BQ23" s="4">
        <f t="shared" si="11"/>
        <v>0.12021857923497267</v>
      </c>
      <c r="BT23">
        <v>12811</v>
      </c>
      <c r="BU23" s="6">
        <v>9800</v>
      </c>
      <c r="BV23">
        <v>20</v>
      </c>
      <c r="BW23">
        <v>20</v>
      </c>
      <c r="BX23" s="4">
        <f t="shared" si="12"/>
        <v>7.874015748031496E-2</v>
      </c>
      <c r="BY23" s="4">
        <f t="shared" si="13"/>
        <v>1.7467248908296942E-2</v>
      </c>
      <c r="BZ23">
        <v>0</v>
      </c>
      <c r="CA23">
        <v>1757</v>
      </c>
      <c r="CB23">
        <v>784</v>
      </c>
      <c r="CC23">
        <v>973</v>
      </c>
      <c r="CD23">
        <v>173</v>
      </c>
      <c r="CE23">
        <v>9</v>
      </c>
    </row>
    <row r="24" spans="1:83" x14ac:dyDescent="0.3">
      <c r="A24" s="1">
        <v>43954</v>
      </c>
      <c r="B24">
        <v>3371</v>
      </c>
      <c r="C24">
        <v>297</v>
      </c>
      <c r="D24">
        <v>375</v>
      </c>
      <c r="E24" s="4">
        <f t="shared" si="1"/>
        <v>0.5580357142857143</v>
      </c>
      <c r="F24">
        <v>85</v>
      </c>
      <c r="G24">
        <v>24</v>
      </c>
      <c r="H24" s="4">
        <f t="shared" si="2"/>
        <v>0.22018348623853212</v>
      </c>
      <c r="I24">
        <v>293</v>
      </c>
      <c r="J24">
        <v>164</v>
      </c>
      <c r="K24" s="4">
        <f t="shared" si="3"/>
        <v>0.35886214442013131</v>
      </c>
      <c r="L24">
        <v>845</v>
      </c>
      <c r="M24">
        <v>259</v>
      </c>
      <c r="N24" s="4">
        <f t="shared" si="4"/>
        <v>0.23460144927536231</v>
      </c>
      <c r="O24">
        <v>133</v>
      </c>
      <c r="P24">
        <v>28</v>
      </c>
      <c r="Q24" s="4">
        <f t="shared" si="5"/>
        <v>0.17391304347826086</v>
      </c>
      <c r="R24">
        <v>200</v>
      </c>
      <c r="S24">
        <v>37</v>
      </c>
      <c r="T24">
        <v>2947</v>
      </c>
      <c r="U24">
        <v>301</v>
      </c>
      <c r="V24">
        <v>51</v>
      </c>
      <c r="W24" s="4">
        <f t="shared" si="0"/>
        <v>0.46644507755618869</v>
      </c>
      <c r="X24" s="4">
        <f t="shared" si="6"/>
        <v>0.22803030303030303</v>
      </c>
      <c r="AB24">
        <v>54</v>
      </c>
      <c r="AG24">
        <v>895</v>
      </c>
      <c r="AH24">
        <v>913</v>
      </c>
      <c r="AI24">
        <v>36</v>
      </c>
      <c r="AJ24">
        <v>66</v>
      </c>
      <c r="AK24">
        <v>249</v>
      </c>
      <c r="AL24">
        <v>296</v>
      </c>
      <c r="AM24">
        <v>345</v>
      </c>
      <c r="AN24">
        <v>369</v>
      </c>
      <c r="AO24">
        <v>253</v>
      </c>
      <c r="AP24">
        <v>123</v>
      </c>
      <c r="AQ24">
        <v>70</v>
      </c>
      <c r="AR24">
        <v>1</v>
      </c>
      <c r="AS24">
        <v>355</v>
      </c>
      <c r="AT24" s="6">
        <v>25</v>
      </c>
      <c r="AU24">
        <v>0</v>
      </c>
      <c r="AV24">
        <v>1019</v>
      </c>
      <c r="AW24">
        <v>9482</v>
      </c>
      <c r="AX24">
        <v>36</v>
      </c>
      <c r="AY24">
        <v>43</v>
      </c>
      <c r="AZ24">
        <v>171</v>
      </c>
      <c r="BA24" s="4">
        <f t="shared" si="8"/>
        <v>5.8025110281642346E-2</v>
      </c>
      <c r="BB24" s="4">
        <f t="shared" si="7"/>
        <v>2.7065527065527065E-2</v>
      </c>
      <c r="BC24" s="4">
        <f t="shared" si="9"/>
        <v>1.7448979591836736E-2</v>
      </c>
      <c r="BD24" s="4">
        <f t="shared" si="10"/>
        <v>0.33142857142857141</v>
      </c>
      <c r="BE24">
        <v>101</v>
      </c>
      <c r="BF24">
        <v>2656</v>
      </c>
      <c r="BG24">
        <v>2500</v>
      </c>
      <c r="BH24">
        <v>2615</v>
      </c>
      <c r="BI24">
        <v>1711</v>
      </c>
      <c r="BL24">
        <v>97</v>
      </c>
      <c r="BM24">
        <v>24</v>
      </c>
      <c r="BN24">
        <v>24</v>
      </c>
      <c r="BO24" s="4">
        <f t="shared" si="14"/>
        <v>6.4000000000000001E-2</v>
      </c>
      <c r="BP24" s="4">
        <f t="shared" si="15"/>
        <v>3.5714285714285712E-2</v>
      </c>
      <c r="BQ24" s="4">
        <f t="shared" si="11"/>
        <v>0.14035087719298245</v>
      </c>
      <c r="BT24">
        <v>12811</v>
      </c>
      <c r="BU24" s="6">
        <v>9800</v>
      </c>
      <c r="BV24">
        <v>10</v>
      </c>
      <c r="BW24">
        <v>10</v>
      </c>
      <c r="BX24" s="4">
        <f t="shared" si="12"/>
        <v>3.8610038610038609E-2</v>
      </c>
      <c r="BY24" s="4">
        <f t="shared" si="13"/>
        <v>9.057971014492754E-3</v>
      </c>
      <c r="BZ24">
        <v>0</v>
      </c>
      <c r="CA24">
        <v>1808</v>
      </c>
      <c r="CB24">
        <v>820</v>
      </c>
      <c r="CC24">
        <v>988</v>
      </c>
      <c r="CD24">
        <v>36</v>
      </c>
      <c r="CE24">
        <v>15</v>
      </c>
    </row>
    <row r="25" spans="1:83" x14ac:dyDescent="0.3">
      <c r="A25" s="1">
        <v>43955</v>
      </c>
      <c r="B25">
        <v>3522</v>
      </c>
      <c r="C25">
        <v>294</v>
      </c>
      <c r="D25">
        <v>377</v>
      </c>
      <c r="E25" s="4">
        <f t="shared" si="1"/>
        <v>0.56184798807749625</v>
      </c>
      <c r="F25">
        <v>83</v>
      </c>
      <c r="G25">
        <v>23</v>
      </c>
      <c r="H25" s="4">
        <f t="shared" si="2"/>
        <v>0.21698113207547171</v>
      </c>
      <c r="I25">
        <v>304</v>
      </c>
      <c r="J25">
        <v>166</v>
      </c>
      <c r="K25" s="4">
        <f t="shared" si="3"/>
        <v>0.35319148936170214</v>
      </c>
      <c r="L25">
        <v>873</v>
      </c>
      <c r="M25">
        <v>269</v>
      </c>
      <c r="N25" s="4">
        <f t="shared" si="4"/>
        <v>0.23555166374781086</v>
      </c>
      <c r="O25">
        <v>137</v>
      </c>
      <c r="P25">
        <v>31</v>
      </c>
      <c r="Q25" s="4">
        <f t="shared" si="5"/>
        <v>0.18452380952380953</v>
      </c>
      <c r="R25">
        <v>154</v>
      </c>
      <c r="S25">
        <v>35</v>
      </c>
      <c r="T25">
        <v>2912</v>
      </c>
      <c r="U25">
        <v>307</v>
      </c>
      <c r="V25">
        <v>35</v>
      </c>
      <c r="W25" s="4">
        <f t="shared" si="0"/>
        <v>0.4525955859496425</v>
      </c>
      <c r="X25" s="4">
        <f t="shared" si="6"/>
        <v>0.22656826568265684</v>
      </c>
      <c r="AB25">
        <v>54</v>
      </c>
      <c r="AG25">
        <v>917</v>
      </c>
      <c r="AH25">
        <v>926</v>
      </c>
      <c r="AI25">
        <v>36</v>
      </c>
      <c r="AJ25">
        <v>68</v>
      </c>
      <c r="AK25">
        <v>252</v>
      </c>
      <c r="AL25">
        <v>306</v>
      </c>
      <c r="AM25">
        <v>351</v>
      </c>
      <c r="AN25">
        <v>375</v>
      </c>
      <c r="AO25">
        <v>259</v>
      </c>
      <c r="AP25">
        <v>125</v>
      </c>
      <c r="AQ25">
        <v>70</v>
      </c>
      <c r="AR25">
        <v>1</v>
      </c>
      <c r="AS25">
        <v>355</v>
      </c>
      <c r="AT25" s="6">
        <v>25</v>
      </c>
      <c r="AU25">
        <v>0</v>
      </c>
      <c r="AV25">
        <v>1048</v>
      </c>
      <c r="AW25">
        <v>9482</v>
      </c>
      <c r="AX25">
        <v>36</v>
      </c>
      <c r="AY25">
        <v>43</v>
      </c>
      <c r="AZ25">
        <v>152</v>
      </c>
      <c r="BA25" s="4">
        <f t="shared" si="8"/>
        <v>5.21978021978022E-2</v>
      </c>
      <c r="BB25" s="4">
        <f t="shared" si="7"/>
        <v>2.3624494870997825E-2</v>
      </c>
      <c r="BC25" s="4">
        <f t="shared" si="9"/>
        <v>1.5510204081632653E-2</v>
      </c>
      <c r="BD25" s="4">
        <f t="shared" si="10"/>
        <v>0.32846938775510204</v>
      </c>
      <c r="BE25">
        <v>101</v>
      </c>
      <c r="BF25">
        <v>2656</v>
      </c>
      <c r="BG25">
        <v>2500</v>
      </c>
      <c r="BH25">
        <v>2615</v>
      </c>
      <c r="BI25">
        <v>1711</v>
      </c>
      <c r="BL25">
        <v>97</v>
      </c>
      <c r="BM25">
        <v>21</v>
      </c>
      <c r="BN25">
        <v>21</v>
      </c>
      <c r="BO25" s="4">
        <f t="shared" si="14"/>
        <v>5.5702917771883291E-2</v>
      </c>
      <c r="BP25" s="4">
        <f t="shared" si="15"/>
        <v>3.129657228017884E-2</v>
      </c>
      <c r="BQ25" s="4">
        <f t="shared" si="11"/>
        <v>0.13815789473684212</v>
      </c>
      <c r="BR25">
        <v>0</v>
      </c>
      <c r="BT25">
        <v>12811</v>
      </c>
      <c r="BU25" s="6">
        <v>9800</v>
      </c>
      <c r="BV25">
        <v>21</v>
      </c>
      <c r="BW25">
        <v>19</v>
      </c>
      <c r="BX25" s="4">
        <f t="shared" si="12"/>
        <v>7.0631970260223054E-2</v>
      </c>
      <c r="BY25" s="4">
        <f t="shared" si="13"/>
        <v>1.6637478108581436E-2</v>
      </c>
      <c r="BZ25">
        <v>2</v>
      </c>
      <c r="CA25">
        <v>1843</v>
      </c>
      <c r="CB25">
        <v>842</v>
      </c>
      <c r="CC25">
        <v>1001</v>
      </c>
      <c r="CD25">
        <v>22</v>
      </c>
      <c r="CE25">
        <v>13</v>
      </c>
    </row>
    <row r="26" spans="1:83" x14ac:dyDescent="0.3">
      <c r="A26" s="1">
        <v>43956</v>
      </c>
      <c r="B26">
        <v>3471</v>
      </c>
      <c r="C26">
        <v>293</v>
      </c>
      <c r="D26">
        <v>370</v>
      </c>
      <c r="E26" s="4">
        <f t="shared" si="1"/>
        <v>0.55806938159879338</v>
      </c>
      <c r="F26">
        <v>86</v>
      </c>
      <c r="G26">
        <v>23</v>
      </c>
      <c r="H26" s="4">
        <f t="shared" si="2"/>
        <v>0.21100917431192662</v>
      </c>
      <c r="I26">
        <v>308</v>
      </c>
      <c r="J26">
        <v>180</v>
      </c>
      <c r="K26" s="4">
        <f t="shared" si="3"/>
        <v>0.36885245901639346</v>
      </c>
      <c r="L26">
        <v>864</v>
      </c>
      <c r="M26">
        <v>244</v>
      </c>
      <c r="N26" s="4">
        <f t="shared" si="4"/>
        <v>0.22021660649819494</v>
      </c>
      <c r="O26">
        <v>132</v>
      </c>
      <c r="P26">
        <v>33</v>
      </c>
      <c r="Q26" s="4">
        <f t="shared" si="5"/>
        <v>0.2</v>
      </c>
      <c r="R26">
        <v>172</v>
      </c>
      <c r="S26">
        <v>33</v>
      </c>
      <c r="T26">
        <v>2966</v>
      </c>
      <c r="U26">
        <v>301</v>
      </c>
      <c r="V26">
        <v>81</v>
      </c>
      <c r="W26" s="4">
        <f t="shared" si="0"/>
        <v>0.4607736523225105</v>
      </c>
      <c r="X26" s="4">
        <f t="shared" si="6"/>
        <v>0.22513089005235601</v>
      </c>
      <c r="AB26">
        <v>56</v>
      </c>
      <c r="AG26">
        <v>964</v>
      </c>
      <c r="AH26">
        <v>959</v>
      </c>
      <c r="AI26">
        <v>41</v>
      </c>
      <c r="AJ26">
        <v>69</v>
      </c>
      <c r="AK26">
        <v>268</v>
      </c>
      <c r="AL26">
        <v>309</v>
      </c>
      <c r="AM26">
        <v>362</v>
      </c>
      <c r="AN26">
        <v>391</v>
      </c>
      <c r="AO26">
        <v>272</v>
      </c>
      <c r="AP26">
        <v>133</v>
      </c>
      <c r="AQ26">
        <v>77</v>
      </c>
      <c r="AR26">
        <v>2</v>
      </c>
      <c r="AS26">
        <v>355</v>
      </c>
      <c r="AT26" s="6">
        <v>25</v>
      </c>
      <c r="AU26">
        <v>0</v>
      </c>
      <c r="AV26">
        <v>1036</v>
      </c>
      <c r="AW26">
        <v>9482</v>
      </c>
      <c r="AX26">
        <v>36</v>
      </c>
      <c r="AY26">
        <v>43</v>
      </c>
      <c r="AZ26">
        <v>140</v>
      </c>
      <c r="BA26" s="4">
        <f t="shared" si="8"/>
        <v>4.720161834120027E-2</v>
      </c>
      <c r="BB26" s="4">
        <f t="shared" si="7"/>
        <v>2.1749262078608046E-2</v>
      </c>
      <c r="BC26" s="4">
        <f t="shared" si="9"/>
        <v>1.4285714285714285E-2</v>
      </c>
      <c r="BD26" s="4">
        <f t="shared" si="10"/>
        <v>0.33336734693877551</v>
      </c>
      <c r="BE26">
        <v>101</v>
      </c>
      <c r="BF26">
        <v>2656</v>
      </c>
      <c r="BG26">
        <v>2500</v>
      </c>
      <c r="BH26">
        <v>2615</v>
      </c>
      <c r="BI26">
        <v>1711</v>
      </c>
      <c r="BL26">
        <v>99</v>
      </c>
      <c r="BM26">
        <v>16</v>
      </c>
      <c r="BN26">
        <v>16</v>
      </c>
      <c r="BO26" s="4">
        <f t="shared" si="14"/>
        <v>4.3243243243243246E-2</v>
      </c>
      <c r="BP26" s="4">
        <f t="shared" si="15"/>
        <v>2.4132730015082957E-2</v>
      </c>
      <c r="BQ26" s="4">
        <f t="shared" si="11"/>
        <v>0.11428571428571428</v>
      </c>
      <c r="BT26">
        <v>12811</v>
      </c>
      <c r="BU26" s="6">
        <v>9800</v>
      </c>
      <c r="BV26">
        <v>8</v>
      </c>
      <c r="BW26">
        <v>8</v>
      </c>
      <c r="BX26" s="4">
        <f t="shared" si="12"/>
        <v>3.2786885245901641E-2</v>
      </c>
      <c r="BY26" s="4">
        <f t="shared" si="13"/>
        <v>7.2202166064981952E-3</v>
      </c>
      <c r="BZ26">
        <v>0</v>
      </c>
      <c r="CA26">
        <v>1924</v>
      </c>
      <c r="CB26">
        <v>919</v>
      </c>
      <c r="CC26">
        <v>1005</v>
      </c>
      <c r="CD26">
        <v>77</v>
      </c>
      <c r="CE26">
        <v>4</v>
      </c>
    </row>
    <row r="27" spans="1:83" x14ac:dyDescent="0.3">
      <c r="A27" s="1">
        <v>43957</v>
      </c>
      <c r="B27">
        <v>3379</v>
      </c>
      <c r="C27">
        <v>284</v>
      </c>
      <c r="D27">
        <v>379</v>
      </c>
      <c r="E27" s="4">
        <f t="shared" si="1"/>
        <v>0.57164404223227749</v>
      </c>
      <c r="F27">
        <v>83</v>
      </c>
      <c r="G27">
        <v>19</v>
      </c>
      <c r="H27" s="4">
        <f t="shared" si="2"/>
        <v>0.18627450980392157</v>
      </c>
      <c r="I27">
        <v>301</v>
      </c>
      <c r="J27">
        <v>171</v>
      </c>
      <c r="K27" s="4">
        <f t="shared" si="3"/>
        <v>0.36228813559322032</v>
      </c>
      <c r="L27">
        <v>806</v>
      </c>
      <c r="M27">
        <v>262</v>
      </c>
      <c r="N27" s="4">
        <f t="shared" si="4"/>
        <v>0.24531835205992508</v>
      </c>
      <c r="O27">
        <v>126</v>
      </c>
      <c r="P27">
        <v>34</v>
      </c>
      <c r="Q27" s="4">
        <f t="shared" si="5"/>
        <v>0.21249999999999999</v>
      </c>
      <c r="R27">
        <v>167</v>
      </c>
      <c r="S27">
        <v>44</v>
      </c>
      <c r="T27">
        <v>3170</v>
      </c>
      <c r="U27">
        <v>297</v>
      </c>
      <c r="V27">
        <v>44</v>
      </c>
      <c r="W27" s="4">
        <f t="shared" si="0"/>
        <v>0.4840433653992976</v>
      </c>
      <c r="X27" s="4">
        <f t="shared" si="6"/>
        <v>0.23312401883830455</v>
      </c>
      <c r="AB27">
        <v>56</v>
      </c>
      <c r="AG27">
        <v>982</v>
      </c>
      <c r="AH27">
        <v>986</v>
      </c>
      <c r="AI27">
        <v>41</v>
      </c>
      <c r="AJ27">
        <v>70</v>
      </c>
      <c r="AK27">
        <v>275</v>
      </c>
      <c r="AL27">
        <v>319</v>
      </c>
      <c r="AM27">
        <v>366</v>
      </c>
      <c r="AN27">
        <v>400</v>
      </c>
      <c r="AO27">
        <v>279</v>
      </c>
      <c r="AP27">
        <v>135</v>
      </c>
      <c r="AQ27">
        <v>78</v>
      </c>
      <c r="AR27">
        <v>5</v>
      </c>
      <c r="AS27">
        <v>355</v>
      </c>
      <c r="AT27" s="6">
        <v>25</v>
      </c>
      <c r="AU27">
        <v>0</v>
      </c>
      <c r="AV27">
        <v>977</v>
      </c>
      <c r="AW27">
        <v>9706</v>
      </c>
      <c r="AX27">
        <v>38</v>
      </c>
      <c r="AY27">
        <v>43</v>
      </c>
      <c r="AZ27">
        <v>144</v>
      </c>
      <c r="BA27" s="4">
        <f t="shared" si="8"/>
        <v>4.5425867507886436E-2</v>
      </c>
      <c r="BB27" s="4">
        <f t="shared" si="7"/>
        <v>2.1988089784699953E-2</v>
      </c>
      <c r="BC27" s="4">
        <f t="shared" si="9"/>
        <v>1.4693877551020407E-2</v>
      </c>
      <c r="BD27" s="4">
        <f t="shared" si="10"/>
        <v>0.35377551020408166</v>
      </c>
      <c r="BE27">
        <v>101</v>
      </c>
      <c r="BF27">
        <v>2656</v>
      </c>
      <c r="BG27">
        <v>2501</v>
      </c>
      <c r="BH27">
        <v>2631</v>
      </c>
      <c r="BI27">
        <v>1856</v>
      </c>
      <c r="BJ27">
        <v>62</v>
      </c>
      <c r="BL27">
        <v>99</v>
      </c>
      <c r="BM27">
        <v>17</v>
      </c>
      <c r="BN27">
        <v>17</v>
      </c>
      <c r="BO27" s="4">
        <f t="shared" si="14"/>
        <v>4.4854881266490766E-2</v>
      </c>
      <c r="BP27" s="4">
        <f t="shared" si="15"/>
        <v>2.564102564102564E-2</v>
      </c>
      <c r="BQ27" s="4">
        <f t="shared" si="11"/>
        <v>0.11805555555555555</v>
      </c>
      <c r="BR27">
        <v>0</v>
      </c>
      <c r="BT27">
        <v>12811</v>
      </c>
      <c r="BU27" s="6">
        <v>9800</v>
      </c>
      <c r="BV27">
        <v>9</v>
      </c>
      <c r="BW27">
        <v>9</v>
      </c>
      <c r="BX27" s="4">
        <f t="shared" si="12"/>
        <v>3.4351145038167941E-2</v>
      </c>
      <c r="BY27" s="4">
        <f t="shared" si="13"/>
        <v>8.4269662921348312E-3</v>
      </c>
      <c r="BZ27">
        <v>0</v>
      </c>
      <c r="CA27">
        <v>1968</v>
      </c>
      <c r="CB27">
        <v>962</v>
      </c>
      <c r="CC27">
        <v>1006</v>
      </c>
      <c r="CD27">
        <v>43</v>
      </c>
      <c r="CE27">
        <v>1</v>
      </c>
    </row>
    <row r="28" spans="1:83" x14ac:dyDescent="0.3">
      <c r="A28" s="1">
        <v>43958</v>
      </c>
      <c r="B28">
        <v>3437</v>
      </c>
      <c r="C28">
        <v>279</v>
      </c>
      <c r="D28">
        <v>368</v>
      </c>
      <c r="E28" s="4">
        <f t="shared" si="1"/>
        <v>0.56877897990726434</v>
      </c>
      <c r="F28">
        <v>76</v>
      </c>
      <c r="G28">
        <v>20</v>
      </c>
      <c r="H28" s="4">
        <f t="shared" si="2"/>
        <v>0.20833333333333334</v>
      </c>
      <c r="I28">
        <v>293</v>
      </c>
      <c r="J28">
        <v>184</v>
      </c>
      <c r="K28" s="4">
        <f t="shared" si="3"/>
        <v>0.38574423480083858</v>
      </c>
      <c r="L28">
        <v>862</v>
      </c>
      <c r="M28">
        <v>250</v>
      </c>
      <c r="N28" s="4">
        <f t="shared" si="4"/>
        <v>0.22482014388489208</v>
      </c>
      <c r="O28">
        <v>130</v>
      </c>
      <c r="P28">
        <v>35</v>
      </c>
      <c r="Q28" s="4">
        <f t="shared" si="5"/>
        <v>0.21212121212121213</v>
      </c>
      <c r="R28">
        <v>150</v>
      </c>
      <c r="S28">
        <v>41</v>
      </c>
      <c r="T28">
        <v>3284</v>
      </c>
      <c r="U28">
        <v>317</v>
      </c>
      <c r="V28">
        <v>63</v>
      </c>
      <c r="W28" s="4">
        <f t="shared" si="0"/>
        <v>0.48861776521350991</v>
      </c>
      <c r="X28" s="4">
        <f t="shared" si="6"/>
        <v>0.23942598187311179</v>
      </c>
      <c r="AB28">
        <v>56</v>
      </c>
      <c r="AG28">
        <v>1011</v>
      </c>
      <c r="AH28">
        <v>1020</v>
      </c>
      <c r="AI28">
        <v>41</v>
      </c>
      <c r="AJ28">
        <v>72</v>
      </c>
      <c r="AK28">
        <v>286</v>
      </c>
      <c r="AL28">
        <v>332</v>
      </c>
      <c r="AM28">
        <v>377</v>
      </c>
      <c r="AN28">
        <v>415</v>
      </c>
      <c r="AO28">
        <v>289</v>
      </c>
      <c r="AP28">
        <v>137</v>
      </c>
      <c r="AQ28">
        <v>80</v>
      </c>
      <c r="AR28">
        <v>2</v>
      </c>
      <c r="AS28">
        <v>355</v>
      </c>
      <c r="AT28" s="6">
        <v>25</v>
      </c>
      <c r="AU28">
        <v>0</v>
      </c>
      <c r="AV28">
        <v>1007</v>
      </c>
      <c r="AW28">
        <v>9721</v>
      </c>
      <c r="AX28">
        <v>38</v>
      </c>
      <c r="AY28">
        <v>46</v>
      </c>
      <c r="AZ28">
        <v>164</v>
      </c>
      <c r="BA28" s="4">
        <f t="shared" si="8"/>
        <v>4.9939098660170524E-2</v>
      </c>
      <c r="BB28" s="4">
        <f t="shared" si="7"/>
        <v>2.4401130784109507E-2</v>
      </c>
      <c r="BC28" s="4">
        <f t="shared" si="9"/>
        <v>1.673469387755102E-2</v>
      </c>
      <c r="BD28" s="4">
        <f t="shared" si="10"/>
        <v>0.36744897959183676</v>
      </c>
      <c r="BF28">
        <v>2656</v>
      </c>
      <c r="BG28">
        <v>2501</v>
      </c>
      <c r="BH28">
        <v>2631</v>
      </c>
      <c r="BI28">
        <v>1861</v>
      </c>
      <c r="BJ28">
        <v>72</v>
      </c>
      <c r="BL28">
        <v>102</v>
      </c>
      <c r="BM28">
        <v>18</v>
      </c>
      <c r="BN28">
        <v>18</v>
      </c>
      <c r="BO28" s="4">
        <f t="shared" si="14"/>
        <v>4.8913043478260872E-2</v>
      </c>
      <c r="BP28" s="4">
        <f t="shared" si="15"/>
        <v>2.7820710973724884E-2</v>
      </c>
      <c r="BQ28" s="4">
        <f t="shared" si="11"/>
        <v>0.10975609756097561</v>
      </c>
      <c r="BR28">
        <v>0</v>
      </c>
      <c r="BT28">
        <v>12811</v>
      </c>
      <c r="BU28" s="6">
        <v>9800</v>
      </c>
      <c r="BV28">
        <v>14</v>
      </c>
      <c r="BW28">
        <v>14</v>
      </c>
      <c r="BX28" s="4">
        <f t="shared" si="12"/>
        <v>5.6000000000000001E-2</v>
      </c>
      <c r="BY28" s="4">
        <f t="shared" si="13"/>
        <v>1.2589928057553957E-2</v>
      </c>
      <c r="BZ28">
        <v>0</v>
      </c>
      <c r="CA28">
        <v>2031</v>
      </c>
      <c r="CB28">
        <v>1018</v>
      </c>
      <c r="CC28">
        <v>1013</v>
      </c>
      <c r="CD28">
        <v>56</v>
      </c>
      <c r="CE28">
        <v>7</v>
      </c>
    </row>
    <row r="29" spans="1:83" x14ac:dyDescent="0.3">
      <c r="A29" s="1">
        <v>43959</v>
      </c>
      <c r="B29">
        <v>3248</v>
      </c>
      <c r="C29">
        <v>283</v>
      </c>
      <c r="D29">
        <v>390</v>
      </c>
      <c r="E29" s="4">
        <f t="shared" si="1"/>
        <v>0.57949479940564641</v>
      </c>
      <c r="F29">
        <v>79</v>
      </c>
      <c r="G29">
        <v>24</v>
      </c>
      <c r="H29" s="4">
        <f t="shared" si="2"/>
        <v>0.23300970873786409</v>
      </c>
      <c r="I29">
        <v>331</v>
      </c>
      <c r="J29">
        <v>203</v>
      </c>
      <c r="K29" s="4">
        <f t="shared" si="3"/>
        <v>0.38014981273408238</v>
      </c>
      <c r="L29">
        <v>820</v>
      </c>
      <c r="M29">
        <v>266</v>
      </c>
      <c r="N29" s="4">
        <f t="shared" si="4"/>
        <v>0.24493554327808473</v>
      </c>
      <c r="O29">
        <v>127</v>
      </c>
      <c r="P29">
        <v>34</v>
      </c>
      <c r="Q29" s="4">
        <f t="shared" si="5"/>
        <v>0.21118012422360249</v>
      </c>
      <c r="R29">
        <v>177</v>
      </c>
      <c r="S29">
        <v>30</v>
      </c>
      <c r="T29">
        <v>3287</v>
      </c>
      <c r="U29">
        <v>315</v>
      </c>
      <c r="V29">
        <v>125</v>
      </c>
      <c r="W29" s="4">
        <f t="shared" si="0"/>
        <v>0.50298393267023722</v>
      </c>
      <c r="X29" s="4">
        <f t="shared" si="6"/>
        <v>0.23247232472324722</v>
      </c>
      <c r="AB29">
        <v>56</v>
      </c>
      <c r="AG29">
        <v>1079</v>
      </c>
      <c r="AH29">
        <v>1077</v>
      </c>
      <c r="AI29">
        <v>43</v>
      </c>
      <c r="AJ29">
        <v>77</v>
      </c>
      <c r="AK29">
        <v>308</v>
      </c>
      <c r="AL29">
        <v>351</v>
      </c>
      <c r="AM29">
        <v>394</v>
      </c>
      <c r="AN29">
        <v>442</v>
      </c>
      <c r="AO29">
        <v>304</v>
      </c>
      <c r="AP29">
        <v>151</v>
      </c>
      <c r="AQ29">
        <v>84</v>
      </c>
      <c r="AR29">
        <v>2</v>
      </c>
      <c r="AS29">
        <v>355</v>
      </c>
      <c r="AT29" s="6">
        <v>25</v>
      </c>
      <c r="AU29">
        <v>0</v>
      </c>
      <c r="AV29">
        <v>1040</v>
      </c>
      <c r="AW29">
        <v>10099</v>
      </c>
      <c r="AX29">
        <v>38</v>
      </c>
      <c r="AY29">
        <v>51</v>
      </c>
      <c r="AZ29">
        <v>161</v>
      </c>
      <c r="BA29" s="4">
        <f t="shared" si="8"/>
        <v>4.8980833586857314E-2</v>
      </c>
      <c r="BB29" s="4">
        <f t="shared" si="7"/>
        <v>2.4636572302983932E-2</v>
      </c>
      <c r="BC29" s="4">
        <f t="shared" si="9"/>
        <v>1.6428571428571428E-2</v>
      </c>
      <c r="BD29" s="4">
        <f t="shared" si="10"/>
        <v>0.36755102040816329</v>
      </c>
      <c r="BF29">
        <v>2660</v>
      </c>
      <c r="BG29">
        <v>2532</v>
      </c>
      <c r="BH29">
        <v>2682</v>
      </c>
      <c r="BI29">
        <v>2010</v>
      </c>
      <c r="BJ29">
        <v>215</v>
      </c>
      <c r="BL29">
        <v>107</v>
      </c>
      <c r="BM29">
        <v>18</v>
      </c>
      <c r="BN29">
        <v>18</v>
      </c>
      <c r="BO29" s="4">
        <f t="shared" si="14"/>
        <v>4.6153846153846156E-2</v>
      </c>
      <c r="BP29" s="4">
        <f t="shared" si="15"/>
        <v>2.6745913818722138E-2</v>
      </c>
      <c r="BQ29" s="4">
        <f t="shared" si="11"/>
        <v>0.11180124223602485</v>
      </c>
      <c r="BR29">
        <v>0</v>
      </c>
      <c r="BT29">
        <v>12811</v>
      </c>
      <c r="BU29" s="6">
        <v>9800</v>
      </c>
      <c r="BV29">
        <v>10</v>
      </c>
      <c r="BW29">
        <v>10</v>
      </c>
      <c r="BX29" s="4">
        <f t="shared" si="12"/>
        <v>3.7593984962406013E-2</v>
      </c>
      <c r="BY29" s="4">
        <f t="shared" si="13"/>
        <v>9.2081031307550652E-3</v>
      </c>
      <c r="BZ29">
        <v>0</v>
      </c>
      <c r="CA29">
        <v>2156</v>
      </c>
      <c r="CB29">
        <v>1127</v>
      </c>
      <c r="CC29">
        <v>1029</v>
      </c>
      <c r="CD29">
        <v>109</v>
      </c>
      <c r="CE29">
        <v>16</v>
      </c>
    </row>
    <row r="30" spans="1:83" x14ac:dyDescent="0.3">
      <c r="A30" s="1">
        <v>43960</v>
      </c>
      <c r="B30">
        <v>3371</v>
      </c>
      <c r="C30">
        <v>291</v>
      </c>
      <c r="D30">
        <v>382</v>
      </c>
      <c r="E30" s="4">
        <f t="shared" si="1"/>
        <v>0.56760772659732539</v>
      </c>
      <c r="F30">
        <v>82</v>
      </c>
      <c r="G30">
        <v>24</v>
      </c>
      <c r="H30" s="4">
        <f t="shared" si="2"/>
        <v>0.22641509433962265</v>
      </c>
      <c r="I30">
        <v>327</v>
      </c>
      <c r="J30">
        <v>203</v>
      </c>
      <c r="K30" s="4">
        <f t="shared" si="3"/>
        <v>0.38301886792452833</v>
      </c>
      <c r="L30">
        <v>872</v>
      </c>
      <c r="M30">
        <v>257</v>
      </c>
      <c r="N30" s="4">
        <f t="shared" si="4"/>
        <v>0.22763507528786536</v>
      </c>
      <c r="O30">
        <v>130</v>
      </c>
      <c r="P30">
        <v>32</v>
      </c>
      <c r="Q30" s="4">
        <f t="shared" si="5"/>
        <v>0.19753086419753085</v>
      </c>
      <c r="R30">
        <v>165</v>
      </c>
      <c r="S30">
        <v>34</v>
      </c>
      <c r="T30">
        <v>3290</v>
      </c>
      <c r="U30">
        <v>329</v>
      </c>
      <c r="V30">
        <v>17</v>
      </c>
      <c r="W30" s="4">
        <f t="shared" si="0"/>
        <v>0.4939198318570785</v>
      </c>
      <c r="X30" s="4">
        <f t="shared" si="6"/>
        <v>0.24316334072431633</v>
      </c>
      <c r="AB30">
        <v>57</v>
      </c>
      <c r="AG30">
        <v>1087</v>
      </c>
      <c r="AH30">
        <v>1086</v>
      </c>
      <c r="AI30">
        <v>43</v>
      </c>
      <c r="AJ30">
        <v>77</v>
      </c>
      <c r="AK30">
        <v>309</v>
      </c>
      <c r="AL30">
        <v>354</v>
      </c>
      <c r="AM30">
        <v>396</v>
      </c>
      <c r="AN30">
        <v>447</v>
      </c>
      <c r="AO30">
        <v>309</v>
      </c>
      <c r="AP30">
        <v>150</v>
      </c>
      <c r="AQ30">
        <v>85</v>
      </c>
      <c r="AR30">
        <v>3</v>
      </c>
      <c r="AS30">
        <v>355</v>
      </c>
      <c r="AT30" s="6">
        <v>25</v>
      </c>
      <c r="AU30">
        <v>0</v>
      </c>
      <c r="AV30">
        <v>1024</v>
      </c>
      <c r="AW30">
        <v>10256</v>
      </c>
      <c r="AX30">
        <v>38</v>
      </c>
      <c r="AY30">
        <v>51</v>
      </c>
      <c r="AZ30">
        <v>148</v>
      </c>
      <c r="BA30" s="4">
        <f t="shared" si="8"/>
        <v>4.4984802431610946E-2</v>
      </c>
      <c r="BB30" s="4">
        <f t="shared" si="7"/>
        <v>2.2218886053145172E-2</v>
      </c>
      <c r="BC30" s="4">
        <f t="shared" si="9"/>
        <v>1.5102040816326531E-2</v>
      </c>
      <c r="BD30" s="4">
        <f t="shared" si="10"/>
        <v>0.36928571428571427</v>
      </c>
      <c r="BF30">
        <v>2661</v>
      </c>
      <c r="BG30">
        <v>2535</v>
      </c>
      <c r="BH30">
        <v>2696</v>
      </c>
      <c r="BI30">
        <v>2098</v>
      </c>
      <c r="BJ30">
        <v>266</v>
      </c>
      <c r="BL30">
        <v>108</v>
      </c>
      <c r="BM30">
        <v>10</v>
      </c>
      <c r="BN30">
        <v>10</v>
      </c>
      <c r="BO30" s="4">
        <f t="shared" si="14"/>
        <v>2.6178010471204188E-2</v>
      </c>
      <c r="BP30" s="4">
        <f t="shared" si="15"/>
        <v>1.4858841010401188E-2</v>
      </c>
      <c r="BQ30" s="4">
        <f t="shared" si="11"/>
        <v>6.7567567567567571E-2</v>
      </c>
      <c r="BR30">
        <v>0</v>
      </c>
      <c r="BT30">
        <v>12811</v>
      </c>
      <c r="BU30" s="6">
        <v>9800</v>
      </c>
      <c r="BV30">
        <v>7</v>
      </c>
      <c r="BW30">
        <v>7</v>
      </c>
      <c r="BX30" s="4">
        <f t="shared" si="12"/>
        <v>2.7237354085603113E-2</v>
      </c>
      <c r="BY30" s="4">
        <f t="shared" si="13"/>
        <v>6.2001771479185119E-3</v>
      </c>
      <c r="BZ30">
        <v>0</v>
      </c>
      <c r="CA30">
        <v>2173</v>
      </c>
      <c r="CB30">
        <v>1139</v>
      </c>
      <c r="CC30">
        <v>1034</v>
      </c>
      <c r="CD30">
        <v>12</v>
      </c>
      <c r="CE30">
        <v>5</v>
      </c>
    </row>
    <row r="31" spans="1:83" x14ac:dyDescent="0.3">
      <c r="A31" s="1">
        <v>43961</v>
      </c>
      <c r="B31">
        <v>3370</v>
      </c>
      <c r="C31">
        <v>264</v>
      </c>
      <c r="D31">
        <v>397</v>
      </c>
      <c r="E31" s="4">
        <f t="shared" si="1"/>
        <v>0.60060514372163387</v>
      </c>
      <c r="F31">
        <v>80</v>
      </c>
      <c r="G31">
        <v>23</v>
      </c>
      <c r="H31" s="4">
        <f t="shared" si="2"/>
        <v>0.22330097087378642</v>
      </c>
      <c r="I31">
        <v>331</v>
      </c>
      <c r="J31">
        <v>210</v>
      </c>
      <c r="K31" s="4">
        <f t="shared" si="3"/>
        <v>0.38817005545286504</v>
      </c>
      <c r="L31">
        <v>857</v>
      </c>
      <c r="M31">
        <v>247</v>
      </c>
      <c r="N31" s="4">
        <f t="shared" si="4"/>
        <v>0.22373188405797101</v>
      </c>
      <c r="O31">
        <v>123</v>
      </c>
      <c r="P31">
        <v>31</v>
      </c>
      <c r="Q31" s="4">
        <f t="shared" si="5"/>
        <v>0.20129870129870131</v>
      </c>
      <c r="R31">
        <v>168</v>
      </c>
      <c r="S31">
        <v>31</v>
      </c>
      <c r="T31">
        <v>3130</v>
      </c>
      <c r="U31">
        <v>315</v>
      </c>
      <c r="V31">
        <v>25</v>
      </c>
      <c r="W31" s="4">
        <f t="shared" si="0"/>
        <v>0.48153846153846153</v>
      </c>
      <c r="X31" s="4">
        <f t="shared" si="6"/>
        <v>0.23507462686567165</v>
      </c>
      <c r="AB31">
        <v>57</v>
      </c>
      <c r="AG31">
        <v>1100</v>
      </c>
      <c r="AH31">
        <v>1098</v>
      </c>
      <c r="AI31">
        <v>44</v>
      </c>
      <c r="AJ31">
        <v>77</v>
      </c>
      <c r="AK31">
        <v>311</v>
      </c>
      <c r="AL31">
        <v>358</v>
      </c>
      <c r="AM31">
        <v>402</v>
      </c>
      <c r="AN31">
        <v>452</v>
      </c>
      <c r="AO31">
        <v>314</v>
      </c>
      <c r="AP31">
        <v>152</v>
      </c>
      <c r="AQ31">
        <v>85</v>
      </c>
      <c r="AR31">
        <v>3</v>
      </c>
      <c r="AS31">
        <v>355</v>
      </c>
      <c r="AT31" s="6">
        <v>25</v>
      </c>
      <c r="AU31">
        <v>0</v>
      </c>
      <c r="AV31">
        <v>1025</v>
      </c>
      <c r="AW31">
        <v>10256</v>
      </c>
      <c r="AX31">
        <v>38</v>
      </c>
      <c r="AY31">
        <v>54</v>
      </c>
      <c r="AZ31">
        <v>143</v>
      </c>
      <c r="BA31" s="4">
        <f t="shared" si="8"/>
        <v>4.5686900958466455E-2</v>
      </c>
      <c r="BB31" s="4">
        <f t="shared" si="7"/>
        <v>2.1999999999999999E-2</v>
      </c>
      <c r="BC31" s="4">
        <f t="shared" si="9"/>
        <v>1.4591836734693877E-2</v>
      </c>
      <c r="BD31" s="4">
        <f t="shared" si="10"/>
        <v>0.35153061224489796</v>
      </c>
      <c r="BF31">
        <v>2661</v>
      </c>
      <c r="BG31">
        <v>2535</v>
      </c>
      <c r="BH31">
        <v>2696</v>
      </c>
      <c r="BI31">
        <v>2098</v>
      </c>
      <c r="BJ31">
        <v>266</v>
      </c>
      <c r="BL31">
        <v>111</v>
      </c>
      <c r="BM31">
        <v>14</v>
      </c>
      <c r="BN31">
        <v>14</v>
      </c>
      <c r="BO31" s="4">
        <f t="shared" si="14"/>
        <v>3.5264483627204031E-2</v>
      </c>
      <c r="BP31" s="4">
        <f t="shared" si="15"/>
        <v>2.118003025718608E-2</v>
      </c>
      <c r="BQ31" s="4">
        <f t="shared" si="11"/>
        <v>9.7902097902097904E-2</v>
      </c>
      <c r="BR31">
        <v>0</v>
      </c>
      <c r="BT31">
        <v>12811</v>
      </c>
      <c r="BU31" s="6">
        <v>9800</v>
      </c>
      <c r="BV31">
        <v>4</v>
      </c>
      <c r="BW31">
        <v>4</v>
      </c>
      <c r="BX31" s="4">
        <f t="shared" si="12"/>
        <v>1.6194331983805668E-2</v>
      </c>
      <c r="BY31" s="4">
        <f t="shared" si="13"/>
        <v>3.6231884057971015E-3</v>
      </c>
      <c r="BZ31">
        <v>0</v>
      </c>
      <c r="CA31">
        <v>2198</v>
      </c>
      <c r="CB31">
        <v>1158</v>
      </c>
      <c r="CC31">
        <v>1040</v>
      </c>
      <c r="CD31">
        <v>19</v>
      </c>
      <c r="CE31">
        <v>6</v>
      </c>
    </row>
    <row r="32" spans="1:83" x14ac:dyDescent="0.3">
      <c r="A32" s="1">
        <v>43962</v>
      </c>
      <c r="B32">
        <v>3494</v>
      </c>
      <c r="C32">
        <v>254</v>
      </c>
      <c r="D32">
        <v>384</v>
      </c>
      <c r="E32" s="4">
        <f t="shared" si="1"/>
        <v>0.60188087774294674</v>
      </c>
      <c r="F32">
        <v>84</v>
      </c>
      <c r="G32">
        <v>23</v>
      </c>
      <c r="H32" s="4">
        <f t="shared" si="2"/>
        <v>0.21495327102803738</v>
      </c>
      <c r="I32">
        <v>341</v>
      </c>
      <c r="J32">
        <v>180</v>
      </c>
      <c r="K32" s="4">
        <f t="shared" si="3"/>
        <v>0.34548944337811899</v>
      </c>
      <c r="L32">
        <v>822</v>
      </c>
      <c r="M32">
        <v>235</v>
      </c>
      <c r="N32" s="4">
        <f t="shared" si="4"/>
        <v>0.22232734153263956</v>
      </c>
      <c r="O32">
        <v>120</v>
      </c>
      <c r="P32">
        <v>36</v>
      </c>
      <c r="Q32" s="4">
        <f t="shared" si="5"/>
        <v>0.23076923076923078</v>
      </c>
      <c r="R32">
        <v>194</v>
      </c>
      <c r="S32">
        <v>41</v>
      </c>
      <c r="T32">
        <v>3115</v>
      </c>
      <c r="U32">
        <v>280</v>
      </c>
      <c r="V32">
        <v>58</v>
      </c>
      <c r="W32" s="4">
        <f t="shared" si="0"/>
        <v>0.47132697836283854</v>
      </c>
      <c r="X32" s="4">
        <f t="shared" si="6"/>
        <v>0.20802377414561665</v>
      </c>
      <c r="AB32">
        <v>57</v>
      </c>
      <c r="AG32">
        <v>1133</v>
      </c>
      <c r="AH32">
        <v>1123</v>
      </c>
      <c r="AI32">
        <v>44</v>
      </c>
      <c r="AJ32">
        <v>77</v>
      </c>
      <c r="AK32">
        <v>310</v>
      </c>
      <c r="AL32">
        <v>361</v>
      </c>
      <c r="AM32">
        <v>401</v>
      </c>
      <c r="AN32">
        <v>474</v>
      </c>
      <c r="AO32">
        <v>335</v>
      </c>
      <c r="AP32">
        <v>159</v>
      </c>
      <c r="AQ32">
        <v>92</v>
      </c>
      <c r="AR32">
        <v>3</v>
      </c>
      <c r="AS32">
        <v>355</v>
      </c>
      <c r="AT32" s="6">
        <v>25</v>
      </c>
      <c r="AU32">
        <v>0</v>
      </c>
      <c r="AV32">
        <v>1066</v>
      </c>
      <c r="AW32">
        <v>10256</v>
      </c>
      <c r="AX32">
        <v>38</v>
      </c>
      <c r="AY32">
        <v>56</v>
      </c>
      <c r="AZ32">
        <v>159</v>
      </c>
      <c r="BA32" s="4">
        <f t="shared" si="8"/>
        <v>5.1043338683788124E-2</v>
      </c>
      <c r="BB32" s="4">
        <f t="shared" si="7"/>
        <v>2.4058102587380843E-2</v>
      </c>
      <c r="BC32" s="4">
        <f t="shared" si="9"/>
        <v>1.6224489795918368E-2</v>
      </c>
      <c r="BD32" s="4">
        <f t="shared" si="10"/>
        <v>0.34642857142857142</v>
      </c>
      <c r="BF32">
        <v>2661</v>
      </c>
      <c r="BG32">
        <v>2535</v>
      </c>
      <c r="BH32">
        <v>2696</v>
      </c>
      <c r="BI32">
        <v>2098</v>
      </c>
      <c r="BJ32">
        <v>266</v>
      </c>
      <c r="BL32">
        <v>113</v>
      </c>
      <c r="BM32">
        <v>20</v>
      </c>
      <c r="BN32">
        <v>20</v>
      </c>
      <c r="BO32" s="4">
        <f t="shared" si="14"/>
        <v>5.2083333333333336E-2</v>
      </c>
      <c r="BP32" s="4">
        <f t="shared" si="15"/>
        <v>3.1347962382445138E-2</v>
      </c>
      <c r="BQ32" s="4">
        <f t="shared" si="11"/>
        <v>0.12578616352201258</v>
      </c>
      <c r="BR32">
        <v>0</v>
      </c>
      <c r="BT32">
        <v>12811</v>
      </c>
      <c r="BU32" s="6">
        <v>9800</v>
      </c>
      <c r="BV32">
        <v>5</v>
      </c>
      <c r="BW32">
        <v>5</v>
      </c>
      <c r="BX32" s="4">
        <f t="shared" si="12"/>
        <v>2.1276595744680851E-2</v>
      </c>
      <c r="BY32" s="4">
        <f t="shared" si="13"/>
        <v>4.7303689687795648E-3</v>
      </c>
      <c r="BZ32">
        <v>0</v>
      </c>
      <c r="CA32">
        <v>2256</v>
      </c>
      <c r="CB32">
        <v>1202</v>
      </c>
      <c r="CC32">
        <v>1054</v>
      </c>
      <c r="CD32">
        <v>44</v>
      </c>
      <c r="CE32">
        <v>14</v>
      </c>
    </row>
    <row r="33" spans="1:83" x14ac:dyDescent="0.3">
      <c r="A33" s="1">
        <v>43963</v>
      </c>
      <c r="B33">
        <v>3698</v>
      </c>
      <c r="C33">
        <v>258</v>
      </c>
      <c r="D33">
        <v>400</v>
      </c>
      <c r="E33" s="4">
        <f t="shared" si="1"/>
        <v>0.60790273556231</v>
      </c>
      <c r="F33">
        <v>82</v>
      </c>
      <c r="G33">
        <v>26</v>
      </c>
      <c r="H33" s="4">
        <f t="shared" si="2"/>
        <v>0.24074074074074073</v>
      </c>
      <c r="I33">
        <v>338</v>
      </c>
      <c r="J33">
        <v>186</v>
      </c>
      <c r="K33" s="4">
        <f t="shared" si="3"/>
        <v>0.35496183206106868</v>
      </c>
      <c r="L33">
        <v>891</v>
      </c>
      <c r="M33">
        <v>255</v>
      </c>
      <c r="N33" s="4">
        <f t="shared" si="4"/>
        <v>0.22251308900523561</v>
      </c>
      <c r="O33">
        <v>131</v>
      </c>
      <c r="P33">
        <v>40</v>
      </c>
      <c r="Q33" s="4">
        <f t="shared" si="5"/>
        <v>0.23391812865497075</v>
      </c>
      <c r="R33">
        <v>179</v>
      </c>
      <c r="S33">
        <v>50</v>
      </c>
      <c r="T33">
        <v>3071</v>
      </c>
      <c r="U33">
        <v>287</v>
      </c>
      <c r="V33">
        <v>43</v>
      </c>
      <c r="W33" s="4">
        <f t="shared" si="0"/>
        <v>0.45368592111094697</v>
      </c>
      <c r="X33" s="4">
        <f t="shared" si="6"/>
        <v>0.21025641025641026</v>
      </c>
      <c r="AB33">
        <v>58</v>
      </c>
      <c r="AG33">
        <v>1157</v>
      </c>
      <c r="AH33">
        <v>1142</v>
      </c>
      <c r="AI33">
        <v>44</v>
      </c>
      <c r="AJ33">
        <v>77</v>
      </c>
      <c r="AK33">
        <v>310</v>
      </c>
      <c r="AL33">
        <v>374</v>
      </c>
      <c r="AM33">
        <v>424</v>
      </c>
      <c r="AN33">
        <v>480</v>
      </c>
      <c r="AO33">
        <v>335</v>
      </c>
      <c r="AP33">
        <v>159</v>
      </c>
      <c r="AQ33">
        <v>93</v>
      </c>
      <c r="AR33">
        <v>3</v>
      </c>
      <c r="AS33">
        <v>355</v>
      </c>
      <c r="AT33" s="6">
        <v>25</v>
      </c>
      <c r="AU33">
        <v>0</v>
      </c>
      <c r="AV33">
        <v>1078</v>
      </c>
      <c r="AW33">
        <v>10380</v>
      </c>
      <c r="AX33">
        <v>38</v>
      </c>
      <c r="AY33">
        <v>56</v>
      </c>
      <c r="AZ33">
        <v>127</v>
      </c>
      <c r="BA33" s="4">
        <f t="shared" si="8"/>
        <v>4.135460761966786E-2</v>
      </c>
      <c r="BB33" s="4">
        <f t="shared" si="7"/>
        <v>1.8762003250110799E-2</v>
      </c>
      <c r="BC33" s="4">
        <f t="shared" si="9"/>
        <v>1.2959183673469387E-2</v>
      </c>
      <c r="BD33" s="4">
        <f t="shared" si="10"/>
        <v>0.3426530612244898</v>
      </c>
      <c r="BF33">
        <v>2661</v>
      </c>
      <c r="BG33">
        <v>2535</v>
      </c>
      <c r="BH33">
        <v>2699</v>
      </c>
      <c r="BI33">
        <v>2142</v>
      </c>
      <c r="BJ33">
        <v>343</v>
      </c>
      <c r="BL33">
        <v>114</v>
      </c>
      <c r="BM33">
        <v>16</v>
      </c>
      <c r="BN33">
        <v>16</v>
      </c>
      <c r="BO33" s="4">
        <f t="shared" si="14"/>
        <v>0.04</v>
      </c>
      <c r="BP33" s="4">
        <f t="shared" si="15"/>
        <v>2.4316109422492401E-2</v>
      </c>
      <c r="BQ33" s="4">
        <f t="shared" si="11"/>
        <v>0.12598425196850394</v>
      </c>
      <c r="BR33">
        <v>0</v>
      </c>
      <c r="BT33">
        <v>12811</v>
      </c>
      <c r="BU33" s="6">
        <v>9800</v>
      </c>
      <c r="BV33">
        <v>5</v>
      </c>
      <c r="BW33">
        <v>5</v>
      </c>
      <c r="BX33" s="4">
        <f t="shared" si="12"/>
        <v>1.9607843137254902E-2</v>
      </c>
      <c r="BY33" s="4">
        <f t="shared" si="13"/>
        <v>4.3630017452006981E-3</v>
      </c>
      <c r="BZ33">
        <v>0</v>
      </c>
      <c r="CA33">
        <v>2299</v>
      </c>
      <c r="CB33">
        <v>1237</v>
      </c>
      <c r="CC33">
        <v>1062</v>
      </c>
      <c r="CD33">
        <v>35</v>
      </c>
      <c r="CE33">
        <v>8</v>
      </c>
    </row>
    <row r="34" spans="1:83" x14ac:dyDescent="0.3">
      <c r="A34" s="1">
        <v>43964</v>
      </c>
      <c r="B34">
        <v>3347</v>
      </c>
      <c r="C34">
        <v>260</v>
      </c>
      <c r="D34">
        <v>398</v>
      </c>
      <c r="E34" s="4">
        <f t="shared" si="1"/>
        <v>0.60486322188449848</v>
      </c>
      <c r="F34">
        <v>82</v>
      </c>
      <c r="G34">
        <v>25</v>
      </c>
      <c r="H34" s="4">
        <f t="shared" si="2"/>
        <v>0.23364485981308411</v>
      </c>
      <c r="I34">
        <v>328</v>
      </c>
      <c r="J34">
        <v>191</v>
      </c>
      <c r="K34" s="4">
        <f t="shared" si="3"/>
        <v>0.36801541425818884</v>
      </c>
      <c r="L34">
        <v>857</v>
      </c>
      <c r="M34">
        <v>252</v>
      </c>
      <c r="N34" s="4">
        <f t="shared" si="4"/>
        <v>0.2272317403065825</v>
      </c>
      <c r="O34">
        <v>132</v>
      </c>
      <c r="P34">
        <v>35</v>
      </c>
      <c r="Q34" s="4">
        <f t="shared" si="5"/>
        <v>0.20958083832335328</v>
      </c>
      <c r="R34">
        <v>163</v>
      </c>
      <c r="S34">
        <v>43</v>
      </c>
      <c r="T34">
        <v>3272</v>
      </c>
      <c r="U34">
        <v>314</v>
      </c>
      <c r="V34">
        <v>30</v>
      </c>
      <c r="W34" s="4">
        <f t="shared" si="0"/>
        <v>0.49433449161504761</v>
      </c>
      <c r="X34" s="4">
        <f t="shared" si="6"/>
        <v>0.22869628550619081</v>
      </c>
      <c r="AB34">
        <v>58</v>
      </c>
      <c r="AG34">
        <v>1172</v>
      </c>
      <c r="AH34">
        <v>1157</v>
      </c>
      <c r="AI34">
        <v>46</v>
      </c>
      <c r="AJ34">
        <v>78</v>
      </c>
      <c r="AK34">
        <v>322</v>
      </c>
      <c r="AL34">
        <v>380</v>
      </c>
      <c r="AM34">
        <v>425</v>
      </c>
      <c r="AN34">
        <v>483</v>
      </c>
      <c r="AO34">
        <v>338</v>
      </c>
      <c r="AP34">
        <v>159</v>
      </c>
      <c r="AQ34">
        <v>94</v>
      </c>
      <c r="AR34">
        <v>4</v>
      </c>
      <c r="AS34">
        <v>355</v>
      </c>
      <c r="AT34" s="6">
        <v>25</v>
      </c>
      <c r="AU34">
        <v>0</v>
      </c>
      <c r="AV34">
        <v>1059</v>
      </c>
      <c r="AW34">
        <v>10513</v>
      </c>
      <c r="AX34">
        <v>40</v>
      </c>
      <c r="AY34">
        <v>57</v>
      </c>
      <c r="AZ34">
        <v>142</v>
      </c>
      <c r="BA34" s="4">
        <f t="shared" si="8"/>
        <v>4.3398533007334962E-2</v>
      </c>
      <c r="BB34" s="4">
        <f t="shared" si="7"/>
        <v>2.145339175101979E-2</v>
      </c>
      <c r="BC34" s="4">
        <f t="shared" si="9"/>
        <v>1.4489795918367347E-2</v>
      </c>
      <c r="BD34" s="4">
        <f t="shared" si="10"/>
        <v>0.36591836734693878</v>
      </c>
      <c r="BF34">
        <v>2661</v>
      </c>
      <c r="BG34">
        <v>2535</v>
      </c>
      <c r="BH34">
        <v>2700</v>
      </c>
      <c r="BI34">
        <v>2180</v>
      </c>
      <c r="BJ34">
        <v>437</v>
      </c>
      <c r="BL34">
        <v>115</v>
      </c>
      <c r="BM34">
        <v>10</v>
      </c>
      <c r="BN34">
        <v>10</v>
      </c>
      <c r="BO34" s="4">
        <f t="shared" si="14"/>
        <v>2.5125628140703519E-2</v>
      </c>
      <c r="BP34" s="4">
        <f t="shared" si="15"/>
        <v>1.5197568389057751E-2</v>
      </c>
      <c r="BQ34" s="4">
        <f t="shared" si="11"/>
        <v>7.0422535211267609E-2</v>
      </c>
      <c r="BR34">
        <v>0</v>
      </c>
      <c r="BT34">
        <v>12811</v>
      </c>
      <c r="BU34" s="6">
        <v>9800</v>
      </c>
      <c r="BV34">
        <v>6</v>
      </c>
      <c r="BW34">
        <v>6</v>
      </c>
      <c r="BX34" s="4">
        <f t="shared" si="12"/>
        <v>2.3809523809523808E-2</v>
      </c>
      <c r="BY34" s="4">
        <f t="shared" si="13"/>
        <v>5.4102795311091077E-3</v>
      </c>
      <c r="BZ34">
        <v>0</v>
      </c>
      <c r="CA34">
        <v>2329</v>
      </c>
      <c r="CB34">
        <v>1265</v>
      </c>
      <c r="CC34">
        <v>1064</v>
      </c>
      <c r="CD34">
        <v>28</v>
      </c>
      <c r="CE34">
        <v>2</v>
      </c>
    </row>
    <row r="35" spans="1:83" x14ac:dyDescent="0.3">
      <c r="A35" s="1">
        <v>43965</v>
      </c>
      <c r="B35">
        <v>3392</v>
      </c>
      <c r="C35">
        <v>259</v>
      </c>
      <c r="D35">
        <v>405</v>
      </c>
      <c r="E35" s="4">
        <f t="shared" si="1"/>
        <v>0.60993975903614461</v>
      </c>
      <c r="F35">
        <v>83</v>
      </c>
      <c r="G35">
        <v>22</v>
      </c>
      <c r="H35" s="4">
        <f t="shared" si="2"/>
        <v>0.20952380952380953</v>
      </c>
      <c r="I35">
        <v>331</v>
      </c>
      <c r="J35">
        <v>200</v>
      </c>
      <c r="K35" s="4">
        <f t="shared" si="3"/>
        <v>0.37664783427495291</v>
      </c>
      <c r="L35">
        <v>875</v>
      </c>
      <c r="M35">
        <v>259</v>
      </c>
      <c r="N35" s="4">
        <f t="shared" si="4"/>
        <v>0.22839506172839505</v>
      </c>
      <c r="O35">
        <v>143</v>
      </c>
      <c r="P35">
        <v>38</v>
      </c>
      <c r="Q35" s="4">
        <f t="shared" si="5"/>
        <v>0.20994475138121546</v>
      </c>
      <c r="R35">
        <v>187</v>
      </c>
      <c r="S35">
        <v>43</v>
      </c>
      <c r="T35">
        <v>3394</v>
      </c>
      <c r="U35">
        <v>292</v>
      </c>
      <c r="V35">
        <v>98</v>
      </c>
      <c r="W35" s="4">
        <f t="shared" si="0"/>
        <v>0.50014736221632772</v>
      </c>
      <c r="X35" s="4">
        <f t="shared" si="6"/>
        <v>0.21693907875185736</v>
      </c>
      <c r="AB35">
        <v>58</v>
      </c>
      <c r="AG35">
        <v>1217</v>
      </c>
      <c r="AH35">
        <v>1210</v>
      </c>
      <c r="AI35">
        <v>47</v>
      </c>
      <c r="AJ35">
        <v>81</v>
      </c>
      <c r="AK35">
        <v>329</v>
      </c>
      <c r="AL35">
        <v>403</v>
      </c>
      <c r="AM35">
        <v>443</v>
      </c>
      <c r="AN35">
        <v>507</v>
      </c>
      <c r="AO35">
        <v>351</v>
      </c>
      <c r="AP35">
        <v>163</v>
      </c>
      <c r="AQ35">
        <v>99</v>
      </c>
      <c r="AR35">
        <v>4</v>
      </c>
      <c r="AS35">
        <v>355</v>
      </c>
      <c r="AT35" s="6">
        <v>25</v>
      </c>
      <c r="AU35">
        <v>0</v>
      </c>
      <c r="AV35">
        <v>1054</v>
      </c>
      <c r="AW35">
        <v>10674</v>
      </c>
      <c r="AX35">
        <v>40</v>
      </c>
      <c r="AY35">
        <v>59</v>
      </c>
      <c r="AZ35">
        <v>159</v>
      </c>
      <c r="BA35" s="4">
        <f t="shared" si="8"/>
        <v>4.6847377725397758E-2</v>
      </c>
      <c r="BB35" s="4">
        <f t="shared" si="7"/>
        <v>2.3430592396109638E-2</v>
      </c>
      <c r="BC35" s="4">
        <f t="shared" si="9"/>
        <v>1.6224489795918368E-2</v>
      </c>
      <c r="BD35" s="4">
        <f t="shared" si="10"/>
        <v>0.37612244897959185</v>
      </c>
      <c r="BF35">
        <v>2661</v>
      </c>
      <c r="BG35">
        <v>2532</v>
      </c>
      <c r="BH35">
        <v>2705</v>
      </c>
      <c r="BI35">
        <v>2256</v>
      </c>
      <c r="BJ35">
        <v>520</v>
      </c>
      <c r="BL35">
        <v>117</v>
      </c>
      <c r="BM35">
        <v>18</v>
      </c>
      <c r="BN35">
        <v>18</v>
      </c>
      <c r="BO35" s="4">
        <f t="shared" si="14"/>
        <v>4.4444444444444446E-2</v>
      </c>
      <c r="BP35" s="4">
        <f t="shared" si="15"/>
        <v>2.710843373493976E-2</v>
      </c>
      <c r="BQ35" s="4">
        <f t="shared" si="11"/>
        <v>0.11320754716981132</v>
      </c>
      <c r="BR35">
        <v>0</v>
      </c>
      <c r="BT35">
        <v>12811</v>
      </c>
      <c r="BU35" s="6">
        <v>9800</v>
      </c>
      <c r="BV35">
        <v>5</v>
      </c>
      <c r="BW35">
        <v>5</v>
      </c>
      <c r="BX35" s="4">
        <f t="shared" si="12"/>
        <v>1.9305019305019305E-2</v>
      </c>
      <c r="BY35" s="4">
        <f t="shared" si="13"/>
        <v>4.4091710758377423E-3</v>
      </c>
      <c r="BZ35">
        <v>0</v>
      </c>
      <c r="CA35">
        <v>2427</v>
      </c>
      <c r="CB35">
        <v>1354</v>
      </c>
      <c r="CC35">
        <v>1073</v>
      </c>
      <c r="CD35">
        <v>89</v>
      </c>
      <c r="CE35">
        <v>9</v>
      </c>
    </row>
    <row r="36" spans="1:83" x14ac:dyDescent="0.3">
      <c r="A36" s="1">
        <v>43966</v>
      </c>
      <c r="B36">
        <v>3503</v>
      </c>
      <c r="C36">
        <v>252</v>
      </c>
      <c r="D36">
        <v>414</v>
      </c>
      <c r="E36" s="4">
        <f t="shared" si="1"/>
        <v>0.6216216216216216</v>
      </c>
      <c r="F36">
        <v>79</v>
      </c>
      <c r="G36">
        <v>24</v>
      </c>
      <c r="H36" s="4">
        <f t="shared" si="2"/>
        <v>0.23300970873786409</v>
      </c>
      <c r="I36">
        <v>346</v>
      </c>
      <c r="J36">
        <v>197</v>
      </c>
      <c r="K36" s="4">
        <f t="shared" si="3"/>
        <v>0.36279926335174956</v>
      </c>
      <c r="L36">
        <v>875</v>
      </c>
      <c r="M36">
        <v>248</v>
      </c>
      <c r="N36" s="4">
        <f>M36/(L36+M36)</f>
        <v>0.22083704363312556</v>
      </c>
      <c r="O36">
        <v>123</v>
      </c>
      <c r="P36">
        <v>40</v>
      </c>
      <c r="Q36" s="4">
        <f t="shared" si="5"/>
        <v>0.24539877300613497</v>
      </c>
      <c r="R36">
        <v>168</v>
      </c>
      <c r="S36">
        <v>46</v>
      </c>
      <c r="T36">
        <v>3503</v>
      </c>
      <c r="U36">
        <v>308</v>
      </c>
      <c r="V36">
        <v>115</v>
      </c>
      <c r="W36" s="4">
        <f t="shared" si="0"/>
        <v>0.5</v>
      </c>
      <c r="X36" s="4">
        <f t="shared" si="6"/>
        <v>0.22564102564102564</v>
      </c>
      <c r="AB36">
        <v>59</v>
      </c>
      <c r="AG36">
        <v>1270</v>
      </c>
      <c r="AH36">
        <v>1272</v>
      </c>
      <c r="AI36">
        <v>48</v>
      </c>
      <c r="AJ36">
        <v>84</v>
      </c>
      <c r="AK36">
        <v>345</v>
      </c>
      <c r="AL36">
        <v>422</v>
      </c>
      <c r="AM36">
        <v>462</v>
      </c>
      <c r="AN36">
        <v>536</v>
      </c>
      <c r="AO36">
        <v>371</v>
      </c>
      <c r="AP36">
        <v>169</v>
      </c>
      <c r="AQ36">
        <v>100</v>
      </c>
      <c r="AR36">
        <v>5</v>
      </c>
      <c r="AS36">
        <v>355</v>
      </c>
      <c r="AT36" s="6">
        <v>25</v>
      </c>
      <c r="AU36">
        <v>0</v>
      </c>
      <c r="AV36">
        <v>1057</v>
      </c>
      <c r="AW36">
        <v>10674</v>
      </c>
      <c r="AX36">
        <v>40</v>
      </c>
      <c r="AY36">
        <v>63</v>
      </c>
      <c r="AZ36">
        <v>147</v>
      </c>
      <c r="BA36" s="4">
        <f t="shared" si="8"/>
        <v>4.196403083071653E-2</v>
      </c>
      <c r="BB36" s="4">
        <f t="shared" si="7"/>
        <v>2.0982015415358265E-2</v>
      </c>
      <c r="BC36" s="4">
        <f t="shared" si="9"/>
        <v>1.4999999999999999E-2</v>
      </c>
      <c r="BD36" s="4">
        <f t="shared" si="10"/>
        <v>0.38887755102040816</v>
      </c>
      <c r="BF36">
        <v>2661</v>
      </c>
      <c r="BG36">
        <v>2532</v>
      </c>
      <c r="BH36">
        <v>2705</v>
      </c>
      <c r="BI36">
        <v>2256</v>
      </c>
      <c r="BJ36">
        <v>520</v>
      </c>
      <c r="BL36">
        <v>122</v>
      </c>
      <c r="BM36">
        <v>18</v>
      </c>
      <c r="BN36">
        <v>18</v>
      </c>
      <c r="BO36" s="4">
        <f t="shared" si="14"/>
        <v>4.3478260869565216E-2</v>
      </c>
      <c r="BP36" s="4">
        <f t="shared" si="15"/>
        <v>2.7027027027027029E-2</v>
      </c>
      <c r="BQ36" s="4">
        <f t="shared" si="11"/>
        <v>0.12244897959183673</v>
      </c>
      <c r="BR36">
        <v>0</v>
      </c>
      <c r="BT36">
        <v>12811</v>
      </c>
      <c r="BU36" s="6">
        <v>9800</v>
      </c>
      <c r="BV36">
        <v>3</v>
      </c>
      <c r="BW36">
        <v>3</v>
      </c>
      <c r="BX36" s="4">
        <f t="shared" si="12"/>
        <v>1.2096774193548387E-2</v>
      </c>
      <c r="BY36" s="4">
        <f t="shared" si="13"/>
        <v>2.6714158504007124E-3</v>
      </c>
      <c r="BZ36">
        <v>0</v>
      </c>
      <c r="CA36">
        <v>2542</v>
      </c>
      <c r="CB36">
        <v>1454</v>
      </c>
      <c r="CC36">
        <v>1088</v>
      </c>
      <c r="CD36">
        <v>100</v>
      </c>
      <c r="CE36">
        <v>15</v>
      </c>
    </row>
    <row r="37" spans="1:83" x14ac:dyDescent="0.3">
      <c r="A37" s="1">
        <v>43967</v>
      </c>
      <c r="B37">
        <v>3460</v>
      </c>
      <c r="C37">
        <v>237</v>
      </c>
      <c r="D37">
        <v>419</v>
      </c>
      <c r="E37" s="4">
        <f t="shared" si="1"/>
        <v>0.63871951219512191</v>
      </c>
      <c r="F37">
        <v>78</v>
      </c>
      <c r="G37">
        <v>27</v>
      </c>
      <c r="H37" s="4">
        <f t="shared" si="2"/>
        <v>0.25714285714285712</v>
      </c>
      <c r="I37">
        <v>348</v>
      </c>
      <c r="J37">
        <v>174</v>
      </c>
      <c r="K37" s="4">
        <f t="shared" si="3"/>
        <v>0.33333333333333331</v>
      </c>
      <c r="L37">
        <v>894</v>
      </c>
      <c r="M37">
        <v>258</v>
      </c>
      <c r="N37" s="4">
        <f t="shared" si="4"/>
        <v>0.22395833333333334</v>
      </c>
      <c r="O37">
        <v>140</v>
      </c>
      <c r="P37">
        <v>37</v>
      </c>
      <c r="Q37" s="4">
        <f t="shared" si="5"/>
        <v>0.20903954802259886</v>
      </c>
      <c r="R37">
        <v>191</v>
      </c>
      <c r="S37">
        <v>37</v>
      </c>
      <c r="T37">
        <v>3507</v>
      </c>
      <c r="U37">
        <v>314</v>
      </c>
      <c r="V37">
        <v>47</v>
      </c>
      <c r="W37" s="4">
        <f t="shared" si="0"/>
        <v>0.50337304435194485</v>
      </c>
      <c r="X37" s="4">
        <f t="shared" si="6"/>
        <v>0.22525107604017217</v>
      </c>
      <c r="AB37">
        <v>59</v>
      </c>
      <c r="AG37">
        <v>1291</v>
      </c>
      <c r="AH37">
        <v>1298</v>
      </c>
      <c r="AI37">
        <v>47</v>
      </c>
      <c r="AJ37">
        <v>86</v>
      </c>
      <c r="AK37">
        <v>349</v>
      </c>
      <c r="AL37">
        <v>423</v>
      </c>
      <c r="AM37">
        <v>474</v>
      </c>
      <c r="AN37">
        <v>549</v>
      </c>
      <c r="AO37">
        <v>384</v>
      </c>
      <c r="AP37">
        <v>169</v>
      </c>
      <c r="AQ37">
        <v>102</v>
      </c>
      <c r="AR37">
        <v>6</v>
      </c>
      <c r="AS37">
        <v>355</v>
      </c>
      <c r="AT37" s="6">
        <v>25</v>
      </c>
      <c r="AU37">
        <v>0</v>
      </c>
      <c r="AV37">
        <v>1080</v>
      </c>
      <c r="AW37">
        <v>10891</v>
      </c>
      <c r="AX37">
        <v>42</v>
      </c>
      <c r="AY37">
        <v>63</v>
      </c>
      <c r="AZ37">
        <v>144</v>
      </c>
      <c r="BA37" s="4">
        <f t="shared" si="8"/>
        <v>4.1060735671514116E-2</v>
      </c>
      <c r="BB37" s="4">
        <f t="shared" si="7"/>
        <v>2.0668867518300559E-2</v>
      </c>
      <c r="BC37" s="4">
        <f t="shared" si="9"/>
        <v>1.4693877551020407E-2</v>
      </c>
      <c r="BD37" s="4">
        <f t="shared" si="10"/>
        <v>0.38989795918367348</v>
      </c>
      <c r="BF37">
        <v>2661</v>
      </c>
      <c r="BG37">
        <v>2532</v>
      </c>
      <c r="BH37">
        <v>2710</v>
      </c>
      <c r="BI37">
        <v>2288</v>
      </c>
      <c r="BJ37">
        <v>700</v>
      </c>
      <c r="BL37">
        <v>122</v>
      </c>
      <c r="BM37">
        <v>15</v>
      </c>
      <c r="BN37">
        <v>15</v>
      </c>
      <c r="BO37" s="4">
        <f t="shared" si="14"/>
        <v>3.5799522673031027E-2</v>
      </c>
      <c r="BP37" s="4">
        <f t="shared" si="15"/>
        <v>2.2865853658536585E-2</v>
      </c>
      <c r="BQ37" s="4">
        <f t="shared" si="11"/>
        <v>0.10416666666666667</v>
      </c>
      <c r="BR37">
        <v>0</v>
      </c>
      <c r="BT37">
        <v>12811</v>
      </c>
      <c r="BU37" s="6">
        <v>9800</v>
      </c>
      <c r="BV37">
        <v>5</v>
      </c>
      <c r="BW37">
        <v>5</v>
      </c>
      <c r="BX37" s="4">
        <f t="shared" si="12"/>
        <v>1.937984496124031E-2</v>
      </c>
      <c r="BY37" s="4">
        <f t="shared" si="13"/>
        <v>4.340277777777778E-3</v>
      </c>
      <c r="BZ37">
        <v>0</v>
      </c>
      <c r="CA37">
        <v>2589</v>
      </c>
      <c r="CB37">
        <v>1114</v>
      </c>
      <c r="CC37">
        <v>1475</v>
      </c>
      <c r="CD37">
        <v>21</v>
      </c>
      <c r="CE37">
        <v>26</v>
      </c>
    </row>
    <row r="38" spans="1:83" x14ac:dyDescent="0.3">
      <c r="A38" s="1">
        <v>43968</v>
      </c>
      <c r="B38">
        <v>3378</v>
      </c>
      <c r="C38">
        <v>235</v>
      </c>
      <c r="D38">
        <v>425</v>
      </c>
      <c r="E38" s="4">
        <f t="shared" si="1"/>
        <v>0.64393939393939392</v>
      </c>
      <c r="F38">
        <v>91</v>
      </c>
      <c r="G38">
        <v>24</v>
      </c>
      <c r="H38" s="4">
        <f>G38/(F38+G38)</f>
        <v>0.20869565217391303</v>
      </c>
      <c r="I38">
        <v>376</v>
      </c>
      <c r="J38">
        <v>151</v>
      </c>
      <c r="K38" s="4">
        <f>J38/(I38+J38)</f>
        <v>0.28652751423149903</v>
      </c>
      <c r="L38">
        <v>862</v>
      </c>
      <c r="M38">
        <v>241</v>
      </c>
      <c r="N38" s="4">
        <f t="shared" si="4"/>
        <v>0.2184950135992747</v>
      </c>
      <c r="O38">
        <v>126</v>
      </c>
      <c r="P38">
        <v>32</v>
      </c>
      <c r="Q38" s="4">
        <f>P38/(O38+P38)</f>
        <v>0.20253164556962025</v>
      </c>
      <c r="R38">
        <v>198</v>
      </c>
      <c r="S38">
        <v>37</v>
      </c>
      <c r="T38">
        <v>3357</v>
      </c>
      <c r="U38">
        <v>305</v>
      </c>
      <c r="V38">
        <v>57</v>
      </c>
      <c r="W38" s="4">
        <f t="shared" si="0"/>
        <v>0.49844097995545655</v>
      </c>
      <c r="X38" s="4">
        <f t="shared" si="6"/>
        <v>0.22492625368731564</v>
      </c>
      <c r="AB38">
        <v>60</v>
      </c>
      <c r="AG38">
        <v>1318</v>
      </c>
      <c r="AH38">
        <v>1328</v>
      </c>
      <c r="AI38">
        <v>48</v>
      </c>
      <c r="AJ38">
        <v>90</v>
      </c>
      <c r="AK38">
        <v>357</v>
      </c>
      <c r="AL38">
        <v>437</v>
      </c>
      <c r="AM38">
        <v>484</v>
      </c>
      <c r="AN38">
        <v>551</v>
      </c>
      <c r="AO38">
        <v>396</v>
      </c>
      <c r="AP38">
        <v>177</v>
      </c>
      <c r="AQ38">
        <v>104</v>
      </c>
      <c r="AR38">
        <v>2</v>
      </c>
      <c r="AS38">
        <v>355</v>
      </c>
      <c r="AT38" s="6">
        <v>25</v>
      </c>
      <c r="AU38">
        <v>0</v>
      </c>
      <c r="AV38">
        <v>1051</v>
      </c>
      <c r="AW38">
        <v>10891</v>
      </c>
      <c r="AX38">
        <v>42</v>
      </c>
      <c r="AY38">
        <v>63</v>
      </c>
      <c r="AZ38">
        <v>150</v>
      </c>
      <c r="BA38" s="4">
        <f t="shared" si="8"/>
        <v>4.4682752457551385E-2</v>
      </c>
      <c r="BB38" s="4">
        <f t="shared" si="7"/>
        <v>2.2271714922048998E-2</v>
      </c>
      <c r="BC38" s="4">
        <f t="shared" si="9"/>
        <v>1.5306122448979591E-2</v>
      </c>
      <c r="BD38" s="4">
        <f t="shared" si="10"/>
        <v>0.37367346938775509</v>
      </c>
      <c r="BF38">
        <v>2661</v>
      </c>
      <c r="BG38">
        <v>2532</v>
      </c>
      <c r="BH38">
        <v>2710</v>
      </c>
      <c r="BI38">
        <v>2288</v>
      </c>
      <c r="BJ38">
        <v>700</v>
      </c>
      <c r="BL38">
        <v>123</v>
      </c>
      <c r="BM38">
        <v>24</v>
      </c>
      <c r="BN38">
        <v>24</v>
      </c>
      <c r="BO38" s="4">
        <f t="shared" si="14"/>
        <v>5.647058823529412E-2</v>
      </c>
      <c r="BP38" s="4">
        <f t="shared" si="15"/>
        <v>3.6363636363636362E-2</v>
      </c>
      <c r="BQ38" s="4">
        <f t="shared" si="11"/>
        <v>0.16</v>
      </c>
      <c r="BR38">
        <v>0</v>
      </c>
      <c r="BT38">
        <v>12811</v>
      </c>
      <c r="BU38" s="6">
        <v>9800</v>
      </c>
      <c r="BV38">
        <v>5</v>
      </c>
      <c r="BW38">
        <v>5</v>
      </c>
      <c r="BX38" s="4">
        <f t="shared" si="12"/>
        <v>2.0746887966804978E-2</v>
      </c>
      <c r="BY38" s="4">
        <f t="shared" si="13"/>
        <v>4.5330915684496827E-3</v>
      </c>
      <c r="BZ38">
        <v>0</v>
      </c>
      <c r="CA38">
        <v>2646</v>
      </c>
      <c r="CB38">
        <v>1499</v>
      </c>
      <c r="CC38">
        <v>1147</v>
      </c>
      <c r="CD38">
        <v>24</v>
      </c>
      <c r="CE38">
        <v>33</v>
      </c>
    </row>
    <row r="39" spans="1:83" x14ac:dyDescent="0.3">
      <c r="A39" s="1">
        <v>43969</v>
      </c>
      <c r="B39">
        <v>3572</v>
      </c>
      <c r="C39">
        <v>229</v>
      </c>
      <c r="D39">
        <v>419</v>
      </c>
      <c r="E39" s="4">
        <f t="shared" si="1"/>
        <v>0.64660493827160492</v>
      </c>
      <c r="F39">
        <v>84</v>
      </c>
      <c r="G39">
        <v>25</v>
      </c>
      <c r="H39" s="4">
        <f t="shared" si="2"/>
        <v>0.22935779816513763</v>
      </c>
      <c r="I39">
        <v>344</v>
      </c>
      <c r="J39">
        <v>159</v>
      </c>
      <c r="K39" s="4">
        <f t="shared" si="3"/>
        <v>0.31610337972166996</v>
      </c>
      <c r="L39">
        <v>830</v>
      </c>
      <c r="M39">
        <v>258</v>
      </c>
      <c r="N39" s="4">
        <f t="shared" si="4"/>
        <v>0.23713235294117646</v>
      </c>
      <c r="O39">
        <v>128</v>
      </c>
      <c r="P39">
        <v>29</v>
      </c>
      <c r="Q39" s="4">
        <f t="shared" si="5"/>
        <v>0.18471337579617833</v>
      </c>
      <c r="R39">
        <v>187</v>
      </c>
      <c r="S39">
        <v>36</v>
      </c>
      <c r="T39">
        <v>3292</v>
      </c>
      <c r="U39">
        <v>302</v>
      </c>
      <c r="V39">
        <v>64</v>
      </c>
      <c r="W39" s="4">
        <f t="shared" si="0"/>
        <v>0.4796037296037296</v>
      </c>
      <c r="X39" s="4">
        <f t="shared" ref="X39" si="16">U39/(SUM(U39,AV39))</f>
        <v>0.22706766917293233</v>
      </c>
      <c r="AB39">
        <v>60</v>
      </c>
      <c r="AG39">
        <v>1348</v>
      </c>
      <c r="AH39">
        <v>1362</v>
      </c>
      <c r="AI39">
        <v>49</v>
      </c>
      <c r="AJ39">
        <v>95</v>
      </c>
      <c r="AK39">
        <v>361</v>
      </c>
      <c r="AL39">
        <v>450</v>
      </c>
      <c r="AM39">
        <v>501</v>
      </c>
      <c r="AN39">
        <v>561</v>
      </c>
      <c r="AO39">
        <v>401</v>
      </c>
      <c r="AP39">
        <v>180</v>
      </c>
      <c r="AQ39">
        <v>105</v>
      </c>
      <c r="AR39">
        <v>7</v>
      </c>
      <c r="AS39">
        <v>355</v>
      </c>
      <c r="AT39">
        <v>25</v>
      </c>
      <c r="AU39">
        <v>0</v>
      </c>
      <c r="AV39">
        <v>1028</v>
      </c>
      <c r="AW39">
        <v>10891</v>
      </c>
      <c r="AX39">
        <v>42</v>
      </c>
      <c r="AY39">
        <v>64</v>
      </c>
      <c r="AZ39">
        <v>147</v>
      </c>
      <c r="BA39" s="4">
        <f t="shared" ref="BA39" si="17">AZ39/T39</f>
        <v>4.4653705953827463E-2</v>
      </c>
      <c r="BB39" s="4">
        <f t="shared" si="7"/>
        <v>2.1416083916083916E-2</v>
      </c>
      <c r="BC39" s="4">
        <f t="shared" si="9"/>
        <v>1.4999999999999999E-2</v>
      </c>
      <c r="BD39" s="4">
        <f t="shared" si="10"/>
        <v>0.36673469387755103</v>
      </c>
      <c r="BF39">
        <v>2661</v>
      </c>
      <c r="BG39">
        <v>2532</v>
      </c>
      <c r="BH39">
        <v>2710</v>
      </c>
      <c r="BI39">
        <v>2288</v>
      </c>
      <c r="BJ39">
        <v>700</v>
      </c>
      <c r="BL39">
        <v>124</v>
      </c>
      <c r="BM39">
        <v>17</v>
      </c>
      <c r="BN39">
        <v>17</v>
      </c>
      <c r="BO39" s="4">
        <f t="shared" si="14"/>
        <v>4.0572792362768499E-2</v>
      </c>
      <c r="BP39" s="4">
        <f t="shared" si="15"/>
        <v>2.6234567901234566E-2</v>
      </c>
      <c r="BQ39" s="4">
        <f t="shared" si="11"/>
        <v>0.11564625850340136</v>
      </c>
      <c r="BR39">
        <v>0</v>
      </c>
      <c r="BT39">
        <v>12811</v>
      </c>
      <c r="BU39">
        <v>9800</v>
      </c>
      <c r="BV39">
        <v>4</v>
      </c>
      <c r="BW39">
        <v>4</v>
      </c>
      <c r="BX39" s="4">
        <f t="shared" si="12"/>
        <v>1.5503875968992248E-2</v>
      </c>
      <c r="BY39" s="4">
        <f t="shared" si="13"/>
        <v>3.6764705882352941E-3</v>
      </c>
      <c r="BZ39">
        <v>0</v>
      </c>
      <c r="CA39">
        <v>2710</v>
      </c>
      <c r="CB39">
        <v>1515</v>
      </c>
      <c r="CC39">
        <v>1195</v>
      </c>
      <c r="CD39">
        <v>16</v>
      </c>
      <c r="CE39">
        <v>48</v>
      </c>
    </row>
    <row r="40" spans="1:83" x14ac:dyDescent="0.3">
      <c r="A40" s="1">
        <v>43970</v>
      </c>
      <c r="B40">
        <v>3414</v>
      </c>
      <c r="C40">
        <v>237</v>
      </c>
      <c r="D40">
        <v>435</v>
      </c>
      <c r="E40" s="4">
        <f t="shared" si="1"/>
        <v>0.6473214285714286</v>
      </c>
      <c r="F40">
        <v>66</v>
      </c>
      <c r="G40">
        <v>24</v>
      </c>
      <c r="H40" s="4">
        <f t="shared" si="2"/>
        <v>0.26666666666666666</v>
      </c>
      <c r="I40">
        <v>315</v>
      </c>
      <c r="J40">
        <v>154</v>
      </c>
      <c r="K40" s="4">
        <f t="shared" si="3"/>
        <v>0.32835820895522388</v>
      </c>
      <c r="L40">
        <v>875</v>
      </c>
      <c r="M40">
        <v>266</v>
      </c>
      <c r="N40" s="4">
        <f t="shared" si="4"/>
        <v>0.23312883435582821</v>
      </c>
      <c r="O40">
        <v>151</v>
      </c>
      <c r="P40">
        <v>30</v>
      </c>
      <c r="Q40" s="4">
        <f t="shared" si="5"/>
        <v>0.16574585635359115</v>
      </c>
      <c r="R40">
        <v>182</v>
      </c>
      <c r="S40">
        <v>43</v>
      </c>
      <c r="T40">
        <v>3349</v>
      </c>
      <c r="U40">
        <v>318</v>
      </c>
      <c r="V40">
        <v>95</v>
      </c>
      <c r="W40" s="4">
        <f t="shared" si="0"/>
        <v>0.49519444033712851</v>
      </c>
      <c r="X40" s="4">
        <f t="shared" ref="X40" si="18">U40/(SUM(U40,AV40))</f>
        <v>0.22553191489361701</v>
      </c>
      <c r="AB40">
        <v>60</v>
      </c>
      <c r="AG40">
        <v>1395</v>
      </c>
      <c r="AH40">
        <v>1410</v>
      </c>
      <c r="AI40">
        <v>50</v>
      </c>
      <c r="AJ40">
        <v>96</v>
      </c>
      <c r="AK40">
        <v>372</v>
      </c>
      <c r="AL40">
        <v>464</v>
      </c>
      <c r="AM40">
        <v>516</v>
      </c>
      <c r="AN40">
        <v>579</v>
      </c>
      <c r="AO40">
        <v>417</v>
      </c>
      <c r="AP40">
        <v>194</v>
      </c>
      <c r="AQ40">
        <v>110</v>
      </c>
      <c r="AR40">
        <v>7</v>
      </c>
      <c r="AS40">
        <v>355</v>
      </c>
      <c r="AT40">
        <v>25</v>
      </c>
      <c r="AU40">
        <v>0</v>
      </c>
      <c r="AV40">
        <v>1092</v>
      </c>
      <c r="AW40">
        <v>11065</v>
      </c>
      <c r="AX40">
        <v>42</v>
      </c>
      <c r="AY40">
        <v>64</v>
      </c>
      <c r="AZ40">
        <v>121</v>
      </c>
      <c r="BA40" s="4">
        <f t="shared" ref="BA40:BA41" si="19">AZ40/T40</f>
        <v>3.6130188115855479E-2</v>
      </c>
      <c r="BB40" s="4">
        <f t="shared" si="7"/>
        <v>1.7891468283306226E-2</v>
      </c>
      <c r="BC40" s="4">
        <f t="shared" si="9"/>
        <v>1.2346938775510205E-2</v>
      </c>
      <c r="BD40" s="4">
        <f t="shared" si="10"/>
        <v>0.37418367346938775</v>
      </c>
      <c r="BF40">
        <v>2661</v>
      </c>
      <c r="BG40">
        <v>2532</v>
      </c>
      <c r="BH40">
        <v>2710</v>
      </c>
      <c r="BI40">
        <v>2300</v>
      </c>
      <c r="BJ40">
        <v>862</v>
      </c>
      <c r="BL40">
        <v>124</v>
      </c>
      <c r="BM40">
        <v>20</v>
      </c>
      <c r="BN40">
        <v>20</v>
      </c>
      <c r="BO40" s="4">
        <f t="shared" si="14"/>
        <v>4.5977011494252873E-2</v>
      </c>
      <c r="BP40" s="4">
        <f t="shared" si="15"/>
        <v>2.976190476190476E-2</v>
      </c>
      <c r="BQ40" s="4">
        <f t="shared" si="11"/>
        <v>0.16528925619834711</v>
      </c>
      <c r="BR40">
        <v>0</v>
      </c>
      <c r="BT40">
        <v>12811</v>
      </c>
      <c r="BU40">
        <v>9800</v>
      </c>
      <c r="BV40">
        <v>8</v>
      </c>
      <c r="BW40">
        <v>7</v>
      </c>
      <c r="BX40" s="4">
        <f t="shared" si="12"/>
        <v>2.6315789473684209E-2</v>
      </c>
      <c r="BY40" s="4">
        <f t="shared" si="13"/>
        <v>6.1349693251533744E-3</v>
      </c>
      <c r="BZ40">
        <v>1</v>
      </c>
      <c r="CA40">
        <v>2805</v>
      </c>
      <c r="CB40">
        <v>1598</v>
      </c>
      <c r="CC40">
        <v>1207</v>
      </c>
      <c r="CD40">
        <v>83</v>
      </c>
      <c r="CE40">
        <v>12</v>
      </c>
    </row>
    <row r="41" spans="1:83" x14ac:dyDescent="0.3">
      <c r="A41" s="1">
        <v>43971</v>
      </c>
      <c r="B41">
        <v>3150</v>
      </c>
      <c r="C41">
        <v>234</v>
      </c>
      <c r="D41">
        <v>430</v>
      </c>
      <c r="E41" s="4">
        <f t="shared" si="1"/>
        <v>0.64759036144578308</v>
      </c>
      <c r="F41">
        <v>69</v>
      </c>
      <c r="G41">
        <v>24</v>
      </c>
      <c r="H41" s="4">
        <f t="shared" si="2"/>
        <v>0.25806451612903225</v>
      </c>
      <c r="I41">
        <v>361</v>
      </c>
      <c r="J41">
        <v>163</v>
      </c>
      <c r="K41" s="4">
        <f t="shared" si="3"/>
        <v>0.31106870229007633</v>
      </c>
      <c r="L41">
        <v>854</v>
      </c>
      <c r="M41">
        <v>276</v>
      </c>
      <c r="N41" s="4">
        <f t="shared" si="4"/>
        <v>0.24424778761061947</v>
      </c>
      <c r="O41">
        <v>133</v>
      </c>
      <c r="P41">
        <v>36</v>
      </c>
      <c r="Q41" s="4">
        <f t="shared" si="5"/>
        <v>0.21301775147928995</v>
      </c>
      <c r="R41">
        <v>199</v>
      </c>
      <c r="S41">
        <v>43</v>
      </c>
      <c r="T41">
        <v>3467</v>
      </c>
      <c r="U41">
        <v>331</v>
      </c>
      <c r="V41">
        <v>62</v>
      </c>
      <c r="W41" s="4">
        <f t="shared" ref="W41:W43" si="20">T41/(SUM(T41,B41))</f>
        <v>0.52395345322653775</v>
      </c>
      <c r="X41" s="4">
        <f t="shared" ref="X41:X43" si="21">U41/(SUM(U41,AV41))</f>
        <v>0.24554896142433236</v>
      </c>
      <c r="AB41">
        <v>59</v>
      </c>
      <c r="AG41">
        <v>1433</v>
      </c>
      <c r="AH41">
        <v>1433</v>
      </c>
      <c r="AI41">
        <v>51</v>
      </c>
      <c r="AJ41">
        <v>97</v>
      </c>
      <c r="AK41">
        <v>378</v>
      </c>
      <c r="AL41">
        <v>467</v>
      </c>
      <c r="AM41">
        <v>527</v>
      </c>
      <c r="AN41">
        <v>592</v>
      </c>
      <c r="AO41">
        <v>432</v>
      </c>
      <c r="AP41">
        <v>201</v>
      </c>
      <c r="AQ41">
        <v>115</v>
      </c>
      <c r="AR41">
        <v>6</v>
      </c>
      <c r="AS41">
        <v>355</v>
      </c>
      <c r="AT41">
        <v>25</v>
      </c>
      <c r="AU41">
        <v>0</v>
      </c>
      <c r="AV41">
        <v>1017</v>
      </c>
      <c r="AW41">
        <v>11176</v>
      </c>
      <c r="AX41">
        <v>43</v>
      </c>
      <c r="AY41">
        <v>66</v>
      </c>
      <c r="AZ41">
        <v>110</v>
      </c>
      <c r="BA41" s="4">
        <f t="shared" si="19"/>
        <v>3.1727718488606865E-2</v>
      </c>
      <c r="BB41" s="4">
        <f t="shared" ref="BB41:BB42" si="22">AZ41/(SUM(T41,B41))</f>
        <v>1.6623847665105034E-2</v>
      </c>
      <c r="BC41" s="4">
        <f t="shared" si="9"/>
        <v>1.1224489795918367E-2</v>
      </c>
      <c r="BD41" s="4">
        <f t="shared" si="10"/>
        <v>0.38755102040816325</v>
      </c>
      <c r="BF41">
        <v>2661</v>
      </c>
      <c r="BG41">
        <v>2533</v>
      </c>
      <c r="BH41">
        <v>2710</v>
      </c>
      <c r="BI41">
        <v>2314</v>
      </c>
      <c r="BJ41">
        <v>958</v>
      </c>
      <c r="BL41">
        <v>125</v>
      </c>
      <c r="BM41">
        <v>13</v>
      </c>
      <c r="BN41">
        <v>13</v>
      </c>
      <c r="BO41" s="4">
        <f t="shared" si="14"/>
        <v>3.0232558139534883E-2</v>
      </c>
      <c r="BP41" s="4">
        <f t="shared" si="15"/>
        <v>1.9578313253012049E-2</v>
      </c>
      <c r="BQ41" s="4">
        <f t="shared" si="11"/>
        <v>0.11818181818181818</v>
      </c>
      <c r="BR41">
        <v>0</v>
      </c>
      <c r="BT41">
        <v>12811</v>
      </c>
      <c r="BU41">
        <v>9800</v>
      </c>
      <c r="BV41">
        <v>5</v>
      </c>
      <c r="BW41">
        <v>5</v>
      </c>
      <c r="BX41" s="4">
        <f t="shared" si="12"/>
        <v>1.8115942028985508E-2</v>
      </c>
      <c r="BY41" s="4">
        <f t="shared" si="13"/>
        <v>4.4247787610619468E-3</v>
      </c>
      <c r="BZ41">
        <v>0</v>
      </c>
      <c r="CA41">
        <v>2866</v>
      </c>
      <c r="CB41">
        <v>1660</v>
      </c>
      <c r="CC41">
        <v>1206</v>
      </c>
      <c r="CD41">
        <v>62</v>
      </c>
      <c r="CE41">
        <v>0</v>
      </c>
    </row>
    <row r="42" spans="1:83" x14ac:dyDescent="0.3">
      <c r="A42" s="1">
        <v>43972</v>
      </c>
      <c r="B42">
        <v>3114</v>
      </c>
      <c r="C42">
        <v>227</v>
      </c>
      <c r="D42">
        <v>422</v>
      </c>
      <c r="E42" s="4">
        <f t="shared" si="1"/>
        <v>0.65023112480739598</v>
      </c>
      <c r="F42">
        <v>57</v>
      </c>
      <c r="G42">
        <v>24</v>
      </c>
      <c r="H42" s="4">
        <f t="shared" si="2"/>
        <v>0.29629629629629628</v>
      </c>
      <c r="I42">
        <v>332</v>
      </c>
      <c r="J42">
        <v>163</v>
      </c>
      <c r="K42" s="4">
        <f t="shared" si="3"/>
        <v>0.3292929292929293</v>
      </c>
      <c r="L42">
        <v>829</v>
      </c>
      <c r="M42">
        <v>264</v>
      </c>
      <c r="N42" s="4">
        <f t="shared" si="4"/>
        <v>0.24153705397987191</v>
      </c>
      <c r="O42">
        <v>130</v>
      </c>
      <c r="P42">
        <v>36</v>
      </c>
      <c r="Q42" s="4">
        <f t="shared" si="5"/>
        <v>0.21686746987951808</v>
      </c>
      <c r="R42">
        <v>172</v>
      </c>
      <c r="S42">
        <v>48</v>
      </c>
      <c r="T42">
        <v>3566</v>
      </c>
      <c r="U42">
        <v>349</v>
      </c>
      <c r="V42">
        <v>47</v>
      </c>
      <c r="W42" s="4">
        <f t="shared" si="20"/>
        <v>0.53383233532934127</v>
      </c>
      <c r="X42" s="4">
        <f t="shared" si="21"/>
        <v>0.25053840631730079</v>
      </c>
      <c r="AB42">
        <v>60</v>
      </c>
      <c r="AG42">
        <v>1465</v>
      </c>
      <c r="AH42">
        <v>1448</v>
      </c>
      <c r="AI42">
        <v>53</v>
      </c>
      <c r="AJ42">
        <v>99</v>
      </c>
      <c r="AK42">
        <v>388</v>
      </c>
      <c r="AL42">
        <v>471</v>
      </c>
      <c r="AM42">
        <v>537</v>
      </c>
      <c r="AN42">
        <v>599</v>
      </c>
      <c r="AO42">
        <v>441</v>
      </c>
      <c r="AP42">
        <v>203</v>
      </c>
      <c r="AQ42">
        <v>116</v>
      </c>
      <c r="AR42">
        <v>6</v>
      </c>
      <c r="AS42">
        <v>355</v>
      </c>
      <c r="AT42">
        <v>25</v>
      </c>
      <c r="AU42">
        <v>0</v>
      </c>
      <c r="AV42">
        <v>1044</v>
      </c>
      <c r="AW42">
        <v>11268</v>
      </c>
      <c r="AX42">
        <v>43</v>
      </c>
      <c r="AY42">
        <v>66</v>
      </c>
      <c r="AZ42">
        <v>114</v>
      </c>
      <c r="BA42" s="4">
        <f t="shared" ref="BA42:BA43" si="23">AZ42/T42</f>
        <v>3.1968592260235559E-2</v>
      </c>
      <c r="BB42" s="4">
        <f t="shared" si="22"/>
        <v>1.7065868263473054E-2</v>
      </c>
      <c r="BC42" s="4">
        <f t="shared" si="9"/>
        <v>1.163265306122449E-2</v>
      </c>
      <c r="BD42" s="4">
        <f t="shared" si="10"/>
        <v>0.39948979591836736</v>
      </c>
      <c r="BF42">
        <v>2661</v>
      </c>
      <c r="BG42">
        <v>2533</v>
      </c>
      <c r="BH42">
        <v>2709</v>
      </c>
      <c r="BI42">
        <v>2323</v>
      </c>
      <c r="BJ42">
        <v>1042</v>
      </c>
      <c r="BL42">
        <v>126</v>
      </c>
      <c r="BM42">
        <v>13</v>
      </c>
      <c r="BN42">
        <v>13</v>
      </c>
      <c r="BO42" s="4">
        <f t="shared" si="14"/>
        <v>3.0805687203791468E-2</v>
      </c>
      <c r="BP42" s="4">
        <f t="shared" si="15"/>
        <v>2.0030816640986132E-2</v>
      </c>
      <c r="BQ42" s="4">
        <f t="shared" si="11"/>
        <v>0.11403508771929824</v>
      </c>
      <c r="BR42">
        <v>0</v>
      </c>
      <c r="BT42">
        <v>12811</v>
      </c>
      <c r="BU42">
        <v>9800</v>
      </c>
      <c r="BV42">
        <v>7</v>
      </c>
      <c r="BW42">
        <v>7</v>
      </c>
      <c r="BX42" s="4">
        <f t="shared" si="12"/>
        <v>2.6515151515151516E-2</v>
      </c>
      <c r="BY42" s="4">
        <f t="shared" si="13"/>
        <v>6.4043915827996338E-3</v>
      </c>
      <c r="BZ42">
        <v>0</v>
      </c>
      <c r="CA42">
        <v>2913</v>
      </c>
      <c r="CB42">
        <v>1700</v>
      </c>
      <c r="CC42">
        <v>1213</v>
      </c>
      <c r="CD42">
        <v>40</v>
      </c>
      <c r="CE42">
        <v>7</v>
      </c>
    </row>
    <row r="43" spans="1:83" x14ac:dyDescent="0.3">
      <c r="A43" s="1">
        <v>43973</v>
      </c>
      <c r="B43">
        <v>3107</v>
      </c>
      <c r="C43">
        <v>225</v>
      </c>
      <c r="D43">
        <v>438</v>
      </c>
      <c r="E43" s="4">
        <f t="shared" si="1"/>
        <v>0.66063348416289591</v>
      </c>
      <c r="F43">
        <v>61</v>
      </c>
      <c r="G43">
        <v>26</v>
      </c>
      <c r="H43" s="4">
        <f t="shared" si="2"/>
        <v>0.2988505747126437</v>
      </c>
      <c r="I43">
        <v>358</v>
      </c>
      <c r="J43">
        <v>177</v>
      </c>
      <c r="K43" s="4">
        <f t="shared" si="3"/>
        <v>0.33084112149532713</v>
      </c>
      <c r="L43">
        <v>803</v>
      </c>
      <c r="M43">
        <v>268</v>
      </c>
      <c r="N43" s="4">
        <f t="shared" si="4"/>
        <v>0.25023342670401494</v>
      </c>
      <c r="O43">
        <v>130</v>
      </c>
      <c r="P43">
        <v>37</v>
      </c>
      <c r="Q43" s="4">
        <f t="shared" si="5"/>
        <v>0.22155688622754491</v>
      </c>
      <c r="R43">
        <v>196</v>
      </c>
      <c r="S43">
        <v>43</v>
      </c>
      <c r="T43">
        <v>3562</v>
      </c>
      <c r="U43">
        <v>333</v>
      </c>
      <c r="V43">
        <v>117</v>
      </c>
      <c r="W43" s="4">
        <f t="shared" si="20"/>
        <v>0.53411306042884987</v>
      </c>
      <c r="X43" s="4">
        <f t="shared" si="21"/>
        <v>0.24200581395348839</v>
      </c>
      <c r="AB43">
        <v>60</v>
      </c>
      <c r="AG43">
        <v>1537</v>
      </c>
      <c r="AH43">
        <v>1493</v>
      </c>
      <c r="AI43">
        <v>56</v>
      </c>
      <c r="AJ43">
        <v>104</v>
      </c>
      <c r="AK43">
        <v>400</v>
      </c>
      <c r="AL43">
        <v>482</v>
      </c>
      <c r="AM43">
        <v>554</v>
      </c>
      <c r="AN43">
        <v>630</v>
      </c>
      <c r="AO43">
        <v>462</v>
      </c>
      <c r="AP43">
        <v>213</v>
      </c>
      <c r="AQ43">
        <v>119</v>
      </c>
      <c r="AR43">
        <v>10</v>
      </c>
      <c r="AS43">
        <v>355</v>
      </c>
      <c r="AT43">
        <v>25</v>
      </c>
      <c r="AU43">
        <v>0</v>
      </c>
      <c r="AV43">
        <v>1043</v>
      </c>
      <c r="AW43">
        <v>11373</v>
      </c>
      <c r="AX43">
        <v>46</v>
      </c>
      <c r="AY43">
        <v>66</v>
      </c>
      <c r="AZ43">
        <v>96</v>
      </c>
      <c r="BA43" s="4">
        <f t="shared" si="23"/>
        <v>2.695115103874228E-2</v>
      </c>
      <c r="BB43" s="4">
        <f t="shared" ref="BB43:BB46" si="24">AZ43/(SUM(T43,B43))</f>
        <v>1.4394961763382817E-2</v>
      </c>
      <c r="BC43" s="4">
        <f t="shared" si="9"/>
        <v>9.7959183673469383E-3</v>
      </c>
      <c r="BD43" s="4">
        <f t="shared" si="10"/>
        <v>0.39744897959183673</v>
      </c>
      <c r="BF43">
        <v>2661</v>
      </c>
      <c r="BG43">
        <v>2533</v>
      </c>
      <c r="BH43">
        <v>2713</v>
      </c>
      <c r="BI43">
        <v>2326</v>
      </c>
      <c r="BJ43">
        <v>1140</v>
      </c>
      <c r="BL43">
        <v>126</v>
      </c>
      <c r="BM43">
        <v>12</v>
      </c>
      <c r="BN43">
        <v>12</v>
      </c>
      <c r="BO43" s="4">
        <f t="shared" si="14"/>
        <v>2.7397260273972601E-2</v>
      </c>
      <c r="BP43" s="4">
        <f t="shared" si="15"/>
        <v>1.8099547511312219E-2</v>
      </c>
      <c r="BQ43" s="4">
        <f t="shared" si="11"/>
        <v>0.125</v>
      </c>
      <c r="BR43">
        <v>0</v>
      </c>
      <c r="BT43">
        <v>12811</v>
      </c>
      <c r="BU43">
        <v>9800</v>
      </c>
      <c r="BV43">
        <v>6</v>
      </c>
      <c r="BW43">
        <v>6</v>
      </c>
      <c r="BX43" s="4">
        <f t="shared" si="12"/>
        <v>2.2388059701492536E-2</v>
      </c>
      <c r="BY43" s="4">
        <f t="shared" si="13"/>
        <v>5.6022408963585435E-3</v>
      </c>
      <c r="BZ43">
        <v>0</v>
      </c>
      <c r="CA43">
        <v>3030</v>
      </c>
      <c r="CB43">
        <v>1809</v>
      </c>
      <c r="CC43">
        <v>1221</v>
      </c>
      <c r="CD43">
        <v>109</v>
      </c>
      <c r="CE43">
        <v>8</v>
      </c>
    </row>
    <row r="44" spans="1:83" x14ac:dyDescent="0.3">
      <c r="A44" s="1">
        <v>43974</v>
      </c>
      <c r="B44">
        <v>3151</v>
      </c>
      <c r="C44">
        <v>249</v>
      </c>
      <c r="D44">
        <v>445</v>
      </c>
      <c r="E44" s="4">
        <f t="shared" si="1"/>
        <v>0.64121037463976949</v>
      </c>
      <c r="F44">
        <v>56</v>
      </c>
      <c r="G44">
        <v>19</v>
      </c>
      <c r="H44" s="4">
        <f t="shared" si="2"/>
        <v>0.25333333333333335</v>
      </c>
      <c r="I44">
        <v>363</v>
      </c>
      <c r="J44">
        <v>160</v>
      </c>
      <c r="K44" s="4">
        <f t="shared" si="3"/>
        <v>0.30592734225621415</v>
      </c>
      <c r="L44">
        <v>889</v>
      </c>
      <c r="M44">
        <v>260</v>
      </c>
      <c r="N44" s="4">
        <f t="shared" si="4"/>
        <v>0.22628372497824195</v>
      </c>
      <c r="O44">
        <v>147</v>
      </c>
      <c r="P44">
        <v>37</v>
      </c>
      <c r="Q44" s="4">
        <f t="shared" si="5"/>
        <v>0.20108695652173914</v>
      </c>
      <c r="R44">
        <v>191</v>
      </c>
      <c r="S44">
        <v>46</v>
      </c>
      <c r="T44">
        <v>3526</v>
      </c>
      <c r="U44">
        <v>345</v>
      </c>
      <c r="V44">
        <v>70</v>
      </c>
      <c r="W44" s="4">
        <f t="shared" ref="W44:W46" si="25">T44/(SUM(T44,B44))</f>
        <v>0.52808147371574066</v>
      </c>
      <c r="X44" s="4">
        <f t="shared" ref="X44:X46" si="26">U44/(SUM(U44,AV44))</f>
        <v>0.24784482758620691</v>
      </c>
      <c r="AB44">
        <v>61</v>
      </c>
      <c r="AG44">
        <v>1574</v>
      </c>
      <c r="AH44">
        <v>1526</v>
      </c>
      <c r="AI44">
        <v>58</v>
      </c>
      <c r="AJ44">
        <v>107</v>
      </c>
      <c r="AK44">
        <v>410</v>
      </c>
      <c r="AL44">
        <v>494</v>
      </c>
      <c r="AM44">
        <v>563</v>
      </c>
      <c r="AN44">
        <v>641</v>
      </c>
      <c r="AO44">
        <v>475</v>
      </c>
      <c r="AP44">
        <v>225</v>
      </c>
      <c r="AQ44">
        <v>121</v>
      </c>
      <c r="AR44">
        <v>6</v>
      </c>
      <c r="AS44">
        <v>355</v>
      </c>
      <c r="AT44">
        <v>25</v>
      </c>
      <c r="AU44">
        <v>0</v>
      </c>
      <c r="AV44">
        <v>1047</v>
      </c>
      <c r="AW44">
        <v>11452</v>
      </c>
      <c r="AX44">
        <v>46</v>
      </c>
      <c r="AY44">
        <v>66</v>
      </c>
      <c r="AZ44">
        <v>106</v>
      </c>
      <c r="BA44" s="4">
        <f t="shared" ref="BA44:BA46" si="27">AZ44/T44</f>
        <v>3.0062393647192286E-2</v>
      </c>
      <c r="BB44" s="4">
        <f t="shared" si="24"/>
        <v>1.5875393140632021E-2</v>
      </c>
      <c r="BC44" s="4">
        <f t="shared" si="9"/>
        <v>1.0816326530612244E-2</v>
      </c>
      <c r="BD44" s="4">
        <f t="shared" si="10"/>
        <v>0.39500000000000002</v>
      </c>
      <c r="BF44">
        <v>2661</v>
      </c>
      <c r="BG44">
        <v>2533</v>
      </c>
      <c r="BH44">
        <v>2713</v>
      </c>
      <c r="BI44">
        <v>2332</v>
      </c>
      <c r="BJ44">
        <v>1213</v>
      </c>
      <c r="BL44">
        <v>127</v>
      </c>
      <c r="BM44">
        <v>14</v>
      </c>
      <c r="BN44">
        <v>14</v>
      </c>
      <c r="BO44" s="4">
        <f t="shared" si="14"/>
        <v>3.1460674157303373E-2</v>
      </c>
      <c r="BP44" s="4">
        <f t="shared" si="15"/>
        <v>2.0172910662824207E-2</v>
      </c>
      <c r="BQ44" s="4">
        <f t="shared" si="11"/>
        <v>0.13207547169811321</v>
      </c>
      <c r="BR44">
        <v>0</v>
      </c>
      <c r="BT44">
        <v>12811</v>
      </c>
      <c r="BU44">
        <v>9800</v>
      </c>
      <c r="BV44">
        <v>5</v>
      </c>
      <c r="BW44">
        <v>5</v>
      </c>
      <c r="BX44" s="4">
        <f t="shared" si="12"/>
        <v>1.9230769230769232E-2</v>
      </c>
      <c r="BY44" s="4">
        <f t="shared" si="13"/>
        <v>4.3516100957354219E-3</v>
      </c>
      <c r="BZ44">
        <v>0</v>
      </c>
      <c r="CA44">
        <v>3100</v>
      </c>
      <c r="CB44">
        <v>1870</v>
      </c>
      <c r="CC44">
        <v>1230</v>
      </c>
      <c r="CD44">
        <v>61</v>
      </c>
      <c r="CE44">
        <v>9</v>
      </c>
    </row>
    <row r="45" spans="1:83" x14ac:dyDescent="0.3">
      <c r="A45" s="1">
        <v>43975</v>
      </c>
      <c r="B45">
        <v>3322</v>
      </c>
      <c r="C45">
        <v>254</v>
      </c>
      <c r="D45">
        <v>418</v>
      </c>
      <c r="E45" s="4">
        <f t="shared" si="1"/>
        <v>0.62202380952380953</v>
      </c>
      <c r="F45">
        <v>54</v>
      </c>
      <c r="G45">
        <v>22</v>
      </c>
      <c r="H45" s="4">
        <f t="shared" si="2"/>
        <v>0.28947368421052633</v>
      </c>
      <c r="I45">
        <v>371</v>
      </c>
      <c r="J45">
        <v>144</v>
      </c>
      <c r="K45" s="4">
        <f t="shared" si="3"/>
        <v>0.2796116504854369</v>
      </c>
      <c r="L45">
        <v>842</v>
      </c>
      <c r="M45">
        <v>264</v>
      </c>
      <c r="N45" s="4">
        <f t="shared" si="4"/>
        <v>0.23869801084990958</v>
      </c>
      <c r="O45">
        <v>131</v>
      </c>
      <c r="P45">
        <v>38</v>
      </c>
      <c r="Q45" s="4">
        <f t="shared" si="5"/>
        <v>0.22485207100591717</v>
      </c>
      <c r="R45">
        <v>189</v>
      </c>
      <c r="S45">
        <v>41</v>
      </c>
      <c r="T45">
        <v>3488</v>
      </c>
      <c r="U45">
        <v>339</v>
      </c>
      <c r="V45">
        <v>89</v>
      </c>
      <c r="W45" s="4">
        <f t="shared" si="25"/>
        <v>0.51218795888399415</v>
      </c>
      <c r="X45" s="4">
        <f t="shared" si="26"/>
        <v>1</v>
      </c>
      <c r="AB45">
        <v>61</v>
      </c>
      <c r="AG45">
        <v>1614</v>
      </c>
      <c r="AH45">
        <v>1575</v>
      </c>
      <c r="AI45">
        <v>59</v>
      </c>
      <c r="AJ45">
        <v>110</v>
      </c>
      <c r="AK45">
        <v>420</v>
      </c>
      <c r="AL45">
        <v>504</v>
      </c>
      <c r="AM45">
        <v>572</v>
      </c>
      <c r="AN45">
        <v>658</v>
      </c>
      <c r="AO45">
        <v>495</v>
      </c>
      <c r="AP45">
        <v>235</v>
      </c>
      <c r="AQ45">
        <v>127</v>
      </c>
      <c r="AR45">
        <v>9</v>
      </c>
      <c r="AS45">
        <v>355</v>
      </c>
      <c r="AT45">
        <v>25</v>
      </c>
      <c r="AU45">
        <v>0</v>
      </c>
      <c r="AW45">
        <v>11452</v>
      </c>
      <c r="AX45">
        <v>46</v>
      </c>
      <c r="AY45">
        <v>66</v>
      </c>
      <c r="AZ45">
        <v>106</v>
      </c>
      <c r="BA45" s="4">
        <f t="shared" si="27"/>
        <v>3.0389908256880736E-2</v>
      </c>
      <c r="BB45" s="4">
        <f t="shared" si="24"/>
        <v>1.5565345080763583E-2</v>
      </c>
      <c r="BC45" s="4">
        <f t="shared" ref="BC45:BC76" si="28">AZ45/BU45</f>
        <v>1.0816326530612244E-2</v>
      </c>
      <c r="BD45" s="4">
        <f t="shared" ref="BD45:BD76" si="29">(SUM(T45, U45))/BU45</f>
        <v>0.39051020408163267</v>
      </c>
      <c r="BF45">
        <v>2661</v>
      </c>
      <c r="BG45">
        <v>2533</v>
      </c>
      <c r="BH45">
        <v>2713</v>
      </c>
      <c r="BI45">
        <v>2332</v>
      </c>
      <c r="BJ45">
        <v>1213</v>
      </c>
      <c r="BL45">
        <v>127</v>
      </c>
      <c r="BM45">
        <v>13</v>
      </c>
      <c r="BN45">
        <v>13</v>
      </c>
      <c r="BO45" s="4">
        <f t="shared" ref="BO45:BO76" si="30">BN45/D45</f>
        <v>3.1100478468899521E-2</v>
      </c>
      <c r="BP45" s="4">
        <f t="shared" ref="BP45:BP76" si="31">BN45/(SUM(C45, D45))</f>
        <v>1.9345238095238096E-2</v>
      </c>
      <c r="BQ45" s="4">
        <f t="shared" ref="BQ45:BQ76" si="32">BN45/AZ45</f>
        <v>0.12264150943396226</v>
      </c>
      <c r="BR45">
        <v>0</v>
      </c>
      <c r="BT45">
        <v>12811</v>
      </c>
      <c r="BU45">
        <v>9800</v>
      </c>
      <c r="BV45">
        <v>7</v>
      </c>
      <c r="BW45">
        <v>7</v>
      </c>
      <c r="BX45" s="4">
        <f t="shared" ref="BX45:BX76" si="33">BW45/M45</f>
        <v>2.6515151515151516E-2</v>
      </c>
      <c r="BY45" s="4">
        <f t="shared" ref="BY45:BY76" si="34">BW45/(SUM(L45, M45))</f>
        <v>6.3291139240506328E-3</v>
      </c>
      <c r="BZ45">
        <v>0</v>
      </c>
      <c r="CA45">
        <v>3189</v>
      </c>
      <c r="CB45">
        <v>1959</v>
      </c>
      <c r="CC45">
        <v>1230</v>
      </c>
      <c r="CD45">
        <v>89</v>
      </c>
      <c r="CE45">
        <v>0</v>
      </c>
    </row>
    <row r="46" spans="1:83" x14ac:dyDescent="0.3">
      <c r="A46" s="1">
        <v>43976</v>
      </c>
      <c r="B46">
        <v>3093</v>
      </c>
      <c r="C46">
        <v>248</v>
      </c>
      <c r="D46">
        <v>425</v>
      </c>
      <c r="E46" s="4">
        <f t="shared" si="1"/>
        <v>0.6315007429420505</v>
      </c>
      <c r="F46">
        <v>70</v>
      </c>
      <c r="G46">
        <v>21</v>
      </c>
      <c r="H46" s="4">
        <f t="shared" si="2"/>
        <v>0.23076923076923078</v>
      </c>
      <c r="I46">
        <v>381</v>
      </c>
      <c r="J46">
        <v>159</v>
      </c>
      <c r="K46" s="4">
        <f t="shared" si="3"/>
        <v>0.29444444444444445</v>
      </c>
      <c r="L46">
        <v>825</v>
      </c>
      <c r="M46">
        <v>249</v>
      </c>
      <c r="N46" s="4">
        <f t="shared" si="4"/>
        <v>0.23184357541899442</v>
      </c>
      <c r="O46">
        <v>138</v>
      </c>
      <c r="P46">
        <v>34</v>
      </c>
      <c r="Q46" s="4">
        <f t="shared" si="5"/>
        <v>0.19767441860465115</v>
      </c>
      <c r="R46">
        <v>199</v>
      </c>
      <c r="S46">
        <v>42</v>
      </c>
      <c r="T46">
        <v>3385</v>
      </c>
      <c r="U46">
        <v>348</v>
      </c>
      <c r="V46">
        <v>71</v>
      </c>
      <c r="W46" s="4">
        <f t="shared" si="25"/>
        <v>0.52253782031491203</v>
      </c>
      <c r="X46" s="4">
        <f t="shared" si="26"/>
        <v>0.25</v>
      </c>
      <c r="AB46">
        <v>61</v>
      </c>
      <c r="AG46">
        <v>1650</v>
      </c>
      <c r="AH46">
        <v>1610</v>
      </c>
      <c r="AI46">
        <v>59</v>
      </c>
      <c r="AJ46">
        <v>109</v>
      </c>
      <c r="AK46">
        <v>433</v>
      </c>
      <c r="AL46">
        <v>513</v>
      </c>
      <c r="AM46">
        <v>583</v>
      </c>
      <c r="AN46">
        <v>671</v>
      </c>
      <c r="AO46">
        <v>509</v>
      </c>
      <c r="AP46">
        <v>239</v>
      </c>
      <c r="AQ46">
        <v>135</v>
      </c>
      <c r="AR46">
        <v>9</v>
      </c>
      <c r="AS46">
        <v>355</v>
      </c>
      <c r="AT46">
        <v>25</v>
      </c>
      <c r="AU46">
        <v>0</v>
      </c>
      <c r="AV46">
        <v>1044</v>
      </c>
      <c r="AW46">
        <v>11452</v>
      </c>
      <c r="AX46">
        <v>46</v>
      </c>
      <c r="AY46">
        <v>68</v>
      </c>
      <c r="AZ46">
        <v>112</v>
      </c>
      <c r="BA46" s="4">
        <f t="shared" si="27"/>
        <v>3.308714918759232E-2</v>
      </c>
      <c r="BB46" s="4">
        <f t="shared" si="24"/>
        <v>1.7289286816918801E-2</v>
      </c>
      <c r="BC46" s="4">
        <f t="shared" si="28"/>
        <v>1.1428571428571429E-2</v>
      </c>
      <c r="BD46" s="4">
        <f t="shared" si="29"/>
        <v>0.38091836734693879</v>
      </c>
      <c r="BF46">
        <v>2661</v>
      </c>
      <c r="BG46">
        <v>2533</v>
      </c>
      <c r="BH46">
        <v>2713</v>
      </c>
      <c r="BI46">
        <v>2332</v>
      </c>
      <c r="BJ46">
        <v>1213</v>
      </c>
      <c r="BL46">
        <v>129</v>
      </c>
      <c r="BM46">
        <v>16</v>
      </c>
      <c r="BN46">
        <v>16</v>
      </c>
      <c r="BO46" s="4">
        <f t="shared" si="30"/>
        <v>3.7647058823529408E-2</v>
      </c>
      <c r="BP46" s="4">
        <f t="shared" si="31"/>
        <v>2.3774145616641901E-2</v>
      </c>
      <c r="BQ46" s="4">
        <f t="shared" si="32"/>
        <v>0.14285714285714285</v>
      </c>
      <c r="BR46">
        <v>0</v>
      </c>
      <c r="BT46">
        <v>12811</v>
      </c>
      <c r="BU46">
        <v>9800</v>
      </c>
      <c r="BV46">
        <v>8</v>
      </c>
      <c r="BW46">
        <v>8</v>
      </c>
      <c r="BX46" s="4">
        <f t="shared" si="33"/>
        <v>3.2128514056224897E-2</v>
      </c>
      <c r="BY46" s="4">
        <f t="shared" si="34"/>
        <v>7.4487895716945996E-3</v>
      </c>
      <c r="BZ46">
        <v>0</v>
      </c>
      <c r="CA46">
        <v>3260</v>
      </c>
      <c r="CB46">
        <v>2020</v>
      </c>
      <c r="CC46">
        <v>1240</v>
      </c>
      <c r="CD46">
        <v>61</v>
      </c>
      <c r="CE46">
        <v>10</v>
      </c>
    </row>
    <row r="47" spans="1:83" x14ac:dyDescent="0.3">
      <c r="A47" s="1">
        <v>43977</v>
      </c>
      <c r="B47">
        <v>3416</v>
      </c>
      <c r="C47">
        <v>246</v>
      </c>
      <c r="D47">
        <v>425</v>
      </c>
      <c r="E47" s="4">
        <f t="shared" si="1"/>
        <v>0.63338301043219081</v>
      </c>
      <c r="F47">
        <v>62</v>
      </c>
      <c r="G47">
        <v>15</v>
      </c>
      <c r="H47" s="4">
        <f t="shared" si="2"/>
        <v>0.19480519480519481</v>
      </c>
      <c r="I47">
        <v>375</v>
      </c>
      <c r="J47">
        <v>162</v>
      </c>
      <c r="K47" s="4">
        <f t="shared" si="3"/>
        <v>0.3016759776536313</v>
      </c>
      <c r="L47">
        <v>861</v>
      </c>
      <c r="M47">
        <v>241</v>
      </c>
      <c r="N47" s="4">
        <f t="shared" si="4"/>
        <v>0.21869328493647913</v>
      </c>
      <c r="O47">
        <v>139</v>
      </c>
      <c r="P47">
        <v>32</v>
      </c>
      <c r="Q47" s="4">
        <f t="shared" si="5"/>
        <v>0.1871345029239766</v>
      </c>
      <c r="R47">
        <v>188</v>
      </c>
      <c r="S47">
        <v>44</v>
      </c>
      <c r="T47">
        <v>3329</v>
      </c>
      <c r="U47">
        <v>326</v>
      </c>
      <c r="V47">
        <v>64</v>
      </c>
      <c r="W47" s="4">
        <f t="shared" ref="W47:W48" si="35">T47/(SUM(T47,B47))</f>
        <v>0.49355077835433653</v>
      </c>
      <c r="X47" s="4">
        <f t="shared" ref="X47:X48" si="36">U47/(SUM(U47,AV47))</f>
        <v>0.23419540229885058</v>
      </c>
      <c r="AB47">
        <v>61</v>
      </c>
      <c r="AG47">
        <v>1684</v>
      </c>
      <c r="AH47">
        <v>1640</v>
      </c>
      <c r="AI47">
        <v>60</v>
      </c>
      <c r="AJ47">
        <v>111</v>
      </c>
      <c r="AK47">
        <v>440</v>
      </c>
      <c r="AL47">
        <v>523</v>
      </c>
      <c r="AM47">
        <v>593</v>
      </c>
      <c r="AN47">
        <v>690</v>
      </c>
      <c r="AO47">
        <v>516</v>
      </c>
      <c r="AP47">
        <v>247</v>
      </c>
      <c r="AQ47">
        <v>135</v>
      </c>
      <c r="AR47">
        <v>9</v>
      </c>
      <c r="AS47">
        <v>355</v>
      </c>
      <c r="AT47">
        <v>25</v>
      </c>
      <c r="AU47">
        <v>0</v>
      </c>
      <c r="AV47">
        <v>1066</v>
      </c>
      <c r="AW47">
        <v>11563</v>
      </c>
      <c r="AX47">
        <v>46</v>
      </c>
      <c r="AY47">
        <v>68</v>
      </c>
      <c r="AZ47">
        <v>104</v>
      </c>
      <c r="BA47" s="4">
        <f t="shared" ref="BA47:BA48" si="37">AZ47/T47</f>
        <v>3.1240612796635626E-2</v>
      </c>
      <c r="BB47" s="4">
        <f t="shared" ref="BB47:BB48" si="38">AZ47/(SUM(T47,B47))</f>
        <v>1.541882876204596E-2</v>
      </c>
      <c r="BC47" s="4">
        <f t="shared" si="28"/>
        <v>1.0612244897959184E-2</v>
      </c>
      <c r="BD47" s="4">
        <f t="shared" si="29"/>
        <v>0.37295918367346936</v>
      </c>
      <c r="BF47">
        <v>2661</v>
      </c>
      <c r="BG47">
        <v>2533</v>
      </c>
      <c r="BH47">
        <v>2714</v>
      </c>
      <c r="BI47">
        <v>2333</v>
      </c>
      <c r="BJ47">
        <v>1322</v>
      </c>
      <c r="BL47">
        <v>129</v>
      </c>
      <c r="BM47">
        <v>14</v>
      </c>
      <c r="BN47">
        <v>14</v>
      </c>
      <c r="BO47" s="4">
        <f t="shared" si="30"/>
        <v>3.2941176470588238E-2</v>
      </c>
      <c r="BP47" s="4">
        <f t="shared" si="31"/>
        <v>2.0864381520119227E-2</v>
      </c>
      <c r="BQ47" s="4">
        <f t="shared" si="32"/>
        <v>0.13461538461538461</v>
      </c>
      <c r="BR47">
        <v>0</v>
      </c>
      <c r="BT47">
        <v>12811</v>
      </c>
      <c r="BU47">
        <v>9800</v>
      </c>
      <c r="BV47">
        <v>4</v>
      </c>
      <c r="BW47">
        <v>4</v>
      </c>
      <c r="BX47" s="4">
        <f t="shared" si="33"/>
        <v>1.6597510373443983E-2</v>
      </c>
      <c r="BY47" s="4">
        <f t="shared" si="34"/>
        <v>3.629764065335753E-3</v>
      </c>
      <c r="BZ47">
        <v>0</v>
      </c>
      <c r="CA47">
        <v>3324</v>
      </c>
      <c r="CB47">
        <v>2083</v>
      </c>
      <c r="CC47">
        <v>1241</v>
      </c>
      <c r="CD47">
        <v>63</v>
      </c>
      <c r="CE47">
        <v>1</v>
      </c>
    </row>
    <row r="48" spans="1:83" x14ac:dyDescent="0.3">
      <c r="A48" s="1">
        <v>43978</v>
      </c>
      <c r="B48">
        <v>3100</v>
      </c>
      <c r="C48">
        <v>228</v>
      </c>
      <c r="D48">
        <v>418</v>
      </c>
      <c r="E48" s="4">
        <f t="shared" si="1"/>
        <v>0.6470588235294118</v>
      </c>
      <c r="F48">
        <v>68</v>
      </c>
      <c r="G48">
        <v>27</v>
      </c>
      <c r="H48" s="4">
        <f t="shared" si="2"/>
        <v>0.28421052631578947</v>
      </c>
      <c r="I48">
        <v>360</v>
      </c>
      <c r="J48">
        <v>153</v>
      </c>
      <c r="K48" s="4">
        <f t="shared" si="3"/>
        <v>0.2982456140350877</v>
      </c>
      <c r="L48">
        <v>829</v>
      </c>
      <c r="M48">
        <v>249</v>
      </c>
      <c r="N48" s="4">
        <f t="shared" si="4"/>
        <v>0.23098330241187384</v>
      </c>
      <c r="O48">
        <v>132</v>
      </c>
      <c r="P48">
        <v>38</v>
      </c>
      <c r="Q48" s="4">
        <f t="shared" si="5"/>
        <v>0.22352941176470589</v>
      </c>
      <c r="R48">
        <v>188</v>
      </c>
      <c r="S48">
        <v>56</v>
      </c>
      <c r="T48">
        <v>3530</v>
      </c>
      <c r="U48">
        <v>349</v>
      </c>
      <c r="V48">
        <v>73</v>
      </c>
      <c r="W48" s="4">
        <f t="shared" si="35"/>
        <v>0.53242835595776772</v>
      </c>
      <c r="X48" s="4">
        <f t="shared" si="36"/>
        <v>0.25162220620043257</v>
      </c>
      <c r="AB48">
        <v>61</v>
      </c>
      <c r="AG48">
        <v>1718</v>
      </c>
      <c r="AH48">
        <v>1679</v>
      </c>
      <c r="AI48">
        <v>63</v>
      </c>
      <c r="AJ48">
        <v>112</v>
      </c>
      <c r="AK48">
        <v>450</v>
      </c>
      <c r="AL48">
        <v>536</v>
      </c>
      <c r="AM48">
        <v>607</v>
      </c>
      <c r="AN48">
        <v>700</v>
      </c>
      <c r="AO48">
        <v>525</v>
      </c>
      <c r="AP48">
        <v>255</v>
      </c>
      <c r="AQ48">
        <v>137</v>
      </c>
      <c r="AR48">
        <v>12</v>
      </c>
      <c r="AS48">
        <v>355</v>
      </c>
      <c r="AT48">
        <v>25</v>
      </c>
      <c r="AU48">
        <v>0</v>
      </c>
      <c r="AV48">
        <v>1038</v>
      </c>
      <c r="AW48">
        <v>11633</v>
      </c>
      <c r="AX48">
        <v>49</v>
      </c>
      <c r="AY48">
        <v>68</v>
      </c>
      <c r="AZ48">
        <v>105</v>
      </c>
      <c r="BA48" s="4">
        <f t="shared" si="37"/>
        <v>2.9745042492917848E-2</v>
      </c>
      <c r="BB48" s="4">
        <f t="shared" si="38"/>
        <v>1.5837104072398189E-2</v>
      </c>
      <c r="BC48" s="4">
        <f t="shared" si="28"/>
        <v>1.0714285714285714E-2</v>
      </c>
      <c r="BD48" s="4">
        <f t="shared" si="29"/>
        <v>0.39581632653061227</v>
      </c>
      <c r="BF48">
        <v>2661</v>
      </c>
      <c r="BG48">
        <v>2533</v>
      </c>
      <c r="BH48">
        <v>2714</v>
      </c>
      <c r="BI48">
        <v>2334</v>
      </c>
      <c r="BJ48">
        <v>1391</v>
      </c>
      <c r="BL48">
        <v>129</v>
      </c>
      <c r="BM48">
        <v>8</v>
      </c>
      <c r="BN48">
        <v>8</v>
      </c>
      <c r="BO48" s="4">
        <f t="shared" si="30"/>
        <v>1.9138755980861243E-2</v>
      </c>
      <c r="BP48" s="4">
        <f t="shared" si="31"/>
        <v>1.238390092879257E-2</v>
      </c>
      <c r="BQ48" s="4">
        <f t="shared" si="32"/>
        <v>7.6190476190476197E-2</v>
      </c>
      <c r="BR48">
        <v>0</v>
      </c>
      <c r="BT48">
        <v>12811</v>
      </c>
      <c r="BU48">
        <v>9800</v>
      </c>
      <c r="BV48">
        <v>4</v>
      </c>
      <c r="BW48">
        <v>4</v>
      </c>
      <c r="BX48" s="4">
        <f t="shared" si="33"/>
        <v>1.6064257028112448E-2</v>
      </c>
      <c r="BY48" s="4">
        <f t="shared" si="34"/>
        <v>3.7105751391465678E-3</v>
      </c>
      <c r="BZ48">
        <v>0</v>
      </c>
      <c r="CA48">
        <v>3397</v>
      </c>
      <c r="CB48">
        <v>2137</v>
      </c>
      <c r="CC48">
        <v>1260</v>
      </c>
      <c r="CD48">
        <v>54</v>
      </c>
      <c r="CE48">
        <v>19</v>
      </c>
    </row>
    <row r="49" spans="1:89" x14ac:dyDescent="0.3">
      <c r="A49" s="1">
        <v>43979</v>
      </c>
      <c r="B49">
        <v>3005</v>
      </c>
      <c r="C49">
        <v>220</v>
      </c>
      <c r="D49">
        <v>438</v>
      </c>
      <c r="E49" s="4">
        <f t="shared" si="1"/>
        <v>0.66565349544072949</v>
      </c>
      <c r="F49">
        <v>63</v>
      </c>
      <c r="G49">
        <v>26</v>
      </c>
      <c r="H49" s="4">
        <f t="shared" si="2"/>
        <v>0.29213483146067415</v>
      </c>
      <c r="I49">
        <v>359</v>
      </c>
      <c r="J49">
        <v>175</v>
      </c>
      <c r="K49" s="4">
        <f t="shared" si="3"/>
        <v>0.32771535580524347</v>
      </c>
      <c r="L49">
        <v>872</v>
      </c>
      <c r="M49">
        <v>259</v>
      </c>
      <c r="N49" s="4">
        <f t="shared" si="4"/>
        <v>0.22900088417329797</v>
      </c>
      <c r="O49">
        <v>132</v>
      </c>
      <c r="P49">
        <v>36</v>
      </c>
      <c r="Q49" s="4">
        <f t="shared" si="5"/>
        <v>0.21428571428571427</v>
      </c>
      <c r="R49">
        <v>173</v>
      </c>
      <c r="S49">
        <v>49</v>
      </c>
      <c r="T49">
        <v>3714</v>
      </c>
      <c r="U49">
        <v>347</v>
      </c>
      <c r="V49">
        <v>89</v>
      </c>
      <c r="W49" s="4">
        <f t="shared" ref="W49:W51" si="39">T49/(SUM(T49,B49))</f>
        <v>0.55276082750409283</v>
      </c>
      <c r="X49" s="4">
        <f t="shared" ref="X49:X51" si="40">U49/(SUM(U49,AV49))</f>
        <v>0.25036075036075034</v>
      </c>
      <c r="AB49">
        <v>61</v>
      </c>
      <c r="AG49">
        <v>1757</v>
      </c>
      <c r="AH49">
        <v>1729</v>
      </c>
      <c r="AI49">
        <v>65</v>
      </c>
      <c r="AJ49">
        <v>115</v>
      </c>
      <c r="AK49">
        <v>461</v>
      </c>
      <c r="AL49">
        <v>547</v>
      </c>
      <c r="AM49">
        <v>623</v>
      </c>
      <c r="AN49">
        <v>723</v>
      </c>
      <c r="AO49">
        <v>536</v>
      </c>
      <c r="AP49">
        <v>264</v>
      </c>
      <c r="AQ49">
        <v>141</v>
      </c>
      <c r="AR49">
        <v>11</v>
      </c>
      <c r="AS49">
        <v>355</v>
      </c>
      <c r="AT49">
        <v>25</v>
      </c>
      <c r="AU49">
        <v>0</v>
      </c>
      <c r="AV49">
        <v>1039</v>
      </c>
      <c r="AW49">
        <v>11727</v>
      </c>
      <c r="AX49">
        <v>50</v>
      </c>
      <c r="AY49">
        <v>70</v>
      </c>
      <c r="AZ49">
        <v>120</v>
      </c>
      <c r="BA49" s="4">
        <f t="shared" ref="BA49:BA51" si="41">AZ49/T49</f>
        <v>3.2310177705977383E-2</v>
      </c>
      <c r="BB49" s="4">
        <f t="shared" ref="BB49:BB51" si="42">AZ49/(SUM(T49,B49))</f>
        <v>1.7859800565560351E-2</v>
      </c>
      <c r="BC49" s="4">
        <f t="shared" si="28"/>
        <v>1.2244897959183673E-2</v>
      </c>
      <c r="BD49" s="4">
        <f t="shared" si="29"/>
        <v>0.41438775510204079</v>
      </c>
      <c r="BF49">
        <v>2661</v>
      </c>
      <c r="BG49">
        <v>2533</v>
      </c>
      <c r="BH49">
        <v>2715</v>
      </c>
      <c r="BI49">
        <v>2340</v>
      </c>
      <c r="BJ49">
        <v>1478</v>
      </c>
      <c r="BL49">
        <v>131</v>
      </c>
      <c r="BM49">
        <v>12</v>
      </c>
      <c r="BN49">
        <v>12</v>
      </c>
      <c r="BO49" s="4">
        <f t="shared" si="30"/>
        <v>2.7397260273972601E-2</v>
      </c>
      <c r="BP49" s="4">
        <f t="shared" si="31"/>
        <v>1.82370820668693E-2</v>
      </c>
      <c r="BQ49" s="4">
        <f t="shared" si="32"/>
        <v>0.1</v>
      </c>
      <c r="BR49">
        <v>0</v>
      </c>
      <c r="BT49">
        <v>12811</v>
      </c>
      <c r="BU49">
        <v>9800</v>
      </c>
      <c r="BV49">
        <v>5</v>
      </c>
      <c r="BW49">
        <v>5</v>
      </c>
      <c r="BX49" s="4">
        <f t="shared" si="33"/>
        <v>1.9305019305019305E-2</v>
      </c>
      <c r="BY49" s="4">
        <f t="shared" si="34"/>
        <v>4.4208664898320073E-3</v>
      </c>
      <c r="BZ49">
        <v>0</v>
      </c>
      <c r="CA49">
        <v>3486</v>
      </c>
      <c r="CB49">
        <v>2206</v>
      </c>
      <c r="CC49">
        <v>1280</v>
      </c>
      <c r="CD49">
        <v>69</v>
      </c>
      <c r="CE49">
        <v>20</v>
      </c>
    </row>
    <row r="50" spans="1:89" x14ac:dyDescent="0.3">
      <c r="A50" s="1">
        <v>43980</v>
      </c>
      <c r="B50">
        <v>2766</v>
      </c>
      <c r="C50">
        <v>236</v>
      </c>
      <c r="D50">
        <v>400</v>
      </c>
      <c r="E50" s="4">
        <f t="shared" si="1"/>
        <v>0.62893081761006286</v>
      </c>
      <c r="F50">
        <v>60</v>
      </c>
      <c r="G50">
        <v>35</v>
      </c>
      <c r="H50" s="4">
        <f t="shared" si="2"/>
        <v>0.36842105263157893</v>
      </c>
      <c r="I50">
        <v>336</v>
      </c>
      <c r="J50">
        <v>165</v>
      </c>
      <c r="K50" s="4">
        <f t="shared" si="3"/>
        <v>0.32934131736526945</v>
      </c>
      <c r="L50">
        <v>829</v>
      </c>
      <c r="M50">
        <v>244</v>
      </c>
      <c r="N50" s="4">
        <f t="shared" si="4"/>
        <v>0.22739981360671016</v>
      </c>
      <c r="O50">
        <v>144</v>
      </c>
      <c r="P50">
        <v>32</v>
      </c>
      <c r="Q50" s="4">
        <f t="shared" si="5"/>
        <v>0.18181818181818182</v>
      </c>
      <c r="R50">
        <v>182</v>
      </c>
      <c r="S50">
        <v>46</v>
      </c>
      <c r="T50">
        <v>3810</v>
      </c>
      <c r="U50">
        <v>379</v>
      </c>
      <c r="V50">
        <v>161</v>
      </c>
      <c r="W50" s="4">
        <f t="shared" si="39"/>
        <v>0.57937956204379559</v>
      </c>
      <c r="X50" s="4">
        <f t="shared" si="40"/>
        <v>0.28304705003734132</v>
      </c>
      <c r="AB50">
        <v>62</v>
      </c>
      <c r="AG50">
        <v>1835</v>
      </c>
      <c r="AH50">
        <v>1812</v>
      </c>
      <c r="AI50">
        <v>67</v>
      </c>
      <c r="AJ50">
        <v>121</v>
      </c>
      <c r="AK50">
        <v>478</v>
      </c>
      <c r="AL50">
        <v>570</v>
      </c>
      <c r="AM50">
        <v>650</v>
      </c>
      <c r="AN50">
        <v>754</v>
      </c>
      <c r="AO50">
        <v>559</v>
      </c>
      <c r="AP50">
        <v>282</v>
      </c>
      <c r="AQ50">
        <v>153</v>
      </c>
      <c r="AR50">
        <v>13</v>
      </c>
      <c r="AS50">
        <v>355</v>
      </c>
      <c r="AT50">
        <v>25</v>
      </c>
      <c r="AU50">
        <v>0</v>
      </c>
      <c r="AV50">
        <v>960</v>
      </c>
      <c r="AW50">
        <v>11835</v>
      </c>
      <c r="AX50">
        <v>50</v>
      </c>
      <c r="AY50">
        <v>70</v>
      </c>
      <c r="AZ50">
        <v>101</v>
      </c>
      <c r="BA50" s="4">
        <f t="shared" si="41"/>
        <v>2.6509186351706036E-2</v>
      </c>
      <c r="BB50" s="4">
        <f t="shared" si="42"/>
        <v>1.5358880778588808E-2</v>
      </c>
      <c r="BC50" s="4">
        <f t="shared" si="28"/>
        <v>1.0306122448979592E-2</v>
      </c>
      <c r="BD50" s="4">
        <f t="shared" si="29"/>
        <v>0.42744897959183675</v>
      </c>
      <c r="BF50">
        <v>2661</v>
      </c>
      <c r="BG50">
        <v>2533</v>
      </c>
      <c r="BH50">
        <v>2715</v>
      </c>
      <c r="BI50">
        <v>2344</v>
      </c>
      <c r="BJ50">
        <v>1582</v>
      </c>
      <c r="BL50">
        <v>132</v>
      </c>
      <c r="BM50">
        <v>12</v>
      </c>
      <c r="BN50">
        <v>12</v>
      </c>
      <c r="BO50" s="4">
        <f t="shared" si="30"/>
        <v>0.03</v>
      </c>
      <c r="BP50" s="4">
        <f t="shared" si="31"/>
        <v>1.8867924528301886E-2</v>
      </c>
      <c r="BQ50" s="4">
        <f t="shared" si="32"/>
        <v>0.11881188118811881</v>
      </c>
      <c r="BR50">
        <v>0</v>
      </c>
      <c r="BT50">
        <v>12811</v>
      </c>
      <c r="BU50">
        <v>9800</v>
      </c>
      <c r="BV50">
        <v>5</v>
      </c>
      <c r="BW50">
        <v>5</v>
      </c>
      <c r="BX50" s="4">
        <f t="shared" si="33"/>
        <v>2.0491803278688523E-2</v>
      </c>
      <c r="BY50" s="4">
        <f t="shared" si="34"/>
        <v>4.6598322460391422E-3</v>
      </c>
      <c r="BZ50">
        <v>0</v>
      </c>
      <c r="CA50">
        <v>3647</v>
      </c>
      <c r="CB50">
        <v>2354</v>
      </c>
      <c r="CC50">
        <v>1293</v>
      </c>
      <c r="CD50">
        <v>148</v>
      </c>
      <c r="CE50">
        <v>13</v>
      </c>
    </row>
    <row r="51" spans="1:89" x14ac:dyDescent="0.3">
      <c r="A51" s="1">
        <v>43981</v>
      </c>
      <c r="B51">
        <v>3092</v>
      </c>
      <c r="C51">
        <v>238</v>
      </c>
      <c r="D51">
        <v>439</v>
      </c>
      <c r="E51" s="4">
        <f t="shared" si="1"/>
        <v>0.64844903988183156</v>
      </c>
      <c r="F51">
        <v>59</v>
      </c>
      <c r="G51">
        <v>30</v>
      </c>
      <c r="H51" s="4">
        <f t="shared" si="2"/>
        <v>0.33707865168539325</v>
      </c>
      <c r="I51">
        <v>364</v>
      </c>
      <c r="J51">
        <v>168</v>
      </c>
      <c r="K51" s="4">
        <f t="shared" si="3"/>
        <v>0.31578947368421051</v>
      </c>
      <c r="L51">
        <v>879</v>
      </c>
      <c r="M51">
        <v>265</v>
      </c>
      <c r="N51" s="4">
        <f t="shared" si="4"/>
        <v>0.23164335664335664</v>
      </c>
      <c r="O51">
        <v>135</v>
      </c>
      <c r="P51">
        <v>30</v>
      </c>
      <c r="Q51" s="4">
        <f t="shared" si="5"/>
        <v>0.18181818181818182</v>
      </c>
      <c r="R51">
        <v>170</v>
      </c>
      <c r="S51">
        <v>58</v>
      </c>
      <c r="T51">
        <v>3875</v>
      </c>
      <c r="U51">
        <v>378</v>
      </c>
      <c r="V51">
        <v>71</v>
      </c>
      <c r="W51" s="4">
        <f t="shared" si="39"/>
        <v>0.55619348356537968</v>
      </c>
      <c r="X51" s="4">
        <f t="shared" si="40"/>
        <v>0.2709677419354839</v>
      </c>
      <c r="AB51">
        <v>62</v>
      </c>
      <c r="AG51">
        <v>1869</v>
      </c>
      <c r="AH51">
        <v>1849</v>
      </c>
      <c r="AI51">
        <v>69</v>
      </c>
      <c r="AJ51">
        <v>124</v>
      </c>
      <c r="AK51">
        <v>488</v>
      </c>
      <c r="AL51">
        <v>583</v>
      </c>
      <c r="AM51">
        <v>660</v>
      </c>
      <c r="AN51">
        <v>762</v>
      </c>
      <c r="AO51">
        <v>568</v>
      </c>
      <c r="AP51">
        <v>290</v>
      </c>
      <c r="AQ51">
        <v>159</v>
      </c>
      <c r="AR51">
        <v>15</v>
      </c>
      <c r="AS51">
        <v>355</v>
      </c>
      <c r="AT51">
        <v>25</v>
      </c>
      <c r="AU51">
        <v>0</v>
      </c>
      <c r="AV51">
        <v>1017</v>
      </c>
      <c r="AW51">
        <v>11943</v>
      </c>
      <c r="AX51">
        <v>50</v>
      </c>
      <c r="AY51">
        <v>71</v>
      </c>
      <c r="AZ51">
        <v>106</v>
      </c>
      <c r="BA51" s="4">
        <f t="shared" si="41"/>
        <v>2.735483870967742E-2</v>
      </c>
      <c r="BB51" s="4">
        <f t="shared" si="42"/>
        <v>1.5214583034304579E-2</v>
      </c>
      <c r="BC51" s="4">
        <f t="shared" si="28"/>
        <v>1.0816326530612244E-2</v>
      </c>
      <c r="BD51" s="4">
        <f t="shared" si="29"/>
        <v>0.43397959183673468</v>
      </c>
      <c r="BF51">
        <v>2661</v>
      </c>
      <c r="BG51">
        <v>2533</v>
      </c>
      <c r="BH51">
        <v>2715</v>
      </c>
      <c r="BI51">
        <v>2348</v>
      </c>
      <c r="BJ51">
        <v>1686</v>
      </c>
      <c r="BL51">
        <v>133</v>
      </c>
      <c r="BM51">
        <v>6</v>
      </c>
      <c r="BN51">
        <v>6</v>
      </c>
      <c r="BO51" s="4">
        <f t="shared" si="30"/>
        <v>1.366742596810934E-2</v>
      </c>
      <c r="BP51" s="4">
        <f t="shared" si="31"/>
        <v>8.8626292466765146E-3</v>
      </c>
      <c r="BQ51" s="4">
        <f t="shared" si="32"/>
        <v>5.6603773584905662E-2</v>
      </c>
      <c r="BR51">
        <v>0</v>
      </c>
      <c r="BT51">
        <v>12811</v>
      </c>
      <c r="BU51">
        <v>9800</v>
      </c>
      <c r="BV51">
        <v>5</v>
      </c>
      <c r="BW51">
        <v>5</v>
      </c>
      <c r="BX51" s="4">
        <f t="shared" si="33"/>
        <v>1.8867924528301886E-2</v>
      </c>
      <c r="BY51" s="4">
        <f t="shared" si="34"/>
        <v>4.370629370629371E-3</v>
      </c>
      <c r="BZ51">
        <v>0</v>
      </c>
      <c r="CA51">
        <v>3718</v>
      </c>
      <c r="CB51">
        <v>2418</v>
      </c>
      <c r="CC51">
        <v>1300</v>
      </c>
      <c r="CD51">
        <v>64</v>
      </c>
      <c r="CE51">
        <v>7</v>
      </c>
    </row>
    <row r="52" spans="1:89" x14ac:dyDescent="0.3">
      <c r="A52" s="1">
        <v>43982</v>
      </c>
      <c r="B52">
        <v>3271</v>
      </c>
      <c r="C52">
        <v>256</v>
      </c>
      <c r="D52">
        <v>424</v>
      </c>
      <c r="E52" s="4">
        <f t="shared" si="1"/>
        <v>0.62352941176470589</v>
      </c>
      <c r="F52">
        <v>68</v>
      </c>
      <c r="G52">
        <v>27</v>
      </c>
      <c r="H52" s="4">
        <f t="shared" si="2"/>
        <v>0.28421052631578947</v>
      </c>
      <c r="I52">
        <v>376</v>
      </c>
      <c r="J52">
        <v>157</v>
      </c>
      <c r="K52" s="4">
        <f t="shared" si="3"/>
        <v>0.2945590994371482</v>
      </c>
      <c r="L52">
        <v>849</v>
      </c>
      <c r="M52">
        <v>268</v>
      </c>
      <c r="N52" s="4">
        <f t="shared" si="4"/>
        <v>0.23992837958818264</v>
      </c>
      <c r="O52">
        <v>136</v>
      </c>
      <c r="P52">
        <v>32</v>
      </c>
      <c r="Q52" s="4">
        <f t="shared" si="5"/>
        <v>0.19047619047619047</v>
      </c>
      <c r="R52">
        <v>191</v>
      </c>
      <c r="S52">
        <v>51</v>
      </c>
      <c r="T52">
        <v>3531</v>
      </c>
      <c r="U52">
        <v>366</v>
      </c>
      <c r="V52">
        <v>58</v>
      </c>
      <c r="W52" s="4">
        <f t="shared" ref="W52:W54" si="43">T52/(SUM(T52,B52))</f>
        <v>0.5191120258747427</v>
      </c>
      <c r="X52" s="4">
        <f t="shared" ref="X52:X54" si="44">U52/(SUM(U52,AV52))</f>
        <v>0.2646420824295011</v>
      </c>
      <c r="AB52">
        <v>63</v>
      </c>
      <c r="AG52">
        <v>1898</v>
      </c>
      <c r="AH52">
        <v>1878</v>
      </c>
      <c r="AI52">
        <v>72</v>
      </c>
      <c r="AJ52">
        <v>126</v>
      </c>
      <c r="AK52">
        <v>499</v>
      </c>
      <c r="AL52">
        <v>593</v>
      </c>
      <c r="AM52">
        <v>666</v>
      </c>
      <c r="AN52">
        <v>769</v>
      </c>
      <c r="AO52">
        <v>577</v>
      </c>
      <c r="AP52">
        <v>295</v>
      </c>
      <c r="AQ52">
        <v>164</v>
      </c>
      <c r="AR52">
        <v>15</v>
      </c>
      <c r="AS52">
        <v>355</v>
      </c>
      <c r="AT52">
        <v>25</v>
      </c>
      <c r="AU52">
        <v>0</v>
      </c>
      <c r="AV52">
        <v>1017</v>
      </c>
      <c r="AW52">
        <v>11943</v>
      </c>
      <c r="AX52">
        <v>50</v>
      </c>
      <c r="AY52">
        <v>73</v>
      </c>
      <c r="AZ52">
        <v>99</v>
      </c>
      <c r="BA52" s="4">
        <f t="shared" ref="BA52:BA54" si="45">AZ52/T52</f>
        <v>2.8037383177570093E-2</v>
      </c>
      <c r="BB52" s="4">
        <f t="shared" ref="BB52:BB54" si="46">AZ52/(SUM(T52,B52))</f>
        <v>1.4554542781534842E-2</v>
      </c>
      <c r="BC52" s="4">
        <f t="shared" si="28"/>
        <v>1.010204081632653E-2</v>
      </c>
      <c r="BD52" s="4">
        <f t="shared" si="29"/>
        <v>0.39765306122448979</v>
      </c>
      <c r="BF52">
        <v>2661</v>
      </c>
      <c r="BG52">
        <v>2533</v>
      </c>
      <c r="BH52">
        <v>2715</v>
      </c>
      <c r="BI52">
        <v>2348</v>
      </c>
      <c r="BJ52">
        <v>1686</v>
      </c>
      <c r="BL52">
        <v>136</v>
      </c>
      <c r="BM52">
        <v>9</v>
      </c>
      <c r="BN52">
        <v>9</v>
      </c>
      <c r="BO52" s="4">
        <f t="shared" si="30"/>
        <v>2.1226415094339621E-2</v>
      </c>
      <c r="BP52" s="4">
        <f t="shared" si="31"/>
        <v>1.3235294117647059E-2</v>
      </c>
      <c r="BQ52" s="4">
        <f t="shared" si="32"/>
        <v>9.0909090909090912E-2</v>
      </c>
      <c r="BR52">
        <v>0</v>
      </c>
      <c r="BT52">
        <v>12811</v>
      </c>
      <c r="BU52">
        <v>9800</v>
      </c>
      <c r="BV52">
        <v>1</v>
      </c>
      <c r="BW52">
        <v>1</v>
      </c>
      <c r="BX52" s="4">
        <f t="shared" si="33"/>
        <v>3.7313432835820895E-3</v>
      </c>
      <c r="BY52" s="4">
        <f t="shared" si="34"/>
        <v>8.9525514771709937E-4</v>
      </c>
      <c r="BZ52">
        <v>0</v>
      </c>
      <c r="CA52">
        <v>3776</v>
      </c>
      <c r="CB52">
        <v>2472</v>
      </c>
      <c r="CC52">
        <v>1304</v>
      </c>
      <c r="CD52">
        <v>54</v>
      </c>
      <c r="CE52">
        <v>4</v>
      </c>
    </row>
    <row r="53" spans="1:89" x14ac:dyDescent="0.3">
      <c r="A53" s="1">
        <v>43983</v>
      </c>
      <c r="B53">
        <v>3489</v>
      </c>
      <c r="C53">
        <v>242</v>
      </c>
      <c r="D53">
        <v>425</v>
      </c>
      <c r="E53" s="4">
        <f t="shared" si="1"/>
        <v>0.63718140929535227</v>
      </c>
      <c r="F53">
        <v>65</v>
      </c>
      <c r="G53">
        <v>26</v>
      </c>
      <c r="H53" s="4">
        <f t="shared" si="2"/>
        <v>0.2857142857142857</v>
      </c>
      <c r="I53">
        <v>367</v>
      </c>
      <c r="J53">
        <v>153</v>
      </c>
      <c r="K53" s="4">
        <f t="shared" si="3"/>
        <v>0.29423076923076924</v>
      </c>
      <c r="L53">
        <v>854</v>
      </c>
      <c r="M53">
        <v>255</v>
      </c>
      <c r="N53" s="4">
        <f t="shared" si="4"/>
        <v>0.22993688007213706</v>
      </c>
      <c r="O53">
        <v>149</v>
      </c>
      <c r="P53">
        <v>33</v>
      </c>
      <c r="Q53" s="4">
        <f t="shared" si="5"/>
        <v>0.18131868131868131</v>
      </c>
      <c r="R53">
        <v>179</v>
      </c>
      <c r="S53">
        <v>45</v>
      </c>
      <c r="T53">
        <v>3398</v>
      </c>
      <c r="U53">
        <v>331</v>
      </c>
      <c r="V53">
        <v>97</v>
      </c>
      <c r="W53" s="4">
        <f t="shared" si="43"/>
        <v>0.49339334978945842</v>
      </c>
      <c r="X53" s="4">
        <f t="shared" si="44"/>
        <v>0.24142961342086069</v>
      </c>
      <c r="AB53">
        <v>63</v>
      </c>
      <c r="AG53">
        <v>1959</v>
      </c>
      <c r="AH53">
        <v>1914</v>
      </c>
      <c r="AI53">
        <v>73</v>
      </c>
      <c r="AJ53">
        <v>134</v>
      </c>
      <c r="AK53">
        <v>516</v>
      </c>
      <c r="AL53">
        <v>610</v>
      </c>
      <c r="AM53">
        <v>681</v>
      </c>
      <c r="AN53">
        <v>784</v>
      </c>
      <c r="AO53">
        <v>589</v>
      </c>
      <c r="AP53">
        <v>301</v>
      </c>
      <c r="AQ53">
        <v>170</v>
      </c>
      <c r="AR53">
        <v>15</v>
      </c>
      <c r="AS53">
        <v>355</v>
      </c>
      <c r="AT53">
        <v>25</v>
      </c>
      <c r="AU53">
        <v>0</v>
      </c>
      <c r="AV53">
        <v>1040</v>
      </c>
      <c r="AW53">
        <v>11943</v>
      </c>
      <c r="AX53">
        <v>50</v>
      </c>
      <c r="AY53">
        <v>73</v>
      </c>
      <c r="AZ53">
        <v>99</v>
      </c>
      <c r="BA53" s="4">
        <f t="shared" si="45"/>
        <v>2.9134785167745734E-2</v>
      </c>
      <c r="BB53" s="4">
        <f t="shared" si="46"/>
        <v>1.4374909249310295E-2</v>
      </c>
      <c r="BC53" s="4">
        <f t="shared" si="28"/>
        <v>1.010204081632653E-2</v>
      </c>
      <c r="BD53" s="4">
        <f t="shared" si="29"/>
        <v>0.38051020408163266</v>
      </c>
      <c r="BF53">
        <v>2661</v>
      </c>
      <c r="BG53">
        <v>2533</v>
      </c>
      <c r="BH53">
        <v>2715</v>
      </c>
      <c r="BI53">
        <v>2348</v>
      </c>
      <c r="BJ53">
        <v>1686</v>
      </c>
      <c r="BL53">
        <v>136</v>
      </c>
      <c r="BM53">
        <v>9</v>
      </c>
      <c r="BN53">
        <v>9</v>
      </c>
      <c r="BO53" s="4">
        <f t="shared" si="30"/>
        <v>2.1176470588235293E-2</v>
      </c>
      <c r="BP53" s="4">
        <f t="shared" si="31"/>
        <v>1.3493253373313344E-2</v>
      </c>
      <c r="BQ53" s="4">
        <f t="shared" si="32"/>
        <v>9.0909090909090912E-2</v>
      </c>
      <c r="BR53">
        <v>0</v>
      </c>
      <c r="BT53">
        <v>12811</v>
      </c>
      <c r="BU53">
        <v>9800</v>
      </c>
      <c r="BV53">
        <v>4</v>
      </c>
      <c r="BW53">
        <v>4</v>
      </c>
      <c r="BX53" s="4">
        <f t="shared" si="33"/>
        <v>1.5686274509803921E-2</v>
      </c>
      <c r="BY53" s="4">
        <f t="shared" si="34"/>
        <v>3.6068530207394047E-3</v>
      </c>
      <c r="BZ53">
        <v>0</v>
      </c>
      <c r="CA53">
        <v>3873</v>
      </c>
      <c r="CB53">
        <v>2569</v>
      </c>
      <c r="CC53">
        <v>1304</v>
      </c>
      <c r="CD53">
        <v>97</v>
      </c>
      <c r="CE53">
        <v>0</v>
      </c>
    </row>
    <row r="54" spans="1:89" x14ac:dyDescent="0.3">
      <c r="A54" s="1">
        <v>43984</v>
      </c>
      <c r="B54">
        <v>3417</v>
      </c>
      <c r="C54">
        <v>242</v>
      </c>
      <c r="D54">
        <v>421</v>
      </c>
      <c r="E54" s="4">
        <f t="shared" si="1"/>
        <v>0.63499245852187025</v>
      </c>
      <c r="F54">
        <v>61</v>
      </c>
      <c r="G54">
        <v>28</v>
      </c>
      <c r="H54" s="4">
        <f t="shared" si="2"/>
        <v>0.3146067415730337</v>
      </c>
      <c r="I54">
        <v>341</v>
      </c>
      <c r="J54">
        <v>165</v>
      </c>
      <c r="K54" s="4">
        <f t="shared" si="3"/>
        <v>0.32608695652173914</v>
      </c>
      <c r="L54">
        <v>884</v>
      </c>
      <c r="M54">
        <v>268</v>
      </c>
      <c r="N54" s="4">
        <f t="shared" si="4"/>
        <v>0.2326388888888889</v>
      </c>
      <c r="O54">
        <v>139</v>
      </c>
      <c r="P54">
        <v>29</v>
      </c>
      <c r="Q54" s="4">
        <f t="shared" si="5"/>
        <v>0.17261904761904762</v>
      </c>
      <c r="R54">
        <v>180</v>
      </c>
      <c r="S54">
        <v>49</v>
      </c>
      <c r="T54">
        <v>3497</v>
      </c>
      <c r="U54">
        <v>335</v>
      </c>
      <c r="V54">
        <v>62</v>
      </c>
      <c r="W54" s="4">
        <f t="shared" si="43"/>
        <v>0.50578536303153021</v>
      </c>
      <c r="X54" s="4">
        <f t="shared" si="44"/>
        <v>0.24100719424460432</v>
      </c>
      <c r="AB54">
        <v>63</v>
      </c>
      <c r="AG54">
        <v>1996</v>
      </c>
      <c r="AH54">
        <v>1939</v>
      </c>
      <c r="AI54">
        <v>74</v>
      </c>
      <c r="AJ54">
        <v>134</v>
      </c>
      <c r="AK54">
        <v>516</v>
      </c>
      <c r="AL54">
        <v>610</v>
      </c>
      <c r="AM54">
        <v>681</v>
      </c>
      <c r="AN54">
        <v>793</v>
      </c>
      <c r="AO54">
        <v>608</v>
      </c>
      <c r="AP54">
        <v>328</v>
      </c>
      <c r="AQ54">
        <v>176</v>
      </c>
      <c r="AR54">
        <v>15</v>
      </c>
      <c r="AS54">
        <v>355</v>
      </c>
      <c r="AT54">
        <v>25</v>
      </c>
      <c r="AU54">
        <v>0</v>
      </c>
      <c r="AV54">
        <v>1055</v>
      </c>
      <c r="AW54">
        <v>12106</v>
      </c>
      <c r="AX54">
        <v>52</v>
      </c>
      <c r="AY54">
        <v>75</v>
      </c>
      <c r="AZ54">
        <v>106</v>
      </c>
      <c r="BA54" s="4">
        <f t="shared" si="45"/>
        <v>3.0311695739205034E-2</v>
      </c>
      <c r="BB54" s="4">
        <f t="shared" si="46"/>
        <v>1.5331212033555105E-2</v>
      </c>
      <c r="BC54" s="4">
        <f t="shared" si="28"/>
        <v>1.0816326530612244E-2</v>
      </c>
      <c r="BD54" s="4">
        <f t="shared" si="29"/>
        <v>0.39102040816326533</v>
      </c>
      <c r="BF54">
        <v>2661</v>
      </c>
      <c r="BG54">
        <v>2533</v>
      </c>
      <c r="BH54">
        <v>2715</v>
      </c>
      <c r="BI54">
        <v>2350</v>
      </c>
      <c r="BJ54">
        <v>1847</v>
      </c>
      <c r="BL54">
        <v>138</v>
      </c>
      <c r="BM54">
        <v>17</v>
      </c>
      <c r="BN54">
        <v>17</v>
      </c>
      <c r="BO54" s="4">
        <f t="shared" si="30"/>
        <v>4.0380047505938245E-2</v>
      </c>
      <c r="BP54" s="4">
        <f t="shared" si="31"/>
        <v>2.564102564102564E-2</v>
      </c>
      <c r="BQ54" s="4">
        <f t="shared" si="32"/>
        <v>0.16037735849056603</v>
      </c>
      <c r="BR54">
        <v>0</v>
      </c>
      <c r="BT54">
        <v>12811</v>
      </c>
      <c r="BU54">
        <v>9800</v>
      </c>
      <c r="BV54">
        <v>10</v>
      </c>
      <c r="BW54">
        <v>10</v>
      </c>
      <c r="BX54" s="4">
        <f t="shared" si="33"/>
        <v>3.7313432835820892E-2</v>
      </c>
      <c r="BY54" s="4">
        <f t="shared" si="34"/>
        <v>8.6805555555555559E-3</v>
      </c>
      <c r="BZ54">
        <v>0</v>
      </c>
      <c r="CA54">
        <v>3935</v>
      </c>
      <c r="CB54">
        <v>2630</v>
      </c>
      <c r="CC54">
        <v>1305</v>
      </c>
      <c r="CD54">
        <v>61</v>
      </c>
      <c r="CE54">
        <v>1</v>
      </c>
    </row>
    <row r="55" spans="1:89" x14ac:dyDescent="0.3">
      <c r="A55" s="1">
        <v>43985</v>
      </c>
      <c r="B55">
        <v>2894</v>
      </c>
      <c r="C55">
        <v>215</v>
      </c>
      <c r="D55">
        <v>425</v>
      </c>
      <c r="E55" s="4">
        <f t="shared" si="1"/>
        <v>0.6640625</v>
      </c>
      <c r="F55">
        <v>64</v>
      </c>
      <c r="G55">
        <v>30</v>
      </c>
      <c r="H55" s="4">
        <f t="shared" si="2"/>
        <v>0.31914893617021278</v>
      </c>
      <c r="I55">
        <v>349</v>
      </c>
      <c r="J55">
        <v>164</v>
      </c>
      <c r="K55" s="4">
        <f t="shared" si="3"/>
        <v>0.31968810916179335</v>
      </c>
      <c r="L55">
        <v>849</v>
      </c>
      <c r="M55">
        <v>248</v>
      </c>
      <c r="N55" s="4">
        <f t="shared" si="4"/>
        <v>0.22607110300820418</v>
      </c>
      <c r="O55">
        <v>136</v>
      </c>
      <c r="P55">
        <v>32</v>
      </c>
      <c r="Q55" s="4">
        <f t="shared" si="5"/>
        <v>0.19047619047619047</v>
      </c>
      <c r="R55">
        <v>199</v>
      </c>
      <c r="S55">
        <v>29</v>
      </c>
      <c r="T55">
        <v>3757</v>
      </c>
      <c r="U55">
        <v>339</v>
      </c>
      <c r="V55">
        <v>88</v>
      </c>
      <c r="W55" s="4">
        <f t="shared" ref="W55:W57" si="47">T55/(SUM(T55,B55))</f>
        <v>0.56487746203578404</v>
      </c>
      <c r="X55" s="4">
        <f t="shared" ref="X55:X57" si="48">U55/(SUM(U55,AV55))</f>
        <v>0.26157407407407407</v>
      </c>
      <c r="AB55">
        <v>63</v>
      </c>
      <c r="AG55">
        <v>2045</v>
      </c>
      <c r="AH55">
        <v>1978</v>
      </c>
      <c r="AI55">
        <v>76</v>
      </c>
      <c r="AJ55">
        <v>138</v>
      </c>
      <c r="AK55">
        <v>535</v>
      </c>
      <c r="AL55">
        <v>620</v>
      </c>
      <c r="AM55">
        <v>712</v>
      </c>
      <c r="AN55">
        <v>812</v>
      </c>
      <c r="AO55">
        <v>608</v>
      </c>
      <c r="AP55">
        <v>329</v>
      </c>
      <c r="AQ55">
        <v>176</v>
      </c>
      <c r="AR55">
        <v>17</v>
      </c>
      <c r="AS55">
        <v>355</v>
      </c>
      <c r="AT55">
        <v>25</v>
      </c>
      <c r="AU55">
        <v>0</v>
      </c>
      <c r="AV55">
        <v>957</v>
      </c>
      <c r="AW55">
        <v>12185</v>
      </c>
      <c r="AX55">
        <v>56</v>
      </c>
      <c r="AY55">
        <v>77</v>
      </c>
      <c r="AZ55">
        <v>107</v>
      </c>
      <c r="BA55" s="4">
        <f t="shared" ref="BA55:BA57" si="49">AZ55/T55</f>
        <v>2.848017034868246E-2</v>
      </c>
      <c r="BB55" s="4">
        <f t="shared" ref="BB55:BB57" si="50">AZ55/(SUM(T55,B55))</f>
        <v>1.6087806344910541E-2</v>
      </c>
      <c r="BC55" s="4">
        <f t="shared" si="28"/>
        <v>1.0918367346938776E-2</v>
      </c>
      <c r="BD55" s="4">
        <f t="shared" si="29"/>
        <v>0.4179591836734694</v>
      </c>
      <c r="BF55">
        <v>2661</v>
      </c>
      <c r="BG55">
        <v>2533</v>
      </c>
      <c r="BH55">
        <v>2715</v>
      </c>
      <c r="BI55">
        <v>2351</v>
      </c>
      <c r="BJ55">
        <v>1923</v>
      </c>
      <c r="BK55">
        <v>2</v>
      </c>
      <c r="BL55">
        <v>140</v>
      </c>
      <c r="BM55">
        <v>12</v>
      </c>
      <c r="BN55">
        <v>12</v>
      </c>
      <c r="BO55" s="4">
        <f t="shared" si="30"/>
        <v>2.823529411764706E-2</v>
      </c>
      <c r="BP55" s="4">
        <f t="shared" si="31"/>
        <v>1.8749999999999999E-2</v>
      </c>
      <c r="BQ55" s="4">
        <f t="shared" si="32"/>
        <v>0.11214953271028037</v>
      </c>
      <c r="BR55">
        <v>0</v>
      </c>
      <c r="BT55">
        <v>12811</v>
      </c>
      <c r="BU55">
        <v>9800</v>
      </c>
      <c r="BV55">
        <v>7</v>
      </c>
      <c r="BW55">
        <v>7</v>
      </c>
      <c r="BX55" s="4">
        <f t="shared" si="33"/>
        <v>2.8225806451612902E-2</v>
      </c>
      <c r="BY55" s="4">
        <f t="shared" si="34"/>
        <v>6.3810391978122152E-3</v>
      </c>
      <c r="BZ55">
        <v>0</v>
      </c>
      <c r="CA55">
        <v>4023</v>
      </c>
      <c r="CB55">
        <v>2710</v>
      </c>
      <c r="CC55">
        <v>1313</v>
      </c>
      <c r="CD55">
        <v>80</v>
      </c>
      <c r="CE55">
        <v>8</v>
      </c>
    </row>
    <row r="56" spans="1:89" x14ac:dyDescent="0.3">
      <c r="A56" s="1">
        <v>43986</v>
      </c>
      <c r="B56">
        <v>3171</v>
      </c>
      <c r="C56">
        <v>245</v>
      </c>
      <c r="D56">
        <v>442</v>
      </c>
      <c r="E56" s="4">
        <f t="shared" si="1"/>
        <v>0.64337700145560406</v>
      </c>
      <c r="F56">
        <v>59</v>
      </c>
      <c r="G56">
        <v>35</v>
      </c>
      <c r="H56" s="4">
        <f t="shared" si="2"/>
        <v>0.37234042553191488</v>
      </c>
      <c r="I56">
        <v>354</v>
      </c>
      <c r="J56">
        <v>183</v>
      </c>
      <c r="K56" s="4">
        <f t="shared" si="3"/>
        <v>0.34078212290502791</v>
      </c>
      <c r="L56">
        <v>859</v>
      </c>
      <c r="M56">
        <v>269</v>
      </c>
      <c r="N56" s="4">
        <f t="shared" si="4"/>
        <v>0.23847517730496454</v>
      </c>
      <c r="O56">
        <v>138</v>
      </c>
      <c r="P56">
        <v>29</v>
      </c>
      <c r="Q56" s="4">
        <f t="shared" si="5"/>
        <v>0.17365269461077845</v>
      </c>
      <c r="R56">
        <v>197</v>
      </c>
      <c r="S56">
        <v>38</v>
      </c>
      <c r="T56">
        <v>3864</v>
      </c>
      <c r="U56">
        <v>363</v>
      </c>
      <c r="V56">
        <v>130</v>
      </c>
      <c r="W56" s="4">
        <f t="shared" si="47"/>
        <v>0.54925373134328359</v>
      </c>
      <c r="X56" s="4">
        <f t="shared" si="48"/>
        <v>0.26040172166427544</v>
      </c>
      <c r="AB56">
        <v>63</v>
      </c>
      <c r="AG56">
        <v>2298</v>
      </c>
      <c r="AH56">
        <v>2210</v>
      </c>
      <c r="AI56">
        <v>89</v>
      </c>
      <c r="AJ56">
        <v>154</v>
      </c>
      <c r="AK56">
        <v>596</v>
      </c>
      <c r="AL56">
        <v>685</v>
      </c>
      <c r="AM56">
        <v>787</v>
      </c>
      <c r="AN56">
        <v>909</v>
      </c>
      <c r="AO56">
        <v>682</v>
      </c>
      <c r="AP56">
        <v>386</v>
      </c>
      <c r="AQ56">
        <v>194</v>
      </c>
      <c r="AR56">
        <v>26</v>
      </c>
      <c r="AS56">
        <v>355</v>
      </c>
      <c r="AT56">
        <v>25</v>
      </c>
      <c r="AU56">
        <v>0</v>
      </c>
      <c r="AV56">
        <v>1031</v>
      </c>
      <c r="AW56">
        <v>12363</v>
      </c>
      <c r="AX56">
        <v>56</v>
      </c>
      <c r="AY56">
        <v>77</v>
      </c>
      <c r="AZ56">
        <v>114</v>
      </c>
      <c r="BA56" s="4">
        <f t="shared" si="49"/>
        <v>2.9503105590062112E-2</v>
      </c>
      <c r="BB56" s="4">
        <f t="shared" si="50"/>
        <v>1.6204690831556502E-2</v>
      </c>
      <c r="BC56" s="4">
        <f t="shared" si="28"/>
        <v>1.163265306122449E-2</v>
      </c>
      <c r="BD56" s="4">
        <f t="shared" si="29"/>
        <v>0.43132653061224491</v>
      </c>
      <c r="BF56">
        <v>2661</v>
      </c>
      <c r="BG56">
        <v>2533</v>
      </c>
      <c r="BH56">
        <v>2716</v>
      </c>
      <c r="BI56">
        <v>2351</v>
      </c>
      <c r="BJ56">
        <v>2068</v>
      </c>
      <c r="BK56">
        <v>34</v>
      </c>
      <c r="BL56">
        <v>140</v>
      </c>
      <c r="BM56">
        <v>15</v>
      </c>
      <c r="BN56">
        <v>15</v>
      </c>
      <c r="BO56" s="4">
        <f t="shared" si="30"/>
        <v>3.3936651583710405E-2</v>
      </c>
      <c r="BP56" s="4">
        <f t="shared" si="31"/>
        <v>2.1834061135371178E-2</v>
      </c>
      <c r="BQ56" s="4">
        <f t="shared" si="32"/>
        <v>0.13157894736842105</v>
      </c>
      <c r="BR56">
        <v>0</v>
      </c>
      <c r="BT56">
        <v>12811</v>
      </c>
      <c r="BU56">
        <v>9800</v>
      </c>
      <c r="BV56">
        <v>9</v>
      </c>
      <c r="BW56">
        <v>9</v>
      </c>
      <c r="BX56" s="4">
        <f t="shared" si="33"/>
        <v>3.3457249070631967E-2</v>
      </c>
      <c r="BY56" s="4">
        <f t="shared" si="34"/>
        <v>7.9787234042553185E-3</v>
      </c>
      <c r="BZ56">
        <v>0</v>
      </c>
      <c r="CA56">
        <v>4508</v>
      </c>
      <c r="CB56">
        <v>3186</v>
      </c>
      <c r="CC56">
        <v>1322</v>
      </c>
      <c r="CD56">
        <v>121</v>
      </c>
      <c r="CE56">
        <v>9</v>
      </c>
    </row>
    <row r="57" spans="1:89" x14ac:dyDescent="0.3">
      <c r="A57" s="1">
        <v>43987</v>
      </c>
      <c r="B57">
        <v>3044</v>
      </c>
      <c r="C57">
        <v>231</v>
      </c>
      <c r="D57">
        <v>443</v>
      </c>
      <c r="E57" s="4">
        <f t="shared" si="1"/>
        <v>0.65727002967359049</v>
      </c>
      <c r="F57">
        <v>66</v>
      </c>
      <c r="G57">
        <v>31</v>
      </c>
      <c r="H57" s="4">
        <f t="shared" si="2"/>
        <v>0.31958762886597936</v>
      </c>
      <c r="I57">
        <v>346</v>
      </c>
      <c r="J57">
        <v>177</v>
      </c>
      <c r="K57" s="4">
        <f t="shared" si="3"/>
        <v>0.33843212237093689</v>
      </c>
      <c r="L57">
        <v>887</v>
      </c>
      <c r="M57">
        <v>254</v>
      </c>
      <c r="N57" s="4">
        <f t="shared" si="4"/>
        <v>0.22261174408413673</v>
      </c>
      <c r="O57">
        <v>146</v>
      </c>
      <c r="P57">
        <v>29</v>
      </c>
      <c r="Q57" s="4">
        <f t="shared" si="5"/>
        <v>0.1657142857142857</v>
      </c>
      <c r="R57">
        <v>200</v>
      </c>
      <c r="S57">
        <v>42</v>
      </c>
      <c r="T57">
        <v>3893</v>
      </c>
      <c r="U57">
        <v>379</v>
      </c>
      <c r="V57">
        <v>112</v>
      </c>
      <c r="W57" s="4">
        <f t="shared" si="47"/>
        <v>0.56119359953870551</v>
      </c>
      <c r="X57" s="4">
        <f t="shared" si="48"/>
        <v>0.26879432624113475</v>
      </c>
      <c r="AB57">
        <v>63</v>
      </c>
      <c r="AG57">
        <v>2363</v>
      </c>
      <c r="AH57">
        <v>2257</v>
      </c>
      <c r="AI57">
        <v>88</v>
      </c>
      <c r="AJ57">
        <v>158</v>
      </c>
      <c r="AK57">
        <v>619</v>
      </c>
      <c r="AL57">
        <v>710</v>
      </c>
      <c r="AM57">
        <v>800</v>
      </c>
      <c r="AN57">
        <v>933</v>
      </c>
      <c r="AO57">
        <v>699</v>
      </c>
      <c r="AP57">
        <v>394</v>
      </c>
      <c r="AQ57">
        <v>196</v>
      </c>
      <c r="AR57">
        <v>23</v>
      </c>
      <c r="AS57">
        <v>355</v>
      </c>
      <c r="AT57">
        <v>25</v>
      </c>
      <c r="AU57">
        <v>0</v>
      </c>
      <c r="AV57">
        <v>1031</v>
      </c>
      <c r="AW57">
        <v>12497</v>
      </c>
      <c r="AX57">
        <v>56</v>
      </c>
      <c r="AY57">
        <v>78</v>
      </c>
      <c r="AZ57">
        <v>116</v>
      </c>
      <c r="BA57" s="4">
        <f t="shared" si="49"/>
        <v>2.9797071667094787E-2</v>
      </c>
      <c r="BB57" s="4">
        <f t="shared" si="50"/>
        <v>1.6721925904569699E-2</v>
      </c>
      <c r="BC57" s="4">
        <f t="shared" si="28"/>
        <v>1.1836734693877551E-2</v>
      </c>
      <c r="BD57" s="4">
        <f t="shared" si="29"/>
        <v>0.43591836734693878</v>
      </c>
      <c r="BF57">
        <v>2661</v>
      </c>
      <c r="BG57">
        <v>2533</v>
      </c>
      <c r="BH57">
        <v>2717</v>
      </c>
      <c r="BI57">
        <v>2352</v>
      </c>
      <c r="BJ57">
        <v>2149</v>
      </c>
      <c r="BK57">
        <v>85</v>
      </c>
      <c r="BL57">
        <v>141</v>
      </c>
      <c r="BM57">
        <v>9</v>
      </c>
      <c r="BN57">
        <v>9</v>
      </c>
      <c r="BO57" s="4">
        <f t="shared" si="30"/>
        <v>2.0316027088036117E-2</v>
      </c>
      <c r="BP57" s="4">
        <f t="shared" si="31"/>
        <v>1.3353115727002967E-2</v>
      </c>
      <c r="BQ57" s="4">
        <f t="shared" si="32"/>
        <v>7.7586206896551727E-2</v>
      </c>
      <c r="BR57">
        <v>0</v>
      </c>
      <c r="BT57">
        <v>12811</v>
      </c>
      <c r="BU57">
        <v>9800</v>
      </c>
      <c r="BV57">
        <v>7</v>
      </c>
      <c r="BW57">
        <v>7</v>
      </c>
      <c r="BX57" s="4">
        <f t="shared" si="33"/>
        <v>2.7559055118110236E-2</v>
      </c>
      <c r="BY57" s="4">
        <f t="shared" si="34"/>
        <v>6.1349693251533744E-3</v>
      </c>
      <c r="BZ57">
        <v>0</v>
      </c>
      <c r="CA57">
        <v>4620</v>
      </c>
      <c r="CB57">
        <v>3290</v>
      </c>
      <c r="CC57">
        <v>1330</v>
      </c>
      <c r="CD57">
        <v>104</v>
      </c>
      <c r="CE57">
        <v>8</v>
      </c>
    </row>
    <row r="58" spans="1:89" x14ac:dyDescent="0.3">
      <c r="A58" s="1">
        <v>43988</v>
      </c>
      <c r="B58">
        <v>3176</v>
      </c>
      <c r="C58">
        <v>228</v>
      </c>
      <c r="D58">
        <v>438</v>
      </c>
      <c r="E58" s="4">
        <f t="shared" si="1"/>
        <v>0.65765765765765771</v>
      </c>
      <c r="F58">
        <v>60</v>
      </c>
      <c r="G58">
        <v>28</v>
      </c>
      <c r="H58" s="4">
        <f t="shared" si="2"/>
        <v>0.31818181818181818</v>
      </c>
      <c r="I58">
        <v>349</v>
      </c>
      <c r="J58">
        <v>175</v>
      </c>
      <c r="K58" s="4">
        <f t="shared" si="3"/>
        <v>0.33396946564885494</v>
      </c>
      <c r="L58">
        <v>879</v>
      </c>
      <c r="M58">
        <v>250</v>
      </c>
      <c r="N58" s="4">
        <f t="shared" si="4"/>
        <v>0.22143489813994685</v>
      </c>
      <c r="O58">
        <v>147</v>
      </c>
      <c r="P58">
        <v>30</v>
      </c>
      <c r="Q58" s="4">
        <f t="shared" si="5"/>
        <v>0.16949152542372881</v>
      </c>
      <c r="R58">
        <v>189</v>
      </c>
      <c r="S58">
        <v>40</v>
      </c>
      <c r="T58">
        <v>3842</v>
      </c>
      <c r="U58">
        <v>377</v>
      </c>
      <c r="V58">
        <v>208</v>
      </c>
      <c r="W58" s="4">
        <f t="shared" ref="W58:W59" si="51">T58/(SUM(T58,B58))</f>
        <v>0.54744941578797379</v>
      </c>
      <c r="X58" s="4">
        <f t="shared" ref="X58:X59" si="52">U58/(SUM(U58,AV58))</f>
        <v>0.27378358750907772</v>
      </c>
      <c r="AB58">
        <v>63</v>
      </c>
      <c r="AG58">
        <v>2521</v>
      </c>
      <c r="AH58">
        <v>2394</v>
      </c>
      <c r="AI58">
        <v>91</v>
      </c>
      <c r="AJ58">
        <v>172</v>
      </c>
      <c r="AK58">
        <v>666</v>
      </c>
      <c r="AL58">
        <v>745</v>
      </c>
      <c r="AM58">
        <v>863</v>
      </c>
      <c r="AN58">
        <v>989</v>
      </c>
      <c r="AO58">
        <v>739</v>
      </c>
      <c r="AP58">
        <v>416</v>
      </c>
      <c r="AQ58">
        <v>213</v>
      </c>
      <c r="AR58">
        <v>21</v>
      </c>
      <c r="AS58">
        <v>355</v>
      </c>
      <c r="AT58">
        <v>25</v>
      </c>
      <c r="AU58">
        <v>0</v>
      </c>
      <c r="AV58">
        <v>1000</v>
      </c>
      <c r="AW58">
        <v>12600</v>
      </c>
      <c r="AX58">
        <v>57</v>
      </c>
      <c r="AY58">
        <v>79</v>
      </c>
      <c r="AZ58">
        <v>100</v>
      </c>
      <c r="BA58" s="4">
        <f t="shared" ref="BA58:BA59" si="53">AZ58/T58</f>
        <v>2.6028110359187923E-2</v>
      </c>
      <c r="BB58" s="4">
        <f t="shared" ref="BB58:BB59" si="54">AZ58/(SUM(T58,B58))</f>
        <v>1.4249073810202337E-2</v>
      </c>
      <c r="BC58" s="4">
        <f t="shared" si="28"/>
        <v>1.020408163265306E-2</v>
      </c>
      <c r="BD58" s="4">
        <f t="shared" si="29"/>
        <v>0.43051020408163265</v>
      </c>
      <c r="BF58">
        <v>2661</v>
      </c>
      <c r="BG58">
        <v>2534</v>
      </c>
      <c r="BH58">
        <v>2718</v>
      </c>
      <c r="BI58">
        <v>2356</v>
      </c>
      <c r="BJ58">
        <v>2197</v>
      </c>
      <c r="BK58">
        <v>134</v>
      </c>
      <c r="BL58">
        <v>142</v>
      </c>
      <c r="BM58">
        <v>7</v>
      </c>
      <c r="BN58">
        <v>7</v>
      </c>
      <c r="BO58" s="4">
        <f t="shared" si="30"/>
        <v>1.5981735159817351E-2</v>
      </c>
      <c r="BP58" s="4">
        <f t="shared" si="31"/>
        <v>1.0510510510510511E-2</v>
      </c>
      <c r="BQ58" s="4">
        <f t="shared" si="32"/>
        <v>7.0000000000000007E-2</v>
      </c>
      <c r="BR58">
        <v>0</v>
      </c>
      <c r="BT58">
        <v>12811</v>
      </c>
      <c r="BU58">
        <v>9800</v>
      </c>
      <c r="BV58">
        <v>4</v>
      </c>
      <c r="BW58">
        <v>4</v>
      </c>
      <c r="BX58" s="4">
        <f t="shared" si="33"/>
        <v>1.6E-2</v>
      </c>
      <c r="BY58" s="4">
        <f t="shared" si="34"/>
        <v>3.5429583702391498E-3</v>
      </c>
      <c r="BZ58">
        <v>0</v>
      </c>
      <c r="CA58">
        <v>4915</v>
      </c>
      <c r="CB58">
        <v>3555</v>
      </c>
      <c r="CC58">
        <v>1360</v>
      </c>
      <c r="CD58">
        <v>178</v>
      </c>
      <c r="CE58">
        <v>30</v>
      </c>
    </row>
    <row r="59" spans="1:89" x14ac:dyDescent="0.3">
      <c r="A59" s="1">
        <v>43989</v>
      </c>
      <c r="B59">
        <v>3146</v>
      </c>
      <c r="C59">
        <v>242</v>
      </c>
      <c r="D59">
        <v>416</v>
      </c>
      <c r="E59" s="4">
        <f t="shared" si="1"/>
        <v>0.63221884498480241</v>
      </c>
      <c r="F59">
        <v>68</v>
      </c>
      <c r="G59">
        <v>29</v>
      </c>
      <c r="H59" s="4">
        <f t="shared" si="2"/>
        <v>0.29896907216494845</v>
      </c>
      <c r="I59">
        <v>350</v>
      </c>
      <c r="J59">
        <v>161</v>
      </c>
      <c r="K59" s="4">
        <f t="shared" si="3"/>
        <v>0.31506849315068491</v>
      </c>
      <c r="L59">
        <v>843</v>
      </c>
      <c r="M59">
        <v>262</v>
      </c>
      <c r="N59" s="4">
        <f t="shared" si="4"/>
        <v>0.23710407239819004</v>
      </c>
      <c r="O59">
        <v>150</v>
      </c>
      <c r="P59">
        <v>26</v>
      </c>
      <c r="Q59" s="4">
        <f t="shared" si="5"/>
        <v>0.14772727272727273</v>
      </c>
      <c r="R59">
        <v>198</v>
      </c>
      <c r="S59">
        <v>48</v>
      </c>
      <c r="T59">
        <v>3675</v>
      </c>
      <c r="U59">
        <v>369</v>
      </c>
      <c r="V59">
        <v>70</v>
      </c>
      <c r="W59" s="4">
        <f t="shared" si="51"/>
        <v>0.53877730538044277</v>
      </c>
      <c r="X59" s="4">
        <f t="shared" si="52"/>
        <v>0.27557879014189696</v>
      </c>
      <c r="AB59">
        <v>63</v>
      </c>
      <c r="AG59">
        <v>2563</v>
      </c>
      <c r="AH59">
        <v>2422</v>
      </c>
      <c r="AI59">
        <v>92</v>
      </c>
      <c r="AJ59">
        <v>173</v>
      </c>
      <c r="AK59">
        <v>673</v>
      </c>
      <c r="AL59">
        <v>759</v>
      </c>
      <c r="AM59">
        <v>883</v>
      </c>
      <c r="AN59">
        <v>1007</v>
      </c>
      <c r="AO59">
        <v>753</v>
      </c>
      <c r="AP59">
        <v>421</v>
      </c>
      <c r="AQ59">
        <v>215</v>
      </c>
      <c r="AR59">
        <v>9</v>
      </c>
      <c r="AS59">
        <v>355</v>
      </c>
      <c r="AT59">
        <v>25</v>
      </c>
      <c r="AU59">
        <v>0</v>
      </c>
      <c r="AV59">
        <v>970</v>
      </c>
      <c r="AW59">
        <v>12600</v>
      </c>
      <c r="AX59">
        <v>57</v>
      </c>
      <c r="AY59">
        <v>79</v>
      </c>
      <c r="AZ59">
        <v>105</v>
      </c>
      <c r="BA59" s="4">
        <f t="shared" si="53"/>
        <v>2.8571428571428571E-2</v>
      </c>
      <c r="BB59" s="4">
        <f t="shared" si="54"/>
        <v>1.5393637296584078E-2</v>
      </c>
      <c r="BC59" s="4">
        <f t="shared" si="28"/>
        <v>1.0714285714285714E-2</v>
      </c>
      <c r="BD59" s="4">
        <f t="shared" si="29"/>
        <v>0.4126530612244898</v>
      </c>
      <c r="BF59">
        <v>2661</v>
      </c>
      <c r="BG59">
        <v>2534</v>
      </c>
      <c r="BH59">
        <v>2718</v>
      </c>
      <c r="BI59">
        <v>2356</v>
      </c>
      <c r="BJ59">
        <v>2197</v>
      </c>
      <c r="BK59">
        <v>134</v>
      </c>
      <c r="BL59">
        <v>142</v>
      </c>
      <c r="BM59">
        <v>6</v>
      </c>
      <c r="BN59">
        <v>6</v>
      </c>
      <c r="BO59" s="4">
        <f t="shared" si="30"/>
        <v>1.4423076923076924E-2</v>
      </c>
      <c r="BP59" s="4">
        <f t="shared" si="31"/>
        <v>9.11854103343465E-3</v>
      </c>
      <c r="BQ59" s="4">
        <f t="shared" si="32"/>
        <v>5.7142857142857141E-2</v>
      </c>
      <c r="BR59">
        <v>0</v>
      </c>
      <c r="BT59">
        <v>12811</v>
      </c>
      <c r="BU59">
        <v>9800</v>
      </c>
      <c r="BV59">
        <v>7</v>
      </c>
      <c r="BW59">
        <v>7</v>
      </c>
      <c r="BX59" s="4">
        <f t="shared" si="33"/>
        <v>2.6717557251908396E-2</v>
      </c>
      <c r="BY59" s="4">
        <f t="shared" si="34"/>
        <v>6.3348416289592761E-3</v>
      </c>
      <c r="BZ59">
        <v>0</v>
      </c>
      <c r="CA59">
        <v>4985</v>
      </c>
      <c r="CB59">
        <v>3621</v>
      </c>
      <c r="CC59">
        <v>1364</v>
      </c>
      <c r="CD59">
        <v>66</v>
      </c>
      <c r="CE59">
        <v>4</v>
      </c>
    </row>
    <row r="60" spans="1:89" x14ac:dyDescent="0.3">
      <c r="A60" s="1">
        <v>43990</v>
      </c>
      <c r="B60">
        <v>3324</v>
      </c>
      <c r="C60">
        <v>258</v>
      </c>
      <c r="D60">
        <v>421</v>
      </c>
      <c r="E60" s="4">
        <f t="shared" si="1"/>
        <v>0.62002945508100149</v>
      </c>
      <c r="F60">
        <v>62</v>
      </c>
      <c r="G60">
        <v>32</v>
      </c>
      <c r="H60" s="4">
        <f t="shared" si="2"/>
        <v>0.34042553191489361</v>
      </c>
      <c r="I60">
        <v>363</v>
      </c>
      <c r="J60">
        <v>201</v>
      </c>
      <c r="K60" s="4">
        <f t="shared" si="3"/>
        <v>0.35638297872340424</v>
      </c>
      <c r="L60">
        <v>869</v>
      </c>
      <c r="M60">
        <v>247</v>
      </c>
      <c r="N60" s="4">
        <f t="shared" si="4"/>
        <v>0.22132616487455198</v>
      </c>
      <c r="O60">
        <v>137</v>
      </c>
      <c r="P60">
        <v>30</v>
      </c>
      <c r="Q60" s="4">
        <f t="shared" si="5"/>
        <v>0.17964071856287425</v>
      </c>
      <c r="R60">
        <v>179</v>
      </c>
      <c r="S60">
        <v>46</v>
      </c>
      <c r="T60">
        <v>3599</v>
      </c>
      <c r="U60">
        <v>349</v>
      </c>
      <c r="V60">
        <v>61</v>
      </c>
      <c r="W60" s="4">
        <f t="shared" ref="W60:W62" si="55">T60/(SUM(T60,B60))</f>
        <v>0.51986133179257543</v>
      </c>
      <c r="X60" s="4">
        <f t="shared" ref="X60:X62" si="56">U60/(SUM(U60,AV60))</f>
        <v>0.248045486851457</v>
      </c>
      <c r="AB60">
        <v>63</v>
      </c>
      <c r="AG60">
        <v>2594</v>
      </c>
      <c r="AH60">
        <v>2452</v>
      </c>
      <c r="AI60">
        <v>94</v>
      </c>
      <c r="AJ60">
        <v>175</v>
      </c>
      <c r="AK60">
        <v>682</v>
      </c>
      <c r="AL60">
        <v>763</v>
      </c>
      <c r="AM60">
        <v>893</v>
      </c>
      <c r="AN60">
        <v>1020</v>
      </c>
      <c r="AO60">
        <v>767</v>
      </c>
      <c r="AP60">
        <v>427</v>
      </c>
      <c r="AQ60">
        <v>216</v>
      </c>
      <c r="AR60">
        <v>9</v>
      </c>
      <c r="AS60">
        <v>355</v>
      </c>
      <c r="AT60">
        <v>25</v>
      </c>
      <c r="AU60">
        <v>0</v>
      </c>
      <c r="AV60">
        <v>1058</v>
      </c>
      <c r="AW60">
        <v>12600</v>
      </c>
      <c r="AX60">
        <v>57</v>
      </c>
      <c r="AY60">
        <v>79</v>
      </c>
      <c r="AZ60">
        <v>107</v>
      </c>
      <c r="BA60" s="4">
        <f t="shared" ref="BA60:BA62" si="57">AZ60/T60</f>
        <v>2.97304806890803E-2</v>
      </c>
      <c r="BB60" s="4">
        <f t="shared" ref="BB60:BB62" si="58">AZ60/(SUM(T60,B60))</f>
        <v>1.5455727285858731E-2</v>
      </c>
      <c r="BC60" s="4">
        <f t="shared" si="28"/>
        <v>1.0918367346938776E-2</v>
      </c>
      <c r="BD60" s="4">
        <f t="shared" si="29"/>
        <v>0.40285714285714286</v>
      </c>
      <c r="BF60">
        <v>2661</v>
      </c>
      <c r="BG60">
        <v>2534</v>
      </c>
      <c r="BH60">
        <v>2718</v>
      </c>
      <c r="BI60">
        <v>2356</v>
      </c>
      <c r="BJ60">
        <v>2197</v>
      </c>
      <c r="BK60">
        <v>134</v>
      </c>
      <c r="BL60">
        <v>142</v>
      </c>
      <c r="BM60">
        <v>8</v>
      </c>
      <c r="BN60">
        <v>8</v>
      </c>
      <c r="BO60" s="4">
        <f t="shared" si="30"/>
        <v>1.9002375296912115E-2</v>
      </c>
      <c r="BP60" s="4">
        <f t="shared" si="31"/>
        <v>1.1782032400589101E-2</v>
      </c>
      <c r="BQ60" s="4">
        <f t="shared" si="32"/>
        <v>7.476635514018691E-2</v>
      </c>
      <c r="BR60">
        <v>0</v>
      </c>
      <c r="BT60">
        <v>12811</v>
      </c>
      <c r="BU60">
        <v>9800</v>
      </c>
      <c r="BV60">
        <v>7</v>
      </c>
      <c r="BW60">
        <v>7</v>
      </c>
      <c r="BX60" s="4">
        <f t="shared" si="33"/>
        <v>2.8340080971659919E-2</v>
      </c>
      <c r="BY60" s="4">
        <f t="shared" si="34"/>
        <v>6.2724014336917565E-3</v>
      </c>
      <c r="BZ60">
        <v>0</v>
      </c>
      <c r="CA60">
        <v>5046</v>
      </c>
      <c r="CB60">
        <v>3673</v>
      </c>
      <c r="CC60">
        <v>1373</v>
      </c>
      <c r="CD60">
        <v>52</v>
      </c>
      <c r="CE60">
        <v>9</v>
      </c>
    </row>
    <row r="61" spans="1:89" x14ac:dyDescent="0.3">
      <c r="A61" s="1">
        <v>43991</v>
      </c>
      <c r="B61">
        <v>3211</v>
      </c>
      <c r="C61">
        <v>244</v>
      </c>
      <c r="D61">
        <v>427</v>
      </c>
      <c r="E61" s="4">
        <f t="shared" si="1"/>
        <v>0.63636363636363635</v>
      </c>
      <c r="F61">
        <v>62</v>
      </c>
      <c r="G61">
        <v>29</v>
      </c>
      <c r="H61" s="4">
        <f t="shared" si="2"/>
        <v>0.31868131868131866</v>
      </c>
      <c r="I61">
        <v>357</v>
      </c>
      <c r="J61">
        <v>187</v>
      </c>
      <c r="K61" s="4">
        <f t="shared" si="3"/>
        <v>0.34375</v>
      </c>
      <c r="L61">
        <v>862</v>
      </c>
      <c r="M61">
        <v>269</v>
      </c>
      <c r="N61" s="4">
        <f t="shared" si="4"/>
        <v>0.23784261715296198</v>
      </c>
      <c r="O61">
        <v>137</v>
      </c>
      <c r="P61">
        <v>31</v>
      </c>
      <c r="Q61" s="4">
        <f t="shared" si="5"/>
        <v>0.18452380952380953</v>
      </c>
      <c r="R61">
        <v>190</v>
      </c>
      <c r="S61">
        <v>57</v>
      </c>
      <c r="T61">
        <v>3587</v>
      </c>
      <c r="U61">
        <v>342</v>
      </c>
      <c r="V61">
        <v>109</v>
      </c>
      <c r="W61" s="4">
        <f t="shared" si="55"/>
        <v>0.5276551927037364</v>
      </c>
      <c r="X61" s="4">
        <f t="shared" si="56"/>
        <v>0.24728850325379609</v>
      </c>
      <c r="AB61">
        <v>63</v>
      </c>
      <c r="AG61">
        <v>2673</v>
      </c>
      <c r="AH61">
        <v>2512</v>
      </c>
      <c r="AI61">
        <v>98</v>
      </c>
      <c r="AJ61">
        <v>180</v>
      </c>
      <c r="AK61">
        <v>703</v>
      </c>
      <c r="AL61">
        <v>783</v>
      </c>
      <c r="AM61">
        <v>921</v>
      </c>
      <c r="AN61">
        <v>1048</v>
      </c>
      <c r="AO61">
        <v>784</v>
      </c>
      <c r="AP61">
        <v>440</v>
      </c>
      <c r="AQ61">
        <v>219</v>
      </c>
      <c r="AR61">
        <v>9</v>
      </c>
      <c r="AS61">
        <v>355</v>
      </c>
      <c r="AT61">
        <v>25</v>
      </c>
      <c r="AU61">
        <v>0</v>
      </c>
      <c r="AV61">
        <v>1041</v>
      </c>
      <c r="AW61">
        <v>12768</v>
      </c>
      <c r="AX61">
        <v>59</v>
      </c>
      <c r="AY61">
        <v>79</v>
      </c>
      <c r="AZ61">
        <v>95</v>
      </c>
      <c r="BA61" s="4">
        <f t="shared" si="57"/>
        <v>2.6484527460273209E-2</v>
      </c>
      <c r="BB61" s="4">
        <f t="shared" si="58"/>
        <v>1.3974698440717859E-2</v>
      </c>
      <c r="BC61" s="4">
        <f t="shared" si="28"/>
        <v>9.6938775510204082E-3</v>
      </c>
      <c r="BD61" s="4">
        <f t="shared" si="29"/>
        <v>0.40091836734693875</v>
      </c>
      <c r="BF61">
        <v>2661</v>
      </c>
      <c r="BG61">
        <v>2534</v>
      </c>
      <c r="BH61">
        <v>2719</v>
      </c>
      <c r="BI61">
        <v>2356</v>
      </c>
      <c r="BJ61">
        <v>2241</v>
      </c>
      <c r="BK61">
        <v>257</v>
      </c>
      <c r="BL61">
        <v>142</v>
      </c>
      <c r="BM61">
        <v>9</v>
      </c>
      <c r="BN61">
        <v>0</v>
      </c>
      <c r="BO61" s="4">
        <f t="shared" si="30"/>
        <v>0</v>
      </c>
      <c r="BP61" s="4">
        <f t="shared" si="31"/>
        <v>0</v>
      </c>
      <c r="BQ61" s="4">
        <f t="shared" si="32"/>
        <v>0</v>
      </c>
      <c r="BR61">
        <v>0</v>
      </c>
      <c r="BT61">
        <v>12811</v>
      </c>
      <c r="BU61">
        <v>9800</v>
      </c>
      <c r="BV61">
        <v>6</v>
      </c>
      <c r="BW61">
        <v>6</v>
      </c>
      <c r="BX61" s="4">
        <f t="shared" si="33"/>
        <v>2.2304832713754646E-2</v>
      </c>
      <c r="BY61" s="4">
        <f t="shared" si="34"/>
        <v>5.3050397877984082E-3</v>
      </c>
      <c r="BZ61">
        <v>0</v>
      </c>
      <c r="CA61">
        <v>5185</v>
      </c>
      <c r="CB61">
        <v>3799</v>
      </c>
      <c r="CC61">
        <v>1386</v>
      </c>
      <c r="CD61">
        <v>96</v>
      </c>
      <c r="CE61">
        <v>13</v>
      </c>
    </row>
    <row r="62" spans="1:89" x14ac:dyDescent="0.3">
      <c r="A62" s="1">
        <v>43992</v>
      </c>
      <c r="B62">
        <v>3821</v>
      </c>
      <c r="C62">
        <v>220</v>
      </c>
      <c r="D62">
        <v>400</v>
      </c>
      <c r="E62" s="4">
        <f t="shared" si="1"/>
        <v>0.64516129032258063</v>
      </c>
      <c r="F62">
        <v>71</v>
      </c>
      <c r="G62">
        <v>24</v>
      </c>
      <c r="H62" s="4">
        <f t="shared" si="2"/>
        <v>0.25263157894736843</v>
      </c>
      <c r="I62">
        <v>367</v>
      </c>
      <c r="J62">
        <v>168</v>
      </c>
      <c r="K62" s="4">
        <f t="shared" si="3"/>
        <v>0.31401869158878504</v>
      </c>
      <c r="L62">
        <v>837</v>
      </c>
      <c r="M62">
        <v>300</v>
      </c>
      <c r="N62" s="4">
        <f t="shared" si="4"/>
        <v>0.26385224274406333</v>
      </c>
      <c r="O62">
        <v>140</v>
      </c>
      <c r="P62">
        <v>29</v>
      </c>
      <c r="Q62" s="4">
        <f t="shared" si="5"/>
        <v>0.17159763313609466</v>
      </c>
      <c r="R62">
        <v>204</v>
      </c>
      <c r="S62">
        <v>46</v>
      </c>
      <c r="T62">
        <v>3821</v>
      </c>
      <c r="U62">
        <v>343</v>
      </c>
      <c r="V62">
        <v>122</v>
      </c>
      <c r="W62" s="4">
        <f t="shared" si="55"/>
        <v>0.5</v>
      </c>
      <c r="X62" s="4">
        <f t="shared" si="56"/>
        <v>0.24963609898107714</v>
      </c>
      <c r="AB62">
        <v>63</v>
      </c>
      <c r="AG62">
        <v>2754</v>
      </c>
      <c r="AH62">
        <v>2575</v>
      </c>
      <c r="AI62">
        <v>101</v>
      </c>
      <c r="AJ62">
        <v>183</v>
      </c>
      <c r="AK62">
        <v>730</v>
      </c>
      <c r="AL62">
        <v>805</v>
      </c>
      <c r="AM62">
        <v>942</v>
      </c>
      <c r="AN62">
        <v>1073</v>
      </c>
      <c r="AO62">
        <v>797</v>
      </c>
      <c r="AP62">
        <v>455</v>
      </c>
      <c r="AQ62">
        <v>233</v>
      </c>
      <c r="AR62">
        <v>10</v>
      </c>
      <c r="AS62">
        <v>355</v>
      </c>
      <c r="AT62">
        <v>25</v>
      </c>
      <c r="AU62">
        <v>0</v>
      </c>
      <c r="AV62">
        <v>1031</v>
      </c>
      <c r="AW62">
        <v>12869</v>
      </c>
      <c r="AX62">
        <v>59</v>
      </c>
      <c r="AY62">
        <v>80</v>
      </c>
      <c r="AZ62">
        <v>97</v>
      </c>
      <c r="BA62" s="4">
        <f t="shared" si="57"/>
        <v>2.5386024600889821E-2</v>
      </c>
      <c r="BB62" s="4">
        <f t="shared" si="58"/>
        <v>1.269301230044491E-2</v>
      </c>
      <c r="BC62" s="4">
        <f t="shared" si="28"/>
        <v>9.8979591836734701E-3</v>
      </c>
      <c r="BD62" s="4">
        <f t="shared" si="29"/>
        <v>0.42489795918367346</v>
      </c>
      <c r="BF62">
        <v>2661</v>
      </c>
      <c r="BG62">
        <v>2534</v>
      </c>
      <c r="BH62">
        <v>2719</v>
      </c>
      <c r="BI62">
        <v>2358</v>
      </c>
      <c r="BJ62">
        <v>2270</v>
      </c>
      <c r="BK62">
        <v>327</v>
      </c>
      <c r="BL62">
        <v>143</v>
      </c>
      <c r="BM62">
        <v>8</v>
      </c>
      <c r="BN62">
        <v>8</v>
      </c>
      <c r="BO62" s="4">
        <f t="shared" si="30"/>
        <v>0.02</v>
      </c>
      <c r="BP62" s="4">
        <f t="shared" si="31"/>
        <v>1.2903225806451613E-2</v>
      </c>
      <c r="BQ62" s="4">
        <f t="shared" si="32"/>
        <v>8.247422680412371E-2</v>
      </c>
      <c r="BR62">
        <v>0</v>
      </c>
      <c r="BT62">
        <v>12811</v>
      </c>
      <c r="BU62">
        <v>9800</v>
      </c>
      <c r="BV62">
        <v>5</v>
      </c>
      <c r="BW62">
        <v>5</v>
      </c>
      <c r="BX62" s="4">
        <f t="shared" si="33"/>
        <v>1.6666666666666666E-2</v>
      </c>
      <c r="BY62" s="11">
        <f t="shared" si="34"/>
        <v>4.3975373790677225E-3</v>
      </c>
      <c r="BZ62">
        <v>0</v>
      </c>
      <c r="CA62">
        <v>5329</v>
      </c>
      <c r="CB62">
        <v>3927</v>
      </c>
      <c r="CC62">
        <v>1402</v>
      </c>
      <c r="CD62">
        <v>106</v>
      </c>
      <c r="CE62">
        <v>16</v>
      </c>
    </row>
    <row r="63" spans="1:89" x14ac:dyDescent="0.3">
      <c r="A63" s="1">
        <v>43993</v>
      </c>
      <c r="B63">
        <v>2903</v>
      </c>
      <c r="C63">
        <v>210</v>
      </c>
      <c r="D63">
        <v>453</v>
      </c>
      <c r="E63" s="4">
        <f t="shared" si="1"/>
        <v>0.68325791855203621</v>
      </c>
      <c r="F63">
        <v>69</v>
      </c>
      <c r="G63">
        <v>27</v>
      </c>
      <c r="H63" s="4">
        <f t="shared" si="2"/>
        <v>0.28125</v>
      </c>
      <c r="I63">
        <v>354</v>
      </c>
      <c r="J63">
        <v>178</v>
      </c>
      <c r="K63" s="4">
        <f t="shared" si="3"/>
        <v>0.33458646616541354</v>
      </c>
      <c r="L63">
        <v>887</v>
      </c>
      <c r="M63">
        <v>284</v>
      </c>
      <c r="N63" s="4">
        <f t="shared" si="4"/>
        <v>0.24252775405636209</v>
      </c>
      <c r="O63">
        <v>142</v>
      </c>
      <c r="P63">
        <v>32</v>
      </c>
      <c r="Q63" s="4">
        <f t="shared" si="5"/>
        <v>0.18390804597701149</v>
      </c>
      <c r="R63">
        <v>198</v>
      </c>
      <c r="S63">
        <v>44</v>
      </c>
      <c r="T63">
        <v>3953</v>
      </c>
      <c r="U63">
        <v>360</v>
      </c>
      <c r="V63">
        <v>1</v>
      </c>
      <c r="W63" s="4">
        <f t="shared" ref="W63:W66" si="59">T63/(SUM(T63,B63))</f>
        <v>0.57657526254375724</v>
      </c>
      <c r="X63" s="4">
        <f t="shared" ref="X63:X66" si="60">U63/(SUM(U63,AV63))</f>
        <v>0.2608695652173913</v>
      </c>
      <c r="AB63">
        <v>56</v>
      </c>
      <c r="AS63">
        <v>355</v>
      </c>
      <c r="AT63">
        <v>25</v>
      </c>
      <c r="AU63">
        <v>0</v>
      </c>
      <c r="AV63">
        <v>1020</v>
      </c>
      <c r="AW63">
        <v>13019</v>
      </c>
      <c r="AX63">
        <v>59</v>
      </c>
      <c r="AY63">
        <v>88</v>
      </c>
      <c r="AZ63">
        <v>91</v>
      </c>
      <c r="BA63" s="4">
        <f t="shared" ref="BA63:BA66" si="61">AZ63/T63</f>
        <v>2.302049076650645E-2</v>
      </c>
      <c r="BB63" s="4">
        <f t="shared" ref="BB63:BB66" si="62">AZ63/(SUM(T63,B63))</f>
        <v>1.3273045507584598E-2</v>
      </c>
      <c r="BC63" s="4">
        <f t="shared" si="28"/>
        <v>9.285714285714286E-3</v>
      </c>
      <c r="BD63" s="4">
        <f t="shared" si="29"/>
        <v>0.44010204081632653</v>
      </c>
      <c r="BF63">
        <v>2661</v>
      </c>
      <c r="BG63">
        <v>2534</v>
      </c>
      <c r="BH63">
        <v>2719</v>
      </c>
      <c r="BI63">
        <v>2358</v>
      </c>
      <c r="BJ63">
        <v>2300</v>
      </c>
      <c r="BK63">
        <v>447</v>
      </c>
      <c r="BL63">
        <v>144</v>
      </c>
      <c r="BM63">
        <v>7</v>
      </c>
      <c r="BN63">
        <v>7</v>
      </c>
      <c r="BO63" s="4">
        <f t="shared" si="30"/>
        <v>1.5452538631346579E-2</v>
      </c>
      <c r="BP63" s="4">
        <f t="shared" si="31"/>
        <v>1.0558069381598794E-2</v>
      </c>
      <c r="BQ63" s="4">
        <f t="shared" si="32"/>
        <v>7.6923076923076927E-2</v>
      </c>
      <c r="BR63">
        <v>0</v>
      </c>
      <c r="BT63">
        <v>12811</v>
      </c>
      <c r="BU63">
        <v>9800</v>
      </c>
      <c r="BV63">
        <v>4</v>
      </c>
      <c r="BW63">
        <v>4</v>
      </c>
      <c r="BX63" s="4">
        <f t="shared" si="33"/>
        <v>1.4084507042253521E-2</v>
      </c>
      <c r="BY63" s="11">
        <f t="shared" si="34"/>
        <v>3.4158838599487617E-3</v>
      </c>
      <c r="BZ63">
        <v>0</v>
      </c>
      <c r="CA63">
        <v>1403</v>
      </c>
      <c r="CB63">
        <v>3949</v>
      </c>
      <c r="CC63">
        <v>1403</v>
      </c>
      <c r="CD63">
        <v>22</v>
      </c>
      <c r="CE63">
        <v>1</v>
      </c>
      <c r="CF63">
        <v>3949</v>
      </c>
      <c r="CG63">
        <v>22</v>
      </c>
      <c r="CH63">
        <v>1964</v>
      </c>
      <c r="CI63">
        <v>588</v>
      </c>
      <c r="CJ63">
        <v>1386</v>
      </c>
      <c r="CK63">
        <v>11</v>
      </c>
    </row>
    <row r="64" spans="1:89" x14ac:dyDescent="0.3">
      <c r="A64" s="1">
        <v>43994</v>
      </c>
      <c r="B64" s="8">
        <v>3000</v>
      </c>
      <c r="C64" s="8">
        <v>239</v>
      </c>
      <c r="D64" s="8">
        <v>454</v>
      </c>
      <c r="E64" s="4">
        <f t="shared" si="1"/>
        <v>0.65512265512265511</v>
      </c>
      <c r="F64" s="8">
        <v>68</v>
      </c>
      <c r="G64" s="8">
        <v>23</v>
      </c>
      <c r="H64" s="4">
        <f t="shared" si="2"/>
        <v>0.25274725274725274</v>
      </c>
      <c r="I64" s="8">
        <v>354</v>
      </c>
      <c r="J64" s="8">
        <v>189</v>
      </c>
      <c r="K64" s="4">
        <f t="shared" si="3"/>
        <v>0.34806629834254144</v>
      </c>
      <c r="L64" s="8">
        <v>866</v>
      </c>
      <c r="M64" s="8">
        <v>279</v>
      </c>
      <c r="N64" s="4">
        <f t="shared" si="4"/>
        <v>0.24366812227074236</v>
      </c>
      <c r="O64" s="8">
        <v>136</v>
      </c>
      <c r="P64" s="8">
        <v>34</v>
      </c>
      <c r="Q64" s="4">
        <f t="shared" si="5"/>
        <v>0.2</v>
      </c>
      <c r="R64" s="8">
        <v>198</v>
      </c>
      <c r="S64" s="8">
        <v>45</v>
      </c>
      <c r="T64" s="8">
        <v>4023</v>
      </c>
      <c r="U64" s="8">
        <v>352</v>
      </c>
      <c r="V64" s="8">
        <v>13</v>
      </c>
      <c r="W64" s="4">
        <f t="shared" si="59"/>
        <v>0.57283212302434861</v>
      </c>
      <c r="X64" s="4">
        <f t="shared" si="60"/>
        <v>0.25997045790251105</v>
      </c>
      <c r="Y64" s="7"/>
      <c r="Z64" s="7"/>
      <c r="AA64" s="7"/>
      <c r="AB64" s="8">
        <v>56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8">
        <v>355</v>
      </c>
      <c r="AT64" s="8">
        <v>25</v>
      </c>
      <c r="AU64" s="8">
        <v>0</v>
      </c>
      <c r="AV64" s="8">
        <v>1002</v>
      </c>
      <c r="AW64" s="8">
        <v>13148</v>
      </c>
      <c r="AX64" s="8">
        <v>59</v>
      </c>
      <c r="AY64" s="8">
        <v>90</v>
      </c>
      <c r="AZ64" s="8">
        <v>92</v>
      </c>
      <c r="BA64" s="4">
        <f t="shared" si="61"/>
        <v>2.2868506089982601E-2</v>
      </c>
      <c r="BB64" s="4">
        <f t="shared" si="62"/>
        <v>1.3099814893919978E-2</v>
      </c>
      <c r="BC64" s="4">
        <f t="shared" si="28"/>
        <v>9.3877551020408161E-3</v>
      </c>
      <c r="BD64" s="4">
        <f t="shared" si="29"/>
        <v>0.44642857142857145</v>
      </c>
      <c r="BE64" s="7"/>
      <c r="BF64" s="8">
        <v>2661</v>
      </c>
      <c r="BG64" s="8">
        <v>2535</v>
      </c>
      <c r="BH64" s="8">
        <v>2719</v>
      </c>
      <c r="BI64" s="8">
        <v>2358</v>
      </c>
      <c r="BJ64" s="8">
        <v>2332</v>
      </c>
      <c r="BK64" s="8">
        <v>543</v>
      </c>
      <c r="BL64" s="8">
        <v>146</v>
      </c>
      <c r="BM64" s="8">
        <v>3</v>
      </c>
      <c r="BN64" s="8">
        <v>3</v>
      </c>
      <c r="BO64" s="4">
        <f t="shared" si="30"/>
        <v>6.6079295154185024E-3</v>
      </c>
      <c r="BP64" s="4">
        <f t="shared" si="31"/>
        <v>4.329004329004329E-3</v>
      </c>
      <c r="BQ64" s="4">
        <f t="shared" si="32"/>
        <v>3.2608695652173912E-2</v>
      </c>
      <c r="BR64" s="8">
        <v>0</v>
      </c>
      <c r="BS64" s="7"/>
      <c r="BT64" s="8">
        <v>12811</v>
      </c>
      <c r="BU64" s="8">
        <v>9800</v>
      </c>
      <c r="BV64" s="8">
        <v>4</v>
      </c>
      <c r="BW64" s="8">
        <v>4</v>
      </c>
      <c r="BX64" s="4">
        <f t="shared" si="33"/>
        <v>1.4336917562724014E-2</v>
      </c>
      <c r="BY64" s="11">
        <f t="shared" si="34"/>
        <v>3.4934497816593887E-3</v>
      </c>
      <c r="BZ64" s="8">
        <v>0</v>
      </c>
      <c r="CA64" s="8">
        <v>1443</v>
      </c>
      <c r="CB64" s="8">
        <v>4093</v>
      </c>
      <c r="CC64" s="8">
        <v>1443</v>
      </c>
      <c r="CD64" s="8">
        <v>86</v>
      </c>
      <c r="CE64" s="8">
        <v>13</v>
      </c>
      <c r="CF64" s="8">
        <v>4093</v>
      </c>
      <c r="CG64" s="8">
        <v>86</v>
      </c>
      <c r="CH64" s="8">
        <v>2012</v>
      </c>
      <c r="CI64" s="8">
        <v>633</v>
      </c>
      <c r="CJ64" s="8">
        <v>1437</v>
      </c>
      <c r="CK64" s="8">
        <v>11</v>
      </c>
    </row>
    <row r="65" spans="1:89" s="7" customFormat="1" x14ac:dyDescent="0.3">
      <c r="A65" s="1">
        <v>43995</v>
      </c>
      <c r="B65" s="7">
        <v>2985</v>
      </c>
      <c r="C65" s="7">
        <v>248</v>
      </c>
      <c r="D65" s="7">
        <v>443</v>
      </c>
      <c r="E65" s="4">
        <f t="shared" si="1"/>
        <v>0.6410998552821997</v>
      </c>
      <c r="F65" s="7">
        <v>69</v>
      </c>
      <c r="G65" s="7">
        <v>24</v>
      </c>
      <c r="H65" s="4">
        <f t="shared" si="2"/>
        <v>0.25806451612903225</v>
      </c>
      <c r="I65" s="7">
        <v>338</v>
      </c>
      <c r="J65" s="7">
        <v>194</v>
      </c>
      <c r="K65" s="4">
        <f t="shared" si="3"/>
        <v>0.36466165413533835</v>
      </c>
      <c r="L65" s="7">
        <v>887</v>
      </c>
      <c r="M65" s="7">
        <v>275</v>
      </c>
      <c r="N65" s="4">
        <f t="shared" si="4"/>
        <v>0.23666092943201378</v>
      </c>
      <c r="O65" s="7">
        <v>131</v>
      </c>
      <c r="P65" s="7">
        <v>36</v>
      </c>
      <c r="Q65" s="4">
        <f t="shared" si="5"/>
        <v>0.21556886227544911</v>
      </c>
      <c r="R65" s="7">
        <v>207</v>
      </c>
      <c r="S65" s="7">
        <v>36</v>
      </c>
      <c r="T65" s="7">
        <v>4013</v>
      </c>
      <c r="U65" s="7">
        <v>356</v>
      </c>
      <c r="V65" s="7">
        <v>8</v>
      </c>
      <c r="W65" s="4">
        <f t="shared" si="59"/>
        <v>0.57344955701629041</v>
      </c>
      <c r="X65" s="4">
        <f t="shared" si="60"/>
        <v>0.25834542815674894</v>
      </c>
      <c r="AB65" s="7">
        <v>56</v>
      </c>
      <c r="AS65" s="7">
        <v>355</v>
      </c>
      <c r="AT65" s="7">
        <v>25</v>
      </c>
      <c r="AU65" s="7">
        <v>0</v>
      </c>
      <c r="AV65" s="7">
        <v>1022</v>
      </c>
      <c r="AW65" s="7">
        <v>13259</v>
      </c>
      <c r="AX65" s="7">
        <v>59</v>
      </c>
      <c r="AY65" s="7">
        <v>90</v>
      </c>
      <c r="AZ65" s="7">
        <v>117</v>
      </c>
      <c r="BA65" s="4">
        <f t="shared" si="61"/>
        <v>2.9155245452280088E-2</v>
      </c>
      <c r="BB65" s="4">
        <f t="shared" si="62"/>
        <v>1.6719062589311232E-2</v>
      </c>
      <c r="BC65" s="4">
        <f t="shared" si="28"/>
        <v>1.1938775510204081E-2</v>
      </c>
      <c r="BD65" s="4">
        <f t="shared" si="29"/>
        <v>0.44581632653061226</v>
      </c>
      <c r="BF65" s="7">
        <v>2661</v>
      </c>
      <c r="BG65" s="7">
        <v>2535</v>
      </c>
      <c r="BH65" s="7">
        <v>2719</v>
      </c>
      <c r="BI65" s="7">
        <v>2360</v>
      </c>
      <c r="BJ65" s="7">
        <v>2344</v>
      </c>
      <c r="BK65" s="7">
        <v>640</v>
      </c>
      <c r="BL65" s="7">
        <v>146</v>
      </c>
      <c r="BM65" s="7">
        <v>4</v>
      </c>
      <c r="BN65" s="7">
        <v>4</v>
      </c>
      <c r="BO65" s="4">
        <f t="shared" si="30"/>
        <v>9.0293453724604959E-3</v>
      </c>
      <c r="BP65" s="4">
        <f t="shared" si="31"/>
        <v>5.7887120115774236E-3</v>
      </c>
      <c r="BQ65" s="4">
        <f t="shared" si="32"/>
        <v>3.4188034188034191E-2</v>
      </c>
      <c r="BR65" s="7">
        <v>0</v>
      </c>
      <c r="BT65" s="7">
        <v>12811</v>
      </c>
      <c r="BU65" s="7">
        <v>9800</v>
      </c>
      <c r="BV65" s="7">
        <v>3</v>
      </c>
      <c r="BW65" s="7">
        <v>3</v>
      </c>
      <c r="BX65" s="4">
        <f t="shared" si="33"/>
        <v>1.090909090909091E-2</v>
      </c>
      <c r="BY65" s="11">
        <f t="shared" si="34"/>
        <v>2.5817555938037868E-3</v>
      </c>
      <c r="BZ65" s="7">
        <v>0</v>
      </c>
      <c r="CA65" s="7">
        <v>1460</v>
      </c>
      <c r="CB65" s="7">
        <v>4230</v>
      </c>
      <c r="CC65" s="7">
        <v>1460</v>
      </c>
      <c r="CD65" s="7">
        <v>109</v>
      </c>
      <c r="CE65" s="7">
        <v>8</v>
      </c>
      <c r="CF65" s="7">
        <v>4230</v>
      </c>
      <c r="CG65" s="7">
        <v>109</v>
      </c>
      <c r="CH65" s="7">
        <v>2087</v>
      </c>
      <c r="CI65" s="7">
        <v>655</v>
      </c>
      <c r="CJ65" s="7">
        <v>1477</v>
      </c>
      <c r="CK65" s="7">
        <v>11</v>
      </c>
    </row>
    <row r="66" spans="1:89" s="7" customFormat="1" x14ac:dyDescent="0.3">
      <c r="A66" s="1">
        <v>43996</v>
      </c>
      <c r="B66" s="7">
        <v>3038</v>
      </c>
      <c r="C66" s="7">
        <v>235</v>
      </c>
      <c r="D66" s="7">
        <v>420</v>
      </c>
      <c r="E66" s="4">
        <f t="shared" si="1"/>
        <v>0.64122137404580148</v>
      </c>
      <c r="F66" s="7">
        <v>67</v>
      </c>
      <c r="G66" s="7">
        <v>23</v>
      </c>
      <c r="H66" s="4">
        <f t="shared" si="2"/>
        <v>0.25555555555555554</v>
      </c>
      <c r="I66" s="7">
        <v>347</v>
      </c>
      <c r="J66" s="7">
        <v>158</v>
      </c>
      <c r="K66" s="4">
        <f t="shared" si="3"/>
        <v>0.31287128712871287</v>
      </c>
      <c r="L66" s="7">
        <v>829</v>
      </c>
      <c r="M66" s="7">
        <v>284</v>
      </c>
      <c r="N66" s="4">
        <f t="shared" si="4"/>
        <v>0.25516621743036838</v>
      </c>
      <c r="O66" s="7">
        <v>128</v>
      </c>
      <c r="P66" s="7">
        <v>35</v>
      </c>
      <c r="Q66" s="4">
        <f t="shared" si="5"/>
        <v>0.21472392638036811</v>
      </c>
      <c r="R66" s="7">
        <v>203</v>
      </c>
      <c r="S66" s="7">
        <v>35</v>
      </c>
      <c r="T66" s="7">
        <v>3766</v>
      </c>
      <c r="U66" s="7">
        <v>319</v>
      </c>
      <c r="V66" s="7">
        <v>11</v>
      </c>
      <c r="W66" s="4">
        <f t="shared" si="59"/>
        <v>0.55349794238683125</v>
      </c>
      <c r="X66" s="4">
        <f t="shared" si="60"/>
        <v>0.24614197530864199</v>
      </c>
      <c r="AB66" s="7">
        <v>57</v>
      </c>
      <c r="AS66" s="7">
        <v>355</v>
      </c>
      <c r="AT66" s="7">
        <v>25</v>
      </c>
      <c r="AU66" s="7">
        <v>0</v>
      </c>
      <c r="AV66" s="7">
        <v>977</v>
      </c>
      <c r="AW66" s="7">
        <v>13259</v>
      </c>
      <c r="AX66" s="7">
        <v>59</v>
      </c>
      <c r="AY66" s="7">
        <v>90</v>
      </c>
      <c r="AZ66" s="7">
        <v>110</v>
      </c>
      <c r="BA66" s="4">
        <f t="shared" si="61"/>
        <v>2.9208709506107277E-2</v>
      </c>
      <c r="BB66" s="4">
        <f t="shared" si="62"/>
        <v>1.6166960611405056E-2</v>
      </c>
      <c r="BC66" s="4">
        <f t="shared" si="28"/>
        <v>1.1224489795918367E-2</v>
      </c>
      <c r="BD66" s="4">
        <f t="shared" si="29"/>
        <v>0.41683673469387755</v>
      </c>
      <c r="BF66" s="7">
        <v>2661</v>
      </c>
      <c r="BG66" s="7">
        <v>2535</v>
      </c>
      <c r="BH66" s="7">
        <v>2719</v>
      </c>
      <c r="BI66" s="7">
        <v>2360</v>
      </c>
      <c r="BJ66" s="7">
        <v>2344</v>
      </c>
      <c r="BK66" s="7">
        <v>640</v>
      </c>
      <c r="BL66" s="7">
        <v>147</v>
      </c>
      <c r="BM66" s="7">
        <v>6</v>
      </c>
      <c r="BN66" s="7">
        <v>6</v>
      </c>
      <c r="BO66" s="4">
        <f t="shared" si="30"/>
        <v>1.4285714285714285E-2</v>
      </c>
      <c r="BP66" s="4">
        <f t="shared" si="31"/>
        <v>9.1603053435114507E-3</v>
      </c>
      <c r="BQ66" s="4">
        <f t="shared" si="32"/>
        <v>5.4545454545454543E-2</v>
      </c>
      <c r="BR66" s="7">
        <v>0</v>
      </c>
      <c r="BT66" s="7">
        <v>12811</v>
      </c>
      <c r="BU66" s="7">
        <v>9800</v>
      </c>
      <c r="BV66" s="7">
        <v>2</v>
      </c>
      <c r="BW66" s="7">
        <v>2</v>
      </c>
      <c r="BX66" s="4">
        <f t="shared" si="33"/>
        <v>7.0422535211267607E-3</v>
      </c>
      <c r="BY66" s="11">
        <f t="shared" si="34"/>
        <v>1.7969451931716084E-3</v>
      </c>
      <c r="BZ66" s="7">
        <v>0</v>
      </c>
      <c r="CA66" s="7">
        <v>1471</v>
      </c>
      <c r="CB66" s="7">
        <v>4340</v>
      </c>
      <c r="CC66" s="7">
        <v>1471</v>
      </c>
      <c r="CD66" s="7">
        <v>69</v>
      </c>
      <c r="CE66" s="7">
        <v>11</v>
      </c>
      <c r="CF66" s="7">
        <v>4340</v>
      </c>
      <c r="CG66" s="7">
        <v>69</v>
      </c>
      <c r="CH66" s="7">
        <v>2150</v>
      </c>
      <c r="CI66" s="7">
        <v>666</v>
      </c>
      <c r="CJ66" s="7">
        <v>1513</v>
      </c>
      <c r="CK66" s="7">
        <v>11</v>
      </c>
    </row>
    <row r="67" spans="1:89" x14ac:dyDescent="0.3">
      <c r="A67" s="1">
        <v>43997</v>
      </c>
      <c r="B67" s="10">
        <v>3213</v>
      </c>
      <c r="C67" s="10">
        <v>247</v>
      </c>
      <c r="D67" s="10">
        <v>427</v>
      </c>
      <c r="E67" s="4">
        <f t="shared" si="1"/>
        <v>0.63353115727002962</v>
      </c>
      <c r="F67" s="10">
        <v>75</v>
      </c>
      <c r="G67" s="10">
        <v>24</v>
      </c>
      <c r="H67" s="4">
        <f t="shared" si="2"/>
        <v>0.24242424242424243</v>
      </c>
      <c r="I67" s="10">
        <v>355</v>
      </c>
      <c r="J67" s="10">
        <v>171</v>
      </c>
      <c r="K67" s="4">
        <f t="shared" si="3"/>
        <v>0.32509505703422054</v>
      </c>
      <c r="L67" s="10">
        <v>876</v>
      </c>
      <c r="M67" s="10">
        <v>277</v>
      </c>
      <c r="N67" s="4">
        <f t="shared" si="4"/>
        <v>0.24024284475281873</v>
      </c>
      <c r="O67" s="10">
        <v>134</v>
      </c>
      <c r="P67" s="10">
        <v>31</v>
      </c>
      <c r="Q67" s="4">
        <f t="shared" si="5"/>
        <v>0.18787878787878787</v>
      </c>
      <c r="R67" s="10">
        <v>206</v>
      </c>
      <c r="S67" s="10">
        <v>38</v>
      </c>
      <c r="T67" s="10">
        <v>3588</v>
      </c>
      <c r="U67" s="10">
        <v>369</v>
      </c>
      <c r="V67" s="10">
        <v>6</v>
      </c>
      <c r="W67" s="4">
        <f t="shared" ref="W67:W69" si="63">T67/(SUM(T67,B67))</f>
        <v>0.52756947507719454</v>
      </c>
      <c r="X67" s="4">
        <f t="shared" ref="X67:X69" si="64">U67/(SUM(U67,AV67))</f>
        <v>0.26059322033898308</v>
      </c>
      <c r="Y67" s="9"/>
      <c r="Z67" s="9"/>
      <c r="AA67" s="9"/>
      <c r="AB67" s="10">
        <v>57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10">
        <v>355</v>
      </c>
      <c r="AT67" s="10">
        <v>25</v>
      </c>
      <c r="AU67" s="10">
        <v>0</v>
      </c>
      <c r="AV67" s="10">
        <v>1047</v>
      </c>
      <c r="AW67" s="10">
        <v>13259</v>
      </c>
      <c r="AX67" s="10">
        <v>59</v>
      </c>
      <c r="AY67" s="10">
        <v>90</v>
      </c>
      <c r="AZ67" s="10">
        <v>104</v>
      </c>
      <c r="BA67" s="4">
        <f t="shared" ref="BA67:BA69" si="65">AZ67/T67</f>
        <v>2.8985507246376812E-2</v>
      </c>
      <c r="BB67" s="4">
        <f t="shared" ref="BB67:BB69" si="66">AZ67/(SUM(T67,B67))</f>
        <v>1.5291868842817233E-2</v>
      </c>
      <c r="BC67" s="4">
        <f t="shared" si="28"/>
        <v>1.0612244897959184E-2</v>
      </c>
      <c r="BD67" s="4">
        <f t="shared" si="29"/>
        <v>0.40377551020408164</v>
      </c>
      <c r="BE67" s="9"/>
      <c r="BF67" s="10">
        <v>2661</v>
      </c>
      <c r="BG67" s="10">
        <v>2535</v>
      </c>
      <c r="BH67" s="10">
        <v>2719</v>
      </c>
      <c r="BI67" s="10">
        <v>2360</v>
      </c>
      <c r="BJ67" s="10">
        <v>2344</v>
      </c>
      <c r="BK67" s="10">
        <v>640</v>
      </c>
      <c r="BL67" s="10">
        <v>147</v>
      </c>
      <c r="BM67" s="10">
        <v>8</v>
      </c>
      <c r="BN67" s="10">
        <v>8</v>
      </c>
      <c r="BO67" s="4">
        <f t="shared" si="30"/>
        <v>1.873536299765808E-2</v>
      </c>
      <c r="BP67" s="4">
        <f t="shared" si="31"/>
        <v>1.1869436201780416E-2</v>
      </c>
      <c r="BQ67" s="4">
        <f t="shared" si="32"/>
        <v>7.6923076923076927E-2</v>
      </c>
      <c r="BR67" s="10">
        <v>0</v>
      </c>
      <c r="BS67" s="9"/>
      <c r="BT67" s="10">
        <v>12811</v>
      </c>
      <c r="BU67" s="10">
        <v>9800</v>
      </c>
      <c r="BV67" s="10">
        <v>2</v>
      </c>
      <c r="BW67" s="10">
        <v>2</v>
      </c>
      <c r="BX67" s="4">
        <f t="shared" si="33"/>
        <v>7.2202166064981952E-3</v>
      </c>
      <c r="BY67" s="11">
        <f t="shared" si="34"/>
        <v>1.7346053772766695E-3</v>
      </c>
      <c r="BZ67" s="10">
        <v>0</v>
      </c>
      <c r="CA67" s="10">
        <v>1477</v>
      </c>
      <c r="CB67" s="10">
        <v>4413</v>
      </c>
      <c r="CC67" s="10">
        <v>1477</v>
      </c>
      <c r="CD67" s="10">
        <v>47</v>
      </c>
      <c r="CE67" s="10">
        <v>6</v>
      </c>
      <c r="CF67" s="10">
        <v>4413</v>
      </c>
      <c r="CG67" s="10">
        <v>47</v>
      </c>
      <c r="CH67" s="10">
        <v>2184</v>
      </c>
      <c r="CI67" s="10">
        <v>679</v>
      </c>
      <c r="CJ67" s="10">
        <v>1539</v>
      </c>
      <c r="CK67" s="10">
        <v>11</v>
      </c>
    </row>
    <row r="68" spans="1:89" s="9" customFormat="1" x14ac:dyDescent="0.3">
      <c r="A68" s="1">
        <v>43998</v>
      </c>
      <c r="B68" s="9">
        <v>3243</v>
      </c>
      <c r="C68" s="9">
        <v>242</v>
      </c>
      <c r="D68" s="9">
        <v>424</v>
      </c>
      <c r="E68" s="4">
        <f t="shared" si="1"/>
        <v>0.63663663663663661</v>
      </c>
      <c r="F68" s="9">
        <v>62</v>
      </c>
      <c r="G68" s="9">
        <v>28</v>
      </c>
      <c r="H68" s="4">
        <f t="shared" si="2"/>
        <v>0.31111111111111112</v>
      </c>
      <c r="I68" s="9">
        <v>343</v>
      </c>
      <c r="J68" s="9">
        <v>157</v>
      </c>
      <c r="K68" s="4">
        <f t="shared" si="3"/>
        <v>0.314</v>
      </c>
      <c r="L68" s="9">
        <v>894</v>
      </c>
      <c r="M68" s="9">
        <v>280</v>
      </c>
      <c r="N68" s="4">
        <f t="shared" si="4"/>
        <v>0.23850085178875638</v>
      </c>
      <c r="O68" s="9">
        <v>134</v>
      </c>
      <c r="P68" s="9">
        <v>28</v>
      </c>
      <c r="Q68" s="4">
        <f t="shared" si="5"/>
        <v>0.1728395061728395</v>
      </c>
      <c r="R68" s="9">
        <v>196</v>
      </c>
      <c r="S68" s="9">
        <v>42</v>
      </c>
      <c r="T68" s="9">
        <v>3646</v>
      </c>
      <c r="U68" s="9">
        <v>351</v>
      </c>
      <c r="V68" s="9">
        <v>2</v>
      </c>
      <c r="W68" s="4">
        <f t="shared" si="63"/>
        <v>0.52924952823341564</v>
      </c>
      <c r="X68" s="4">
        <f t="shared" si="64"/>
        <v>0.25490196078431371</v>
      </c>
      <c r="AB68" s="9">
        <v>57</v>
      </c>
      <c r="AS68" s="9">
        <v>355</v>
      </c>
      <c r="AT68" s="9">
        <v>25</v>
      </c>
      <c r="AU68" s="9">
        <v>0</v>
      </c>
      <c r="AV68" s="9">
        <v>1026</v>
      </c>
      <c r="AW68" s="9">
        <v>13376</v>
      </c>
      <c r="AX68" s="9">
        <v>59</v>
      </c>
      <c r="AY68" s="9">
        <v>90</v>
      </c>
      <c r="AZ68" s="9">
        <v>94</v>
      </c>
      <c r="BA68" s="4">
        <f t="shared" si="65"/>
        <v>2.578167855183763E-2</v>
      </c>
      <c r="BB68" s="4">
        <f t="shared" si="66"/>
        <v>1.3644941210625636E-2</v>
      </c>
      <c r="BC68" s="4">
        <f t="shared" si="28"/>
        <v>9.5918367346938781E-3</v>
      </c>
      <c r="BD68" s="4">
        <f t="shared" si="29"/>
        <v>0.40785714285714286</v>
      </c>
      <c r="BF68" s="9">
        <v>2661</v>
      </c>
      <c r="BG68" s="9">
        <v>2535</v>
      </c>
      <c r="BH68" s="9">
        <v>2718</v>
      </c>
      <c r="BI68" s="9">
        <v>2361</v>
      </c>
      <c r="BJ68" s="9">
        <v>2347</v>
      </c>
      <c r="BK68" s="9">
        <v>754</v>
      </c>
      <c r="BL68" s="9">
        <v>147</v>
      </c>
      <c r="BM68" s="9">
        <v>9</v>
      </c>
      <c r="BN68" s="9">
        <v>9</v>
      </c>
      <c r="BO68" s="4">
        <f t="shared" si="30"/>
        <v>2.1226415094339621E-2</v>
      </c>
      <c r="BP68" s="4">
        <f t="shared" si="31"/>
        <v>1.3513513513513514E-2</v>
      </c>
      <c r="BQ68" s="4">
        <f t="shared" si="32"/>
        <v>9.5744680851063829E-2</v>
      </c>
      <c r="BR68" s="9">
        <v>0</v>
      </c>
      <c r="BT68" s="9">
        <v>12811</v>
      </c>
      <c r="BU68" s="9">
        <v>9800</v>
      </c>
      <c r="BV68" s="9">
        <v>1</v>
      </c>
      <c r="BW68" s="9">
        <v>1</v>
      </c>
      <c r="BX68" s="4">
        <f t="shared" si="33"/>
        <v>3.5714285714285713E-3</v>
      </c>
      <c r="BY68" s="11">
        <f t="shared" si="34"/>
        <v>8.5178875638841568E-4</v>
      </c>
      <c r="BZ68" s="9">
        <v>0</v>
      </c>
      <c r="CA68" s="9">
        <v>1479</v>
      </c>
      <c r="CB68" s="9">
        <v>4472</v>
      </c>
      <c r="CC68" s="9">
        <v>1479</v>
      </c>
      <c r="CD68" s="9">
        <v>23</v>
      </c>
      <c r="CE68" s="9">
        <v>2</v>
      </c>
      <c r="CF68" s="9">
        <v>4472</v>
      </c>
      <c r="CG68" s="9">
        <v>23</v>
      </c>
      <c r="CH68" s="9">
        <v>2215</v>
      </c>
      <c r="CI68" s="9">
        <v>684</v>
      </c>
      <c r="CJ68" s="9">
        <v>1562</v>
      </c>
      <c r="CK68" s="9">
        <v>11</v>
      </c>
    </row>
    <row r="69" spans="1:89" s="9" customFormat="1" x14ac:dyDescent="0.3">
      <c r="A69" s="1">
        <v>43999</v>
      </c>
      <c r="B69" s="9">
        <v>3142</v>
      </c>
      <c r="C69" s="9">
        <v>234</v>
      </c>
      <c r="D69" s="9">
        <v>444</v>
      </c>
      <c r="E69" s="4">
        <f t="shared" ref="E69" si="67">D69/(C69+D69)</f>
        <v>0.65486725663716816</v>
      </c>
      <c r="F69" s="9">
        <v>61</v>
      </c>
      <c r="G69" s="9">
        <v>27</v>
      </c>
      <c r="H69" s="4">
        <f t="shared" ref="H69" si="68">G69/(F69+G69)</f>
        <v>0.30681818181818182</v>
      </c>
      <c r="I69" s="9">
        <v>353</v>
      </c>
      <c r="J69" s="9">
        <v>158</v>
      </c>
      <c r="K69" s="4">
        <f t="shared" ref="K69" si="69">J69/(I69+J69)</f>
        <v>0.30919765166340507</v>
      </c>
      <c r="L69" s="9">
        <v>892</v>
      </c>
      <c r="M69" s="9">
        <v>279</v>
      </c>
      <c r="N69" s="4">
        <f t="shared" ref="N69" si="70">M69/(L69+M69)</f>
        <v>0.23825789923142612</v>
      </c>
      <c r="O69" s="9">
        <v>130</v>
      </c>
      <c r="P69" s="9">
        <v>30</v>
      </c>
      <c r="Q69" s="4">
        <f t="shared" ref="Q69" si="71">P69/(O69+P69)</f>
        <v>0.1875</v>
      </c>
      <c r="R69" s="9">
        <v>201</v>
      </c>
      <c r="S69" s="9">
        <v>38</v>
      </c>
      <c r="T69" s="9">
        <v>3858</v>
      </c>
      <c r="U69" s="9">
        <v>357</v>
      </c>
      <c r="V69" s="9">
        <v>7</v>
      </c>
      <c r="W69" s="4">
        <f t="shared" si="63"/>
        <v>0.55114285714285716</v>
      </c>
      <c r="X69" s="4">
        <f t="shared" si="64"/>
        <v>0.25409252669039145</v>
      </c>
      <c r="AB69" s="9">
        <v>57</v>
      </c>
      <c r="AS69" s="9">
        <v>355</v>
      </c>
      <c r="AT69" s="9">
        <v>25</v>
      </c>
      <c r="AU69" s="9">
        <v>0</v>
      </c>
      <c r="AV69" s="9">
        <v>1048</v>
      </c>
      <c r="AW69" s="9">
        <v>13541</v>
      </c>
      <c r="AX69" s="9">
        <v>62</v>
      </c>
      <c r="AY69" s="9">
        <v>90</v>
      </c>
      <c r="AZ69" s="9">
        <v>78</v>
      </c>
      <c r="BA69" s="4">
        <f t="shared" si="65"/>
        <v>2.0217729393468119E-2</v>
      </c>
      <c r="BB69" s="4">
        <f t="shared" si="66"/>
        <v>1.1142857142857144E-2</v>
      </c>
      <c r="BC69" s="4">
        <f t="shared" si="28"/>
        <v>7.9591836734693878E-3</v>
      </c>
      <c r="BD69" s="4">
        <f t="shared" si="29"/>
        <v>0.43010204081632653</v>
      </c>
      <c r="BF69" s="9">
        <v>2661</v>
      </c>
      <c r="BG69" s="9">
        <v>2535</v>
      </c>
      <c r="BH69" s="9">
        <v>2718</v>
      </c>
      <c r="BI69" s="9">
        <v>2361</v>
      </c>
      <c r="BJ69" s="9">
        <v>2359</v>
      </c>
      <c r="BK69" s="9">
        <v>907</v>
      </c>
      <c r="BL69" s="9">
        <v>147</v>
      </c>
      <c r="BM69" s="9">
        <v>8</v>
      </c>
      <c r="BN69" s="9">
        <v>8</v>
      </c>
      <c r="BO69" s="4">
        <f t="shared" si="30"/>
        <v>1.8018018018018018E-2</v>
      </c>
      <c r="BP69" s="4">
        <f t="shared" si="31"/>
        <v>1.1799410029498525E-2</v>
      </c>
      <c r="BQ69" s="4">
        <f t="shared" si="32"/>
        <v>0.10256410256410256</v>
      </c>
      <c r="BR69" s="9">
        <v>0</v>
      </c>
      <c r="BT69" s="9">
        <v>12811</v>
      </c>
      <c r="BU69" s="9">
        <v>9800</v>
      </c>
      <c r="BV69" s="9">
        <v>1</v>
      </c>
      <c r="BW69" s="9">
        <v>1</v>
      </c>
      <c r="BX69" s="4">
        <f t="shared" si="33"/>
        <v>3.5842293906810036E-3</v>
      </c>
      <c r="BY69" s="11">
        <f t="shared" si="34"/>
        <v>8.5397096498719043E-4</v>
      </c>
      <c r="BZ69" s="9">
        <v>0</v>
      </c>
      <c r="CA69" s="9">
        <v>1486</v>
      </c>
      <c r="CB69" s="9">
        <v>4517</v>
      </c>
      <c r="CC69" s="9">
        <v>1486</v>
      </c>
      <c r="CD69" s="9">
        <v>21</v>
      </c>
      <c r="CE69" s="9">
        <v>7</v>
      </c>
      <c r="CF69" s="9">
        <v>4517</v>
      </c>
      <c r="CG69" s="9">
        <v>21</v>
      </c>
      <c r="CH69" s="9">
        <v>2233</v>
      </c>
      <c r="CI69" s="9">
        <v>692</v>
      </c>
      <c r="CJ69" s="9">
        <v>1581</v>
      </c>
      <c r="CK69" s="9">
        <v>11</v>
      </c>
    </row>
    <row r="70" spans="1:89" s="9" customFormat="1" x14ac:dyDescent="0.3">
      <c r="A70" s="1">
        <v>44000</v>
      </c>
      <c r="B70" s="9">
        <v>2981</v>
      </c>
      <c r="C70" s="9">
        <v>204</v>
      </c>
      <c r="D70" s="9">
        <v>462</v>
      </c>
      <c r="E70" s="4">
        <f t="shared" si="1"/>
        <v>0.69369369369369371</v>
      </c>
      <c r="F70" s="9">
        <v>69</v>
      </c>
      <c r="G70" s="9">
        <v>21</v>
      </c>
      <c r="H70" s="4">
        <f t="shared" si="2"/>
        <v>0.23333333333333334</v>
      </c>
      <c r="I70" s="9">
        <v>343</v>
      </c>
      <c r="J70" s="9">
        <v>181</v>
      </c>
      <c r="K70" s="4">
        <f t="shared" si="3"/>
        <v>0.34541984732824427</v>
      </c>
      <c r="L70" s="9">
        <v>901</v>
      </c>
      <c r="M70" s="9">
        <v>268</v>
      </c>
      <c r="N70" s="4">
        <f t="shared" si="4"/>
        <v>0.2292557741659538</v>
      </c>
      <c r="O70" s="9">
        <v>142</v>
      </c>
      <c r="P70" s="9">
        <v>28</v>
      </c>
      <c r="Q70" s="4">
        <f t="shared" si="5"/>
        <v>0.16470588235294117</v>
      </c>
      <c r="R70" s="9">
        <v>207</v>
      </c>
      <c r="S70" s="9">
        <v>36</v>
      </c>
      <c r="T70" s="9">
        <v>4042</v>
      </c>
      <c r="U70" s="9">
        <v>380</v>
      </c>
      <c r="V70" s="9">
        <v>10</v>
      </c>
      <c r="W70" s="4">
        <f t="shared" ref="W70:W73" si="72">T70/(SUM(T70,B70))</f>
        <v>0.57553751957852772</v>
      </c>
      <c r="X70" s="4">
        <f t="shared" ref="X70:X73" si="73">U70/(SUM(U70,AV70))</f>
        <v>0.27536231884057971</v>
      </c>
      <c r="AB70" s="9">
        <v>57</v>
      </c>
      <c r="AS70" s="9">
        <v>355</v>
      </c>
      <c r="AT70" s="9">
        <v>25</v>
      </c>
      <c r="AU70" s="9">
        <v>0</v>
      </c>
      <c r="AV70" s="9">
        <v>1000</v>
      </c>
      <c r="AW70" s="9">
        <v>13673</v>
      </c>
      <c r="AX70" s="9">
        <v>62</v>
      </c>
      <c r="AY70" s="9">
        <v>90</v>
      </c>
      <c r="AZ70" s="9">
        <v>73</v>
      </c>
      <c r="BA70" s="4">
        <f t="shared" ref="BA70:BA74" si="74">AZ70/T70</f>
        <v>1.8060366155368629E-2</v>
      </c>
      <c r="BB70" s="4">
        <f t="shared" ref="BB70:BB74" si="75">AZ70/(SUM(T70,B70))</f>
        <v>1.0394418339740851E-2</v>
      </c>
      <c r="BC70" s="4">
        <f t="shared" si="28"/>
        <v>7.4489795918367347E-3</v>
      </c>
      <c r="BD70" s="4">
        <f t="shared" si="29"/>
        <v>0.45122448979591839</v>
      </c>
      <c r="BF70" s="9">
        <v>2661</v>
      </c>
      <c r="BG70" s="9">
        <v>2535</v>
      </c>
      <c r="BH70" s="9">
        <v>2718</v>
      </c>
      <c r="BI70" s="9">
        <v>2361</v>
      </c>
      <c r="BJ70" s="9">
        <v>2367</v>
      </c>
      <c r="BK70" s="9">
        <v>1031</v>
      </c>
      <c r="BL70" s="9">
        <v>147</v>
      </c>
      <c r="BM70" s="9">
        <v>9</v>
      </c>
      <c r="BN70" s="9">
        <v>9</v>
      </c>
      <c r="BO70" s="4">
        <f t="shared" si="30"/>
        <v>1.948051948051948E-2</v>
      </c>
      <c r="BP70" s="4">
        <f t="shared" si="31"/>
        <v>1.3513513513513514E-2</v>
      </c>
      <c r="BQ70" s="4">
        <f t="shared" si="32"/>
        <v>0.12328767123287671</v>
      </c>
      <c r="BR70" s="9">
        <v>0</v>
      </c>
      <c r="BT70" s="9">
        <v>12811</v>
      </c>
      <c r="BU70" s="9">
        <v>9800</v>
      </c>
      <c r="BV70" s="9">
        <v>5</v>
      </c>
      <c r="BW70" s="9">
        <v>5</v>
      </c>
      <c r="BX70" s="4">
        <f t="shared" si="33"/>
        <v>1.8656716417910446E-2</v>
      </c>
      <c r="BY70" s="11">
        <f t="shared" si="34"/>
        <v>4.2771599657827203E-3</v>
      </c>
      <c r="BZ70" s="9">
        <v>0</v>
      </c>
      <c r="CA70" s="9">
        <v>1496</v>
      </c>
      <c r="CB70" s="9">
        <v>4615</v>
      </c>
      <c r="CC70" s="9">
        <v>1496</v>
      </c>
      <c r="CD70" s="9">
        <v>55</v>
      </c>
      <c r="CE70" s="9">
        <v>10</v>
      </c>
      <c r="CF70" s="9">
        <v>4615</v>
      </c>
      <c r="CG70" s="9">
        <v>1496</v>
      </c>
      <c r="CH70" s="9">
        <v>2279</v>
      </c>
      <c r="CI70" s="9">
        <v>705</v>
      </c>
      <c r="CJ70" s="9">
        <v>1620</v>
      </c>
      <c r="CK70" s="9">
        <v>11</v>
      </c>
    </row>
    <row r="71" spans="1:89" s="9" customFormat="1" x14ac:dyDescent="0.3">
      <c r="A71" s="1">
        <v>44001</v>
      </c>
      <c r="B71" s="9">
        <v>2813</v>
      </c>
      <c r="C71" s="9">
        <v>208</v>
      </c>
      <c r="D71" s="9">
        <v>444</v>
      </c>
      <c r="E71" s="4">
        <f t="shared" ref="E71" si="76">D71/(C71+D71)</f>
        <v>0.68098159509202449</v>
      </c>
      <c r="F71" s="9">
        <v>73</v>
      </c>
      <c r="G71" s="9">
        <v>26</v>
      </c>
      <c r="H71" s="4">
        <f t="shared" ref="H71" si="77">G71/(F71+G71)</f>
        <v>0.26262626262626265</v>
      </c>
      <c r="I71" s="9">
        <v>342</v>
      </c>
      <c r="J71" s="9">
        <v>158</v>
      </c>
      <c r="K71" s="4">
        <f t="shared" ref="K71" si="78">J71/(I71+J71)</f>
        <v>0.316</v>
      </c>
      <c r="L71" s="9">
        <v>860</v>
      </c>
      <c r="M71" s="9">
        <v>302</v>
      </c>
      <c r="N71" s="4">
        <f t="shared" ref="N71" si="79">M71/(L71+M71)</f>
        <v>0.25989672977624784</v>
      </c>
      <c r="O71" s="9">
        <v>138</v>
      </c>
      <c r="P71" s="9">
        <v>28</v>
      </c>
      <c r="Q71" s="4">
        <f t="shared" ref="Q71" si="80">P71/(O71+P71)</f>
        <v>0.16867469879518071</v>
      </c>
      <c r="R71" s="9">
        <v>189</v>
      </c>
      <c r="S71" s="9">
        <v>27</v>
      </c>
      <c r="T71" s="9">
        <v>4183</v>
      </c>
      <c r="U71" s="9">
        <v>360</v>
      </c>
      <c r="V71" s="9">
        <v>6</v>
      </c>
      <c r="W71" s="4">
        <f t="shared" si="72"/>
        <v>0.59791309319611208</v>
      </c>
      <c r="X71" s="4">
        <f t="shared" si="73"/>
        <v>0.27088036117381492</v>
      </c>
      <c r="AB71" s="9">
        <v>57</v>
      </c>
      <c r="AS71" s="9">
        <v>355</v>
      </c>
      <c r="AT71" s="9">
        <v>25</v>
      </c>
      <c r="AU71" s="9">
        <v>0</v>
      </c>
      <c r="AV71" s="9">
        <v>969</v>
      </c>
      <c r="AW71" s="9">
        <v>13783</v>
      </c>
      <c r="AX71" s="9">
        <v>62</v>
      </c>
      <c r="AY71" s="9">
        <v>90</v>
      </c>
      <c r="AZ71" s="9">
        <v>78</v>
      </c>
      <c r="BA71" s="4">
        <f t="shared" si="74"/>
        <v>1.8646904135787713E-2</v>
      </c>
      <c r="BB71" s="4">
        <f t="shared" si="75"/>
        <v>1.1149228130360206E-2</v>
      </c>
      <c r="BC71" s="4">
        <f t="shared" si="28"/>
        <v>7.9591836734693878E-3</v>
      </c>
      <c r="BD71" s="4">
        <f t="shared" si="29"/>
        <v>0.46357142857142858</v>
      </c>
      <c r="BF71" s="9">
        <v>2661</v>
      </c>
      <c r="BG71" s="9">
        <v>2535</v>
      </c>
      <c r="BH71" s="9">
        <v>2719</v>
      </c>
      <c r="BI71" s="9">
        <v>2361</v>
      </c>
      <c r="BJ71" s="9">
        <v>2383</v>
      </c>
      <c r="BK71" s="9">
        <v>1124</v>
      </c>
      <c r="BL71" s="9">
        <v>147</v>
      </c>
      <c r="BM71" s="9">
        <v>7</v>
      </c>
      <c r="BN71" s="9">
        <v>7</v>
      </c>
      <c r="BO71" s="4">
        <f t="shared" si="30"/>
        <v>1.5765765765765764E-2</v>
      </c>
      <c r="BP71" s="4">
        <f t="shared" si="31"/>
        <v>1.0736196319018405E-2</v>
      </c>
      <c r="BQ71" s="4">
        <f t="shared" si="32"/>
        <v>8.9743589743589744E-2</v>
      </c>
      <c r="BR71" s="9">
        <v>0</v>
      </c>
      <c r="BT71" s="9">
        <v>12811</v>
      </c>
      <c r="BU71" s="9">
        <v>9800</v>
      </c>
      <c r="BV71" s="9">
        <v>3</v>
      </c>
      <c r="BW71" s="9">
        <v>3</v>
      </c>
      <c r="BX71" s="4">
        <f t="shared" si="33"/>
        <v>9.9337748344370865E-3</v>
      </c>
      <c r="BY71" s="11">
        <f t="shared" si="34"/>
        <v>2.5817555938037868E-3</v>
      </c>
      <c r="BZ71" s="9">
        <v>0</v>
      </c>
      <c r="CA71" s="9">
        <v>1499</v>
      </c>
      <c r="CB71" s="9">
        <v>4696</v>
      </c>
      <c r="CC71" s="9">
        <v>1499</v>
      </c>
      <c r="CD71" s="9">
        <v>61</v>
      </c>
      <c r="CE71" s="9">
        <v>6</v>
      </c>
      <c r="CF71" s="9">
        <v>1499</v>
      </c>
      <c r="CG71" s="9">
        <v>61</v>
      </c>
      <c r="CH71" s="9">
        <v>2319</v>
      </c>
      <c r="CI71" s="9">
        <v>709</v>
      </c>
      <c r="CJ71" s="9">
        <v>1657</v>
      </c>
      <c r="CK71" s="9">
        <v>11</v>
      </c>
    </row>
    <row r="72" spans="1:89" s="9" customFormat="1" x14ac:dyDescent="0.3">
      <c r="A72" s="1">
        <v>44002</v>
      </c>
      <c r="B72" s="9">
        <v>3019</v>
      </c>
      <c r="C72" s="9">
        <v>195</v>
      </c>
      <c r="D72" s="9">
        <v>467</v>
      </c>
      <c r="E72" s="4">
        <f t="shared" si="1"/>
        <v>0.70543806646525675</v>
      </c>
      <c r="F72" s="9">
        <v>63</v>
      </c>
      <c r="G72" s="9">
        <v>27</v>
      </c>
      <c r="H72" s="4">
        <f t="shared" si="2"/>
        <v>0.3</v>
      </c>
      <c r="I72" s="9">
        <v>374</v>
      </c>
      <c r="J72" s="9">
        <v>158</v>
      </c>
      <c r="K72" s="4">
        <f t="shared" si="3"/>
        <v>0.29699248120300753</v>
      </c>
      <c r="L72" s="9">
        <v>894</v>
      </c>
      <c r="M72" s="9">
        <v>298</v>
      </c>
      <c r="N72" s="4">
        <f t="shared" si="4"/>
        <v>0.25</v>
      </c>
      <c r="O72" s="9">
        <v>144</v>
      </c>
      <c r="P72" s="9">
        <v>29</v>
      </c>
      <c r="Q72" s="4">
        <f t="shared" si="5"/>
        <v>0.16763005780346821</v>
      </c>
      <c r="R72" s="9">
        <v>205</v>
      </c>
      <c r="S72" s="9">
        <v>46</v>
      </c>
      <c r="T72" s="9">
        <v>4018</v>
      </c>
      <c r="U72" s="9">
        <v>396</v>
      </c>
      <c r="V72" s="9">
        <v>32</v>
      </c>
      <c r="W72" s="4">
        <f t="shared" si="72"/>
        <v>0.57098195253659234</v>
      </c>
      <c r="X72" s="4">
        <f t="shared" si="73"/>
        <v>0.28820960698689957</v>
      </c>
      <c r="AB72" s="9">
        <v>57</v>
      </c>
      <c r="AS72" s="9">
        <v>355</v>
      </c>
      <c r="AT72" s="9">
        <v>25</v>
      </c>
      <c r="AU72" s="9">
        <v>0</v>
      </c>
      <c r="AV72" s="9">
        <v>978</v>
      </c>
      <c r="AW72" s="9">
        <v>13869</v>
      </c>
      <c r="AX72" s="9">
        <v>62</v>
      </c>
      <c r="AY72" s="9">
        <v>90</v>
      </c>
      <c r="AZ72" s="9">
        <v>83</v>
      </c>
      <c r="BA72" s="4">
        <f t="shared" si="74"/>
        <v>2.0657043305126927E-2</v>
      </c>
      <c r="BB72" s="4">
        <f t="shared" si="75"/>
        <v>1.1794798919994316E-2</v>
      </c>
      <c r="BC72" s="4">
        <f t="shared" si="28"/>
        <v>8.46938775510204E-3</v>
      </c>
      <c r="BD72" s="4">
        <f t="shared" si="29"/>
        <v>0.45040816326530614</v>
      </c>
      <c r="BF72" s="9">
        <v>2662</v>
      </c>
      <c r="BG72" s="9">
        <v>2535</v>
      </c>
      <c r="BH72" s="9">
        <v>2719</v>
      </c>
      <c r="BI72" s="9">
        <v>2361</v>
      </c>
      <c r="BJ72" s="9">
        <v>2391</v>
      </c>
      <c r="BK72" s="9">
        <v>1201</v>
      </c>
      <c r="BL72" s="9">
        <v>147</v>
      </c>
      <c r="BM72" s="9">
        <v>10</v>
      </c>
      <c r="BN72" s="9">
        <v>10</v>
      </c>
      <c r="BO72" s="4">
        <f t="shared" si="30"/>
        <v>2.1413276231263382E-2</v>
      </c>
      <c r="BP72" s="4">
        <f t="shared" si="31"/>
        <v>1.5105740181268883E-2</v>
      </c>
      <c r="BQ72" s="4">
        <f t="shared" si="32"/>
        <v>0.12048192771084337</v>
      </c>
      <c r="BR72" s="9">
        <v>0</v>
      </c>
      <c r="BT72" s="9">
        <v>12811</v>
      </c>
      <c r="BU72" s="9">
        <v>9800</v>
      </c>
      <c r="BV72" s="9">
        <v>4</v>
      </c>
      <c r="BW72" s="9">
        <v>4</v>
      </c>
      <c r="BX72" s="4">
        <f t="shared" si="33"/>
        <v>1.3422818791946308E-2</v>
      </c>
      <c r="BY72" s="11">
        <f t="shared" si="34"/>
        <v>3.3557046979865771E-3</v>
      </c>
      <c r="BZ72" s="9">
        <v>0</v>
      </c>
      <c r="CA72" s="9">
        <v>1531</v>
      </c>
      <c r="CB72" s="9">
        <v>4932</v>
      </c>
      <c r="CC72" s="9">
        <v>1531</v>
      </c>
      <c r="CD72" s="9">
        <v>183</v>
      </c>
      <c r="CE72" s="9">
        <v>32</v>
      </c>
      <c r="CF72" s="9">
        <v>4932</v>
      </c>
      <c r="CG72" s="9">
        <v>183</v>
      </c>
      <c r="CH72" s="9">
        <v>2437</v>
      </c>
      <c r="CI72" s="9">
        <v>735</v>
      </c>
      <c r="CJ72" s="9">
        <v>1749</v>
      </c>
      <c r="CK72" s="9">
        <v>11</v>
      </c>
    </row>
    <row r="73" spans="1:89" s="9" customFormat="1" x14ac:dyDescent="0.3">
      <c r="A73" s="1">
        <v>44003</v>
      </c>
      <c r="B73" s="9">
        <v>3197</v>
      </c>
      <c r="C73" s="9">
        <v>204</v>
      </c>
      <c r="D73" s="9">
        <v>456</v>
      </c>
      <c r="E73" s="4">
        <f t="shared" ref="E73:E92" si="81">D73/(C73+D73)</f>
        <v>0.69090909090909092</v>
      </c>
      <c r="F73" s="9">
        <v>57</v>
      </c>
      <c r="G73" s="9">
        <v>33</v>
      </c>
      <c r="H73" s="4">
        <f t="shared" ref="H73:H92" si="82">G73/(F73+G73)</f>
        <v>0.36666666666666664</v>
      </c>
      <c r="I73" s="9">
        <v>374</v>
      </c>
      <c r="J73" s="9">
        <v>141</v>
      </c>
      <c r="K73" s="4">
        <f t="shared" ref="K73:K92" si="83">J73/(I73+J73)</f>
        <v>0.27378640776699031</v>
      </c>
      <c r="L73" s="9">
        <v>900</v>
      </c>
      <c r="M73" s="9">
        <v>285</v>
      </c>
      <c r="N73" s="4">
        <f t="shared" ref="N73:N92" si="84">M73/(L73+M73)</f>
        <v>0.24050632911392406</v>
      </c>
      <c r="O73" s="9">
        <v>144</v>
      </c>
      <c r="P73" s="9">
        <v>29</v>
      </c>
      <c r="Q73" s="4">
        <f t="shared" ref="Q73:Q92" si="85">P73/(O73+P73)</f>
        <v>0.16763005780346821</v>
      </c>
      <c r="R73" s="9">
        <v>188</v>
      </c>
      <c r="S73" s="9">
        <v>58</v>
      </c>
      <c r="T73" s="9">
        <v>3797</v>
      </c>
      <c r="U73" s="9">
        <v>401</v>
      </c>
      <c r="V73" s="9">
        <v>2</v>
      </c>
      <c r="W73" s="4">
        <f t="shared" si="72"/>
        <v>0.54289390906491275</v>
      </c>
      <c r="X73" s="4">
        <f t="shared" si="73"/>
        <v>0.29791976225854383</v>
      </c>
      <c r="AB73" s="9">
        <v>57</v>
      </c>
      <c r="AS73" s="9">
        <v>355</v>
      </c>
      <c r="AT73" s="9">
        <v>25</v>
      </c>
      <c r="AU73" s="9">
        <v>0</v>
      </c>
      <c r="AV73" s="9">
        <v>945</v>
      </c>
      <c r="AW73" s="9">
        <v>13869</v>
      </c>
      <c r="AX73" s="9">
        <v>62</v>
      </c>
      <c r="AY73" s="9">
        <v>92</v>
      </c>
      <c r="AZ73" s="9">
        <v>71</v>
      </c>
      <c r="BA73" s="4">
        <f t="shared" si="74"/>
        <v>1.8698972873321042E-2</v>
      </c>
      <c r="BB73" s="4">
        <f t="shared" si="75"/>
        <v>1.0151558478696025E-2</v>
      </c>
      <c r="BC73" s="4">
        <f t="shared" si="28"/>
        <v>7.2448979591836736E-3</v>
      </c>
      <c r="BD73" s="4">
        <f t="shared" si="29"/>
        <v>0.42836734693877548</v>
      </c>
      <c r="BF73" s="9">
        <v>2662</v>
      </c>
      <c r="BG73" s="9">
        <v>2535</v>
      </c>
      <c r="BH73" s="9">
        <v>2719</v>
      </c>
      <c r="BI73" s="9">
        <v>2361</v>
      </c>
      <c r="BJ73" s="9">
        <v>2391</v>
      </c>
      <c r="BK73" s="9">
        <v>1201</v>
      </c>
      <c r="BL73" s="9">
        <v>149</v>
      </c>
      <c r="BM73" s="9">
        <v>13</v>
      </c>
      <c r="BN73" s="9">
        <v>13</v>
      </c>
      <c r="BO73" s="4">
        <f t="shared" si="30"/>
        <v>2.850877192982456E-2</v>
      </c>
      <c r="BP73" s="4">
        <f t="shared" si="31"/>
        <v>1.9696969696969695E-2</v>
      </c>
      <c r="BQ73" s="4">
        <f t="shared" si="32"/>
        <v>0.18309859154929578</v>
      </c>
      <c r="BR73" s="9">
        <v>0</v>
      </c>
      <c r="BT73" s="9">
        <v>12811</v>
      </c>
      <c r="BU73" s="9">
        <v>9800</v>
      </c>
      <c r="BV73" s="9">
        <v>5</v>
      </c>
      <c r="BW73" s="9">
        <v>5</v>
      </c>
      <c r="BX73" s="4">
        <f t="shared" si="33"/>
        <v>1.7543859649122806E-2</v>
      </c>
      <c r="BY73" s="11">
        <f t="shared" si="34"/>
        <v>4.2194092827004216E-3</v>
      </c>
      <c r="BZ73" s="9">
        <v>0</v>
      </c>
      <c r="CA73" s="9">
        <v>1533</v>
      </c>
      <c r="CB73" s="9">
        <v>4992</v>
      </c>
      <c r="CC73" s="9">
        <v>1533</v>
      </c>
      <c r="CD73" s="9">
        <v>30</v>
      </c>
      <c r="CE73" s="9">
        <v>2</v>
      </c>
      <c r="CF73" s="9">
        <v>4992</v>
      </c>
      <c r="CG73" s="9">
        <v>30</v>
      </c>
      <c r="CH73" s="9">
        <v>2477</v>
      </c>
      <c r="CI73" s="9">
        <v>742</v>
      </c>
      <c r="CJ73" s="9">
        <v>1762</v>
      </c>
      <c r="CK73" s="9">
        <v>11</v>
      </c>
    </row>
    <row r="74" spans="1:89" s="9" customFormat="1" x14ac:dyDescent="0.3">
      <c r="A74" s="1">
        <v>44004</v>
      </c>
      <c r="B74" s="9">
        <v>2975</v>
      </c>
      <c r="C74" s="9">
        <v>196</v>
      </c>
      <c r="D74" s="9">
        <v>430</v>
      </c>
      <c r="E74" s="4">
        <f t="shared" si="81"/>
        <v>0.68690095846645371</v>
      </c>
      <c r="F74" s="9">
        <v>53</v>
      </c>
      <c r="G74" s="9">
        <v>31</v>
      </c>
      <c r="H74" s="4">
        <f t="shared" si="82"/>
        <v>0.36904761904761907</v>
      </c>
      <c r="I74" s="9">
        <v>350</v>
      </c>
      <c r="J74" s="9">
        <v>151</v>
      </c>
      <c r="K74" s="4">
        <f t="shared" si="83"/>
        <v>0.30139720558882238</v>
      </c>
      <c r="L74" s="9">
        <v>853</v>
      </c>
      <c r="M74" s="9">
        <v>258</v>
      </c>
      <c r="N74" s="4">
        <f t="shared" si="84"/>
        <v>0.23222322232223222</v>
      </c>
      <c r="O74" s="9">
        <v>146</v>
      </c>
      <c r="P74" s="9">
        <v>31</v>
      </c>
      <c r="Q74" s="4">
        <f t="shared" si="85"/>
        <v>0.1751412429378531</v>
      </c>
      <c r="R74" s="9">
        <v>189</v>
      </c>
      <c r="S74" s="9">
        <v>49</v>
      </c>
      <c r="T74" s="9">
        <v>3733</v>
      </c>
      <c r="U74" s="9">
        <v>356</v>
      </c>
      <c r="V74" s="9">
        <v>7</v>
      </c>
      <c r="W74" s="4">
        <f t="shared" ref="W74:W78" si="86">T74/(SUM(T74,B74))</f>
        <v>0.55649970184853903</v>
      </c>
      <c r="X74" s="4">
        <f t="shared" ref="X74:X78" si="87">U74/(SUM(U74,AV74))</f>
        <v>0.2727969348659004</v>
      </c>
      <c r="AB74" s="9">
        <v>57</v>
      </c>
      <c r="AS74" s="9">
        <v>355</v>
      </c>
      <c r="AT74" s="9">
        <v>25</v>
      </c>
      <c r="AU74" s="9">
        <v>0</v>
      </c>
      <c r="AV74" s="9">
        <v>949</v>
      </c>
      <c r="AW74" s="9">
        <v>13869</v>
      </c>
      <c r="AX74" s="9">
        <v>62</v>
      </c>
      <c r="AY74" s="9">
        <v>92</v>
      </c>
      <c r="AZ74" s="9">
        <v>70</v>
      </c>
      <c r="BA74" s="4">
        <f t="shared" si="74"/>
        <v>1.8751674256630057E-2</v>
      </c>
      <c r="BB74" s="4">
        <f t="shared" si="75"/>
        <v>1.0435301132975552E-2</v>
      </c>
      <c r="BC74" s="4">
        <f t="shared" si="28"/>
        <v>7.1428571428571426E-3</v>
      </c>
      <c r="BD74" s="4">
        <f t="shared" si="29"/>
        <v>0.41724489795918368</v>
      </c>
      <c r="BF74" s="9">
        <v>2662</v>
      </c>
      <c r="BG74" s="9">
        <v>2535</v>
      </c>
      <c r="BH74" s="9">
        <v>2719</v>
      </c>
      <c r="BI74" s="9">
        <v>2361</v>
      </c>
      <c r="BJ74" s="9">
        <v>2391</v>
      </c>
      <c r="BK74" s="9">
        <v>1201</v>
      </c>
      <c r="BL74" s="9">
        <v>149</v>
      </c>
      <c r="BM74" s="9">
        <v>10</v>
      </c>
      <c r="BN74" s="9">
        <v>10</v>
      </c>
      <c r="BO74" s="4">
        <f t="shared" si="30"/>
        <v>2.3255813953488372E-2</v>
      </c>
      <c r="BP74" s="4">
        <f t="shared" si="31"/>
        <v>1.5974440894568689E-2</v>
      </c>
      <c r="BQ74" s="4">
        <f t="shared" si="32"/>
        <v>0.14285714285714285</v>
      </c>
      <c r="BR74" s="9">
        <v>0</v>
      </c>
      <c r="BT74" s="9">
        <v>12811</v>
      </c>
      <c r="BU74" s="9">
        <v>9800</v>
      </c>
      <c r="BV74" s="9">
        <v>3</v>
      </c>
      <c r="BW74" s="9">
        <v>3</v>
      </c>
      <c r="BX74" s="4">
        <f t="shared" si="33"/>
        <v>1.1627906976744186E-2</v>
      </c>
      <c r="BY74" s="11">
        <f t="shared" si="34"/>
        <v>2.7002700270027003E-3</v>
      </c>
      <c r="BZ74" s="9">
        <v>0</v>
      </c>
      <c r="CA74" s="9">
        <v>1540</v>
      </c>
      <c r="CB74" s="9">
        <v>5024</v>
      </c>
      <c r="CC74" s="9">
        <v>1540</v>
      </c>
      <c r="CD74" s="9">
        <v>19</v>
      </c>
      <c r="CE74" s="9">
        <v>7</v>
      </c>
      <c r="CF74" s="9">
        <v>5024</v>
      </c>
      <c r="CG74" s="9">
        <v>19</v>
      </c>
      <c r="CH74" s="9">
        <v>2495</v>
      </c>
      <c r="CI74" s="9">
        <v>746</v>
      </c>
      <c r="CJ74" s="9">
        <v>1772</v>
      </c>
      <c r="CK74" s="9">
        <v>11</v>
      </c>
    </row>
    <row r="75" spans="1:89" s="9" customFormat="1" x14ac:dyDescent="0.3">
      <c r="A75" s="1">
        <v>44005</v>
      </c>
      <c r="B75" s="9">
        <v>3016</v>
      </c>
      <c r="C75" s="9">
        <v>211</v>
      </c>
      <c r="D75" s="9">
        <v>460</v>
      </c>
      <c r="E75" s="4">
        <f t="shared" si="81"/>
        <v>0.68554396423248887</v>
      </c>
      <c r="F75" s="9">
        <v>58</v>
      </c>
      <c r="G75" s="9">
        <v>31</v>
      </c>
      <c r="H75" s="4">
        <f t="shared" si="82"/>
        <v>0.34831460674157305</v>
      </c>
      <c r="I75" s="9">
        <v>361</v>
      </c>
      <c r="J75" s="9">
        <v>149</v>
      </c>
      <c r="K75" s="4">
        <f t="shared" si="83"/>
        <v>0.29215686274509806</v>
      </c>
      <c r="L75" s="9">
        <v>860</v>
      </c>
      <c r="M75" s="9">
        <v>278</v>
      </c>
      <c r="N75" s="4">
        <f t="shared" si="84"/>
        <v>0.24428822495606328</v>
      </c>
      <c r="O75" s="9">
        <v>144</v>
      </c>
      <c r="P75" s="9">
        <v>30</v>
      </c>
      <c r="Q75" s="4">
        <f t="shared" si="85"/>
        <v>0.17241379310344829</v>
      </c>
      <c r="R75" s="9">
        <v>171</v>
      </c>
      <c r="S75" s="9">
        <v>40</v>
      </c>
      <c r="T75" s="9">
        <v>3707</v>
      </c>
      <c r="U75" s="9">
        <v>365</v>
      </c>
      <c r="V75" s="9">
        <v>10</v>
      </c>
      <c r="W75" s="4">
        <f t="shared" si="86"/>
        <v>0.55139074817789679</v>
      </c>
      <c r="X75" s="4">
        <f t="shared" si="87"/>
        <v>0.26487663280116108</v>
      </c>
      <c r="AB75" s="9">
        <v>57</v>
      </c>
      <c r="AS75" s="9">
        <v>355</v>
      </c>
      <c r="AT75" s="9">
        <v>25</v>
      </c>
      <c r="AU75" s="9">
        <v>0</v>
      </c>
      <c r="AV75" s="9">
        <v>1013</v>
      </c>
      <c r="AW75" s="9">
        <v>13869</v>
      </c>
      <c r="AX75" s="9">
        <v>62</v>
      </c>
      <c r="AY75" s="9">
        <v>92</v>
      </c>
      <c r="AZ75" s="9">
        <v>77</v>
      </c>
      <c r="BA75" s="4">
        <f t="shared" ref="BA75:BA79" si="88">AZ75/T75</f>
        <v>2.0771513353115726E-2</v>
      </c>
      <c r="BB75" s="4">
        <f t="shared" ref="BB75:BB79" si="89">AZ75/(SUM(T75,B75))</f>
        <v>1.1453220288561654E-2</v>
      </c>
      <c r="BC75" s="4">
        <f t="shared" si="28"/>
        <v>7.8571428571428577E-3</v>
      </c>
      <c r="BD75" s="4">
        <f t="shared" si="29"/>
        <v>0.41551020408163264</v>
      </c>
      <c r="BF75" s="9">
        <v>2662</v>
      </c>
      <c r="BG75" s="9">
        <v>2535</v>
      </c>
      <c r="BH75" s="9">
        <v>2719</v>
      </c>
      <c r="BI75" s="9">
        <v>2361</v>
      </c>
      <c r="BJ75" s="9">
        <v>2393</v>
      </c>
      <c r="BK75" s="9">
        <v>1342</v>
      </c>
      <c r="BL75" s="9">
        <v>149</v>
      </c>
      <c r="BM75" s="9">
        <v>9</v>
      </c>
      <c r="BN75" s="9">
        <v>9</v>
      </c>
      <c r="BO75" s="4">
        <f t="shared" si="30"/>
        <v>1.9565217391304349E-2</v>
      </c>
      <c r="BP75" s="4">
        <f t="shared" si="31"/>
        <v>1.3412816691505217E-2</v>
      </c>
      <c r="BQ75" s="4">
        <f t="shared" si="32"/>
        <v>0.11688311688311688</v>
      </c>
      <c r="BR75" s="9">
        <v>0</v>
      </c>
      <c r="BT75" s="9">
        <v>12811</v>
      </c>
      <c r="BU75" s="9">
        <v>9800</v>
      </c>
      <c r="BV75" s="9">
        <v>2</v>
      </c>
      <c r="BW75" s="9">
        <v>2</v>
      </c>
      <c r="BX75" s="4">
        <f t="shared" si="33"/>
        <v>7.1942446043165471E-3</v>
      </c>
      <c r="BY75" s="11">
        <f t="shared" si="34"/>
        <v>1.7574692442882249E-3</v>
      </c>
      <c r="BZ75" s="9">
        <v>0</v>
      </c>
      <c r="CA75" s="9">
        <v>1550</v>
      </c>
      <c r="CB75" s="9">
        <v>5135</v>
      </c>
      <c r="CC75" s="9">
        <v>1550</v>
      </c>
      <c r="CD75" s="9">
        <v>59</v>
      </c>
      <c r="CE75" s="9">
        <v>10</v>
      </c>
      <c r="CF75" s="9">
        <v>5135</v>
      </c>
      <c r="CG75" s="9">
        <v>59</v>
      </c>
      <c r="CH75" s="9">
        <v>2559</v>
      </c>
      <c r="CI75" s="9">
        <v>757</v>
      </c>
      <c r="CJ75" s="9">
        <v>1808</v>
      </c>
      <c r="CK75" s="9">
        <v>11</v>
      </c>
    </row>
    <row r="76" spans="1:89" s="9" customFormat="1" x14ac:dyDescent="0.3">
      <c r="A76" s="1">
        <v>44006</v>
      </c>
      <c r="B76" s="9">
        <v>2888</v>
      </c>
      <c r="C76" s="9">
        <v>197</v>
      </c>
      <c r="D76" s="9">
        <v>475</v>
      </c>
      <c r="E76" s="4">
        <f t="shared" si="81"/>
        <v>0.70684523809523814</v>
      </c>
      <c r="F76" s="9">
        <v>40</v>
      </c>
      <c r="G76" s="9">
        <v>33</v>
      </c>
      <c r="H76" s="4">
        <f t="shared" si="82"/>
        <v>0.45205479452054792</v>
      </c>
      <c r="I76" s="9">
        <v>358</v>
      </c>
      <c r="J76" s="9">
        <v>144</v>
      </c>
      <c r="K76" s="4">
        <f t="shared" si="83"/>
        <v>0.28685258964143429</v>
      </c>
      <c r="L76" s="9">
        <v>893</v>
      </c>
      <c r="M76" s="9">
        <v>284</v>
      </c>
      <c r="N76" s="4">
        <f t="shared" si="84"/>
        <v>0.24129141886151231</v>
      </c>
      <c r="O76" s="9">
        <v>147</v>
      </c>
      <c r="P76" s="9">
        <v>24</v>
      </c>
      <c r="Q76" s="4">
        <f t="shared" si="85"/>
        <v>0.14035087719298245</v>
      </c>
      <c r="R76" s="9">
        <v>194</v>
      </c>
      <c r="S76" s="9">
        <v>44</v>
      </c>
      <c r="T76" s="9">
        <v>4034</v>
      </c>
      <c r="U76" s="9">
        <v>398</v>
      </c>
      <c r="V76" s="9">
        <v>22</v>
      </c>
      <c r="W76" s="4">
        <f t="shared" si="86"/>
        <v>0.58277954348454208</v>
      </c>
      <c r="X76" s="4">
        <f t="shared" si="87"/>
        <v>0.29723674383868559</v>
      </c>
      <c r="AB76" s="9">
        <v>57</v>
      </c>
      <c r="AS76" s="9">
        <v>355</v>
      </c>
      <c r="AT76" s="9">
        <v>25</v>
      </c>
      <c r="AU76" s="9">
        <v>0</v>
      </c>
      <c r="AV76" s="9">
        <v>941</v>
      </c>
      <c r="AW76" s="9">
        <v>14117</v>
      </c>
      <c r="AX76" s="9">
        <v>63</v>
      </c>
      <c r="AY76" s="9">
        <v>92</v>
      </c>
      <c r="AZ76" s="9">
        <v>80</v>
      </c>
      <c r="BA76" s="4">
        <f t="shared" si="88"/>
        <v>1.983143282102132E-2</v>
      </c>
      <c r="BB76" s="4">
        <f t="shared" si="89"/>
        <v>1.1557353366079168E-2</v>
      </c>
      <c r="BC76" s="4">
        <f t="shared" si="28"/>
        <v>8.1632653061224497E-3</v>
      </c>
      <c r="BD76" s="4">
        <f t="shared" si="29"/>
        <v>0.45224489795918366</v>
      </c>
      <c r="BF76" s="9">
        <v>2662</v>
      </c>
      <c r="BG76" s="9">
        <v>2535</v>
      </c>
      <c r="BH76" s="9">
        <v>2719</v>
      </c>
      <c r="BI76" s="9">
        <v>2361</v>
      </c>
      <c r="BJ76" s="9">
        <v>2393</v>
      </c>
      <c r="BK76" s="9">
        <v>1447</v>
      </c>
      <c r="BL76" s="9">
        <v>149</v>
      </c>
      <c r="BM76" s="9">
        <v>9</v>
      </c>
      <c r="BN76" s="9">
        <v>9</v>
      </c>
      <c r="BO76" s="4">
        <f t="shared" si="30"/>
        <v>1.8947368421052633E-2</v>
      </c>
      <c r="BP76" s="4">
        <f t="shared" si="31"/>
        <v>1.3392857142857142E-2</v>
      </c>
      <c r="BQ76" s="4">
        <f t="shared" si="32"/>
        <v>0.1125</v>
      </c>
      <c r="BR76" s="9">
        <v>0</v>
      </c>
      <c r="BT76" s="9">
        <v>12811</v>
      </c>
      <c r="BU76" s="9">
        <v>9800</v>
      </c>
      <c r="BV76" s="9">
        <v>2</v>
      </c>
      <c r="BW76" s="9">
        <v>2</v>
      </c>
      <c r="BX76" s="4">
        <f t="shared" si="33"/>
        <v>7.0422535211267607E-3</v>
      </c>
      <c r="BY76" s="11">
        <f t="shared" si="34"/>
        <v>1.6992353440951572E-3</v>
      </c>
      <c r="BZ76" s="9">
        <v>0</v>
      </c>
      <c r="CA76" s="9">
        <v>1577</v>
      </c>
      <c r="CB76" s="9">
        <v>5243</v>
      </c>
      <c r="CC76" s="9">
        <v>1577</v>
      </c>
      <c r="CD76" s="9">
        <v>67</v>
      </c>
      <c r="CE76" s="9">
        <v>22</v>
      </c>
      <c r="CF76" s="9">
        <v>5243</v>
      </c>
      <c r="CG76" s="9">
        <v>67</v>
      </c>
      <c r="CH76" s="9">
        <v>2625</v>
      </c>
      <c r="CI76" s="9">
        <v>774</v>
      </c>
      <c r="CJ76" s="9">
        <v>1833</v>
      </c>
      <c r="CK76" s="9">
        <v>11</v>
      </c>
    </row>
    <row r="77" spans="1:89" x14ac:dyDescent="0.3">
      <c r="A77" s="1">
        <v>44007</v>
      </c>
      <c r="B77" s="13">
        <v>2753</v>
      </c>
      <c r="C77" s="13">
        <v>190</v>
      </c>
      <c r="D77" s="13">
        <v>488</v>
      </c>
      <c r="E77" s="4">
        <f t="shared" si="81"/>
        <v>0.71976401179941008</v>
      </c>
      <c r="F77" s="13">
        <v>41</v>
      </c>
      <c r="G77" s="13">
        <v>34</v>
      </c>
      <c r="H77" s="4">
        <f t="shared" si="82"/>
        <v>0.45333333333333331</v>
      </c>
      <c r="I77" s="13">
        <v>353</v>
      </c>
      <c r="J77" s="13">
        <v>169</v>
      </c>
      <c r="K77" s="4">
        <f t="shared" si="83"/>
        <v>0.32375478927203066</v>
      </c>
      <c r="L77" s="13">
        <v>898</v>
      </c>
      <c r="M77" s="13">
        <v>282</v>
      </c>
      <c r="N77" s="4">
        <f t="shared" si="84"/>
        <v>0.23898305084745763</v>
      </c>
      <c r="O77" s="13">
        <v>145</v>
      </c>
      <c r="P77" s="13">
        <v>30</v>
      </c>
      <c r="Q77" s="4">
        <f t="shared" si="85"/>
        <v>0.17142857142857143</v>
      </c>
      <c r="R77" s="13">
        <v>178</v>
      </c>
      <c r="S77" s="13">
        <v>33</v>
      </c>
      <c r="T77" s="13">
        <v>4153</v>
      </c>
      <c r="U77" s="13">
        <v>426</v>
      </c>
      <c r="V77" s="13">
        <v>1</v>
      </c>
      <c r="W77" s="4">
        <f t="shared" si="86"/>
        <v>0.6013611352447148</v>
      </c>
      <c r="X77" s="4">
        <f t="shared" si="87"/>
        <v>0.31300514327700218</v>
      </c>
      <c r="Y77" s="12"/>
      <c r="Z77" s="18"/>
      <c r="AA77" s="18"/>
      <c r="AB77" s="13">
        <v>57</v>
      </c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>
        <v>355</v>
      </c>
      <c r="AT77" s="13">
        <v>25</v>
      </c>
      <c r="AU77" s="13">
        <v>0</v>
      </c>
      <c r="AV77" s="13">
        <v>935</v>
      </c>
      <c r="AW77" s="13">
        <v>14225</v>
      </c>
      <c r="AX77" s="13">
        <v>63</v>
      </c>
      <c r="AY77" s="13">
        <v>94</v>
      </c>
      <c r="AZ77" s="13">
        <v>85</v>
      </c>
      <c r="BA77" s="4">
        <f t="shared" si="88"/>
        <v>2.0467132193594993E-2</v>
      </c>
      <c r="BB77" s="4">
        <f t="shared" si="89"/>
        <v>1.2308137851143933E-2</v>
      </c>
      <c r="BC77" s="4">
        <f t="shared" ref="BC77:BC85" si="90">AZ77/BU77</f>
        <v>8.673469387755102E-3</v>
      </c>
      <c r="BD77" s="4">
        <f t="shared" ref="BD77:BD85" si="91">(SUM(T77, U77))/BU77</f>
        <v>0.46724489795918367</v>
      </c>
      <c r="BE77" s="18"/>
      <c r="BF77" s="13">
        <v>2662</v>
      </c>
      <c r="BG77" s="13">
        <v>2535</v>
      </c>
      <c r="BH77" s="13">
        <v>2719</v>
      </c>
      <c r="BI77" s="13">
        <v>2364</v>
      </c>
      <c r="BJ77" s="13">
        <v>2396</v>
      </c>
      <c r="BK77" s="13">
        <v>1549</v>
      </c>
      <c r="BL77" s="13">
        <v>151</v>
      </c>
      <c r="BM77" s="13">
        <v>12</v>
      </c>
      <c r="BN77" s="13">
        <v>12</v>
      </c>
      <c r="BO77" s="4">
        <f t="shared" ref="BO77:BO85" si="92">BN77/D77</f>
        <v>2.4590163934426229E-2</v>
      </c>
      <c r="BP77" s="4">
        <f t="shared" ref="BP77:BP85" si="93">BN77/(SUM(C77, D77))</f>
        <v>1.7699115044247787E-2</v>
      </c>
      <c r="BQ77" s="4">
        <f t="shared" ref="BQ77:BQ85" si="94">BN77/AZ77</f>
        <v>0.14117647058823529</v>
      </c>
      <c r="BR77" s="13">
        <v>0</v>
      </c>
      <c r="BS77" s="12"/>
      <c r="BT77" s="13">
        <v>12811</v>
      </c>
      <c r="BU77" s="13">
        <v>9800</v>
      </c>
      <c r="BV77" s="13">
        <v>4</v>
      </c>
      <c r="BW77" s="13">
        <v>4</v>
      </c>
      <c r="BX77" s="4">
        <f t="shared" ref="BX77:BX85" si="95">BW77/M77</f>
        <v>1.4184397163120567E-2</v>
      </c>
      <c r="BY77" s="11">
        <f t="shared" ref="BY77:BY85" si="96">BW77/(SUM(L77, M77))</f>
        <v>3.3898305084745762E-3</v>
      </c>
      <c r="BZ77" s="13">
        <v>0</v>
      </c>
      <c r="CA77" s="13">
        <v>1579</v>
      </c>
      <c r="CB77" s="13">
        <v>5298</v>
      </c>
      <c r="CC77" s="13">
        <v>1579</v>
      </c>
      <c r="CD77" s="13">
        <v>40</v>
      </c>
      <c r="CE77" s="13">
        <v>1</v>
      </c>
      <c r="CF77" s="13">
        <v>5298</v>
      </c>
      <c r="CG77" s="13">
        <v>40</v>
      </c>
      <c r="CH77" s="13">
        <v>2657</v>
      </c>
      <c r="CI77" s="13">
        <v>779</v>
      </c>
      <c r="CJ77" s="13">
        <v>1851</v>
      </c>
      <c r="CK77" s="13">
        <v>11</v>
      </c>
    </row>
    <row r="78" spans="1:89" x14ac:dyDescent="0.3">
      <c r="A78" s="1">
        <v>44008</v>
      </c>
      <c r="B78" s="14">
        <v>2669</v>
      </c>
      <c r="C78" s="14">
        <v>189</v>
      </c>
      <c r="D78" s="14">
        <v>481</v>
      </c>
      <c r="E78" s="4">
        <f t="shared" si="81"/>
        <v>0.71791044776119406</v>
      </c>
      <c r="F78" s="14">
        <v>68</v>
      </c>
      <c r="G78" s="14">
        <v>28</v>
      </c>
      <c r="H78" s="4">
        <f t="shared" si="82"/>
        <v>0.29166666666666669</v>
      </c>
      <c r="I78" s="14">
        <v>335</v>
      </c>
      <c r="J78" s="14">
        <v>172</v>
      </c>
      <c r="K78" s="4">
        <f t="shared" si="83"/>
        <v>0.33925049309664695</v>
      </c>
      <c r="L78" s="14">
        <v>913</v>
      </c>
      <c r="M78" s="14">
        <v>270</v>
      </c>
      <c r="N78" s="4">
        <f t="shared" si="84"/>
        <v>0.22823330515638207</v>
      </c>
      <c r="O78" s="14">
        <v>150</v>
      </c>
      <c r="P78" s="14">
        <v>30</v>
      </c>
      <c r="Q78" s="4">
        <f t="shared" si="85"/>
        <v>0.16666666666666666</v>
      </c>
      <c r="R78" s="14">
        <v>206</v>
      </c>
      <c r="S78" s="14">
        <v>34</v>
      </c>
      <c r="T78" s="14">
        <v>4264</v>
      </c>
      <c r="U78" s="14">
        <v>430</v>
      </c>
      <c r="V78" s="15">
        <v>4</v>
      </c>
      <c r="W78" s="4">
        <f t="shared" si="86"/>
        <v>0.61502956872926584</v>
      </c>
      <c r="X78" s="4">
        <f t="shared" si="87"/>
        <v>0.31024531024531027</v>
      </c>
      <c r="Y78" s="14"/>
      <c r="Z78" s="18"/>
      <c r="AA78" s="18"/>
      <c r="AB78" s="15">
        <v>57</v>
      </c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5">
        <v>355</v>
      </c>
      <c r="AT78" s="15">
        <v>25</v>
      </c>
      <c r="AU78" s="15">
        <v>0</v>
      </c>
      <c r="AV78" s="15">
        <v>956</v>
      </c>
      <c r="AW78" s="15">
        <v>14338</v>
      </c>
      <c r="AX78" s="15">
        <v>64</v>
      </c>
      <c r="AY78" s="15">
        <v>94</v>
      </c>
      <c r="AZ78" s="15">
        <v>89</v>
      </c>
      <c r="BA78" s="4">
        <f t="shared" si="88"/>
        <v>2.0872420262664164E-2</v>
      </c>
      <c r="BB78" s="4">
        <f t="shared" si="89"/>
        <v>1.2837155632482332E-2</v>
      </c>
      <c r="BC78" s="4">
        <f t="shared" si="90"/>
        <v>9.0816326530612241E-3</v>
      </c>
      <c r="BD78" s="4">
        <f t="shared" si="91"/>
        <v>0.47897959183673472</v>
      </c>
      <c r="BE78" s="18"/>
      <c r="BF78" s="15">
        <v>2662</v>
      </c>
      <c r="BG78" s="15">
        <v>2535</v>
      </c>
      <c r="BH78" s="15">
        <v>2719</v>
      </c>
      <c r="BI78" s="15">
        <v>2364</v>
      </c>
      <c r="BJ78" s="15">
        <v>2397</v>
      </c>
      <c r="BK78" s="15">
        <v>1661</v>
      </c>
      <c r="BL78" s="15">
        <v>151</v>
      </c>
      <c r="BM78" s="15">
        <v>9</v>
      </c>
      <c r="BN78" s="15">
        <v>9</v>
      </c>
      <c r="BO78" s="4">
        <f t="shared" si="92"/>
        <v>1.8711018711018712E-2</v>
      </c>
      <c r="BP78" s="4">
        <f t="shared" si="93"/>
        <v>1.3432835820895522E-2</v>
      </c>
      <c r="BQ78" s="4">
        <f t="shared" si="94"/>
        <v>0.10112359550561797</v>
      </c>
      <c r="BR78" s="15">
        <v>0</v>
      </c>
      <c r="BS78" s="14"/>
      <c r="BT78" s="15">
        <v>12811</v>
      </c>
      <c r="BU78" s="15">
        <v>9800</v>
      </c>
      <c r="BV78" s="15">
        <v>7</v>
      </c>
      <c r="BW78" s="15">
        <v>7</v>
      </c>
      <c r="BX78" s="4">
        <f t="shared" si="95"/>
        <v>2.5925925925925925E-2</v>
      </c>
      <c r="BY78" s="11">
        <f t="shared" si="96"/>
        <v>5.9171597633136093E-3</v>
      </c>
      <c r="BZ78" s="15">
        <v>0</v>
      </c>
      <c r="CA78" s="15">
        <v>1583</v>
      </c>
      <c r="CB78" s="15">
        <v>5339</v>
      </c>
      <c r="CC78" s="15">
        <v>1583</v>
      </c>
      <c r="CD78" s="15">
        <v>22</v>
      </c>
      <c r="CE78" s="15">
        <v>4</v>
      </c>
      <c r="CF78" s="15">
        <v>5339</v>
      </c>
      <c r="CG78" s="15">
        <v>22</v>
      </c>
      <c r="CH78" s="15">
        <v>2682</v>
      </c>
      <c r="CI78" s="15">
        <v>784</v>
      </c>
      <c r="CJ78" s="15">
        <v>1862</v>
      </c>
      <c r="CK78" s="15">
        <v>11</v>
      </c>
    </row>
    <row r="79" spans="1:89" x14ac:dyDescent="0.3">
      <c r="A79" s="1">
        <v>44009</v>
      </c>
      <c r="B79" s="17">
        <v>2734</v>
      </c>
      <c r="C79" s="17">
        <v>205</v>
      </c>
      <c r="D79" s="17">
        <v>486</v>
      </c>
      <c r="E79" s="4">
        <f t="shared" si="81"/>
        <v>0.70332850940665703</v>
      </c>
      <c r="F79" s="17">
        <v>57</v>
      </c>
      <c r="G79" s="17">
        <v>32</v>
      </c>
      <c r="H79" s="4">
        <f t="shared" si="82"/>
        <v>0.3595505617977528</v>
      </c>
      <c r="I79" s="17">
        <v>336</v>
      </c>
      <c r="J79" s="17">
        <v>170</v>
      </c>
      <c r="K79" s="4">
        <f t="shared" si="83"/>
        <v>0.33596837944664032</v>
      </c>
      <c r="L79" s="17">
        <v>898</v>
      </c>
      <c r="M79" s="17">
        <v>295</v>
      </c>
      <c r="N79" s="4">
        <f t="shared" si="84"/>
        <v>0.24727577535624476</v>
      </c>
      <c r="O79" s="17">
        <v>139</v>
      </c>
      <c r="P79" s="17">
        <v>30</v>
      </c>
      <c r="Q79" s="4">
        <f t="shared" si="85"/>
        <v>0.17751479289940827</v>
      </c>
      <c r="R79" s="17">
        <v>206</v>
      </c>
      <c r="S79" s="17">
        <v>30</v>
      </c>
      <c r="T79" s="17">
        <v>4184</v>
      </c>
      <c r="U79" s="17">
        <v>411</v>
      </c>
      <c r="V79" s="17">
        <v>19</v>
      </c>
      <c r="W79" s="4">
        <f t="shared" ref="W79:W82" si="97">T79/(SUM(T79,B79))</f>
        <v>0.60479907487713214</v>
      </c>
      <c r="X79" s="4">
        <f t="shared" ref="X79:X82" si="98">U79/(SUM(U79,AV79))</f>
        <v>0.30287398673544585</v>
      </c>
      <c r="Y79" s="16"/>
      <c r="Z79" s="18"/>
      <c r="AA79" s="18"/>
      <c r="AB79" s="17">
        <v>58</v>
      </c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7">
        <v>355</v>
      </c>
      <c r="AT79" s="17">
        <v>25</v>
      </c>
      <c r="AU79" s="17">
        <v>0</v>
      </c>
      <c r="AV79" s="17">
        <v>946</v>
      </c>
      <c r="AW79" s="17">
        <v>14414</v>
      </c>
      <c r="AX79" s="17">
        <v>66</v>
      </c>
      <c r="AY79" s="17">
        <v>94</v>
      </c>
      <c r="AZ79" s="16">
        <f>AVERAGE(AZ78,AZ80)</f>
        <v>94</v>
      </c>
      <c r="BA79" s="4">
        <f t="shared" si="88"/>
        <v>2.2466539196940728E-2</v>
      </c>
      <c r="BB79" s="4">
        <f t="shared" si="89"/>
        <v>1.3587742122000578E-2</v>
      </c>
      <c r="BC79" s="4">
        <f t="shared" si="90"/>
        <v>9.5918367346938781E-3</v>
      </c>
      <c r="BD79" s="4">
        <f t="shared" si="91"/>
        <v>0.46887755102040818</v>
      </c>
      <c r="BE79" s="18"/>
      <c r="BF79" s="17">
        <v>2662</v>
      </c>
      <c r="BG79" s="17">
        <v>2535</v>
      </c>
      <c r="BH79" s="17">
        <v>2719</v>
      </c>
      <c r="BI79" s="17">
        <v>2364</v>
      </c>
      <c r="BJ79" s="17">
        <v>2398</v>
      </c>
      <c r="BK79" s="17">
        <v>1736</v>
      </c>
      <c r="BL79" s="17">
        <v>152</v>
      </c>
      <c r="BM79" s="17">
        <v>10</v>
      </c>
      <c r="BN79" s="17">
        <v>10</v>
      </c>
      <c r="BO79" s="4">
        <f t="shared" si="92"/>
        <v>2.0576131687242798E-2</v>
      </c>
      <c r="BP79" s="4">
        <f t="shared" si="93"/>
        <v>1.4471780028943559E-2</v>
      </c>
      <c r="BQ79" s="4">
        <f t="shared" si="94"/>
        <v>0.10638297872340426</v>
      </c>
      <c r="BR79" s="17">
        <v>0</v>
      </c>
      <c r="BS79" s="16"/>
      <c r="BT79" s="17">
        <v>12811</v>
      </c>
      <c r="BU79" s="17">
        <v>9800</v>
      </c>
      <c r="BV79" s="17">
        <v>5</v>
      </c>
      <c r="BW79" s="17">
        <v>5</v>
      </c>
      <c r="BX79" s="4">
        <f t="shared" si="95"/>
        <v>1.6949152542372881E-2</v>
      </c>
      <c r="BY79" s="11">
        <f t="shared" si="96"/>
        <v>4.1911148365465214E-3</v>
      </c>
      <c r="BZ79" s="17">
        <v>0</v>
      </c>
      <c r="CA79" s="17">
        <v>1602</v>
      </c>
      <c r="CB79" s="17">
        <v>5464</v>
      </c>
      <c r="CC79" s="17">
        <v>1602</v>
      </c>
      <c r="CD79" s="17">
        <v>113</v>
      </c>
      <c r="CE79" s="17">
        <v>19</v>
      </c>
      <c r="CF79" s="17">
        <v>5464</v>
      </c>
      <c r="CG79" s="17">
        <v>113</v>
      </c>
      <c r="CH79" s="17">
        <v>2741</v>
      </c>
      <c r="CI79" s="17">
        <v>812</v>
      </c>
      <c r="CJ79" s="17">
        <v>1900</v>
      </c>
      <c r="CK79" s="17">
        <v>11</v>
      </c>
    </row>
    <row r="80" spans="1:89" x14ac:dyDescent="0.3">
      <c r="A80" s="1">
        <v>44010</v>
      </c>
      <c r="B80" s="19">
        <v>2867</v>
      </c>
      <c r="C80" s="19">
        <v>233</v>
      </c>
      <c r="D80" s="19">
        <v>450</v>
      </c>
      <c r="E80" s="4">
        <f t="shared" si="81"/>
        <v>0.65885797950219616</v>
      </c>
      <c r="F80" s="19">
        <v>49</v>
      </c>
      <c r="G80" s="19">
        <v>32</v>
      </c>
      <c r="H80" s="4">
        <f t="shared" si="82"/>
        <v>0.39506172839506171</v>
      </c>
      <c r="I80" s="19">
        <v>367</v>
      </c>
      <c r="J80" s="19">
        <v>163</v>
      </c>
      <c r="K80" s="4">
        <f t="shared" si="83"/>
        <v>0.30754716981132074</v>
      </c>
      <c r="L80" s="19">
        <v>856</v>
      </c>
      <c r="M80" s="19">
        <v>276</v>
      </c>
      <c r="N80" s="4">
        <f t="shared" si="84"/>
        <v>0.24381625441696114</v>
      </c>
      <c r="O80" s="19">
        <v>135</v>
      </c>
      <c r="P80" s="19">
        <v>29</v>
      </c>
      <c r="Q80" s="4">
        <f t="shared" si="85"/>
        <v>0.17682926829268292</v>
      </c>
      <c r="R80" s="19">
        <v>198</v>
      </c>
      <c r="S80" s="19">
        <v>27</v>
      </c>
      <c r="T80" s="19">
        <v>3878</v>
      </c>
      <c r="U80" s="19">
        <v>436</v>
      </c>
      <c r="V80" s="19">
        <v>22</v>
      </c>
      <c r="W80" s="4">
        <f t="shared" si="97"/>
        <v>0.57494440326167529</v>
      </c>
      <c r="X80" s="4">
        <f t="shared" si="98"/>
        <v>0.32129697862932938</v>
      </c>
      <c r="Y80" s="18"/>
      <c r="Z80" s="18"/>
      <c r="AA80" s="18"/>
      <c r="AB80" s="19">
        <v>59</v>
      </c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9">
        <v>355</v>
      </c>
      <c r="AT80" s="19">
        <v>25</v>
      </c>
      <c r="AU80" s="19">
        <v>0</v>
      </c>
      <c r="AV80" s="19">
        <v>921</v>
      </c>
      <c r="AW80" s="19">
        <v>14414</v>
      </c>
      <c r="AX80" s="19">
        <v>66</v>
      </c>
      <c r="AY80" s="19">
        <v>94</v>
      </c>
      <c r="AZ80" s="19">
        <v>99</v>
      </c>
      <c r="BA80" s="4">
        <f t="shared" ref="BA80:BA82" si="99">AZ80/T80</f>
        <v>2.552862300154719E-2</v>
      </c>
      <c r="BB80" s="4">
        <f t="shared" ref="BB80:BB82" si="100">AZ80/(SUM(T80,B80))</f>
        <v>1.4677538917716827E-2</v>
      </c>
      <c r="BC80" s="4">
        <f t="shared" si="90"/>
        <v>1.010204081632653E-2</v>
      </c>
      <c r="BD80" s="4">
        <f t="shared" si="91"/>
        <v>0.44020408163265307</v>
      </c>
      <c r="BE80" s="18"/>
      <c r="BF80" s="19">
        <v>2662</v>
      </c>
      <c r="BG80" s="19">
        <v>2535</v>
      </c>
      <c r="BH80" s="19">
        <v>2719</v>
      </c>
      <c r="BI80" s="19">
        <v>2364</v>
      </c>
      <c r="BJ80" s="19">
        <v>2398</v>
      </c>
      <c r="BK80" s="19">
        <v>1736</v>
      </c>
      <c r="BL80" s="19">
        <v>153</v>
      </c>
      <c r="BM80" s="19">
        <v>8</v>
      </c>
      <c r="BN80" s="19">
        <v>8</v>
      </c>
      <c r="BO80" s="4">
        <f t="shared" si="92"/>
        <v>1.7777777777777778E-2</v>
      </c>
      <c r="BP80" s="4">
        <f t="shared" si="93"/>
        <v>1.171303074670571E-2</v>
      </c>
      <c r="BQ80" s="4">
        <f t="shared" si="94"/>
        <v>8.0808080808080815E-2</v>
      </c>
      <c r="BR80" s="19">
        <v>0</v>
      </c>
      <c r="BS80" s="18"/>
      <c r="BT80" s="19">
        <v>12811</v>
      </c>
      <c r="BU80" s="19">
        <v>9800</v>
      </c>
      <c r="BV80" s="19">
        <v>5</v>
      </c>
      <c r="BW80" s="19">
        <v>5</v>
      </c>
      <c r="BX80" s="4">
        <f t="shared" si="95"/>
        <v>1.8115942028985508E-2</v>
      </c>
      <c r="BY80" s="11">
        <f t="shared" si="96"/>
        <v>4.4169611307420496E-3</v>
      </c>
      <c r="BZ80" s="19">
        <v>0</v>
      </c>
      <c r="CA80" s="19">
        <v>1624</v>
      </c>
      <c r="CB80" s="19">
        <v>5565</v>
      </c>
      <c r="CC80" s="19">
        <v>1624</v>
      </c>
      <c r="CD80" s="19">
        <v>78</v>
      </c>
      <c r="CE80" s="19">
        <v>22</v>
      </c>
      <c r="CF80" s="19">
        <v>5565</v>
      </c>
      <c r="CG80" s="19">
        <v>78</v>
      </c>
      <c r="CH80" s="19">
        <v>2783</v>
      </c>
      <c r="CI80" s="19">
        <v>839</v>
      </c>
      <c r="CJ80" s="19">
        <v>1932</v>
      </c>
      <c r="CK80" s="19">
        <v>11</v>
      </c>
    </row>
    <row r="81" spans="1:89" x14ac:dyDescent="0.3">
      <c r="A81" s="1">
        <v>44011</v>
      </c>
      <c r="B81" s="21">
        <v>2686</v>
      </c>
      <c r="C81" s="21">
        <v>206</v>
      </c>
      <c r="D81" s="21">
        <v>467</v>
      </c>
      <c r="E81" s="4">
        <f t="shared" si="81"/>
        <v>0.69390787518573549</v>
      </c>
      <c r="F81" s="21">
        <v>59</v>
      </c>
      <c r="G81" s="21">
        <v>36</v>
      </c>
      <c r="H81" s="4">
        <f t="shared" si="82"/>
        <v>0.37894736842105264</v>
      </c>
      <c r="I81" s="21">
        <v>342</v>
      </c>
      <c r="J81" s="21">
        <v>164</v>
      </c>
      <c r="K81" s="4">
        <f t="shared" si="83"/>
        <v>0.32411067193675891</v>
      </c>
      <c r="L81" s="21">
        <v>872</v>
      </c>
      <c r="M81" s="21">
        <v>305</v>
      </c>
      <c r="N81" s="4">
        <f t="shared" si="84"/>
        <v>0.25913338997451146</v>
      </c>
      <c r="O81" s="21">
        <v>155</v>
      </c>
      <c r="P81" s="21">
        <v>32</v>
      </c>
      <c r="Q81" s="4">
        <f t="shared" si="85"/>
        <v>0.17112299465240641</v>
      </c>
      <c r="R81" s="21">
        <v>208</v>
      </c>
      <c r="S81" s="21">
        <v>28</v>
      </c>
      <c r="T81" s="21">
        <v>3854</v>
      </c>
      <c r="U81" s="21">
        <v>407</v>
      </c>
      <c r="V81" s="21">
        <v>13</v>
      </c>
      <c r="W81" s="4">
        <f t="shared" si="97"/>
        <v>0.58929663608562688</v>
      </c>
      <c r="X81" s="4">
        <f t="shared" si="98"/>
        <v>0.29578488372093026</v>
      </c>
      <c r="Y81" s="20"/>
      <c r="Z81" s="22"/>
      <c r="AA81" s="22"/>
      <c r="AB81" s="21">
        <v>59</v>
      </c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>
        <v>355</v>
      </c>
      <c r="AT81" s="21">
        <v>25</v>
      </c>
      <c r="AU81" s="21">
        <v>0</v>
      </c>
      <c r="AV81" s="21">
        <v>969</v>
      </c>
      <c r="AW81" s="21">
        <v>14414</v>
      </c>
      <c r="AX81" s="21">
        <v>66</v>
      </c>
      <c r="AY81" s="21">
        <v>94</v>
      </c>
      <c r="AZ81" s="21">
        <v>104</v>
      </c>
      <c r="BA81" s="4">
        <f t="shared" si="99"/>
        <v>2.6984950700570835E-2</v>
      </c>
      <c r="BB81" s="4">
        <f t="shared" si="100"/>
        <v>1.5902140672782873E-2</v>
      </c>
      <c r="BC81" s="4">
        <f t="shared" si="90"/>
        <v>1.0612244897959184E-2</v>
      </c>
      <c r="BD81" s="4">
        <f t="shared" si="91"/>
        <v>0.43479591836734693</v>
      </c>
      <c r="BE81" s="22"/>
      <c r="BF81" s="21">
        <v>2662</v>
      </c>
      <c r="BG81" s="21">
        <v>2535</v>
      </c>
      <c r="BH81" s="21">
        <v>2719</v>
      </c>
      <c r="BI81" s="21">
        <v>2364</v>
      </c>
      <c r="BJ81" s="21">
        <v>2398</v>
      </c>
      <c r="BK81" s="21">
        <v>1736</v>
      </c>
      <c r="BL81" s="21">
        <v>153</v>
      </c>
      <c r="BM81" s="21">
        <v>8</v>
      </c>
      <c r="BN81" s="21">
        <v>8</v>
      </c>
      <c r="BO81" s="4">
        <f t="shared" si="92"/>
        <v>1.7130620985010708E-2</v>
      </c>
      <c r="BP81" s="4">
        <f t="shared" si="93"/>
        <v>1.188707280832095E-2</v>
      </c>
      <c r="BQ81" s="4">
        <f t="shared" si="94"/>
        <v>7.6923076923076927E-2</v>
      </c>
      <c r="BR81" s="21">
        <v>0</v>
      </c>
      <c r="BS81" s="20"/>
      <c r="BT81" s="21">
        <v>12811</v>
      </c>
      <c r="BU81" s="21">
        <v>9800</v>
      </c>
      <c r="BV81" s="21">
        <v>1</v>
      </c>
      <c r="BW81" s="21">
        <v>1</v>
      </c>
      <c r="BX81" s="4">
        <f t="shared" si="95"/>
        <v>3.2786885245901639E-3</v>
      </c>
      <c r="BY81" s="11">
        <f t="shared" si="96"/>
        <v>8.4961767204757861E-4</v>
      </c>
      <c r="BZ81" s="21">
        <v>0</v>
      </c>
      <c r="CA81" s="21">
        <v>1638</v>
      </c>
      <c r="CB81" s="21">
        <v>5612</v>
      </c>
      <c r="CC81" s="21">
        <v>1638</v>
      </c>
      <c r="CD81" s="21">
        <v>40</v>
      </c>
      <c r="CE81" s="21">
        <v>13</v>
      </c>
      <c r="CF81" s="21">
        <v>5612</v>
      </c>
      <c r="CG81" s="21">
        <v>40</v>
      </c>
      <c r="CH81" s="21">
        <v>2806</v>
      </c>
      <c r="CI81" s="21">
        <v>845</v>
      </c>
      <c r="CJ81" s="21">
        <v>1950</v>
      </c>
      <c r="CK81" s="21">
        <v>11</v>
      </c>
    </row>
    <row r="82" spans="1:89" x14ac:dyDescent="0.3">
      <c r="A82" s="1">
        <v>44012</v>
      </c>
      <c r="B82" s="23">
        <v>2495</v>
      </c>
      <c r="C82" s="23">
        <v>218</v>
      </c>
      <c r="D82" s="23">
        <v>457</v>
      </c>
      <c r="E82" s="4">
        <f t="shared" si="81"/>
        <v>0.67703703703703699</v>
      </c>
      <c r="F82" s="23">
        <v>45</v>
      </c>
      <c r="G82" s="23">
        <v>32</v>
      </c>
      <c r="H82" s="4">
        <f t="shared" si="82"/>
        <v>0.41558441558441561</v>
      </c>
      <c r="I82" s="23">
        <v>328</v>
      </c>
      <c r="J82" s="23">
        <v>153</v>
      </c>
      <c r="K82" s="4">
        <f t="shared" si="83"/>
        <v>0.3180873180873181</v>
      </c>
      <c r="L82" s="23">
        <v>854</v>
      </c>
      <c r="M82" s="23">
        <v>288</v>
      </c>
      <c r="N82" s="4">
        <f t="shared" si="84"/>
        <v>0.2521891418563923</v>
      </c>
      <c r="O82" s="23">
        <v>133</v>
      </c>
      <c r="P82" s="23">
        <v>32</v>
      </c>
      <c r="Q82" s="4">
        <f t="shared" si="85"/>
        <v>0.19393939393939394</v>
      </c>
      <c r="R82" s="23">
        <v>196</v>
      </c>
      <c r="S82" s="23">
        <v>35</v>
      </c>
      <c r="T82" s="23">
        <v>3906</v>
      </c>
      <c r="U82" s="23">
        <v>390</v>
      </c>
      <c r="V82" s="23">
        <v>55</v>
      </c>
      <c r="W82" s="4">
        <f t="shared" si="97"/>
        <v>0.6102171535697547</v>
      </c>
      <c r="X82" s="4">
        <f t="shared" si="98"/>
        <v>0.30636292223095052</v>
      </c>
      <c r="Y82" s="22"/>
      <c r="Z82" s="22"/>
      <c r="AA82" s="22"/>
      <c r="AB82" s="23">
        <v>59</v>
      </c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3">
        <v>355</v>
      </c>
      <c r="AT82" s="23">
        <v>25</v>
      </c>
      <c r="AU82" s="23">
        <v>0</v>
      </c>
      <c r="AV82" s="23">
        <v>883</v>
      </c>
      <c r="AW82" s="23">
        <v>14550</v>
      </c>
      <c r="AX82" s="23">
        <v>68</v>
      </c>
      <c r="AY82" s="23">
        <v>94</v>
      </c>
      <c r="AZ82" s="23">
        <v>102</v>
      </c>
      <c r="BA82" s="4">
        <f t="shared" si="99"/>
        <v>2.6113671274961597E-2</v>
      </c>
      <c r="BB82" s="4">
        <f t="shared" si="100"/>
        <v>1.5935010154663334E-2</v>
      </c>
      <c r="BC82" s="4">
        <f t="shared" si="90"/>
        <v>1.0408163265306122E-2</v>
      </c>
      <c r="BD82" s="4">
        <f t="shared" si="91"/>
        <v>0.43836734693877549</v>
      </c>
      <c r="BE82" s="22"/>
      <c r="BF82" s="23">
        <v>2661</v>
      </c>
      <c r="BG82" s="23">
        <v>2535</v>
      </c>
      <c r="BH82" s="23">
        <v>2718</v>
      </c>
      <c r="BI82" s="23">
        <v>2364</v>
      </c>
      <c r="BJ82" s="23">
        <v>2400</v>
      </c>
      <c r="BK82" s="23">
        <v>1872</v>
      </c>
      <c r="BL82" s="23">
        <v>153</v>
      </c>
      <c r="BM82" s="23">
        <v>9</v>
      </c>
      <c r="BN82" s="23">
        <v>9</v>
      </c>
      <c r="BO82" s="4">
        <f t="shared" si="92"/>
        <v>1.9693654266958426E-2</v>
      </c>
      <c r="BP82" s="4">
        <f t="shared" si="93"/>
        <v>1.3333333333333334E-2</v>
      </c>
      <c r="BQ82" s="4">
        <f t="shared" si="94"/>
        <v>8.8235294117647065E-2</v>
      </c>
      <c r="BR82" s="23">
        <v>0</v>
      </c>
      <c r="BS82" s="22"/>
      <c r="BT82" s="23">
        <v>12811</v>
      </c>
      <c r="BU82" s="23">
        <v>9800</v>
      </c>
      <c r="BV82" s="23">
        <v>2</v>
      </c>
      <c r="BW82" s="23">
        <v>2</v>
      </c>
      <c r="BX82" s="4">
        <f t="shared" si="95"/>
        <v>6.9444444444444441E-3</v>
      </c>
      <c r="BY82" s="11">
        <f t="shared" si="96"/>
        <v>1.7513134851138354E-3</v>
      </c>
      <c r="BZ82" s="23">
        <v>0</v>
      </c>
      <c r="CA82" s="23">
        <v>1693</v>
      </c>
      <c r="CB82" s="23">
        <v>5772</v>
      </c>
      <c r="CC82" s="23">
        <v>1693</v>
      </c>
      <c r="CD82" s="23">
        <v>120</v>
      </c>
      <c r="CE82" s="23">
        <v>55</v>
      </c>
      <c r="CF82" s="23">
        <v>5772</v>
      </c>
      <c r="CG82" s="23">
        <v>120</v>
      </c>
      <c r="CH82" s="23">
        <v>2855</v>
      </c>
      <c r="CI82" s="23">
        <v>890</v>
      </c>
      <c r="CJ82" s="23">
        <v>2016</v>
      </c>
      <c r="CK82" s="23">
        <v>11</v>
      </c>
    </row>
    <row r="83" spans="1:89" s="22" customFormat="1" x14ac:dyDescent="0.3">
      <c r="A83" s="1">
        <v>44013</v>
      </c>
      <c r="B83" s="22">
        <v>2976</v>
      </c>
      <c r="C83" s="22">
        <v>212</v>
      </c>
      <c r="D83" s="22">
        <v>477</v>
      </c>
      <c r="E83" s="4">
        <f t="shared" si="81"/>
        <v>0.69230769230769229</v>
      </c>
      <c r="F83" s="22">
        <v>50</v>
      </c>
      <c r="G83" s="22">
        <v>33</v>
      </c>
      <c r="H83" s="4">
        <f t="shared" si="82"/>
        <v>0.39759036144578314</v>
      </c>
      <c r="I83" s="22">
        <v>329</v>
      </c>
      <c r="J83" s="22">
        <v>180</v>
      </c>
      <c r="K83" s="4">
        <f t="shared" si="83"/>
        <v>0.35363457760314343</v>
      </c>
      <c r="L83" s="22">
        <v>857</v>
      </c>
      <c r="M83" s="22">
        <v>294</v>
      </c>
      <c r="N83" s="4">
        <f t="shared" si="84"/>
        <v>0.25543006081668113</v>
      </c>
      <c r="O83" s="22">
        <v>137</v>
      </c>
      <c r="P83" s="22">
        <v>27</v>
      </c>
      <c r="Q83" s="4">
        <f t="shared" si="85"/>
        <v>0.16463414634146342</v>
      </c>
      <c r="R83" s="22">
        <v>192</v>
      </c>
      <c r="S83" s="22">
        <v>44</v>
      </c>
      <c r="T83" s="22">
        <v>4125</v>
      </c>
      <c r="U83" s="22">
        <v>406</v>
      </c>
      <c r="V83" s="22">
        <v>27</v>
      </c>
      <c r="W83" s="4">
        <f t="shared" ref="W83:W85" si="101">T83/(SUM(T83,B83))</f>
        <v>0.58090409801436416</v>
      </c>
      <c r="X83" s="4">
        <f t="shared" ref="X83:X85" si="102">U83/(SUM(U83,AV83))</f>
        <v>0.29918938835666914</v>
      </c>
      <c r="AB83" s="22">
        <v>59</v>
      </c>
      <c r="AS83" s="22">
        <v>355</v>
      </c>
      <c r="AT83" s="22">
        <v>25</v>
      </c>
      <c r="AU83" s="22">
        <v>0</v>
      </c>
      <c r="AV83" s="22">
        <v>951</v>
      </c>
      <c r="AW83" s="22">
        <v>14664</v>
      </c>
      <c r="AX83" s="22">
        <v>69</v>
      </c>
      <c r="AY83" s="22">
        <v>94</v>
      </c>
      <c r="AZ83" s="22">
        <v>121</v>
      </c>
      <c r="BA83" s="4">
        <f t="shared" ref="BA83:BA86" si="103">AZ83/T83</f>
        <v>2.9333333333333333E-2</v>
      </c>
      <c r="BB83" s="4">
        <f t="shared" ref="BB83:BB86" si="104">AZ83/(SUM(T83,B83))</f>
        <v>1.7039853541754683E-2</v>
      </c>
      <c r="BC83" s="4">
        <f t="shared" si="90"/>
        <v>1.2346938775510205E-2</v>
      </c>
      <c r="BD83" s="4">
        <f t="shared" si="91"/>
        <v>0.4623469387755102</v>
      </c>
      <c r="BF83" s="22">
        <v>2661</v>
      </c>
      <c r="BG83" s="22">
        <v>2535</v>
      </c>
      <c r="BH83" s="22">
        <v>2718</v>
      </c>
      <c r="BI83" s="22">
        <v>2365</v>
      </c>
      <c r="BJ83" s="22">
        <v>2401</v>
      </c>
      <c r="BK83" s="22">
        <v>1984</v>
      </c>
      <c r="BL83" s="22">
        <v>153</v>
      </c>
      <c r="BM83" s="22">
        <v>7</v>
      </c>
      <c r="BN83" s="22">
        <v>7</v>
      </c>
      <c r="BO83" s="4">
        <f t="shared" si="92"/>
        <v>1.4675052410901468E-2</v>
      </c>
      <c r="BP83" s="4">
        <f t="shared" si="93"/>
        <v>1.0159651669085631E-2</v>
      </c>
      <c r="BQ83" s="4">
        <f t="shared" si="94"/>
        <v>5.7851239669421489E-2</v>
      </c>
      <c r="BR83" s="22">
        <v>0</v>
      </c>
      <c r="BT83" s="22">
        <v>12811</v>
      </c>
      <c r="BU83" s="22">
        <v>9800</v>
      </c>
      <c r="BV83" s="22">
        <v>3</v>
      </c>
      <c r="BW83" s="22">
        <v>3</v>
      </c>
      <c r="BX83" s="4">
        <f t="shared" si="95"/>
        <v>1.020408163265306E-2</v>
      </c>
      <c r="BY83" s="11">
        <f t="shared" si="96"/>
        <v>2.6064291920069507E-3</v>
      </c>
      <c r="BZ83" s="22">
        <v>0</v>
      </c>
      <c r="CA83" s="22">
        <v>1729</v>
      </c>
      <c r="CB83" s="22">
        <v>5808</v>
      </c>
      <c r="CC83" s="22">
        <v>1729</v>
      </c>
      <c r="CD83" s="22">
        <v>41</v>
      </c>
      <c r="CE83" s="22">
        <v>27</v>
      </c>
      <c r="CF83" s="22">
        <v>5808</v>
      </c>
      <c r="CG83" s="22">
        <v>41</v>
      </c>
      <c r="CH83" s="22">
        <v>2869</v>
      </c>
      <c r="CI83" s="22">
        <v>893</v>
      </c>
      <c r="CJ83" s="22">
        <v>2035</v>
      </c>
      <c r="CK83" s="22">
        <v>11</v>
      </c>
    </row>
    <row r="84" spans="1:89" s="22" customFormat="1" x14ac:dyDescent="0.3">
      <c r="A84" s="1">
        <v>44014</v>
      </c>
      <c r="B84" s="22">
        <v>2835</v>
      </c>
      <c r="C84" s="22">
        <v>206</v>
      </c>
      <c r="D84" s="22">
        <v>482</v>
      </c>
      <c r="E84" s="4">
        <f t="shared" si="81"/>
        <v>0.70058139534883723</v>
      </c>
      <c r="F84" s="22">
        <v>55</v>
      </c>
      <c r="G84" s="22">
        <v>31</v>
      </c>
      <c r="H84" s="4">
        <f t="shared" si="82"/>
        <v>0.36046511627906974</v>
      </c>
      <c r="I84" s="22">
        <v>352</v>
      </c>
      <c r="J84" s="22">
        <v>169</v>
      </c>
      <c r="K84" s="4">
        <f t="shared" si="83"/>
        <v>0.32437619961612285</v>
      </c>
      <c r="L84" s="22">
        <v>872</v>
      </c>
      <c r="M84" s="22">
        <v>312</v>
      </c>
      <c r="N84" s="4">
        <f t="shared" si="84"/>
        <v>0.26351351351351349</v>
      </c>
      <c r="O84" s="22">
        <v>128</v>
      </c>
      <c r="P84" s="22">
        <v>28</v>
      </c>
      <c r="Q84" s="4">
        <f t="shared" si="85"/>
        <v>0.17948717948717949</v>
      </c>
      <c r="R84" s="22">
        <v>190</v>
      </c>
      <c r="S84" s="22">
        <v>48</v>
      </c>
      <c r="T84" s="22">
        <v>4243</v>
      </c>
      <c r="U84" s="22">
        <v>440</v>
      </c>
      <c r="V84" s="22">
        <v>23</v>
      </c>
      <c r="W84" s="4">
        <f t="shared" si="101"/>
        <v>0.59946312517660361</v>
      </c>
      <c r="X84" s="4">
        <f t="shared" si="102"/>
        <v>0.31746031746031744</v>
      </c>
      <c r="AB84" s="22">
        <v>59</v>
      </c>
      <c r="AS84" s="22">
        <v>355</v>
      </c>
      <c r="AT84" s="22">
        <v>25</v>
      </c>
      <c r="AU84" s="22">
        <v>0</v>
      </c>
      <c r="AV84" s="22">
        <v>946</v>
      </c>
      <c r="AW84" s="22">
        <v>14763</v>
      </c>
      <c r="AX84" s="22">
        <v>68</v>
      </c>
      <c r="AY84" s="22">
        <v>94</v>
      </c>
      <c r="AZ84" s="22">
        <v>97</v>
      </c>
      <c r="BA84" s="4">
        <f t="shared" si="103"/>
        <v>2.2861183125147302E-2</v>
      </c>
      <c r="BB84" s="4">
        <f t="shared" si="104"/>
        <v>1.3704436281435434E-2</v>
      </c>
      <c r="BC84" s="4">
        <f t="shared" si="90"/>
        <v>9.8979591836734701E-3</v>
      </c>
      <c r="BD84" s="4">
        <f t="shared" si="91"/>
        <v>0.47785714285714287</v>
      </c>
      <c r="BF84" s="22">
        <v>2661</v>
      </c>
      <c r="BG84" s="22">
        <v>2535</v>
      </c>
      <c r="BH84" s="22">
        <v>2718</v>
      </c>
      <c r="BI84" s="22">
        <v>2366</v>
      </c>
      <c r="BJ84" s="22">
        <v>2401</v>
      </c>
      <c r="BK84" s="22">
        <v>2080</v>
      </c>
      <c r="BL84" s="22">
        <v>153</v>
      </c>
      <c r="BM84" s="22">
        <v>8</v>
      </c>
      <c r="BN84" s="22">
        <v>8</v>
      </c>
      <c r="BO84" s="4">
        <f t="shared" si="92"/>
        <v>1.6597510373443983E-2</v>
      </c>
      <c r="BP84" s="4">
        <f t="shared" si="93"/>
        <v>1.1627906976744186E-2</v>
      </c>
      <c r="BQ84" s="4">
        <f t="shared" si="94"/>
        <v>8.247422680412371E-2</v>
      </c>
      <c r="BR84" s="22">
        <v>0</v>
      </c>
      <c r="BT84" s="22">
        <v>12811</v>
      </c>
      <c r="BU84" s="22">
        <v>9800</v>
      </c>
      <c r="BV84" s="22">
        <v>3</v>
      </c>
      <c r="BW84" s="22">
        <v>3</v>
      </c>
      <c r="BX84" s="4">
        <f t="shared" si="95"/>
        <v>9.6153846153846159E-3</v>
      </c>
      <c r="BY84" s="11">
        <f t="shared" si="96"/>
        <v>2.5337837837837839E-3</v>
      </c>
      <c r="BZ84" s="22">
        <v>0</v>
      </c>
      <c r="CA84" s="22">
        <v>1767</v>
      </c>
      <c r="CB84" s="22">
        <v>5841</v>
      </c>
      <c r="CC84" s="22">
        <v>1767</v>
      </c>
      <c r="CD84" s="22">
        <v>41</v>
      </c>
      <c r="CE84" s="22">
        <v>23</v>
      </c>
      <c r="CF84" s="22">
        <v>5841</v>
      </c>
      <c r="CG84" s="22">
        <v>41</v>
      </c>
      <c r="CH84" s="22">
        <v>2884</v>
      </c>
      <c r="CI84" s="22">
        <v>894</v>
      </c>
      <c r="CJ84" s="22">
        <v>2052</v>
      </c>
      <c r="CK84" s="22">
        <v>11</v>
      </c>
    </row>
    <row r="85" spans="1:89" s="22" customFormat="1" x14ac:dyDescent="0.3">
      <c r="A85" s="1">
        <v>44015</v>
      </c>
      <c r="B85" s="22">
        <v>2540</v>
      </c>
      <c r="C85" s="22">
        <v>176</v>
      </c>
      <c r="D85" s="22">
        <v>489</v>
      </c>
      <c r="E85" s="4">
        <f t="shared" si="81"/>
        <v>0.73533834586466162</v>
      </c>
      <c r="F85" s="22">
        <v>47</v>
      </c>
      <c r="G85" s="22">
        <v>31</v>
      </c>
      <c r="H85" s="4">
        <f t="shared" si="82"/>
        <v>0.39743589743589741</v>
      </c>
      <c r="I85" s="22">
        <v>228</v>
      </c>
      <c r="J85" s="22">
        <v>181</v>
      </c>
      <c r="K85" s="4">
        <f t="shared" si="83"/>
        <v>0.44254278728606355</v>
      </c>
      <c r="L85" s="22">
        <v>829</v>
      </c>
      <c r="M85" s="22">
        <v>301</v>
      </c>
      <c r="N85" s="4">
        <f t="shared" si="84"/>
        <v>0.26637168141592921</v>
      </c>
      <c r="O85" s="22">
        <v>136</v>
      </c>
      <c r="P85" s="22">
        <v>33</v>
      </c>
      <c r="Q85" s="4">
        <f t="shared" si="85"/>
        <v>0.19526627218934911</v>
      </c>
      <c r="R85" s="22">
        <v>201</v>
      </c>
      <c r="S85" s="22">
        <v>41</v>
      </c>
      <c r="T85" s="22">
        <v>4215</v>
      </c>
      <c r="U85" s="22">
        <v>420</v>
      </c>
      <c r="V85" s="22">
        <v>25</v>
      </c>
      <c r="W85" s="4">
        <f t="shared" si="101"/>
        <v>0.62398223538119912</v>
      </c>
      <c r="X85" s="4">
        <f t="shared" si="102"/>
        <v>0.30679327976625276</v>
      </c>
      <c r="AB85" s="22">
        <v>60</v>
      </c>
      <c r="AS85" s="22">
        <v>355</v>
      </c>
      <c r="AT85" s="22">
        <v>25</v>
      </c>
      <c r="AU85" s="22">
        <v>0</v>
      </c>
      <c r="AV85" s="22">
        <v>949</v>
      </c>
      <c r="AW85" s="22">
        <v>14864</v>
      </c>
      <c r="AX85" s="22">
        <v>71</v>
      </c>
      <c r="AY85" s="22">
        <v>94</v>
      </c>
      <c r="AZ85" s="22">
        <v>104</v>
      </c>
      <c r="BA85" s="4">
        <f t="shared" si="103"/>
        <v>2.4673784104389085E-2</v>
      </c>
      <c r="BB85" s="4">
        <f t="shared" si="104"/>
        <v>1.5396002960769799E-2</v>
      </c>
      <c r="BC85" s="4">
        <f t="shared" si="90"/>
        <v>1.0612244897959184E-2</v>
      </c>
      <c r="BD85" s="4">
        <f t="shared" si="91"/>
        <v>0.4729591836734694</v>
      </c>
      <c r="BF85" s="22">
        <v>2661</v>
      </c>
      <c r="BG85" s="22">
        <v>2536</v>
      </c>
      <c r="BH85" s="22">
        <v>2719</v>
      </c>
      <c r="BI85" s="22">
        <v>2366</v>
      </c>
      <c r="BJ85" s="22">
        <v>2402</v>
      </c>
      <c r="BK85" s="22">
        <v>2173</v>
      </c>
      <c r="BL85" s="22">
        <v>154</v>
      </c>
      <c r="BM85" s="22">
        <v>11</v>
      </c>
      <c r="BN85" s="22">
        <v>11</v>
      </c>
      <c r="BO85" s="4">
        <f t="shared" si="92"/>
        <v>2.2494887525562373E-2</v>
      </c>
      <c r="BP85" s="4">
        <f t="shared" si="93"/>
        <v>1.6541353383458645E-2</v>
      </c>
      <c r="BQ85" s="4">
        <f t="shared" si="94"/>
        <v>0.10576923076923077</v>
      </c>
      <c r="BR85" s="22">
        <v>0</v>
      </c>
      <c r="BT85" s="22">
        <v>12811</v>
      </c>
      <c r="BU85" s="22">
        <v>9800</v>
      </c>
      <c r="BV85" s="22">
        <v>6</v>
      </c>
      <c r="BW85" s="22">
        <v>6</v>
      </c>
      <c r="BX85" s="4">
        <f t="shared" si="95"/>
        <v>1.9933554817275746E-2</v>
      </c>
      <c r="BY85" s="11">
        <f t="shared" si="96"/>
        <v>5.3097345132743362E-3</v>
      </c>
      <c r="BZ85" s="22">
        <v>0</v>
      </c>
      <c r="CA85" s="22">
        <v>1791</v>
      </c>
      <c r="CB85" s="22">
        <v>5892</v>
      </c>
      <c r="CC85" s="22">
        <v>1791</v>
      </c>
      <c r="CD85" s="22">
        <v>53</v>
      </c>
      <c r="CE85" s="22">
        <v>25</v>
      </c>
      <c r="CF85" s="22">
        <v>5892</v>
      </c>
      <c r="CG85" s="22">
        <v>53</v>
      </c>
      <c r="CH85" s="22">
        <v>2901</v>
      </c>
      <c r="CI85" s="22">
        <v>907</v>
      </c>
      <c r="CJ85" s="22">
        <v>2073</v>
      </c>
      <c r="CK85" s="22">
        <v>11</v>
      </c>
    </row>
    <row r="86" spans="1:89" s="22" customFormat="1" x14ac:dyDescent="0.3">
      <c r="A86" s="1">
        <v>44016</v>
      </c>
      <c r="B86" s="22">
        <v>2848</v>
      </c>
      <c r="C86" s="22">
        <v>213</v>
      </c>
      <c r="D86" s="22">
        <v>484</v>
      </c>
      <c r="E86" s="4">
        <f t="shared" si="81"/>
        <v>0.69440459110473463</v>
      </c>
      <c r="F86" s="22">
        <v>60</v>
      </c>
      <c r="G86" s="22">
        <v>28</v>
      </c>
      <c r="H86" s="4">
        <f t="shared" si="82"/>
        <v>0.31818181818181818</v>
      </c>
      <c r="I86" s="22">
        <v>348</v>
      </c>
      <c r="J86" s="22">
        <v>173</v>
      </c>
      <c r="K86" s="4">
        <f t="shared" si="83"/>
        <v>0.33205374280230326</v>
      </c>
      <c r="L86" s="22">
        <v>843</v>
      </c>
      <c r="M86" s="22">
        <v>293</v>
      </c>
      <c r="N86" s="4">
        <f t="shared" si="84"/>
        <v>0.25792253521126762</v>
      </c>
      <c r="O86" s="22">
        <v>127</v>
      </c>
      <c r="P86" s="22">
        <v>30</v>
      </c>
      <c r="Q86" s="4">
        <f t="shared" si="85"/>
        <v>0.19108280254777071</v>
      </c>
      <c r="R86" s="22">
        <v>190</v>
      </c>
      <c r="S86" s="22">
        <v>46</v>
      </c>
      <c r="T86" s="22">
        <v>4168</v>
      </c>
      <c r="U86" s="22">
        <v>418</v>
      </c>
      <c r="V86" s="22">
        <v>27</v>
      </c>
      <c r="W86" s="4">
        <f t="shared" ref="W86:W87" si="105">T86/(SUM(T86,B86))</f>
        <v>0.59407069555302161</v>
      </c>
      <c r="X86" s="4">
        <f t="shared" ref="X86:X87" si="106">U86/(SUM(U86,AV86))</f>
        <v>0.30690161527165932</v>
      </c>
      <c r="AB86" s="22">
        <v>60</v>
      </c>
      <c r="AS86" s="22">
        <v>355</v>
      </c>
      <c r="AT86" s="22">
        <v>25</v>
      </c>
      <c r="AU86" s="22">
        <v>0</v>
      </c>
      <c r="AV86" s="22">
        <v>944</v>
      </c>
      <c r="AW86" s="22">
        <v>14935</v>
      </c>
      <c r="AX86" s="22">
        <v>71</v>
      </c>
      <c r="AY86" s="22">
        <v>95</v>
      </c>
      <c r="AZ86" s="22">
        <v>100</v>
      </c>
      <c r="BA86" s="4">
        <f t="shared" si="103"/>
        <v>2.3992322456813819E-2</v>
      </c>
      <c r="BB86" s="4">
        <f t="shared" si="104"/>
        <v>1.4253135689851768E-2</v>
      </c>
      <c r="BC86" s="4">
        <f t="shared" ref="BC86" si="107">AZ86/BU86</f>
        <v>1.020408163265306E-2</v>
      </c>
      <c r="BD86" s="4">
        <f t="shared" ref="BD86" si="108">(SUM(T86, U86))/BU86</f>
        <v>0.46795918367346939</v>
      </c>
      <c r="BF86" s="22">
        <v>2661</v>
      </c>
      <c r="BG86" s="22">
        <v>2536</v>
      </c>
      <c r="BH86" s="22">
        <v>2719</v>
      </c>
      <c r="BI86" s="22">
        <v>2366</v>
      </c>
      <c r="BJ86" s="22">
        <v>2402</v>
      </c>
      <c r="BK86" s="22">
        <v>2224</v>
      </c>
      <c r="BL86" s="22">
        <v>155</v>
      </c>
      <c r="BM86" s="22">
        <v>8</v>
      </c>
      <c r="BN86" s="22">
        <v>8</v>
      </c>
      <c r="BO86" s="4">
        <f t="shared" ref="BO86:BO87" si="109">BN86/D86</f>
        <v>1.6528925619834711E-2</v>
      </c>
      <c r="BP86" s="4">
        <f t="shared" ref="BP86:BP87" si="110">BN86/(SUM(C86, D86))</f>
        <v>1.1477761836441894E-2</v>
      </c>
      <c r="BQ86" s="4">
        <f t="shared" ref="BQ86:BQ87" si="111">BN86/AZ86</f>
        <v>0.08</v>
      </c>
      <c r="BR86" s="22">
        <v>0</v>
      </c>
      <c r="BT86" s="22">
        <v>12811</v>
      </c>
      <c r="BU86" s="22">
        <v>9800</v>
      </c>
      <c r="BV86" s="22">
        <v>4</v>
      </c>
      <c r="BW86" s="22">
        <v>4</v>
      </c>
      <c r="BX86" s="4">
        <f t="shared" ref="BX86:BX87" si="112">BW86/M86</f>
        <v>1.3651877133105802E-2</v>
      </c>
      <c r="BY86" s="11">
        <f t="shared" ref="BY86:BY87" si="113">BW86/(SUM(L86, M86))</f>
        <v>3.5211267605633804E-3</v>
      </c>
      <c r="BZ86" s="22">
        <v>0</v>
      </c>
      <c r="CA86" s="22">
        <v>1817</v>
      </c>
      <c r="CB86" s="22">
        <v>5970</v>
      </c>
      <c r="CC86" s="22">
        <v>1817</v>
      </c>
      <c r="CD86" s="22">
        <v>60</v>
      </c>
      <c r="CE86" s="22">
        <v>27</v>
      </c>
      <c r="CF86" s="22">
        <v>5970</v>
      </c>
      <c r="CG86" s="22">
        <v>60</v>
      </c>
      <c r="CH86" s="22">
        <v>2924</v>
      </c>
      <c r="CI86" s="22">
        <v>935</v>
      </c>
      <c r="CJ86" s="22">
        <v>2100</v>
      </c>
      <c r="CK86" s="22">
        <v>11</v>
      </c>
    </row>
    <row r="87" spans="1:89" s="22" customFormat="1" x14ac:dyDescent="0.3">
      <c r="A87" s="1">
        <v>44017</v>
      </c>
      <c r="B87" s="22">
        <v>2876</v>
      </c>
      <c r="C87" s="22">
        <v>186</v>
      </c>
      <c r="D87" s="22">
        <v>481</v>
      </c>
      <c r="E87" s="4">
        <f t="shared" si="81"/>
        <v>0.72113943028485761</v>
      </c>
      <c r="F87" s="22">
        <v>53</v>
      </c>
      <c r="G87" s="22">
        <v>33</v>
      </c>
      <c r="H87" s="4">
        <f t="shared" si="82"/>
        <v>0.38372093023255816</v>
      </c>
      <c r="I87" s="22">
        <v>332</v>
      </c>
      <c r="J87" s="22">
        <v>169</v>
      </c>
      <c r="K87" s="4">
        <f t="shared" si="83"/>
        <v>0.33732534930139718</v>
      </c>
      <c r="L87" s="22">
        <v>833</v>
      </c>
      <c r="M87" s="22">
        <v>295</v>
      </c>
      <c r="N87" s="4">
        <f t="shared" si="84"/>
        <v>0.26152482269503546</v>
      </c>
      <c r="O87" s="22">
        <v>136</v>
      </c>
      <c r="P87" s="22">
        <v>24</v>
      </c>
      <c r="Q87" s="4">
        <f t="shared" si="85"/>
        <v>0.15</v>
      </c>
      <c r="R87" s="22">
        <v>207</v>
      </c>
      <c r="S87" s="22">
        <v>37</v>
      </c>
      <c r="T87" s="22">
        <v>3869</v>
      </c>
      <c r="U87" s="22">
        <v>393</v>
      </c>
      <c r="V87" s="22">
        <v>28</v>
      </c>
      <c r="W87" s="4">
        <f t="shared" si="105"/>
        <v>0.57361008154188287</v>
      </c>
      <c r="X87" s="4">
        <f t="shared" si="106"/>
        <v>0.29638009049773756</v>
      </c>
      <c r="AB87" s="22">
        <v>60</v>
      </c>
      <c r="AS87" s="22">
        <v>355</v>
      </c>
      <c r="AT87" s="22">
        <v>25</v>
      </c>
      <c r="AU87" s="22">
        <v>0</v>
      </c>
      <c r="AV87" s="22">
        <v>933</v>
      </c>
      <c r="AW87" s="22">
        <v>14935</v>
      </c>
      <c r="AX87" s="22">
        <v>71</v>
      </c>
      <c r="AY87" s="22">
        <v>95</v>
      </c>
      <c r="AZ87" s="22">
        <v>118</v>
      </c>
      <c r="BA87" s="4">
        <f t="shared" ref="BA87:BA88" si="114">AZ87/T87</f>
        <v>3.0498836908761952E-2</v>
      </c>
      <c r="BB87" s="4">
        <f t="shared" ref="BB87:BB88" si="115">AZ87/(SUM(T87,B87))</f>
        <v>1.749444032616753E-2</v>
      </c>
      <c r="BC87" s="4">
        <f t="shared" ref="BC87:BC88" si="116">AZ87/BU87</f>
        <v>1.2040816326530613E-2</v>
      </c>
      <c r="BD87" s="4">
        <f t="shared" ref="BD87:BD88" si="117">(SUM(T87, U87))/BU87</f>
        <v>0.43489795918367347</v>
      </c>
      <c r="BF87" s="22">
        <v>2661</v>
      </c>
      <c r="BG87" s="22">
        <v>2536</v>
      </c>
      <c r="BH87" s="22">
        <v>2719</v>
      </c>
      <c r="BI87" s="22">
        <v>2366</v>
      </c>
      <c r="BJ87" s="22">
        <v>2402</v>
      </c>
      <c r="BK87" s="22">
        <v>2224</v>
      </c>
      <c r="BL87" s="22">
        <v>155</v>
      </c>
      <c r="BM87" s="22">
        <v>9</v>
      </c>
      <c r="BN87" s="22">
        <v>9</v>
      </c>
      <c r="BO87" s="4">
        <f t="shared" si="109"/>
        <v>1.8711018711018712E-2</v>
      </c>
      <c r="BP87" s="4">
        <f t="shared" si="110"/>
        <v>1.3493253373313344E-2</v>
      </c>
      <c r="BQ87" s="4">
        <f t="shared" si="111"/>
        <v>7.6271186440677971E-2</v>
      </c>
      <c r="BR87" s="22">
        <v>0</v>
      </c>
      <c r="BT87" s="22">
        <v>12811</v>
      </c>
      <c r="BU87" s="22">
        <v>9800</v>
      </c>
      <c r="BV87" s="22">
        <v>5</v>
      </c>
      <c r="BW87" s="22">
        <v>5</v>
      </c>
      <c r="BX87" s="4">
        <f t="shared" si="112"/>
        <v>1.6949152542372881E-2</v>
      </c>
      <c r="BY87" s="11">
        <f t="shared" si="113"/>
        <v>4.4326241134751776E-3</v>
      </c>
      <c r="BZ87" s="22">
        <v>0</v>
      </c>
      <c r="CA87" s="22">
        <v>1846</v>
      </c>
      <c r="CB87" s="22">
        <v>6070</v>
      </c>
      <c r="CC87" s="22">
        <v>1846</v>
      </c>
      <c r="CD87" s="22">
        <v>68</v>
      </c>
      <c r="CE87" s="22">
        <v>28</v>
      </c>
      <c r="CF87" s="22">
        <v>6070</v>
      </c>
      <c r="CG87" s="22">
        <v>68</v>
      </c>
      <c r="CH87" s="22">
        <v>2958</v>
      </c>
      <c r="CI87" s="22">
        <v>959</v>
      </c>
      <c r="CJ87" s="22">
        <v>2142</v>
      </c>
      <c r="CK87" s="22">
        <v>11</v>
      </c>
    </row>
    <row r="88" spans="1:89" s="22" customFormat="1" x14ac:dyDescent="0.3">
      <c r="A88" s="1">
        <v>44018</v>
      </c>
      <c r="B88" s="22">
        <v>3056</v>
      </c>
      <c r="C88" s="22">
        <v>230</v>
      </c>
      <c r="D88" s="22">
        <v>455</v>
      </c>
      <c r="E88" s="4">
        <f t="shared" si="81"/>
        <v>0.66423357664233573</v>
      </c>
      <c r="F88" s="22">
        <v>60</v>
      </c>
      <c r="G88" s="22">
        <v>31</v>
      </c>
      <c r="H88" s="4">
        <f t="shared" si="82"/>
        <v>0.34065934065934067</v>
      </c>
      <c r="I88" s="22">
        <v>339</v>
      </c>
      <c r="J88" s="22">
        <v>178</v>
      </c>
      <c r="K88" s="4">
        <f t="shared" si="83"/>
        <v>0.34429400386847198</v>
      </c>
      <c r="L88" s="22">
        <v>831</v>
      </c>
      <c r="M88" s="22">
        <v>292</v>
      </c>
      <c r="N88" s="4">
        <f t="shared" si="84"/>
        <v>0.26001780943900266</v>
      </c>
      <c r="O88" s="22">
        <v>136</v>
      </c>
      <c r="P88" s="22">
        <v>24</v>
      </c>
      <c r="Q88" s="4">
        <f t="shared" si="85"/>
        <v>0.15</v>
      </c>
      <c r="R88" s="22">
        <v>163</v>
      </c>
      <c r="S88" s="22">
        <v>45</v>
      </c>
      <c r="T88" s="22">
        <v>3871</v>
      </c>
      <c r="U88" s="22">
        <v>361</v>
      </c>
      <c r="V88" s="22">
        <v>204</v>
      </c>
      <c r="W88" s="4">
        <f t="shared" ref="W88:W90" si="118">T88/(SUM(T88,B88))</f>
        <v>0.55882777537173378</v>
      </c>
      <c r="X88" s="4">
        <f t="shared" ref="X88:X92" si="119">U88/(SUM(U88,AV88))</f>
        <v>0.27833461835003853</v>
      </c>
      <c r="AB88" s="22">
        <v>60</v>
      </c>
      <c r="AS88" s="22">
        <v>355</v>
      </c>
      <c r="AT88" s="22">
        <v>25</v>
      </c>
      <c r="AU88" s="22">
        <v>0</v>
      </c>
      <c r="AV88" s="22">
        <v>936</v>
      </c>
      <c r="AW88" s="22">
        <v>14935</v>
      </c>
      <c r="AX88" s="22">
        <v>71</v>
      </c>
      <c r="AY88" s="22">
        <v>95</v>
      </c>
      <c r="AZ88" s="22">
        <v>115</v>
      </c>
      <c r="BA88" s="4">
        <f t="shared" si="114"/>
        <v>2.970808576595195E-2</v>
      </c>
      <c r="BB88" s="4">
        <f t="shared" si="115"/>
        <v>1.6601703479139598E-2</v>
      </c>
      <c r="BC88" s="4">
        <f t="shared" si="116"/>
        <v>1.1734693877551021E-2</v>
      </c>
      <c r="BD88" s="4">
        <f t="shared" si="117"/>
        <v>0.43183673469387757</v>
      </c>
      <c r="BF88" s="22">
        <v>2661</v>
      </c>
      <c r="BG88" s="22">
        <v>2536</v>
      </c>
      <c r="BH88" s="22">
        <v>2719</v>
      </c>
      <c r="BI88" s="22">
        <v>2366</v>
      </c>
      <c r="BJ88" s="22">
        <v>2402</v>
      </c>
      <c r="BK88" s="22">
        <v>2224</v>
      </c>
      <c r="BL88" s="22">
        <v>155</v>
      </c>
      <c r="BM88" s="22">
        <v>18</v>
      </c>
      <c r="BN88" s="22">
        <v>18</v>
      </c>
      <c r="BO88" s="24">
        <f t="shared" ref="BO88:BO90" si="120">BN88/D88</f>
        <v>3.9560439560439559E-2</v>
      </c>
      <c r="BP88" s="4">
        <f t="shared" ref="BP88:BP90" si="121">BN88/(SUM(C88, D88))</f>
        <v>2.6277372262773723E-2</v>
      </c>
      <c r="BQ88" s="4">
        <f>BN88/AZ88</f>
        <v>0.15652173913043479</v>
      </c>
      <c r="BR88" s="22">
        <v>0</v>
      </c>
      <c r="BT88" s="22">
        <v>12811</v>
      </c>
      <c r="BU88" s="22">
        <v>9800</v>
      </c>
      <c r="BV88" s="22">
        <v>11</v>
      </c>
      <c r="BW88" s="22">
        <v>11</v>
      </c>
      <c r="BX88" s="4">
        <f t="shared" ref="BX88:BX91" si="122">BW88/M88</f>
        <v>3.7671232876712327E-2</v>
      </c>
      <c r="BY88" s="11">
        <f t="shared" ref="BY88:BY91" si="123">BW88/(SUM(L88, M88))</f>
        <v>9.7951914514692786E-3</v>
      </c>
      <c r="BZ88" s="22">
        <v>0</v>
      </c>
      <c r="CA88" s="22">
        <v>2071</v>
      </c>
      <c r="CB88" s="22">
        <v>6514</v>
      </c>
      <c r="CC88" s="22">
        <v>2071</v>
      </c>
      <c r="CD88" s="22">
        <v>333</v>
      </c>
      <c r="CE88" s="22">
        <v>204</v>
      </c>
      <c r="CF88" s="22">
        <v>6514</v>
      </c>
      <c r="CG88" s="22">
        <v>333</v>
      </c>
      <c r="CH88" s="22">
        <v>3108</v>
      </c>
      <c r="CI88" s="22">
        <v>1061</v>
      </c>
      <c r="CJ88" s="22">
        <v>2334</v>
      </c>
      <c r="CK88" s="22">
        <v>11</v>
      </c>
    </row>
    <row r="89" spans="1:89" s="22" customFormat="1" x14ac:dyDescent="0.3">
      <c r="A89" s="1">
        <v>44019</v>
      </c>
      <c r="B89" s="22">
        <v>2838</v>
      </c>
      <c r="C89" s="22">
        <v>261</v>
      </c>
      <c r="D89" s="22">
        <v>446</v>
      </c>
      <c r="E89" s="4">
        <f t="shared" si="81"/>
        <v>0.63083451202263086</v>
      </c>
      <c r="F89" s="22">
        <v>61</v>
      </c>
      <c r="G89" s="22">
        <v>29</v>
      </c>
      <c r="H89" s="4">
        <f t="shared" si="82"/>
        <v>0.32222222222222224</v>
      </c>
      <c r="I89" s="22">
        <v>401</v>
      </c>
      <c r="J89" s="22">
        <v>205</v>
      </c>
      <c r="K89" s="4">
        <f t="shared" si="83"/>
        <v>0.33828382838283827</v>
      </c>
      <c r="L89" s="22">
        <v>849</v>
      </c>
      <c r="M89" s="22">
        <v>298</v>
      </c>
      <c r="N89" s="4">
        <f t="shared" si="84"/>
        <v>0.25980819529206628</v>
      </c>
      <c r="O89" s="22">
        <v>127</v>
      </c>
      <c r="P89" s="22">
        <v>29</v>
      </c>
      <c r="Q89" s="4">
        <f t="shared" si="85"/>
        <v>0.1858974358974359</v>
      </c>
      <c r="R89" s="22">
        <v>177</v>
      </c>
      <c r="S89" s="22">
        <v>49</v>
      </c>
      <c r="T89" s="22">
        <v>3767</v>
      </c>
      <c r="U89" s="22">
        <v>339</v>
      </c>
      <c r="V89" s="22">
        <v>76</v>
      </c>
      <c r="W89" s="4">
        <f t="shared" si="118"/>
        <v>0.57032551097653295</v>
      </c>
      <c r="X89" s="4">
        <f t="shared" si="119"/>
        <v>0.25092524056254628</v>
      </c>
      <c r="AB89" s="22">
        <v>62</v>
      </c>
      <c r="AS89" s="22">
        <v>355</v>
      </c>
      <c r="AT89" s="22">
        <v>25</v>
      </c>
      <c r="AU89" s="22">
        <v>0</v>
      </c>
      <c r="AV89" s="22">
        <v>1012</v>
      </c>
      <c r="AW89" s="22">
        <v>15001</v>
      </c>
      <c r="AX89" s="22">
        <v>71</v>
      </c>
      <c r="AY89" s="22">
        <v>95</v>
      </c>
      <c r="AZ89" s="22">
        <v>122</v>
      </c>
      <c r="BA89" s="4">
        <f t="shared" ref="BA89:BA92" si="124">AZ89/T89</f>
        <v>3.2386514467746215E-2</v>
      </c>
      <c r="BB89" s="4">
        <f t="shared" ref="BB89:BB92" si="125">AZ89/(SUM(T89,B89))</f>
        <v>1.8470855412566239E-2</v>
      </c>
      <c r="BC89" s="4">
        <f t="shared" ref="BC89:BC92" si="126">AZ89/BU89</f>
        <v>1.2448979591836735E-2</v>
      </c>
      <c r="BD89" s="4">
        <f t="shared" ref="BD89:BD92" si="127">(SUM(T89, U89))/BU89</f>
        <v>0.41897959183673472</v>
      </c>
      <c r="BF89" s="22">
        <v>2661</v>
      </c>
      <c r="BG89" s="22">
        <v>2536</v>
      </c>
      <c r="BH89" s="22">
        <v>2719</v>
      </c>
      <c r="BI89" s="22">
        <v>2366</v>
      </c>
      <c r="BJ89" s="22">
        <v>2402</v>
      </c>
      <c r="BK89" s="22">
        <v>2251</v>
      </c>
      <c r="BL89" s="22">
        <v>157</v>
      </c>
      <c r="BM89" s="22">
        <v>19</v>
      </c>
      <c r="BN89" s="22">
        <v>19</v>
      </c>
      <c r="BO89" s="4">
        <f t="shared" si="120"/>
        <v>4.2600896860986545E-2</v>
      </c>
      <c r="BP89" s="4">
        <f t="shared" si="121"/>
        <v>2.6874115983026876E-2</v>
      </c>
      <c r="BQ89" s="4">
        <f t="shared" ref="BQ89:BQ90" si="128">BN89/AZ89</f>
        <v>0.15573770491803279</v>
      </c>
      <c r="BR89" s="22">
        <v>0</v>
      </c>
      <c r="BT89" s="22">
        <v>12811</v>
      </c>
      <c r="BU89" s="22">
        <v>9800</v>
      </c>
      <c r="BV89" s="22">
        <v>7</v>
      </c>
      <c r="BW89" s="22">
        <v>7</v>
      </c>
      <c r="BX89" s="4">
        <f t="shared" si="122"/>
        <v>2.3489932885906041E-2</v>
      </c>
      <c r="BY89" s="11">
        <f t="shared" si="123"/>
        <v>6.1028770706190059E-3</v>
      </c>
      <c r="BZ89" s="22">
        <v>0</v>
      </c>
      <c r="CA89" s="22">
        <v>2147</v>
      </c>
      <c r="CB89" s="22">
        <v>6567</v>
      </c>
      <c r="CC89" s="22">
        <v>2147</v>
      </c>
      <c r="CD89" s="22">
        <v>55</v>
      </c>
      <c r="CE89" s="22">
        <v>76</v>
      </c>
      <c r="CF89" s="22">
        <v>6567</v>
      </c>
      <c r="CG89" s="22">
        <v>55</v>
      </c>
      <c r="CH89" s="22">
        <v>3117</v>
      </c>
      <c r="CI89" s="22">
        <v>1070</v>
      </c>
      <c r="CJ89" s="22">
        <v>2369</v>
      </c>
      <c r="CK89" s="22">
        <v>11</v>
      </c>
    </row>
    <row r="90" spans="1:89" s="22" customFormat="1" x14ac:dyDescent="0.3">
      <c r="A90" s="1">
        <v>44020</v>
      </c>
      <c r="B90" s="22">
        <v>2636</v>
      </c>
      <c r="C90" s="22">
        <v>195</v>
      </c>
      <c r="D90" s="22">
        <v>454</v>
      </c>
      <c r="E90" s="4">
        <f t="shared" si="81"/>
        <v>0.69953775038520805</v>
      </c>
      <c r="F90" s="22">
        <v>58</v>
      </c>
      <c r="G90" s="22">
        <v>26</v>
      </c>
      <c r="H90" s="4">
        <f t="shared" si="82"/>
        <v>0.30952380952380953</v>
      </c>
      <c r="I90" s="22">
        <v>422</v>
      </c>
      <c r="J90" s="22">
        <v>176</v>
      </c>
      <c r="K90" s="4">
        <f t="shared" si="83"/>
        <v>0.29431438127090304</v>
      </c>
      <c r="L90" s="22">
        <v>852</v>
      </c>
      <c r="M90" s="22">
        <v>306</v>
      </c>
      <c r="N90" s="4">
        <f t="shared" si="84"/>
        <v>0.26424870466321243</v>
      </c>
      <c r="O90" s="22">
        <v>129</v>
      </c>
      <c r="P90" s="22">
        <v>35</v>
      </c>
      <c r="Q90" s="4">
        <f t="shared" si="85"/>
        <v>0.21341463414634146</v>
      </c>
      <c r="R90" s="22">
        <v>204</v>
      </c>
      <c r="S90" s="22">
        <v>42</v>
      </c>
      <c r="T90" s="22">
        <v>4121</v>
      </c>
      <c r="U90" s="22">
        <v>364</v>
      </c>
      <c r="V90" s="22">
        <v>28</v>
      </c>
      <c r="W90" s="4">
        <f t="shared" si="118"/>
        <v>0.60988604410241232</v>
      </c>
      <c r="X90" s="4">
        <f t="shared" si="119"/>
        <v>0.26843657817109146</v>
      </c>
      <c r="AB90" s="22">
        <v>64</v>
      </c>
      <c r="AS90" s="22">
        <v>355</v>
      </c>
      <c r="AT90" s="22">
        <v>25</v>
      </c>
      <c r="AU90" s="22">
        <v>0</v>
      </c>
      <c r="AV90" s="22">
        <v>992</v>
      </c>
      <c r="AW90" s="22">
        <v>15088</v>
      </c>
      <c r="AX90" s="22">
        <v>72</v>
      </c>
      <c r="AY90" s="22">
        <v>95</v>
      </c>
      <c r="AZ90" s="22">
        <v>127</v>
      </c>
      <c r="BA90" s="4">
        <f t="shared" si="124"/>
        <v>3.0817762678961417E-2</v>
      </c>
      <c r="BB90" s="4">
        <f t="shared" si="125"/>
        <v>1.8795323368358739E-2</v>
      </c>
      <c r="BC90" s="4">
        <f t="shared" si="126"/>
        <v>1.2959183673469387E-2</v>
      </c>
      <c r="BD90" s="24">
        <f t="shared" si="127"/>
        <v>0.45765306122448979</v>
      </c>
      <c r="BF90" s="22">
        <v>2661</v>
      </c>
      <c r="BG90" s="22">
        <v>2536</v>
      </c>
      <c r="BH90" s="22">
        <v>2719</v>
      </c>
      <c r="BI90" s="22">
        <v>2367</v>
      </c>
      <c r="BJ90" s="22">
        <v>2403</v>
      </c>
      <c r="BK90" s="22">
        <v>2274</v>
      </c>
      <c r="BL90" s="22">
        <v>159</v>
      </c>
      <c r="BM90" s="22">
        <v>9</v>
      </c>
      <c r="BN90" s="22">
        <v>9</v>
      </c>
      <c r="BO90" s="4">
        <f t="shared" si="120"/>
        <v>1.9823788546255508E-2</v>
      </c>
      <c r="BP90" s="11">
        <f t="shared" si="121"/>
        <v>1.386748844375963E-2</v>
      </c>
      <c r="BQ90" s="4">
        <f t="shared" si="128"/>
        <v>7.0866141732283464E-2</v>
      </c>
      <c r="BR90" s="22">
        <v>0</v>
      </c>
      <c r="BT90" s="22">
        <v>12811</v>
      </c>
      <c r="BU90" s="22">
        <v>9800</v>
      </c>
      <c r="BV90" s="22">
        <v>10</v>
      </c>
      <c r="BW90" s="22">
        <v>10</v>
      </c>
      <c r="BX90" s="4">
        <f t="shared" si="122"/>
        <v>3.2679738562091505E-2</v>
      </c>
      <c r="BY90" s="11">
        <f t="shared" si="123"/>
        <v>8.6355785837651123E-3</v>
      </c>
      <c r="BZ90" s="22">
        <v>0</v>
      </c>
      <c r="CA90" s="22">
        <v>2171</v>
      </c>
      <c r="CB90" s="22">
        <v>6574</v>
      </c>
      <c r="CC90" s="22">
        <v>2171</v>
      </c>
      <c r="CD90" s="22">
        <v>18</v>
      </c>
      <c r="CE90" s="22">
        <v>28</v>
      </c>
      <c r="CF90" s="22">
        <v>6574</v>
      </c>
      <c r="CG90" s="22">
        <v>18</v>
      </c>
      <c r="CH90" s="22">
        <v>3124</v>
      </c>
      <c r="CI90" s="22">
        <v>1072</v>
      </c>
      <c r="CJ90" s="22">
        <v>2367</v>
      </c>
      <c r="CK90" s="22">
        <v>11</v>
      </c>
    </row>
    <row r="91" spans="1:89" x14ac:dyDescent="0.3">
      <c r="A91" s="1">
        <v>44021</v>
      </c>
      <c r="B91" s="26">
        <v>2878</v>
      </c>
      <c r="C91" s="26">
        <v>222</v>
      </c>
      <c r="D91" s="26">
        <v>467</v>
      </c>
      <c r="E91" s="4">
        <f t="shared" si="81"/>
        <v>0.67779390420899854</v>
      </c>
      <c r="F91" s="26">
        <v>70</v>
      </c>
      <c r="G91" s="26">
        <v>25</v>
      </c>
      <c r="H91" s="4">
        <f t="shared" si="82"/>
        <v>0.26315789473684209</v>
      </c>
      <c r="I91" s="26">
        <v>323</v>
      </c>
      <c r="J91" s="26">
        <v>191</v>
      </c>
      <c r="K91" s="4">
        <f t="shared" si="83"/>
        <v>0.37159533073929962</v>
      </c>
      <c r="L91" s="26">
        <v>864</v>
      </c>
      <c r="M91" s="26">
        <v>312</v>
      </c>
      <c r="N91" s="4">
        <f t="shared" si="84"/>
        <v>0.26530612244897961</v>
      </c>
      <c r="O91" s="26">
        <v>124</v>
      </c>
      <c r="P91" s="26">
        <v>23</v>
      </c>
      <c r="Q91" s="4">
        <f t="shared" si="85"/>
        <v>0.15646258503401361</v>
      </c>
      <c r="R91" s="26">
        <v>182</v>
      </c>
      <c r="S91" s="26">
        <v>53</v>
      </c>
      <c r="T91" s="26">
        <v>4181</v>
      </c>
      <c r="U91" s="26">
        <v>398</v>
      </c>
      <c r="V91" s="26">
        <v>61</v>
      </c>
      <c r="W91" s="4">
        <f t="shared" ref="W91:W92" si="129">T91/(SUM(T91,B91))</f>
        <v>0.59229352599518348</v>
      </c>
      <c r="X91" s="4">
        <f t="shared" si="119"/>
        <v>0.2922173274596182</v>
      </c>
      <c r="Y91" s="25"/>
      <c r="Z91" s="25"/>
      <c r="AA91" s="25"/>
      <c r="AB91" s="26">
        <v>64</v>
      </c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6">
        <v>355</v>
      </c>
      <c r="AT91" s="26">
        <v>25</v>
      </c>
      <c r="AU91" s="26">
        <v>0</v>
      </c>
      <c r="AV91" s="26">
        <v>964</v>
      </c>
      <c r="AW91" s="26">
        <v>15182</v>
      </c>
      <c r="AX91" s="26">
        <v>72</v>
      </c>
      <c r="AY91" s="26">
        <v>95</v>
      </c>
      <c r="AZ91" s="26">
        <v>147</v>
      </c>
      <c r="BA91" s="4">
        <f t="shared" si="124"/>
        <v>3.5159052858167901E-2</v>
      </c>
      <c r="BB91" s="4">
        <f t="shared" si="125"/>
        <v>2.08244793880153E-2</v>
      </c>
      <c r="BC91" s="4">
        <f t="shared" si="126"/>
        <v>1.4999999999999999E-2</v>
      </c>
      <c r="BD91" s="24">
        <f>(SUM(T91, U91))/BU91</f>
        <v>0.46724489795918367</v>
      </c>
      <c r="BE91" s="25"/>
      <c r="BF91" s="26">
        <v>2661</v>
      </c>
      <c r="BG91" s="26">
        <v>2536</v>
      </c>
      <c r="BH91" s="26">
        <v>2720</v>
      </c>
      <c r="BI91" s="26">
        <v>2367</v>
      </c>
      <c r="BJ91" s="26">
        <v>2404</v>
      </c>
      <c r="BK91" s="26">
        <v>2313</v>
      </c>
      <c r="BL91" s="26">
        <v>159</v>
      </c>
      <c r="BM91" s="26">
        <v>11</v>
      </c>
      <c r="BN91" s="26">
        <v>11</v>
      </c>
      <c r="BO91" s="24">
        <f t="shared" ref="BO91:BO92" si="130">BN91/D91</f>
        <v>2.3554603854389723E-2</v>
      </c>
      <c r="BP91" s="4">
        <f t="shared" ref="BP91:BP92" si="131">BN91/(SUM(C91, D91))</f>
        <v>1.5965166908563134E-2</v>
      </c>
      <c r="BQ91" s="4">
        <f>BN91/AZ91</f>
        <v>7.4829931972789115E-2</v>
      </c>
      <c r="BR91" s="26">
        <v>0</v>
      </c>
      <c r="BS91" s="25"/>
      <c r="BT91" s="26">
        <v>12811</v>
      </c>
      <c r="BU91" s="26">
        <v>9800</v>
      </c>
      <c r="BV91" s="26">
        <v>7</v>
      </c>
      <c r="BW91" s="26">
        <v>7</v>
      </c>
      <c r="BX91" s="4">
        <f t="shared" si="122"/>
        <v>2.2435897435897436E-2</v>
      </c>
      <c r="BY91" s="11">
        <f t="shared" si="123"/>
        <v>5.9523809523809521E-3</v>
      </c>
      <c r="BZ91" s="26">
        <v>0</v>
      </c>
      <c r="CA91" s="26">
        <v>2235</v>
      </c>
      <c r="CB91" s="26">
        <v>6627</v>
      </c>
      <c r="CC91" s="26">
        <v>2235</v>
      </c>
      <c r="CD91" s="26">
        <v>48</v>
      </c>
      <c r="CE91" s="26">
        <v>61</v>
      </c>
      <c r="CF91" s="26">
        <v>6627</v>
      </c>
      <c r="CG91" s="26">
        <v>48</v>
      </c>
      <c r="CH91" s="26">
        <v>3141</v>
      </c>
      <c r="CI91" s="26">
        <v>1081</v>
      </c>
      <c r="CJ91" s="26">
        <v>2394</v>
      </c>
      <c r="CK91" s="26">
        <v>11</v>
      </c>
    </row>
    <row r="92" spans="1:89" s="25" customFormat="1" x14ac:dyDescent="0.3">
      <c r="A92" s="1">
        <v>44022</v>
      </c>
      <c r="B92" s="25">
        <v>2662</v>
      </c>
      <c r="C92" s="25">
        <v>193</v>
      </c>
      <c r="D92" s="25">
        <v>459</v>
      </c>
      <c r="E92" s="4">
        <f t="shared" si="81"/>
        <v>0.70398773006134974</v>
      </c>
      <c r="F92" s="25">
        <v>62</v>
      </c>
      <c r="G92" s="25">
        <v>24</v>
      </c>
      <c r="H92" s="4">
        <f t="shared" si="82"/>
        <v>0.27906976744186046</v>
      </c>
      <c r="I92" s="25">
        <v>327</v>
      </c>
      <c r="J92" s="25">
        <v>191</v>
      </c>
      <c r="K92" s="4">
        <f t="shared" si="83"/>
        <v>0.36872586872586871</v>
      </c>
      <c r="L92" s="25">
        <v>840</v>
      </c>
      <c r="M92" s="25">
        <v>323</v>
      </c>
      <c r="N92" s="4">
        <f t="shared" si="84"/>
        <v>0.27773000859845226</v>
      </c>
      <c r="O92" s="25">
        <v>137</v>
      </c>
      <c r="P92" s="25">
        <v>37</v>
      </c>
      <c r="Q92" s="4">
        <f t="shared" si="85"/>
        <v>0.21264367816091953</v>
      </c>
      <c r="R92" s="25">
        <v>193</v>
      </c>
      <c r="S92" s="25">
        <v>50</v>
      </c>
      <c r="T92" s="25">
        <v>4266</v>
      </c>
      <c r="U92" s="25">
        <v>411</v>
      </c>
      <c r="V92" s="25">
        <v>113</v>
      </c>
      <c r="W92" s="4">
        <f t="shared" si="129"/>
        <v>0.61576212471131642</v>
      </c>
      <c r="X92" s="4">
        <f t="shared" si="119"/>
        <v>0.29589632829373652</v>
      </c>
      <c r="AB92" s="25">
        <v>64</v>
      </c>
      <c r="AS92" s="25">
        <v>355</v>
      </c>
      <c r="AT92" s="25">
        <v>25</v>
      </c>
      <c r="AU92" s="25">
        <v>0</v>
      </c>
      <c r="AV92" s="25">
        <v>978</v>
      </c>
      <c r="AW92" s="25">
        <v>15259</v>
      </c>
      <c r="AX92" s="25">
        <v>72</v>
      </c>
      <c r="AY92" s="25">
        <v>95</v>
      </c>
      <c r="AZ92" s="25">
        <v>140</v>
      </c>
      <c r="BA92" s="4">
        <f t="shared" si="124"/>
        <v>3.2817627754336616E-2</v>
      </c>
      <c r="BB92" s="4">
        <f t="shared" si="125"/>
        <v>2.0207852193995381E-2</v>
      </c>
      <c r="BC92" s="4">
        <f t="shared" si="126"/>
        <v>1.4285714285714285E-2</v>
      </c>
      <c r="BD92" s="4">
        <f t="shared" si="127"/>
        <v>0.47724489795918368</v>
      </c>
      <c r="BF92" s="25">
        <v>2662</v>
      </c>
      <c r="BG92" s="25">
        <v>2537</v>
      </c>
      <c r="BH92" s="25">
        <v>2720</v>
      </c>
      <c r="BI92" s="25">
        <v>2369</v>
      </c>
      <c r="BJ92" s="25">
        <v>2407</v>
      </c>
      <c r="BK92" s="25">
        <v>2327</v>
      </c>
      <c r="BL92" s="25">
        <v>159</v>
      </c>
      <c r="BM92" s="25">
        <v>12</v>
      </c>
      <c r="BN92" s="25">
        <v>12</v>
      </c>
      <c r="BO92" s="4">
        <f t="shared" si="130"/>
        <v>2.6143790849673203E-2</v>
      </c>
      <c r="BP92" s="11">
        <f t="shared" si="131"/>
        <v>1.8404907975460124E-2</v>
      </c>
      <c r="BQ92" s="4">
        <f t="shared" ref="BQ92" si="132">BN92/AZ92</f>
        <v>8.5714285714285715E-2</v>
      </c>
      <c r="BR92" s="25">
        <v>0</v>
      </c>
      <c r="BT92" s="25">
        <v>12811</v>
      </c>
      <c r="BU92" s="25">
        <v>9800</v>
      </c>
      <c r="BV92" s="25">
        <v>10</v>
      </c>
      <c r="BW92" s="25">
        <v>10</v>
      </c>
      <c r="BX92" s="4">
        <f t="shared" ref="BX92" si="133">BW92/M92</f>
        <v>3.0959752321981424E-2</v>
      </c>
      <c r="BY92" s="11">
        <f t="shared" ref="BY92" si="134">BW92/(SUM(L92, M92))</f>
        <v>8.5984522785898538E-3</v>
      </c>
      <c r="BZ92" s="25">
        <v>0</v>
      </c>
      <c r="CA92" s="25">
        <v>2351</v>
      </c>
      <c r="CB92" s="25">
        <v>6786</v>
      </c>
      <c r="CC92" s="25">
        <v>2351</v>
      </c>
      <c r="CD92" s="25">
        <v>132</v>
      </c>
      <c r="CE92" s="25">
        <v>113</v>
      </c>
      <c r="CF92" s="25">
        <v>6786</v>
      </c>
      <c r="CG92" s="25">
        <v>132</v>
      </c>
      <c r="CH92" s="25">
        <v>3188</v>
      </c>
      <c r="CI92" s="25">
        <v>1117</v>
      </c>
      <c r="CJ92" s="25">
        <v>2470</v>
      </c>
      <c r="CK92" s="25">
        <v>11</v>
      </c>
    </row>
    <row r="93" spans="1:89" x14ac:dyDescent="0.3">
      <c r="BO93" s="24"/>
      <c r="BQ9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 Villafañe</cp:lastModifiedBy>
  <dcterms:created xsi:type="dcterms:W3CDTF">2020-05-10T22:32:23Z</dcterms:created>
  <dcterms:modified xsi:type="dcterms:W3CDTF">2020-07-10T00:39:40Z</dcterms:modified>
</cp:coreProperties>
</file>