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Finland Projects/FireGrow/param-values/"/>
    </mc:Choice>
  </mc:AlternateContent>
  <xr:revisionPtr revIDLastSave="0" documentId="13_ncr:1_{A1F5C0B1-974D-5245-B0E9-71AA4F392B7E}" xr6:coauthVersionLast="47" xr6:coauthVersionMax="47" xr10:uidLastSave="{00000000-0000-0000-0000-000000000000}"/>
  <bookViews>
    <workbookView xWindow="13100" yWindow="740" windowWidth="23100" windowHeight="15220" xr2:uid="{DDBE217D-BCD3-DF40-8568-416F7629FDB0}"/>
  </bookViews>
  <sheets>
    <sheet name="Sheet1" sheetId="1" r:id="rId1"/>
  </sheets>
  <definedNames>
    <definedName name="_xlnm._FilterDatabase" localSheetId="0" hidden="1">Sheet1!$I$1:$I$30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E7" i="1"/>
  <c r="E6" i="1"/>
  <c r="D7" i="1"/>
  <c r="D6" i="1"/>
  <c r="E5" i="1"/>
  <c r="G5" i="1"/>
  <c r="D5" i="1"/>
  <c r="F7" i="1" l="1"/>
  <c r="F5" i="1" l="1"/>
  <c r="F6" i="1"/>
  <c r="E12" i="1"/>
  <c r="F12" i="1"/>
  <c r="D12" i="1"/>
</calcChain>
</file>

<file path=xl/sharedStrings.xml><?xml version="1.0" encoding="utf-8"?>
<sst xmlns="http://schemas.openxmlformats.org/spreadsheetml/2006/main" count="126" uniqueCount="84">
  <si>
    <t>name</t>
  </si>
  <si>
    <t>description</t>
  </si>
  <si>
    <t>units</t>
  </si>
  <si>
    <t>N1990</t>
  </si>
  <si>
    <t>N2012</t>
  </si>
  <si>
    <t>NC</t>
  </si>
  <si>
    <t>CR_start</t>
  </si>
  <si>
    <t>CM_start</t>
  </si>
  <si>
    <t>Starting value for root carbon</t>
  </si>
  <si>
    <t>g C m^-2</t>
  </si>
  <si>
    <t>Starting value for microbial carbon</t>
  </si>
  <si>
    <t>CA_start</t>
  </si>
  <si>
    <t>C1_start</t>
  </si>
  <si>
    <t>C2_start</t>
  </si>
  <si>
    <t>C3_start</t>
  </si>
  <si>
    <t>CS_start</t>
  </si>
  <si>
    <t>Overall soil carbon (usually sum of C1 - C3)</t>
  </si>
  <si>
    <t>alphaR</t>
  </si>
  <si>
    <t>betaR</t>
  </si>
  <si>
    <t>Q10R</t>
  </si>
  <si>
    <t>Q10M</t>
  </si>
  <si>
    <t>wood_litter</t>
  </si>
  <si>
    <t>root_turnover</t>
  </si>
  <si>
    <t>k1</t>
  </si>
  <si>
    <t>k2</t>
  </si>
  <si>
    <t>k3</t>
  </si>
  <si>
    <t>r1</t>
  </si>
  <si>
    <t>r2</t>
  </si>
  <si>
    <t>kR</t>
  </si>
  <si>
    <t>basal root respiration rate</t>
  </si>
  <si>
    <t>kM</t>
  </si>
  <si>
    <t>Basal microbe respiration rate</t>
  </si>
  <si>
    <t>kA</t>
  </si>
  <si>
    <t>mu</t>
  </si>
  <si>
    <t>hr^-1</t>
  </si>
  <si>
    <t>epsilon</t>
  </si>
  <si>
    <t>microbial efficiency</t>
  </si>
  <si>
    <t>unitless</t>
  </si>
  <si>
    <t>yr^-1</t>
  </si>
  <si>
    <t>day^-1</t>
  </si>
  <si>
    <t>Microbial maximum uptake rate</t>
  </si>
  <si>
    <t>Microbe half saturation rate</t>
  </si>
  <si>
    <t>transfer rate from C1 to CA</t>
  </si>
  <si>
    <t>transfer rate from C2 to CA</t>
  </si>
  <si>
    <t>transfer rate from C3 to CA</t>
  </si>
  <si>
    <t>transfer rate from C2 to C3</t>
  </si>
  <si>
    <t>transfer rate from C1 to C2</t>
  </si>
  <si>
    <t>Starting pool for C1</t>
  </si>
  <si>
    <t>Starting pool for C2</t>
  </si>
  <si>
    <t>Starting pool for C3</t>
  </si>
  <si>
    <t>Microbe Q10</t>
  </si>
  <si>
    <t>moss_litter</t>
  </si>
  <si>
    <t>kS</t>
  </si>
  <si>
    <t>Heterotrophic respiration rate</t>
  </si>
  <si>
    <t>Root Q10 value</t>
  </si>
  <si>
    <t>Starting value for available carbon</t>
  </si>
  <si>
    <t>estimate</t>
  </si>
  <si>
    <t>min_value</t>
  </si>
  <si>
    <t>max_value</t>
  </si>
  <si>
    <t>notes</t>
  </si>
  <si>
    <t>Zobitz 2021, Table 1, Field Data, 5 cm</t>
  </si>
  <si>
    <t>Equals .6 of CS, less CA</t>
  </si>
  <si>
    <t>Equals .3 of CS</t>
  </si>
  <si>
    <t>Equals .1 of CS</t>
  </si>
  <si>
    <t>N1968</t>
  </si>
  <si>
    <t>Estimated from Elzein 1995, Table 2 (average of soils listed)</t>
  </si>
  <si>
    <t>Notes + literature - see param-notes</t>
  </si>
  <si>
    <t>shrub_litter</t>
  </si>
  <si>
    <t>daily moss litter rate</t>
  </si>
  <si>
    <t>daily shrub (undergrowth rate)</t>
  </si>
  <si>
    <t>daily wood litter rate</t>
  </si>
  <si>
    <t>kSM</t>
  </si>
  <si>
    <t>transfer rate from CS or CA to CM</t>
  </si>
  <si>
    <t>gR</t>
  </si>
  <si>
    <t>linear model parameter for root</t>
  </si>
  <si>
    <t>estimated from Zobitz 2021</t>
  </si>
  <si>
    <t>f</t>
  </si>
  <si>
    <t>Scaling parameter for heterotrophic respiration</t>
  </si>
  <si>
    <t>SS</t>
  </si>
  <si>
    <t>Allocation parameter (proportion of GPP)</t>
  </si>
  <si>
    <t>Exudation parameter (proportion of GPP)</t>
  </si>
  <si>
    <t>root turnover rate</t>
  </si>
  <si>
    <t>model_forcing_estimate</t>
  </si>
  <si>
    <t>estimated from Zobitz 2021, modified to not be so large.  Figure 5 in that paper we never scaled these back to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</si>
</sst>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7C49-AD9E-B84C-A711-B0919C9EF1CF}">
  <dimension ref="A1:L30"/>
  <sheetViews>
    <sheetView tabSelected="1" zoomScaleNormal="100" workbookViewId="0">
      <pane xSplit="3" topLeftCell="D1" activePane="topRight" state="frozen"/>
      <selection pane="topRight" activeCell="D15" sqref="D15"/>
    </sheetView>
  </sheetViews>
  <sheetFormatPr baseColWidth="10" defaultRowHeight="16" x14ac:dyDescent="0.2"/>
  <cols>
    <col min="1" max="1" width="16" customWidth="1"/>
    <col min="2" max="2" width="48.83203125" customWidth="1"/>
    <col min="3" max="3" width="14.1640625" customWidth="1"/>
    <col min="4" max="6" width="10.83203125" customWidth="1"/>
    <col min="7" max="9" width="12.1640625" customWidth="1"/>
    <col min="10" max="11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64</v>
      </c>
      <c r="G1" t="s">
        <v>5</v>
      </c>
      <c r="H1" t="s">
        <v>56</v>
      </c>
      <c r="I1" t="s">
        <v>82</v>
      </c>
      <c r="J1" t="s">
        <v>57</v>
      </c>
      <c r="K1" t="s">
        <v>58</v>
      </c>
      <c r="L1" t="s">
        <v>59</v>
      </c>
    </row>
    <row r="2" spans="1:12" x14ac:dyDescent="0.2">
      <c r="A2" t="s">
        <v>6</v>
      </c>
      <c r="B2" t="s">
        <v>8</v>
      </c>
      <c r="C2" t="s">
        <v>9</v>
      </c>
      <c r="D2">
        <v>0</v>
      </c>
      <c r="E2">
        <v>26</v>
      </c>
      <c r="F2">
        <v>1018</v>
      </c>
      <c r="G2">
        <v>1717</v>
      </c>
      <c r="H2" t="b">
        <v>0</v>
      </c>
      <c r="I2" t="b">
        <v>0</v>
      </c>
      <c r="J2">
        <v>0</v>
      </c>
      <c r="K2">
        <v>600</v>
      </c>
      <c r="L2" t="s">
        <v>60</v>
      </c>
    </row>
    <row r="3" spans="1:12" x14ac:dyDescent="0.2">
      <c r="A3" t="s">
        <v>7</v>
      </c>
      <c r="B3" t="s">
        <v>10</v>
      </c>
      <c r="C3" t="s">
        <v>9</v>
      </c>
      <c r="D3">
        <v>10.4</v>
      </c>
      <c r="E3">
        <v>10.7</v>
      </c>
      <c r="F3">
        <v>27.8</v>
      </c>
      <c r="G3">
        <v>54.4</v>
      </c>
      <c r="H3" t="b">
        <v>0</v>
      </c>
      <c r="I3" t="b">
        <v>0</v>
      </c>
      <c r="J3">
        <v>0</v>
      </c>
      <c r="K3">
        <v>300</v>
      </c>
      <c r="L3" t="s">
        <v>60</v>
      </c>
    </row>
    <row r="4" spans="1:12" x14ac:dyDescent="0.2">
      <c r="A4" t="s">
        <v>11</v>
      </c>
      <c r="B4" t="s">
        <v>55</v>
      </c>
      <c r="C4" t="s">
        <v>9</v>
      </c>
      <c r="D4">
        <v>4.8</v>
      </c>
      <c r="E4">
        <v>5.8</v>
      </c>
      <c r="F4">
        <v>32.1</v>
      </c>
      <c r="G4">
        <v>24.8</v>
      </c>
      <c r="H4" t="b">
        <v>0</v>
      </c>
      <c r="I4" t="b">
        <v>0</v>
      </c>
      <c r="J4">
        <v>0</v>
      </c>
      <c r="K4">
        <v>400</v>
      </c>
      <c r="L4" t="s">
        <v>60</v>
      </c>
    </row>
    <row r="5" spans="1:12" x14ac:dyDescent="0.2">
      <c r="A5" t="s">
        <v>12</v>
      </c>
      <c r="B5" t="s">
        <v>47</v>
      </c>
      <c r="C5" t="s">
        <v>9</v>
      </c>
      <c r="D5">
        <f>0.1*D8</f>
        <v>259.2</v>
      </c>
      <c r="E5">
        <f t="shared" ref="E5:G5" si="0">0.1*E8</f>
        <v>366.6</v>
      </c>
      <c r="F5">
        <f t="shared" si="0"/>
        <v>456.5</v>
      </c>
      <c r="G5">
        <f t="shared" si="0"/>
        <v>578.9</v>
      </c>
      <c r="H5" t="b">
        <v>0</v>
      </c>
      <c r="I5" t="b">
        <v>0</v>
      </c>
      <c r="J5">
        <v>0</v>
      </c>
      <c r="K5">
        <v>6000</v>
      </c>
      <c r="L5" t="s">
        <v>63</v>
      </c>
    </row>
    <row r="6" spans="1:12" x14ac:dyDescent="0.2">
      <c r="A6" t="s">
        <v>13</v>
      </c>
      <c r="B6" t="s">
        <v>48</v>
      </c>
      <c r="C6" t="s">
        <v>9</v>
      </c>
      <c r="D6">
        <f>0.3*D8</f>
        <v>777.6</v>
      </c>
      <c r="E6">
        <f t="shared" ref="E6:G6" si="1">0.3*E8</f>
        <v>1099.8</v>
      </c>
      <c r="F6">
        <f t="shared" si="1"/>
        <v>1369.5</v>
      </c>
      <c r="G6">
        <f t="shared" si="1"/>
        <v>1736.7</v>
      </c>
      <c r="H6" t="b">
        <v>0</v>
      </c>
      <c r="I6" t="b">
        <v>0</v>
      </c>
      <c r="J6">
        <v>0</v>
      </c>
      <c r="K6">
        <v>2000</v>
      </c>
      <c r="L6" t="s">
        <v>62</v>
      </c>
    </row>
    <row r="7" spans="1:12" x14ac:dyDescent="0.2">
      <c r="A7" t="s">
        <v>14</v>
      </c>
      <c r="B7" t="s">
        <v>49</v>
      </c>
      <c r="C7" t="s">
        <v>9</v>
      </c>
      <c r="D7">
        <f>0.6*D8-D4</f>
        <v>1550.4</v>
      </c>
      <c r="E7">
        <f t="shared" ref="E7:G7" si="2">0.6*E8-E4</f>
        <v>2193.7999999999997</v>
      </c>
      <c r="F7">
        <f t="shared" si="2"/>
        <v>2706.9</v>
      </c>
      <c r="G7">
        <f t="shared" si="2"/>
        <v>3448.6</v>
      </c>
      <c r="H7" t="b">
        <v>0</v>
      </c>
      <c r="I7" t="b">
        <v>0</v>
      </c>
      <c r="J7">
        <v>0</v>
      </c>
      <c r="K7">
        <v>4000</v>
      </c>
      <c r="L7" t="s">
        <v>61</v>
      </c>
    </row>
    <row r="8" spans="1:12" x14ac:dyDescent="0.2">
      <c r="A8" t="s">
        <v>15</v>
      </c>
      <c r="B8" t="s">
        <v>16</v>
      </c>
      <c r="C8" t="s">
        <v>9</v>
      </c>
      <c r="D8">
        <v>2592</v>
      </c>
      <c r="E8">
        <v>3666</v>
      </c>
      <c r="F8">
        <v>4565</v>
      </c>
      <c r="G8" s="2">
        <v>5789</v>
      </c>
      <c r="H8" s="2" t="b">
        <v>0</v>
      </c>
      <c r="I8" t="b">
        <v>0</v>
      </c>
      <c r="J8">
        <v>0</v>
      </c>
      <c r="K8">
        <v>12000</v>
      </c>
      <c r="L8" t="s">
        <v>60</v>
      </c>
    </row>
    <row r="9" spans="1:12" x14ac:dyDescent="0.2">
      <c r="A9" t="s">
        <v>21</v>
      </c>
      <c r="B9" s="3" t="s">
        <v>70</v>
      </c>
      <c r="C9" t="s">
        <v>39</v>
      </c>
      <c r="D9">
        <v>0</v>
      </c>
      <c r="E9">
        <v>2.5000000000000001E-2</v>
      </c>
      <c r="F9">
        <v>0.50900000000000001</v>
      </c>
      <c r="G9">
        <v>0.32700000000000001</v>
      </c>
      <c r="H9" t="b">
        <v>0</v>
      </c>
      <c r="I9" s="4" t="b">
        <v>1</v>
      </c>
      <c r="J9">
        <v>0</v>
      </c>
      <c r="K9">
        <v>0.6</v>
      </c>
      <c r="L9" t="s">
        <v>66</v>
      </c>
    </row>
    <row r="10" spans="1:12" x14ac:dyDescent="0.2">
      <c r="A10" t="s">
        <v>51</v>
      </c>
      <c r="B10" s="3" t="s">
        <v>68</v>
      </c>
      <c r="C10" t="s">
        <v>39</v>
      </c>
      <c r="D10">
        <v>5.6000000000000001E-2</v>
      </c>
      <c r="E10">
        <v>0.19800000000000001</v>
      </c>
      <c r="F10">
        <v>9.0999999999999998E-2</v>
      </c>
      <c r="G10">
        <v>6.4000000000000001E-2</v>
      </c>
      <c r="H10" t="b">
        <v>0</v>
      </c>
      <c r="I10" s="4" t="b">
        <v>1</v>
      </c>
      <c r="J10">
        <v>0</v>
      </c>
      <c r="K10">
        <v>0.6</v>
      </c>
      <c r="L10" t="s">
        <v>66</v>
      </c>
    </row>
    <row r="11" spans="1:12" x14ac:dyDescent="0.2">
      <c r="A11" t="s">
        <v>67</v>
      </c>
      <c r="B11" s="3" t="s">
        <v>69</v>
      </c>
      <c r="C11" t="s">
        <v>39</v>
      </c>
      <c r="D11">
        <v>8.5000000000000006E-2</v>
      </c>
      <c r="E11">
        <v>0.19800000000000001</v>
      </c>
      <c r="F11">
        <v>0.105</v>
      </c>
      <c r="G11">
        <v>3.7999999999999999E-2</v>
      </c>
      <c r="H11" t="b">
        <v>0</v>
      </c>
      <c r="I11" s="4" t="b">
        <v>1</v>
      </c>
      <c r="J11">
        <v>0</v>
      </c>
      <c r="K11">
        <v>0.6</v>
      </c>
      <c r="L11" t="s">
        <v>66</v>
      </c>
    </row>
    <row r="12" spans="1:12" x14ac:dyDescent="0.2">
      <c r="A12" t="s">
        <v>17</v>
      </c>
      <c r="B12" t="s">
        <v>79</v>
      </c>
      <c r="C12" t="s">
        <v>37</v>
      </c>
      <c r="D12">
        <f>0.4*0.5</f>
        <v>0.2</v>
      </c>
      <c r="E12">
        <f t="shared" ref="E12:F12" si="3">0.4*0.5</f>
        <v>0.2</v>
      </c>
      <c r="F12">
        <f t="shared" si="3"/>
        <v>0.2</v>
      </c>
      <c r="G12">
        <v>0.2</v>
      </c>
      <c r="H12" t="b">
        <v>0</v>
      </c>
      <c r="I12" t="b">
        <v>0</v>
      </c>
      <c r="J12">
        <v>0</v>
      </c>
      <c r="K12">
        <v>1</v>
      </c>
      <c r="L12">
        <v>0.2</v>
      </c>
    </row>
    <row r="13" spans="1:12" x14ac:dyDescent="0.2">
      <c r="A13" t="s">
        <v>18</v>
      </c>
      <c r="B13" t="s">
        <v>80</v>
      </c>
      <c r="C13" t="s">
        <v>37</v>
      </c>
      <c r="D13">
        <v>0.1</v>
      </c>
      <c r="E13">
        <v>0.1</v>
      </c>
      <c r="F13">
        <v>0.1</v>
      </c>
      <c r="G13">
        <v>0.1</v>
      </c>
      <c r="H13" t="b">
        <v>0</v>
      </c>
      <c r="I13" t="b">
        <v>0</v>
      </c>
      <c r="J13">
        <v>0</v>
      </c>
      <c r="K13">
        <v>1</v>
      </c>
      <c r="L13">
        <v>0.1</v>
      </c>
    </row>
    <row r="14" spans="1:12" x14ac:dyDescent="0.2">
      <c r="A14" t="s">
        <v>23</v>
      </c>
      <c r="B14" t="s">
        <v>42</v>
      </c>
      <c r="C14" t="s">
        <v>38</v>
      </c>
      <c r="D14">
        <v>0.17180000000000001</v>
      </c>
      <c r="E14">
        <v>0.17180000000000001</v>
      </c>
      <c r="F14">
        <v>0.17180000000000001</v>
      </c>
      <c r="G14">
        <v>0.17180000000000001</v>
      </c>
      <c r="H14" t="b">
        <v>0</v>
      </c>
      <c r="I14" t="b">
        <v>0</v>
      </c>
      <c r="J14">
        <v>0</v>
      </c>
      <c r="K14">
        <v>1</v>
      </c>
      <c r="L14" t="s">
        <v>65</v>
      </c>
    </row>
    <row r="15" spans="1:12" x14ac:dyDescent="0.2">
      <c r="A15" t="s">
        <v>24</v>
      </c>
      <c r="B15" t="s">
        <v>43</v>
      </c>
      <c r="C15" t="s">
        <v>38</v>
      </c>
      <c r="D15">
        <v>7.3200000000000001E-3</v>
      </c>
      <c r="E15">
        <v>7.3200000000000001E-3</v>
      </c>
      <c r="F15">
        <v>7.3200000000000001E-3</v>
      </c>
      <c r="G15">
        <v>7.3200000000000001E-3</v>
      </c>
      <c r="H15" t="b">
        <v>0</v>
      </c>
      <c r="I15" t="b">
        <v>0</v>
      </c>
      <c r="J15">
        <v>0</v>
      </c>
      <c r="K15">
        <v>1</v>
      </c>
      <c r="L15" t="s">
        <v>65</v>
      </c>
    </row>
    <row r="16" spans="1:12" x14ac:dyDescent="0.2">
      <c r="A16" t="s">
        <v>25</v>
      </c>
      <c r="B16" t="s">
        <v>44</v>
      </c>
      <c r="C16" t="s">
        <v>38</v>
      </c>
      <c r="D16">
        <v>1.0000000000000001E-5</v>
      </c>
      <c r="E16">
        <v>1.0000000000000001E-5</v>
      </c>
      <c r="F16">
        <v>1.0000000000000001E-5</v>
      </c>
      <c r="G16">
        <v>1.0000000000000001E-5</v>
      </c>
      <c r="H16" t="b">
        <v>0</v>
      </c>
      <c r="I16" t="b">
        <v>0</v>
      </c>
      <c r="J16">
        <v>0</v>
      </c>
      <c r="K16">
        <v>1</v>
      </c>
      <c r="L16" t="s">
        <v>65</v>
      </c>
    </row>
    <row r="17" spans="1:12" x14ac:dyDescent="0.2">
      <c r="A17" t="s">
        <v>22</v>
      </c>
      <c r="B17" s="1" t="s">
        <v>81</v>
      </c>
      <c r="C17" t="s">
        <v>38</v>
      </c>
      <c r="D17">
        <v>0.2</v>
      </c>
      <c r="E17">
        <v>0.2</v>
      </c>
      <c r="F17">
        <v>0.2</v>
      </c>
      <c r="G17">
        <v>0.2</v>
      </c>
      <c r="H17" t="b">
        <v>0</v>
      </c>
      <c r="I17" s="4" t="b">
        <v>1</v>
      </c>
      <c r="J17">
        <v>0</v>
      </c>
      <c r="K17">
        <v>0.5</v>
      </c>
      <c r="L17" t="s">
        <v>78</v>
      </c>
    </row>
    <row r="18" spans="1:12" x14ac:dyDescent="0.2">
      <c r="A18" t="s">
        <v>71</v>
      </c>
      <c r="B18" t="s">
        <v>72</v>
      </c>
      <c r="C18" t="s">
        <v>39</v>
      </c>
      <c r="D18">
        <v>2.9680249999999998E-2</v>
      </c>
      <c r="E18">
        <v>2.9680249999999998E-2</v>
      </c>
      <c r="F18">
        <v>2.9680249999999998E-2</v>
      </c>
      <c r="G18">
        <v>2.9680249999999998E-2</v>
      </c>
      <c r="H18" t="b">
        <v>0</v>
      </c>
      <c r="I18" t="b">
        <v>0</v>
      </c>
      <c r="J18">
        <v>0</v>
      </c>
      <c r="K18">
        <v>0.1</v>
      </c>
      <c r="L18" t="s">
        <v>78</v>
      </c>
    </row>
    <row r="19" spans="1:12" x14ac:dyDescent="0.2">
      <c r="A19" t="s">
        <v>26</v>
      </c>
      <c r="B19" s="1" t="s">
        <v>46</v>
      </c>
      <c r="C19" t="s">
        <v>39</v>
      </c>
      <c r="D19">
        <v>1.801401E-2</v>
      </c>
      <c r="E19">
        <v>1.801401E-2</v>
      </c>
      <c r="F19">
        <v>1.801401E-2</v>
      </c>
      <c r="G19">
        <v>1.801401E-2</v>
      </c>
      <c r="H19" t="b">
        <v>0</v>
      </c>
      <c r="I19" s="4" t="b">
        <v>1</v>
      </c>
      <c r="J19">
        <v>0</v>
      </c>
      <c r="K19">
        <v>0.1</v>
      </c>
      <c r="L19" t="s">
        <v>78</v>
      </c>
    </row>
    <row r="20" spans="1:12" x14ac:dyDescent="0.2">
      <c r="A20" t="s">
        <v>27</v>
      </c>
      <c r="B20" s="1" t="s">
        <v>45</v>
      </c>
      <c r="C20" t="s">
        <v>39</v>
      </c>
      <c r="D20">
        <v>0.14999000000000001</v>
      </c>
      <c r="E20">
        <v>0.14999000000000001</v>
      </c>
      <c r="F20">
        <v>0.14999000000000001</v>
      </c>
      <c r="G20">
        <v>0.14999000000000001</v>
      </c>
      <c r="H20" t="b">
        <v>0</v>
      </c>
      <c r="I20" s="4" t="b">
        <v>1</v>
      </c>
      <c r="J20">
        <v>0</v>
      </c>
      <c r="K20">
        <v>0.2</v>
      </c>
      <c r="L20" t="s">
        <v>78</v>
      </c>
    </row>
    <row r="21" spans="1:12" x14ac:dyDescent="0.2">
      <c r="A21" t="s">
        <v>28</v>
      </c>
      <c r="B21" s="1" t="s">
        <v>29</v>
      </c>
      <c r="C21" t="s">
        <v>39</v>
      </c>
      <c r="D21">
        <v>4.3454909999999998E-4</v>
      </c>
      <c r="E21">
        <v>4.3454909999999998E-4</v>
      </c>
      <c r="F21">
        <v>4.3454909999999998E-4</v>
      </c>
      <c r="G21">
        <v>4.3454909999999998E-4</v>
      </c>
      <c r="H21" t="b">
        <v>1</v>
      </c>
      <c r="I21" s="4" t="b">
        <v>1</v>
      </c>
      <c r="J21">
        <v>0</v>
      </c>
      <c r="K21">
        <v>0.1</v>
      </c>
      <c r="L21" t="s">
        <v>75</v>
      </c>
    </row>
    <row r="22" spans="1:12" x14ac:dyDescent="0.2">
      <c r="A22" t="s">
        <v>30</v>
      </c>
      <c r="B22" t="s">
        <v>31</v>
      </c>
      <c r="C22" t="s">
        <v>39</v>
      </c>
      <c r="D22">
        <v>2.5044728058118988E-3</v>
      </c>
      <c r="E22">
        <v>1.9614166007905138E-3</v>
      </c>
      <c r="F22">
        <v>1.4282039525691701E-3</v>
      </c>
      <c r="G22">
        <v>1.96469778639053E-3</v>
      </c>
      <c r="H22" t="b">
        <v>1</v>
      </c>
      <c r="I22" t="b">
        <v>0</v>
      </c>
      <c r="J22">
        <v>0</v>
      </c>
      <c r="K22">
        <v>0.1</v>
      </c>
      <c r="L22" t="s">
        <v>75</v>
      </c>
    </row>
    <row r="23" spans="1:12" x14ac:dyDescent="0.2">
      <c r="A23" t="s">
        <v>32</v>
      </c>
      <c r="B23" t="s">
        <v>41</v>
      </c>
      <c r="C23" t="s">
        <v>9</v>
      </c>
      <c r="D23">
        <v>25000</v>
      </c>
      <c r="E23">
        <v>25000</v>
      </c>
      <c r="F23">
        <v>25000</v>
      </c>
      <c r="G23">
        <v>25000</v>
      </c>
      <c r="H23" t="b">
        <v>1</v>
      </c>
      <c r="I23" t="b">
        <v>0</v>
      </c>
      <c r="J23">
        <v>0</v>
      </c>
      <c r="K23">
        <v>100000</v>
      </c>
      <c r="L23" t="s">
        <v>75</v>
      </c>
    </row>
    <row r="24" spans="1:12" x14ac:dyDescent="0.2">
      <c r="A24" t="s">
        <v>33</v>
      </c>
      <c r="B24" t="s">
        <v>40</v>
      </c>
      <c r="C24" t="s">
        <v>34</v>
      </c>
      <c r="D24">
        <v>0.04</v>
      </c>
      <c r="E24">
        <v>0.04</v>
      </c>
      <c r="F24">
        <v>0.04</v>
      </c>
      <c r="G24">
        <v>0.04</v>
      </c>
      <c r="H24" t="b">
        <v>1</v>
      </c>
      <c r="I24" t="b">
        <v>0</v>
      </c>
      <c r="J24">
        <v>0</v>
      </c>
      <c r="K24" s="5">
        <v>4</v>
      </c>
      <c r="L24" t="s">
        <v>83</v>
      </c>
    </row>
    <row r="25" spans="1:12" x14ac:dyDescent="0.2">
      <c r="A25" t="s">
        <v>35</v>
      </c>
      <c r="B25" s="1" t="s">
        <v>36</v>
      </c>
      <c r="C25" t="s">
        <v>37</v>
      </c>
      <c r="D25">
        <v>0.4</v>
      </c>
      <c r="E25">
        <v>0.4</v>
      </c>
      <c r="F25">
        <v>0.4</v>
      </c>
      <c r="G25">
        <v>0.4</v>
      </c>
      <c r="H25" t="b">
        <v>1</v>
      </c>
      <c r="I25" s="4" t="b">
        <v>1</v>
      </c>
      <c r="J25">
        <v>0</v>
      </c>
      <c r="K25">
        <v>1</v>
      </c>
      <c r="L25" t="s">
        <v>75</v>
      </c>
    </row>
    <row r="26" spans="1:12" x14ac:dyDescent="0.2">
      <c r="A26" t="s">
        <v>52</v>
      </c>
      <c r="B26" t="s">
        <v>53</v>
      </c>
      <c r="C26" t="s">
        <v>39</v>
      </c>
      <c r="D26">
        <v>2.5044728058118988E-3</v>
      </c>
      <c r="E26">
        <v>1.9614166007905138E-3</v>
      </c>
      <c r="F26">
        <v>1.4282039525691701E-3</v>
      </c>
      <c r="G26">
        <v>1.9646977863905274E-3</v>
      </c>
      <c r="H26" t="b">
        <v>1</v>
      </c>
      <c r="I26" t="b">
        <v>0</v>
      </c>
      <c r="J26">
        <v>0</v>
      </c>
      <c r="K26">
        <v>0.1</v>
      </c>
      <c r="L26" t="s">
        <v>75</v>
      </c>
    </row>
    <row r="27" spans="1:12" x14ac:dyDescent="0.2">
      <c r="A27" t="s">
        <v>20</v>
      </c>
      <c r="B27" t="s">
        <v>50</v>
      </c>
      <c r="C27" t="s">
        <v>37</v>
      </c>
      <c r="D27">
        <v>3</v>
      </c>
      <c r="E27">
        <v>2.25</v>
      </c>
      <c r="F27">
        <v>2.25</v>
      </c>
      <c r="G27">
        <v>2.25</v>
      </c>
      <c r="H27" t="b">
        <v>1</v>
      </c>
      <c r="I27" t="b">
        <v>0</v>
      </c>
      <c r="J27">
        <v>1</v>
      </c>
      <c r="K27">
        <v>5</v>
      </c>
      <c r="L27" t="s">
        <v>75</v>
      </c>
    </row>
    <row r="28" spans="1:12" x14ac:dyDescent="0.2">
      <c r="A28" t="s">
        <v>19</v>
      </c>
      <c r="B28" t="s">
        <v>54</v>
      </c>
      <c r="C28" t="s">
        <v>37</v>
      </c>
      <c r="D28">
        <v>3</v>
      </c>
      <c r="E28">
        <v>3</v>
      </c>
      <c r="F28">
        <v>3</v>
      </c>
      <c r="G28">
        <v>3</v>
      </c>
      <c r="H28" t="b">
        <v>1</v>
      </c>
      <c r="I28" t="b">
        <v>0</v>
      </c>
      <c r="J28">
        <v>1</v>
      </c>
      <c r="K28">
        <v>5</v>
      </c>
      <c r="L28" t="s">
        <v>75</v>
      </c>
    </row>
    <row r="29" spans="1:12" x14ac:dyDescent="0.2">
      <c r="A29" t="s">
        <v>73</v>
      </c>
      <c r="B29" t="s">
        <v>74</v>
      </c>
      <c r="C29" t="s">
        <v>39</v>
      </c>
      <c r="D29">
        <v>1E-4</v>
      </c>
      <c r="E29">
        <v>1E-4</v>
      </c>
      <c r="F29">
        <v>1E-4</v>
      </c>
      <c r="G29">
        <v>1E-4</v>
      </c>
      <c r="H29" t="b">
        <v>1</v>
      </c>
      <c r="I29" t="b">
        <v>0</v>
      </c>
      <c r="J29">
        <v>0</v>
      </c>
      <c r="K29">
        <v>0.1</v>
      </c>
      <c r="L29" t="s">
        <v>75</v>
      </c>
    </row>
    <row r="30" spans="1:12" x14ac:dyDescent="0.2">
      <c r="A30" t="s">
        <v>76</v>
      </c>
      <c r="B30" t="s">
        <v>77</v>
      </c>
      <c r="C30" t="s">
        <v>37</v>
      </c>
      <c r="D30">
        <v>1</v>
      </c>
      <c r="E30">
        <v>1</v>
      </c>
      <c r="F30">
        <v>1</v>
      </c>
      <c r="G30">
        <v>1</v>
      </c>
      <c r="H30" t="b">
        <v>1</v>
      </c>
      <c r="I30" t="b">
        <v>0</v>
      </c>
      <c r="J30">
        <v>0.5</v>
      </c>
      <c r="K30">
        <v>1.5</v>
      </c>
      <c r="L30" t="s">
        <v>75</v>
      </c>
    </row>
  </sheetData>
  <autoFilter ref="I1:I30" xr:uid="{98887C49-AD9E-B84C-A711-B0919C9EF1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Zobitz</cp:lastModifiedBy>
  <dcterms:created xsi:type="dcterms:W3CDTF">2021-01-29T13:49:07Z</dcterms:created>
  <dcterms:modified xsi:type="dcterms:W3CDTF">2025-01-03T18:10:25Z</dcterms:modified>
</cp:coreProperties>
</file>