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3fed28f64d3a20/Desktop/Documents/Cleveland Cavaliers/Strategy/"/>
    </mc:Choice>
  </mc:AlternateContent>
  <xr:revisionPtr revIDLastSave="3" documentId="8_{6E78D504-4BEC-9A44-8C34-4D9723EF7445}" xr6:coauthVersionLast="47" xr6:coauthVersionMax="47" xr10:uidLastSave="{5511F151-1B4B-864F-B457-872DFF05B6F8}"/>
  <bookViews>
    <workbookView xWindow="0" yWindow="760" windowWidth="34560" windowHeight="20400" activeTab="1" xr2:uid="{091D9061-6CAD-9C45-A15D-87B4839FA3FA}"/>
  </bookViews>
  <sheets>
    <sheet name="Sheet2" sheetId="2" r:id="rId1"/>
    <sheet name="Sheet1" sheetId="1" r:id="rId2"/>
    <sheet name="Tiers and Salar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E5" i="3" s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2" i="1"/>
  <c r="C8" i="3"/>
  <c r="C9" i="3"/>
  <c r="C10" i="3"/>
  <c r="C11" i="3"/>
  <c r="C12" i="3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2" i="1"/>
  <c r="C4" i="3"/>
  <c r="C5" i="3"/>
  <c r="C6" i="3"/>
  <c r="C7" i="3"/>
  <c r="C3" i="3"/>
  <c r="F1229" i="1"/>
  <c r="G1229" i="1"/>
  <c r="F1228" i="1"/>
  <c r="G1228" i="1"/>
  <c r="F1227" i="1"/>
  <c r="G1227" i="1"/>
  <c r="F1226" i="1"/>
  <c r="G1226" i="1"/>
  <c r="F1225" i="1"/>
  <c r="G1225" i="1"/>
  <c r="F1224" i="1"/>
  <c r="G1224" i="1"/>
  <c r="F1223" i="1"/>
  <c r="G1223" i="1"/>
  <c r="F1222" i="1"/>
  <c r="G1222" i="1"/>
  <c r="F1221" i="1"/>
  <c r="G1221" i="1"/>
  <c r="F1220" i="1"/>
  <c r="G1220" i="1"/>
  <c r="F1219" i="1"/>
  <c r="G1219" i="1"/>
  <c r="F1218" i="1"/>
  <c r="G1218" i="1"/>
  <c r="F1217" i="1"/>
  <c r="G1217" i="1"/>
  <c r="F1215" i="1"/>
  <c r="G1215" i="1"/>
  <c r="F1216" i="1"/>
  <c r="G1216" i="1"/>
  <c r="F1214" i="1"/>
  <c r="G1214" i="1"/>
  <c r="F1213" i="1"/>
  <c r="G1213" i="1"/>
  <c r="F1212" i="1"/>
  <c r="G1212" i="1"/>
  <c r="F1211" i="1"/>
  <c r="G1211" i="1"/>
  <c r="F1210" i="1"/>
  <c r="G1210" i="1"/>
  <c r="F1209" i="1"/>
  <c r="G1209" i="1"/>
  <c r="F1208" i="1"/>
  <c r="G1208" i="1"/>
  <c r="F1207" i="1"/>
  <c r="G1207" i="1"/>
  <c r="F1206" i="1"/>
  <c r="G1206" i="1"/>
  <c r="F1205" i="1"/>
  <c r="G1205" i="1"/>
  <c r="F1204" i="1"/>
  <c r="G1204" i="1"/>
  <c r="F1203" i="1"/>
  <c r="G1203" i="1"/>
  <c r="F1202" i="1"/>
  <c r="G1202" i="1"/>
  <c r="F1201" i="1"/>
  <c r="G1201" i="1"/>
  <c r="F1200" i="1"/>
  <c r="G1200" i="1"/>
  <c r="F1199" i="1"/>
  <c r="G1199" i="1"/>
  <c r="F1198" i="1"/>
  <c r="G1198" i="1"/>
  <c r="F1197" i="1"/>
  <c r="G1197" i="1"/>
  <c r="F1196" i="1"/>
  <c r="G1196" i="1"/>
  <c r="F1195" i="1"/>
  <c r="G1195" i="1"/>
  <c r="F1194" i="1"/>
  <c r="G1194" i="1"/>
  <c r="F1193" i="1"/>
  <c r="G1193" i="1"/>
  <c r="F1192" i="1"/>
  <c r="G1192" i="1"/>
  <c r="F1191" i="1"/>
  <c r="G1191" i="1"/>
  <c r="F1190" i="1"/>
  <c r="G1190" i="1"/>
  <c r="F1189" i="1"/>
  <c r="G1189" i="1"/>
  <c r="F1188" i="1"/>
  <c r="G1188" i="1"/>
  <c r="F1187" i="1"/>
  <c r="G1187" i="1"/>
  <c r="F1186" i="1"/>
  <c r="G1186" i="1"/>
  <c r="F1185" i="1"/>
  <c r="G1185" i="1"/>
  <c r="F1184" i="1"/>
  <c r="G1184" i="1"/>
  <c r="F1183" i="1"/>
  <c r="G1183" i="1"/>
  <c r="F1182" i="1"/>
  <c r="G1182" i="1"/>
  <c r="F1181" i="1"/>
  <c r="G1181" i="1"/>
  <c r="F1180" i="1"/>
  <c r="G1180" i="1"/>
  <c r="F1179" i="1"/>
  <c r="G1179" i="1"/>
  <c r="F1178" i="1"/>
  <c r="G1178" i="1"/>
  <c r="F1177" i="1"/>
  <c r="G1177" i="1"/>
  <c r="F1176" i="1"/>
  <c r="G1176" i="1"/>
  <c r="F1175" i="1"/>
  <c r="G1175" i="1"/>
  <c r="F1174" i="1"/>
  <c r="G1174" i="1"/>
  <c r="F1173" i="1"/>
  <c r="G1173" i="1"/>
  <c r="F1172" i="1"/>
  <c r="G1172" i="1"/>
  <c r="F1171" i="1"/>
  <c r="G1171" i="1"/>
  <c r="F1170" i="1"/>
  <c r="G1170" i="1"/>
  <c r="F1169" i="1"/>
  <c r="G1169" i="1"/>
  <c r="F1168" i="1"/>
  <c r="G1168" i="1"/>
  <c r="F1167" i="1"/>
  <c r="G1167" i="1"/>
  <c r="F1166" i="1"/>
  <c r="G1166" i="1"/>
  <c r="F1165" i="1"/>
  <c r="G1165" i="1"/>
  <c r="F1164" i="1"/>
  <c r="G1164" i="1"/>
  <c r="F1163" i="1"/>
  <c r="G1163" i="1"/>
  <c r="F1162" i="1"/>
  <c r="G1162" i="1"/>
  <c r="F1161" i="1"/>
  <c r="G1161" i="1"/>
  <c r="F1160" i="1"/>
  <c r="G1160" i="1"/>
  <c r="F1159" i="1"/>
  <c r="G1159" i="1"/>
  <c r="F1158" i="1"/>
  <c r="G1158" i="1"/>
  <c r="F1157" i="1"/>
  <c r="G1157" i="1"/>
  <c r="F1156" i="1"/>
  <c r="G1156" i="1"/>
  <c r="F1155" i="1"/>
  <c r="G1155" i="1"/>
  <c r="F1154" i="1"/>
  <c r="G1154" i="1"/>
  <c r="F1153" i="1"/>
  <c r="G1153" i="1"/>
  <c r="F1152" i="1"/>
  <c r="G1152" i="1"/>
  <c r="F1151" i="1"/>
  <c r="G1151" i="1"/>
  <c r="F1150" i="1"/>
  <c r="G1150" i="1"/>
  <c r="F1149" i="1"/>
  <c r="G1149" i="1"/>
  <c r="F1148" i="1"/>
  <c r="G1148" i="1"/>
  <c r="F1147" i="1"/>
  <c r="G1147" i="1"/>
  <c r="F1146" i="1"/>
  <c r="G1146" i="1"/>
  <c r="F1145" i="1"/>
  <c r="G1145" i="1"/>
  <c r="F1144" i="1"/>
  <c r="G1144" i="1"/>
  <c r="F1143" i="1"/>
  <c r="G1143" i="1"/>
  <c r="F1142" i="1"/>
  <c r="G1142" i="1"/>
  <c r="F1141" i="1"/>
  <c r="G1141" i="1"/>
  <c r="F1140" i="1"/>
  <c r="G1140" i="1"/>
  <c r="F1139" i="1"/>
  <c r="G1139" i="1"/>
  <c r="F1138" i="1"/>
  <c r="G1138" i="1"/>
  <c r="F1137" i="1"/>
  <c r="G1137" i="1"/>
  <c r="F1136" i="1"/>
  <c r="G1136" i="1"/>
  <c r="F1135" i="1"/>
  <c r="G1135" i="1"/>
  <c r="F1134" i="1"/>
  <c r="G1134" i="1"/>
  <c r="F1133" i="1"/>
  <c r="G1133" i="1"/>
  <c r="F1132" i="1"/>
  <c r="G1132" i="1"/>
  <c r="F1131" i="1"/>
  <c r="G1131" i="1"/>
  <c r="F1130" i="1"/>
  <c r="G1130" i="1"/>
  <c r="F1129" i="1"/>
  <c r="G1129" i="1"/>
  <c r="F1128" i="1"/>
  <c r="G1128" i="1"/>
  <c r="F1127" i="1"/>
  <c r="G1127" i="1"/>
  <c r="F1126" i="1"/>
  <c r="G1126" i="1"/>
  <c r="F1125" i="1"/>
  <c r="G1125" i="1"/>
  <c r="F1124" i="1"/>
  <c r="G1124" i="1"/>
  <c r="F1123" i="1"/>
  <c r="G1123" i="1"/>
  <c r="F1122" i="1"/>
  <c r="G1122" i="1"/>
  <c r="F1121" i="1"/>
  <c r="G1121" i="1"/>
  <c r="F1120" i="1"/>
  <c r="G1120" i="1"/>
  <c r="F1119" i="1"/>
  <c r="G1119" i="1"/>
  <c r="F1118" i="1"/>
  <c r="G1118" i="1"/>
  <c r="F1117" i="1"/>
  <c r="G1117" i="1"/>
  <c r="F1116" i="1"/>
  <c r="G1116" i="1"/>
  <c r="F1115" i="1"/>
  <c r="G1115" i="1"/>
  <c r="F1114" i="1"/>
  <c r="G1114" i="1"/>
  <c r="F1113" i="1"/>
  <c r="G1113" i="1"/>
  <c r="F1112" i="1"/>
  <c r="G1112" i="1"/>
  <c r="F1111" i="1"/>
  <c r="G1111" i="1"/>
  <c r="F1110" i="1"/>
  <c r="G1110" i="1"/>
  <c r="F1109" i="1"/>
  <c r="G1109" i="1"/>
  <c r="F1108" i="1"/>
  <c r="G1108" i="1"/>
  <c r="F1107" i="1"/>
  <c r="G1107" i="1"/>
  <c r="F1106" i="1"/>
  <c r="G1106" i="1"/>
  <c r="F1105" i="1"/>
  <c r="G1105" i="1"/>
  <c r="F1104" i="1"/>
  <c r="G1104" i="1"/>
  <c r="F1102" i="1"/>
  <c r="G1102" i="1"/>
  <c r="F1103" i="1"/>
  <c r="G1103" i="1"/>
  <c r="F1101" i="1"/>
  <c r="G1101" i="1"/>
  <c r="F1100" i="1"/>
  <c r="G1100" i="1"/>
  <c r="F1099" i="1"/>
  <c r="G1099" i="1"/>
  <c r="F1098" i="1"/>
  <c r="G1098" i="1"/>
  <c r="F1097" i="1"/>
  <c r="G1097" i="1"/>
  <c r="F1096" i="1"/>
  <c r="G1096" i="1"/>
  <c r="F1095" i="1"/>
  <c r="G1095" i="1"/>
  <c r="F1094" i="1"/>
  <c r="G1094" i="1"/>
  <c r="F1093" i="1"/>
  <c r="G1093" i="1"/>
  <c r="F1092" i="1"/>
  <c r="G1092" i="1"/>
  <c r="F1091" i="1"/>
  <c r="G1091" i="1"/>
  <c r="F1090" i="1"/>
  <c r="G1090" i="1"/>
  <c r="F1088" i="1"/>
  <c r="G1088" i="1"/>
  <c r="F1089" i="1"/>
  <c r="G1089" i="1"/>
  <c r="F1087" i="1"/>
  <c r="G1087" i="1"/>
  <c r="F1086" i="1"/>
  <c r="G1086" i="1"/>
  <c r="F1085" i="1"/>
  <c r="G1085" i="1"/>
  <c r="F1084" i="1"/>
  <c r="G1084" i="1"/>
  <c r="F1083" i="1"/>
  <c r="G1083" i="1"/>
  <c r="F1082" i="1"/>
  <c r="G1082" i="1"/>
  <c r="F1081" i="1"/>
  <c r="G1081" i="1"/>
  <c r="F1080" i="1"/>
  <c r="G1080" i="1"/>
  <c r="F1079" i="1"/>
  <c r="G1079" i="1"/>
  <c r="F1078" i="1"/>
  <c r="G1078" i="1"/>
  <c r="F1077" i="1"/>
  <c r="G1077" i="1"/>
  <c r="F1076" i="1"/>
  <c r="G1076" i="1"/>
  <c r="F1075" i="1"/>
  <c r="G1075" i="1"/>
  <c r="F1074" i="1"/>
  <c r="G1074" i="1"/>
  <c r="F1073" i="1"/>
  <c r="G1073" i="1"/>
  <c r="F1072" i="1"/>
  <c r="G1072" i="1"/>
  <c r="F1071" i="1"/>
  <c r="G1071" i="1"/>
  <c r="F1070" i="1"/>
  <c r="G1070" i="1"/>
  <c r="F1069" i="1"/>
  <c r="G1069" i="1"/>
  <c r="F1068" i="1"/>
  <c r="G1068" i="1"/>
  <c r="F1067" i="1"/>
  <c r="G1067" i="1"/>
  <c r="F1066" i="1"/>
  <c r="G1066" i="1"/>
  <c r="F1065" i="1"/>
  <c r="G1065" i="1"/>
  <c r="F1064" i="1"/>
  <c r="G1064" i="1"/>
  <c r="F1062" i="1"/>
  <c r="G1062" i="1"/>
  <c r="F1063" i="1"/>
  <c r="G1063" i="1"/>
  <c r="F1061" i="1"/>
  <c r="G1061" i="1"/>
  <c r="F1060" i="1"/>
  <c r="G1060" i="1"/>
  <c r="F1059" i="1"/>
  <c r="G1059" i="1"/>
  <c r="F1058" i="1"/>
  <c r="G1058" i="1"/>
  <c r="F1057" i="1"/>
  <c r="G1057" i="1"/>
  <c r="F1056" i="1"/>
  <c r="G1056" i="1"/>
  <c r="F1055" i="1"/>
  <c r="G1055" i="1"/>
  <c r="F1054" i="1"/>
  <c r="G1054" i="1"/>
  <c r="F1053" i="1"/>
  <c r="G1053" i="1"/>
  <c r="F1052" i="1"/>
  <c r="G1052" i="1"/>
  <c r="F1051" i="1"/>
  <c r="G1051" i="1"/>
  <c r="F1050" i="1"/>
  <c r="G1050" i="1"/>
  <c r="F1049" i="1"/>
  <c r="G1049" i="1"/>
  <c r="F1048" i="1"/>
  <c r="G1048" i="1"/>
  <c r="F1046" i="1"/>
  <c r="G1046" i="1"/>
  <c r="F1047" i="1"/>
  <c r="G1047" i="1"/>
  <c r="F1045" i="1"/>
  <c r="G1045" i="1"/>
  <c r="F1044" i="1"/>
  <c r="G1044" i="1"/>
  <c r="F1043" i="1"/>
  <c r="G1043" i="1"/>
  <c r="F1042" i="1"/>
  <c r="G1042" i="1"/>
  <c r="F1041" i="1"/>
  <c r="G1041" i="1"/>
  <c r="F1040" i="1"/>
  <c r="G1040" i="1"/>
  <c r="F1039" i="1"/>
  <c r="G1039" i="1"/>
  <c r="F1038" i="1"/>
  <c r="G1038" i="1"/>
  <c r="F1037" i="1"/>
  <c r="G1037" i="1"/>
  <c r="F1036" i="1"/>
  <c r="G1036" i="1"/>
  <c r="F1035" i="1"/>
  <c r="G1035" i="1"/>
  <c r="F1034" i="1"/>
  <c r="G1034" i="1"/>
  <c r="F1033" i="1"/>
  <c r="G1033" i="1"/>
  <c r="F1032" i="1"/>
  <c r="G1032" i="1"/>
  <c r="F1031" i="1"/>
  <c r="G1031" i="1"/>
  <c r="F1030" i="1"/>
  <c r="G1030" i="1"/>
  <c r="F1029" i="1"/>
  <c r="G1029" i="1"/>
  <c r="F1028" i="1"/>
  <c r="G1028" i="1"/>
  <c r="F1027" i="1"/>
  <c r="G1027" i="1"/>
  <c r="F1026" i="1"/>
  <c r="G1026" i="1"/>
  <c r="F1025" i="1"/>
  <c r="G1025" i="1"/>
  <c r="F1024" i="1"/>
  <c r="G1024" i="1"/>
  <c r="F1023" i="1"/>
  <c r="G1023" i="1"/>
  <c r="F1022" i="1"/>
  <c r="G1022" i="1"/>
  <c r="F1021" i="1"/>
  <c r="G1021" i="1"/>
  <c r="F1020" i="1"/>
  <c r="G1020" i="1"/>
  <c r="F1019" i="1"/>
  <c r="G1019" i="1"/>
  <c r="F1018" i="1"/>
  <c r="G1018" i="1"/>
  <c r="F1017" i="1"/>
  <c r="G1017" i="1"/>
  <c r="F1016" i="1"/>
  <c r="G1016" i="1"/>
  <c r="F1015" i="1"/>
  <c r="G1015" i="1"/>
  <c r="F1014" i="1"/>
  <c r="G1014" i="1"/>
  <c r="F1013" i="1"/>
  <c r="G1013" i="1"/>
  <c r="F1012" i="1"/>
  <c r="G1012" i="1"/>
  <c r="F1011" i="1"/>
  <c r="G1011" i="1"/>
  <c r="F1010" i="1"/>
  <c r="G1010" i="1"/>
  <c r="F1009" i="1"/>
  <c r="G1009" i="1"/>
  <c r="F1008" i="1"/>
  <c r="G1008" i="1"/>
  <c r="F1007" i="1"/>
  <c r="G1007" i="1"/>
  <c r="F1005" i="1"/>
  <c r="G1005" i="1"/>
  <c r="F1006" i="1"/>
  <c r="G1006" i="1"/>
  <c r="F1004" i="1"/>
  <c r="G1004" i="1"/>
  <c r="F1003" i="1"/>
  <c r="G1003" i="1"/>
  <c r="F1002" i="1"/>
  <c r="G1002" i="1"/>
  <c r="F1001" i="1"/>
  <c r="G1001" i="1"/>
  <c r="F1000" i="1"/>
  <c r="G1000" i="1"/>
  <c r="F999" i="1"/>
  <c r="G999" i="1"/>
  <c r="F998" i="1"/>
  <c r="G998" i="1"/>
  <c r="F997" i="1"/>
  <c r="G997" i="1"/>
  <c r="F996" i="1"/>
  <c r="G996" i="1"/>
  <c r="F995" i="1"/>
  <c r="G995" i="1"/>
  <c r="F994" i="1"/>
  <c r="G994" i="1"/>
  <c r="F993" i="1"/>
  <c r="G993" i="1"/>
  <c r="F992" i="1"/>
  <c r="G992" i="1"/>
  <c r="F991" i="1"/>
  <c r="G991" i="1"/>
  <c r="F990" i="1"/>
  <c r="G990" i="1"/>
  <c r="F989" i="1"/>
  <c r="G989" i="1"/>
  <c r="F988" i="1"/>
  <c r="G988" i="1"/>
  <c r="F987" i="1"/>
  <c r="G987" i="1"/>
  <c r="F986" i="1"/>
  <c r="G986" i="1"/>
  <c r="F985" i="1"/>
  <c r="G985" i="1"/>
  <c r="F984" i="1"/>
  <c r="G984" i="1"/>
  <c r="F983" i="1"/>
  <c r="G983" i="1"/>
  <c r="F982" i="1"/>
  <c r="G982" i="1"/>
  <c r="F981" i="1"/>
  <c r="G981" i="1"/>
  <c r="F980" i="1"/>
  <c r="G980" i="1"/>
  <c r="F979" i="1"/>
  <c r="G979" i="1"/>
  <c r="F978" i="1"/>
  <c r="G978" i="1"/>
  <c r="F977" i="1"/>
  <c r="G977" i="1"/>
  <c r="F976" i="1"/>
  <c r="G976" i="1"/>
  <c r="F975" i="1"/>
  <c r="G975" i="1"/>
  <c r="F974" i="1"/>
  <c r="G974" i="1"/>
  <c r="F973" i="1"/>
  <c r="G973" i="1"/>
  <c r="F972" i="1"/>
  <c r="G972" i="1"/>
  <c r="F971" i="1"/>
  <c r="G971" i="1"/>
  <c r="F970" i="1"/>
  <c r="G970" i="1"/>
  <c r="F969" i="1"/>
  <c r="G969" i="1"/>
  <c r="F968" i="1"/>
  <c r="G968" i="1"/>
  <c r="F967" i="1"/>
  <c r="G967" i="1"/>
  <c r="F966" i="1"/>
  <c r="G966" i="1"/>
  <c r="F965" i="1"/>
  <c r="G965" i="1"/>
  <c r="F964" i="1"/>
  <c r="G964" i="1"/>
  <c r="F963" i="1"/>
  <c r="G963" i="1"/>
  <c r="F962" i="1"/>
  <c r="G962" i="1"/>
  <c r="F961" i="1"/>
  <c r="G961" i="1"/>
  <c r="F960" i="1"/>
  <c r="G960" i="1"/>
  <c r="F959" i="1"/>
  <c r="G959" i="1"/>
  <c r="F958" i="1"/>
  <c r="G958" i="1"/>
  <c r="F957" i="1"/>
  <c r="G957" i="1"/>
  <c r="F956" i="1"/>
  <c r="G956" i="1"/>
  <c r="F955" i="1"/>
  <c r="G955" i="1"/>
  <c r="F954" i="1"/>
  <c r="G954" i="1"/>
  <c r="F953" i="1"/>
  <c r="G953" i="1"/>
  <c r="F952" i="1"/>
  <c r="G952" i="1"/>
  <c r="F951" i="1"/>
  <c r="G951" i="1"/>
  <c r="F950" i="1"/>
  <c r="G950" i="1"/>
  <c r="F949" i="1"/>
  <c r="G949" i="1"/>
  <c r="F948" i="1"/>
  <c r="G948" i="1"/>
  <c r="F947" i="1"/>
  <c r="G947" i="1"/>
  <c r="F946" i="1"/>
  <c r="G946" i="1"/>
  <c r="F945" i="1"/>
  <c r="G945" i="1"/>
  <c r="F944" i="1"/>
  <c r="G944" i="1"/>
  <c r="F943" i="1"/>
  <c r="G943" i="1"/>
  <c r="F942" i="1"/>
  <c r="G942" i="1"/>
  <c r="F941" i="1"/>
  <c r="G941" i="1"/>
  <c r="F940" i="1"/>
  <c r="G940" i="1"/>
  <c r="F939" i="1"/>
  <c r="G939" i="1"/>
  <c r="F938" i="1"/>
  <c r="G938" i="1"/>
  <c r="F937" i="1"/>
  <c r="G937" i="1"/>
  <c r="F936" i="1"/>
  <c r="G936" i="1"/>
  <c r="F935" i="1"/>
  <c r="G935" i="1"/>
  <c r="F934" i="1"/>
  <c r="G934" i="1"/>
  <c r="F933" i="1"/>
  <c r="G933" i="1"/>
  <c r="F932" i="1"/>
  <c r="G932" i="1"/>
  <c r="F931" i="1"/>
  <c r="G931" i="1"/>
  <c r="F930" i="1"/>
  <c r="G930" i="1"/>
  <c r="F929" i="1"/>
  <c r="G929" i="1"/>
  <c r="F928" i="1"/>
  <c r="G928" i="1"/>
  <c r="F927" i="1"/>
  <c r="G927" i="1"/>
  <c r="F926" i="1"/>
  <c r="G926" i="1"/>
  <c r="F925" i="1"/>
  <c r="G925" i="1"/>
  <c r="F924" i="1"/>
  <c r="G924" i="1"/>
  <c r="F923" i="1"/>
  <c r="G923" i="1"/>
  <c r="F921" i="1"/>
  <c r="G921" i="1"/>
  <c r="F922" i="1"/>
  <c r="G922" i="1"/>
  <c r="F920" i="1"/>
  <c r="G920" i="1"/>
  <c r="F918" i="1"/>
  <c r="G918" i="1"/>
  <c r="F919" i="1"/>
  <c r="G919" i="1"/>
  <c r="F917" i="1"/>
  <c r="G917" i="1"/>
  <c r="F916" i="1"/>
  <c r="G916" i="1"/>
  <c r="F915" i="1"/>
  <c r="G915" i="1"/>
  <c r="F914" i="1"/>
  <c r="G914" i="1"/>
  <c r="F913" i="1"/>
  <c r="G913" i="1"/>
  <c r="F912" i="1"/>
  <c r="G912" i="1"/>
  <c r="F911" i="1"/>
  <c r="G911" i="1"/>
  <c r="F910" i="1"/>
  <c r="G910" i="1"/>
  <c r="F909" i="1"/>
  <c r="G909" i="1"/>
  <c r="F908" i="1"/>
  <c r="G908" i="1"/>
  <c r="F907" i="1"/>
  <c r="G907" i="1"/>
  <c r="F906" i="1"/>
  <c r="G906" i="1"/>
  <c r="F905" i="1"/>
  <c r="G905" i="1"/>
  <c r="F904" i="1"/>
  <c r="G904" i="1"/>
  <c r="F903" i="1"/>
  <c r="G903" i="1"/>
  <c r="F902" i="1"/>
  <c r="G902" i="1"/>
  <c r="F901" i="1"/>
  <c r="G901" i="1"/>
  <c r="F900" i="1"/>
  <c r="G900" i="1"/>
  <c r="F899" i="1"/>
  <c r="G899" i="1"/>
  <c r="F898" i="1"/>
  <c r="G898" i="1"/>
  <c r="F897" i="1"/>
  <c r="G897" i="1"/>
  <c r="F896" i="1"/>
  <c r="G896" i="1"/>
  <c r="F895" i="1"/>
  <c r="G895" i="1"/>
  <c r="F894" i="1"/>
  <c r="G894" i="1"/>
  <c r="F893" i="1"/>
  <c r="G893" i="1"/>
  <c r="F892" i="1"/>
  <c r="G892" i="1"/>
  <c r="F891" i="1"/>
  <c r="G891" i="1"/>
  <c r="F890" i="1"/>
  <c r="G890" i="1"/>
  <c r="F889" i="1"/>
  <c r="G889" i="1"/>
  <c r="F888" i="1"/>
  <c r="G888" i="1"/>
  <c r="F887" i="1"/>
  <c r="G887" i="1"/>
  <c r="F886" i="1"/>
  <c r="G886" i="1"/>
  <c r="F885" i="1"/>
  <c r="G885" i="1"/>
  <c r="F884" i="1"/>
  <c r="G884" i="1"/>
  <c r="F883" i="1"/>
  <c r="G883" i="1"/>
  <c r="F882" i="1"/>
  <c r="G882" i="1"/>
  <c r="F881" i="1"/>
  <c r="G881" i="1"/>
  <c r="F880" i="1"/>
  <c r="G880" i="1"/>
  <c r="F879" i="1"/>
  <c r="G879" i="1"/>
  <c r="F878" i="1"/>
  <c r="G878" i="1"/>
  <c r="F877" i="1"/>
  <c r="G877" i="1"/>
  <c r="F876" i="1"/>
  <c r="G876" i="1"/>
  <c r="F875" i="1"/>
  <c r="G875" i="1"/>
  <c r="F874" i="1"/>
  <c r="G874" i="1"/>
  <c r="F873" i="1"/>
  <c r="G873" i="1"/>
  <c r="F872" i="1"/>
  <c r="G872" i="1"/>
  <c r="F871" i="1"/>
  <c r="G871" i="1"/>
  <c r="F870" i="1"/>
  <c r="G870" i="1"/>
  <c r="F869" i="1"/>
  <c r="G869" i="1"/>
  <c r="F868" i="1"/>
  <c r="G868" i="1"/>
  <c r="F867" i="1"/>
  <c r="G867" i="1"/>
  <c r="F866" i="1"/>
  <c r="G866" i="1"/>
  <c r="F865" i="1"/>
  <c r="G865" i="1"/>
  <c r="F864" i="1"/>
  <c r="G864" i="1"/>
  <c r="F863" i="1"/>
  <c r="G863" i="1"/>
  <c r="F862" i="1"/>
  <c r="G862" i="1"/>
  <c r="F861" i="1"/>
  <c r="G861" i="1"/>
  <c r="F860" i="1"/>
  <c r="G860" i="1"/>
  <c r="F859" i="1"/>
  <c r="G859" i="1"/>
  <c r="F858" i="1"/>
  <c r="G858" i="1"/>
  <c r="F857" i="1"/>
  <c r="G857" i="1"/>
  <c r="F856" i="1"/>
  <c r="G856" i="1"/>
  <c r="F855" i="1"/>
  <c r="G855" i="1"/>
  <c r="F854" i="1"/>
  <c r="G854" i="1"/>
  <c r="F853" i="1"/>
  <c r="G853" i="1"/>
  <c r="F852" i="1"/>
  <c r="G852" i="1"/>
  <c r="F851" i="1"/>
  <c r="G851" i="1"/>
  <c r="F850" i="1"/>
  <c r="G850" i="1"/>
  <c r="F849" i="1"/>
  <c r="G849" i="1"/>
  <c r="F848" i="1"/>
  <c r="G848" i="1"/>
  <c r="F847" i="1"/>
  <c r="G847" i="1"/>
  <c r="F846" i="1"/>
  <c r="G846" i="1"/>
  <c r="F845" i="1"/>
  <c r="G845" i="1"/>
  <c r="F844" i="1"/>
  <c r="G844" i="1"/>
  <c r="F843" i="1"/>
  <c r="G843" i="1"/>
  <c r="F842" i="1"/>
  <c r="G842" i="1"/>
  <c r="F841" i="1"/>
  <c r="G841" i="1"/>
  <c r="F840" i="1"/>
  <c r="G840" i="1"/>
  <c r="F839" i="1"/>
  <c r="G839" i="1"/>
  <c r="F838" i="1"/>
  <c r="G838" i="1"/>
  <c r="F836" i="1"/>
  <c r="G836" i="1"/>
  <c r="F837" i="1"/>
  <c r="G837" i="1"/>
  <c r="F835" i="1"/>
  <c r="G835" i="1"/>
  <c r="F834" i="1"/>
  <c r="G834" i="1"/>
  <c r="F833" i="1"/>
  <c r="G833" i="1"/>
  <c r="F832" i="1"/>
  <c r="G832" i="1"/>
  <c r="F831" i="1"/>
  <c r="G831" i="1"/>
  <c r="F829" i="1"/>
  <c r="G829" i="1"/>
  <c r="F830" i="1"/>
  <c r="G830" i="1"/>
  <c r="F828" i="1"/>
  <c r="G828" i="1"/>
  <c r="F827" i="1"/>
  <c r="G827" i="1"/>
  <c r="F826" i="1"/>
  <c r="G826" i="1"/>
  <c r="F825" i="1"/>
  <c r="G825" i="1"/>
  <c r="F824" i="1"/>
  <c r="G824" i="1"/>
  <c r="F823" i="1"/>
  <c r="G823" i="1"/>
  <c r="F822" i="1"/>
  <c r="G822" i="1"/>
  <c r="F821" i="1"/>
  <c r="G821" i="1"/>
  <c r="F820" i="1"/>
  <c r="G820" i="1"/>
  <c r="F819" i="1"/>
  <c r="G819" i="1"/>
  <c r="F818" i="1"/>
  <c r="G818" i="1"/>
  <c r="F816" i="1"/>
  <c r="G816" i="1"/>
  <c r="F817" i="1"/>
  <c r="G817" i="1"/>
  <c r="F815" i="1"/>
  <c r="G815" i="1"/>
  <c r="F814" i="1"/>
  <c r="G814" i="1"/>
  <c r="F813" i="1"/>
  <c r="G813" i="1"/>
  <c r="F812" i="1"/>
  <c r="G812" i="1"/>
  <c r="F811" i="1"/>
  <c r="G811" i="1"/>
  <c r="F810" i="1"/>
  <c r="G810" i="1"/>
  <c r="F809" i="1"/>
  <c r="G809" i="1"/>
  <c r="F808" i="1"/>
  <c r="G808" i="1"/>
  <c r="F807" i="1"/>
  <c r="G807" i="1"/>
  <c r="F806" i="1"/>
  <c r="G806" i="1"/>
  <c r="F805" i="1"/>
  <c r="G805" i="1"/>
  <c r="F804" i="1"/>
  <c r="G804" i="1"/>
  <c r="F803" i="1"/>
  <c r="G803" i="1"/>
  <c r="F802" i="1"/>
  <c r="G802" i="1"/>
  <c r="F801" i="1"/>
  <c r="G801" i="1"/>
  <c r="F800" i="1"/>
  <c r="G800" i="1"/>
  <c r="F799" i="1"/>
  <c r="G799" i="1"/>
  <c r="F798" i="1"/>
  <c r="G798" i="1"/>
  <c r="F797" i="1"/>
  <c r="G797" i="1"/>
  <c r="F796" i="1"/>
  <c r="G796" i="1"/>
  <c r="F795" i="1"/>
  <c r="G795" i="1"/>
  <c r="F794" i="1"/>
  <c r="G794" i="1"/>
  <c r="F793" i="1"/>
  <c r="G793" i="1"/>
  <c r="F792" i="1"/>
  <c r="G792" i="1"/>
  <c r="F791" i="1"/>
  <c r="G791" i="1"/>
  <c r="F790" i="1"/>
  <c r="G790" i="1"/>
  <c r="F789" i="1"/>
  <c r="G789" i="1"/>
  <c r="F788" i="1"/>
  <c r="G788" i="1"/>
  <c r="F787" i="1"/>
  <c r="G787" i="1"/>
  <c r="F786" i="1"/>
  <c r="G786" i="1"/>
  <c r="F785" i="1"/>
  <c r="G785" i="1"/>
  <c r="F784" i="1"/>
  <c r="G784" i="1"/>
  <c r="F783" i="1"/>
  <c r="G783" i="1"/>
  <c r="F782" i="1"/>
  <c r="G782" i="1"/>
  <c r="F781" i="1"/>
  <c r="G781" i="1"/>
  <c r="F780" i="1"/>
  <c r="G780" i="1"/>
  <c r="F779" i="1"/>
  <c r="G779" i="1"/>
  <c r="F778" i="1"/>
  <c r="G778" i="1"/>
  <c r="F777" i="1"/>
  <c r="G777" i="1"/>
  <c r="F776" i="1"/>
  <c r="G776" i="1"/>
  <c r="F775" i="1"/>
  <c r="G775" i="1"/>
  <c r="F774" i="1"/>
  <c r="G774" i="1"/>
  <c r="F773" i="1"/>
  <c r="G773" i="1"/>
  <c r="F772" i="1"/>
  <c r="G772" i="1"/>
  <c r="F771" i="1"/>
  <c r="G771" i="1"/>
  <c r="F770" i="1"/>
  <c r="G770" i="1"/>
  <c r="F769" i="1"/>
  <c r="G769" i="1"/>
  <c r="F768" i="1"/>
  <c r="G768" i="1"/>
  <c r="F767" i="1"/>
  <c r="G767" i="1"/>
  <c r="F766" i="1"/>
  <c r="G766" i="1"/>
  <c r="F765" i="1"/>
  <c r="G765" i="1"/>
  <c r="F764" i="1"/>
  <c r="G764" i="1"/>
  <c r="F763" i="1"/>
  <c r="G763" i="1"/>
  <c r="F762" i="1"/>
  <c r="G762" i="1"/>
  <c r="F761" i="1"/>
  <c r="G761" i="1"/>
  <c r="F760" i="1"/>
  <c r="G760" i="1"/>
  <c r="F759" i="1"/>
  <c r="G759" i="1"/>
  <c r="F758" i="1"/>
  <c r="G758" i="1"/>
  <c r="F757" i="1"/>
  <c r="G757" i="1"/>
  <c r="F756" i="1"/>
  <c r="G756" i="1"/>
  <c r="F755" i="1"/>
  <c r="G755" i="1"/>
  <c r="F753" i="1"/>
  <c r="G753" i="1"/>
  <c r="F754" i="1"/>
  <c r="G754" i="1"/>
  <c r="F752" i="1"/>
  <c r="G752" i="1"/>
  <c r="F751" i="1"/>
  <c r="G751" i="1"/>
  <c r="F750" i="1"/>
  <c r="G750" i="1"/>
  <c r="F749" i="1"/>
  <c r="G749" i="1"/>
  <c r="F748" i="1"/>
  <c r="G748" i="1"/>
  <c r="F747" i="1"/>
  <c r="G747" i="1"/>
  <c r="F746" i="1"/>
  <c r="G746" i="1"/>
  <c r="F745" i="1"/>
  <c r="G745" i="1"/>
  <c r="F744" i="1"/>
  <c r="G744" i="1"/>
  <c r="F743" i="1"/>
  <c r="G743" i="1"/>
  <c r="F742" i="1"/>
  <c r="G742" i="1"/>
  <c r="F741" i="1"/>
  <c r="G741" i="1"/>
  <c r="F740" i="1"/>
  <c r="G740" i="1"/>
  <c r="F739" i="1"/>
  <c r="G739" i="1"/>
  <c r="F738" i="1"/>
  <c r="G738" i="1"/>
  <c r="F737" i="1"/>
  <c r="G737" i="1"/>
  <c r="F736" i="1"/>
  <c r="G736" i="1"/>
  <c r="F735" i="1"/>
  <c r="G735" i="1"/>
  <c r="F734" i="1"/>
  <c r="G734" i="1"/>
  <c r="F733" i="1"/>
  <c r="G733" i="1"/>
  <c r="F732" i="1"/>
  <c r="G732" i="1"/>
  <c r="F731" i="1"/>
  <c r="G731" i="1"/>
  <c r="F730" i="1"/>
  <c r="G730" i="1"/>
  <c r="F729" i="1"/>
  <c r="G729" i="1"/>
  <c r="F728" i="1"/>
  <c r="G728" i="1"/>
  <c r="F727" i="1"/>
  <c r="G727" i="1"/>
  <c r="F726" i="1"/>
  <c r="G726" i="1"/>
  <c r="F725" i="1"/>
  <c r="G725" i="1"/>
  <c r="F724" i="1"/>
  <c r="G724" i="1"/>
  <c r="F723" i="1"/>
  <c r="G723" i="1"/>
  <c r="F722" i="1"/>
  <c r="G722" i="1"/>
  <c r="F721" i="1"/>
  <c r="G721" i="1"/>
  <c r="F720" i="1"/>
  <c r="G720" i="1"/>
  <c r="F719" i="1"/>
  <c r="G719" i="1"/>
  <c r="F718" i="1"/>
  <c r="G718" i="1"/>
  <c r="F717" i="1"/>
  <c r="G717" i="1"/>
  <c r="F716" i="1"/>
  <c r="G716" i="1"/>
  <c r="F715" i="1"/>
  <c r="G715" i="1"/>
  <c r="F714" i="1"/>
  <c r="G714" i="1"/>
  <c r="F713" i="1"/>
  <c r="G713" i="1"/>
  <c r="F712" i="1"/>
  <c r="G712" i="1"/>
  <c r="F711" i="1"/>
  <c r="G711" i="1"/>
  <c r="F710" i="1"/>
  <c r="G710" i="1"/>
  <c r="F709" i="1"/>
  <c r="G709" i="1"/>
  <c r="F708" i="1"/>
  <c r="G708" i="1"/>
  <c r="F707" i="1"/>
  <c r="G707" i="1"/>
  <c r="F706" i="1"/>
  <c r="G706" i="1"/>
  <c r="F705" i="1"/>
  <c r="G705" i="1"/>
  <c r="F704" i="1"/>
  <c r="G704" i="1"/>
  <c r="F703" i="1"/>
  <c r="G703" i="1"/>
  <c r="F702" i="1"/>
  <c r="G702" i="1"/>
  <c r="F701" i="1"/>
  <c r="G701" i="1"/>
  <c r="F700" i="1"/>
  <c r="G700" i="1"/>
  <c r="F699" i="1"/>
  <c r="G699" i="1"/>
  <c r="F698" i="1"/>
  <c r="G698" i="1"/>
  <c r="F697" i="1"/>
  <c r="G697" i="1"/>
  <c r="F696" i="1"/>
  <c r="G696" i="1"/>
  <c r="F695" i="1"/>
  <c r="G695" i="1"/>
  <c r="F694" i="1"/>
  <c r="G694" i="1"/>
  <c r="F693" i="1"/>
  <c r="G693" i="1"/>
  <c r="F692" i="1"/>
  <c r="G692" i="1"/>
  <c r="F691" i="1"/>
  <c r="G691" i="1"/>
  <c r="F690" i="1"/>
  <c r="G690" i="1"/>
  <c r="F689" i="1"/>
  <c r="G689" i="1"/>
  <c r="F688" i="1"/>
  <c r="G688" i="1"/>
  <c r="F687" i="1"/>
  <c r="G687" i="1"/>
  <c r="F686" i="1"/>
  <c r="G686" i="1"/>
  <c r="F685" i="1"/>
  <c r="G685" i="1"/>
  <c r="F684" i="1"/>
  <c r="G684" i="1"/>
  <c r="F682" i="1"/>
  <c r="G682" i="1"/>
  <c r="F683" i="1"/>
  <c r="G683" i="1"/>
  <c r="F681" i="1"/>
  <c r="G681" i="1"/>
  <c r="F679" i="1"/>
  <c r="G679" i="1"/>
  <c r="F680" i="1"/>
  <c r="G680" i="1"/>
  <c r="F678" i="1"/>
  <c r="G678" i="1"/>
  <c r="F677" i="1"/>
  <c r="G677" i="1"/>
  <c r="F676" i="1"/>
  <c r="G676" i="1"/>
  <c r="F674" i="1"/>
  <c r="G674" i="1"/>
  <c r="F675" i="1"/>
  <c r="G675" i="1"/>
  <c r="F673" i="1"/>
  <c r="G673" i="1"/>
  <c r="F672" i="1"/>
  <c r="G672" i="1"/>
  <c r="F671" i="1"/>
  <c r="G671" i="1"/>
  <c r="F670" i="1"/>
  <c r="G670" i="1"/>
  <c r="F669" i="1"/>
  <c r="G669" i="1"/>
  <c r="F668" i="1"/>
  <c r="G668" i="1"/>
  <c r="F667" i="1"/>
  <c r="G667" i="1"/>
  <c r="F666" i="1"/>
  <c r="G666" i="1"/>
  <c r="F665" i="1"/>
  <c r="G665" i="1"/>
  <c r="F664" i="1"/>
  <c r="G664" i="1"/>
  <c r="F663" i="1"/>
  <c r="G663" i="1"/>
  <c r="F662" i="1"/>
  <c r="G662" i="1"/>
  <c r="F661" i="1"/>
  <c r="G661" i="1"/>
  <c r="F660" i="1"/>
  <c r="G660" i="1"/>
  <c r="F659" i="1"/>
  <c r="G659" i="1"/>
  <c r="F658" i="1"/>
  <c r="G658" i="1"/>
  <c r="F657" i="1"/>
  <c r="G657" i="1"/>
  <c r="F656" i="1"/>
  <c r="G656" i="1"/>
  <c r="F655" i="1"/>
  <c r="G655" i="1"/>
  <c r="F654" i="1"/>
  <c r="G654" i="1"/>
  <c r="F653" i="1"/>
  <c r="G653" i="1"/>
  <c r="F652" i="1"/>
  <c r="G652" i="1"/>
  <c r="F651" i="1"/>
  <c r="G651" i="1"/>
  <c r="F650" i="1"/>
  <c r="G650" i="1"/>
  <c r="F649" i="1"/>
  <c r="G649" i="1"/>
  <c r="F648" i="1"/>
  <c r="G648" i="1"/>
  <c r="F647" i="1"/>
  <c r="G647" i="1"/>
  <c r="F646" i="1"/>
  <c r="G646" i="1"/>
  <c r="F645" i="1"/>
  <c r="G645" i="1"/>
  <c r="F644" i="1"/>
  <c r="G644" i="1"/>
  <c r="F643" i="1"/>
  <c r="G643" i="1"/>
  <c r="F642" i="1"/>
  <c r="G642" i="1"/>
  <c r="F641" i="1"/>
  <c r="G641" i="1"/>
  <c r="F640" i="1"/>
  <c r="G640" i="1"/>
  <c r="F639" i="1"/>
  <c r="G639" i="1"/>
  <c r="F638" i="1"/>
  <c r="G638" i="1"/>
  <c r="F637" i="1"/>
  <c r="G637" i="1"/>
  <c r="F636" i="1"/>
  <c r="G636" i="1"/>
  <c r="F635" i="1"/>
  <c r="G635" i="1"/>
  <c r="F634" i="1"/>
  <c r="G634" i="1"/>
  <c r="F633" i="1"/>
  <c r="G633" i="1"/>
  <c r="F632" i="1"/>
  <c r="G632" i="1"/>
  <c r="F631" i="1"/>
  <c r="G631" i="1"/>
  <c r="F630" i="1"/>
  <c r="G630" i="1"/>
  <c r="F628" i="1"/>
  <c r="G628" i="1"/>
  <c r="F629" i="1"/>
  <c r="G629" i="1"/>
  <c r="F627" i="1"/>
  <c r="G627" i="1"/>
  <c r="F626" i="1"/>
  <c r="G626" i="1"/>
  <c r="F625" i="1"/>
  <c r="G625" i="1"/>
  <c r="F624" i="1"/>
  <c r="G624" i="1"/>
  <c r="F623" i="1"/>
  <c r="G623" i="1"/>
  <c r="F622" i="1"/>
  <c r="G622" i="1"/>
  <c r="F621" i="1"/>
  <c r="G621" i="1"/>
  <c r="F620" i="1"/>
  <c r="G620" i="1"/>
  <c r="F619" i="1"/>
  <c r="G619" i="1"/>
  <c r="F618" i="1"/>
  <c r="G618" i="1"/>
  <c r="F617" i="1"/>
  <c r="G617" i="1"/>
  <c r="F616" i="1"/>
  <c r="G616" i="1"/>
  <c r="F615" i="1"/>
  <c r="G615" i="1"/>
  <c r="F614" i="1"/>
  <c r="G614" i="1"/>
  <c r="F613" i="1"/>
  <c r="G613" i="1"/>
  <c r="F612" i="1"/>
  <c r="G612" i="1"/>
  <c r="F611" i="1"/>
  <c r="G611" i="1"/>
  <c r="F610" i="1"/>
  <c r="G610" i="1"/>
  <c r="F609" i="1"/>
  <c r="G609" i="1"/>
  <c r="F608" i="1"/>
  <c r="G608" i="1"/>
  <c r="F607" i="1"/>
  <c r="G607" i="1"/>
  <c r="F606" i="1"/>
  <c r="G606" i="1"/>
  <c r="F605" i="1"/>
  <c r="G605" i="1"/>
  <c r="F603" i="1"/>
  <c r="G603" i="1"/>
  <c r="F604" i="1"/>
  <c r="G604" i="1"/>
  <c r="F602" i="1"/>
  <c r="G602" i="1"/>
  <c r="F601" i="1"/>
  <c r="G601" i="1"/>
  <c r="F600" i="1"/>
  <c r="G600" i="1"/>
  <c r="F599" i="1"/>
  <c r="G599" i="1"/>
  <c r="F598" i="1"/>
  <c r="G598" i="1"/>
  <c r="F597" i="1"/>
  <c r="G597" i="1"/>
  <c r="F596" i="1"/>
  <c r="G596" i="1"/>
  <c r="F595" i="1"/>
  <c r="G595" i="1"/>
  <c r="F594" i="1"/>
  <c r="G594" i="1"/>
  <c r="F593" i="1"/>
  <c r="G593" i="1"/>
  <c r="F592" i="1"/>
  <c r="G592" i="1"/>
  <c r="F591" i="1"/>
  <c r="G591" i="1"/>
  <c r="F590" i="1"/>
  <c r="G590" i="1"/>
  <c r="F589" i="1"/>
  <c r="G589" i="1"/>
  <c r="F588" i="1"/>
  <c r="G588" i="1"/>
  <c r="F587" i="1"/>
  <c r="G587" i="1"/>
  <c r="F586" i="1"/>
  <c r="G586" i="1"/>
  <c r="F585" i="1"/>
  <c r="G585" i="1"/>
  <c r="F584" i="1"/>
  <c r="G584" i="1"/>
  <c r="F583" i="1"/>
  <c r="G583" i="1"/>
  <c r="F582" i="1"/>
  <c r="G582" i="1"/>
  <c r="F581" i="1"/>
  <c r="G581" i="1"/>
  <c r="F580" i="1"/>
  <c r="G580" i="1"/>
  <c r="F579" i="1"/>
  <c r="G579" i="1"/>
  <c r="F578" i="1"/>
  <c r="G578" i="1"/>
  <c r="F577" i="1"/>
  <c r="G577" i="1"/>
  <c r="F576" i="1"/>
  <c r="G576" i="1"/>
  <c r="F575" i="1"/>
  <c r="G575" i="1"/>
  <c r="F574" i="1"/>
  <c r="G574" i="1"/>
  <c r="F573" i="1"/>
  <c r="G573" i="1"/>
  <c r="F572" i="1"/>
  <c r="G572" i="1"/>
  <c r="F571" i="1"/>
  <c r="G571" i="1"/>
  <c r="F570" i="1"/>
  <c r="G570" i="1"/>
  <c r="F569" i="1"/>
  <c r="G569" i="1"/>
  <c r="F568" i="1"/>
  <c r="G568" i="1"/>
  <c r="F567" i="1"/>
  <c r="G567" i="1"/>
  <c r="F566" i="1"/>
  <c r="G566" i="1"/>
  <c r="F565" i="1"/>
  <c r="G565" i="1"/>
  <c r="F564" i="1"/>
  <c r="G564" i="1"/>
  <c r="F563" i="1"/>
  <c r="G563" i="1"/>
  <c r="F562" i="1"/>
  <c r="G562" i="1"/>
  <c r="F560" i="1"/>
  <c r="G560" i="1"/>
  <c r="F561" i="1"/>
  <c r="G561" i="1"/>
  <c r="F559" i="1"/>
  <c r="G559" i="1"/>
  <c r="F558" i="1"/>
  <c r="G558" i="1"/>
  <c r="F557" i="1"/>
  <c r="G557" i="1"/>
  <c r="F556" i="1"/>
  <c r="G556" i="1"/>
  <c r="F555" i="1"/>
  <c r="G555" i="1"/>
  <c r="F554" i="1"/>
  <c r="G554" i="1"/>
  <c r="F553" i="1"/>
  <c r="G553" i="1"/>
  <c r="F552" i="1"/>
  <c r="G552" i="1"/>
  <c r="F551" i="1"/>
  <c r="G551" i="1"/>
  <c r="F550" i="1"/>
  <c r="G550" i="1"/>
  <c r="F549" i="1"/>
  <c r="G549" i="1"/>
  <c r="F548" i="1"/>
  <c r="G548" i="1"/>
  <c r="F547" i="1"/>
  <c r="G547" i="1"/>
  <c r="F546" i="1"/>
  <c r="G546" i="1"/>
  <c r="F545" i="1"/>
  <c r="G545" i="1"/>
  <c r="F544" i="1"/>
  <c r="G544" i="1"/>
  <c r="F543" i="1"/>
  <c r="G543" i="1"/>
  <c r="F542" i="1"/>
  <c r="G542" i="1"/>
  <c r="F541" i="1"/>
  <c r="G541" i="1"/>
  <c r="F540" i="1"/>
  <c r="G540" i="1"/>
  <c r="F539" i="1"/>
  <c r="G539" i="1"/>
  <c r="F538" i="1"/>
  <c r="G538" i="1"/>
  <c r="F537" i="1"/>
  <c r="G537" i="1"/>
  <c r="F536" i="1"/>
  <c r="G536" i="1"/>
  <c r="F535" i="1"/>
  <c r="G535" i="1"/>
  <c r="F534" i="1"/>
  <c r="G534" i="1"/>
  <c r="F533" i="1"/>
  <c r="G533" i="1"/>
  <c r="F532" i="1"/>
  <c r="G532" i="1"/>
  <c r="F531" i="1"/>
  <c r="G531" i="1"/>
  <c r="F530" i="1"/>
  <c r="G530" i="1"/>
  <c r="F529" i="1"/>
  <c r="G529" i="1"/>
  <c r="F528" i="1"/>
  <c r="G528" i="1"/>
  <c r="F527" i="1"/>
  <c r="G527" i="1"/>
  <c r="F526" i="1"/>
  <c r="G526" i="1"/>
  <c r="F525" i="1"/>
  <c r="G525" i="1"/>
  <c r="F524" i="1"/>
  <c r="G524" i="1"/>
  <c r="F522" i="1"/>
  <c r="G522" i="1"/>
  <c r="F523" i="1"/>
  <c r="G523" i="1"/>
  <c r="F521" i="1"/>
  <c r="G521" i="1"/>
  <c r="F520" i="1"/>
  <c r="G520" i="1"/>
  <c r="F519" i="1"/>
  <c r="G519" i="1"/>
  <c r="F518" i="1"/>
  <c r="G518" i="1"/>
  <c r="F517" i="1"/>
  <c r="G517" i="1"/>
  <c r="F516" i="1"/>
  <c r="G516" i="1"/>
  <c r="F515" i="1"/>
  <c r="G515" i="1"/>
  <c r="F514" i="1"/>
  <c r="G514" i="1"/>
  <c r="F513" i="1"/>
  <c r="G513" i="1"/>
  <c r="F512" i="1"/>
  <c r="G512" i="1"/>
  <c r="F511" i="1"/>
  <c r="G511" i="1"/>
  <c r="F509" i="1"/>
  <c r="G509" i="1"/>
  <c r="F510" i="1"/>
  <c r="G510" i="1"/>
  <c r="F508" i="1"/>
  <c r="G508" i="1"/>
  <c r="F507" i="1"/>
  <c r="G507" i="1"/>
  <c r="F506" i="1"/>
  <c r="G506" i="1"/>
  <c r="F505" i="1"/>
  <c r="G505" i="1"/>
  <c r="F504" i="1"/>
  <c r="G504" i="1"/>
  <c r="F503" i="1"/>
  <c r="G503" i="1"/>
  <c r="F502" i="1"/>
  <c r="G502" i="1"/>
  <c r="F501" i="1"/>
  <c r="G501" i="1"/>
  <c r="F500" i="1"/>
  <c r="G500" i="1"/>
  <c r="F499" i="1"/>
  <c r="G499" i="1"/>
  <c r="F498" i="1"/>
  <c r="G498" i="1"/>
  <c r="F497" i="1"/>
  <c r="G497" i="1"/>
  <c r="F496" i="1"/>
  <c r="G496" i="1"/>
  <c r="F495" i="1"/>
  <c r="G495" i="1"/>
  <c r="F494" i="1"/>
  <c r="G494" i="1"/>
  <c r="F493" i="1"/>
  <c r="G493" i="1"/>
  <c r="F492" i="1"/>
  <c r="G492" i="1"/>
  <c r="F491" i="1"/>
  <c r="G491" i="1"/>
  <c r="F490" i="1"/>
  <c r="G490" i="1"/>
  <c r="F489" i="1"/>
  <c r="G489" i="1"/>
  <c r="F488" i="1"/>
  <c r="G488" i="1"/>
  <c r="F487" i="1"/>
  <c r="G487" i="1"/>
  <c r="F485" i="1"/>
  <c r="G485" i="1"/>
  <c r="F486" i="1"/>
  <c r="G486" i="1"/>
  <c r="F484" i="1"/>
  <c r="G484" i="1"/>
  <c r="F483" i="1"/>
  <c r="G483" i="1"/>
  <c r="F482" i="1"/>
  <c r="G482" i="1"/>
  <c r="F481" i="1"/>
  <c r="G481" i="1"/>
  <c r="F480" i="1"/>
  <c r="G480" i="1"/>
  <c r="F479" i="1"/>
  <c r="G479" i="1"/>
  <c r="F478" i="1"/>
  <c r="G478" i="1"/>
  <c r="F477" i="1"/>
  <c r="G477" i="1"/>
  <c r="F476" i="1"/>
  <c r="G476" i="1"/>
  <c r="F475" i="1"/>
  <c r="G475" i="1"/>
  <c r="F474" i="1"/>
  <c r="G474" i="1"/>
  <c r="F473" i="1"/>
  <c r="G473" i="1"/>
  <c r="F472" i="1"/>
  <c r="G472" i="1"/>
  <c r="F470" i="1"/>
  <c r="G470" i="1"/>
  <c r="F471" i="1"/>
  <c r="G471" i="1"/>
  <c r="F469" i="1"/>
  <c r="G469" i="1"/>
  <c r="F468" i="1"/>
  <c r="G468" i="1"/>
  <c r="F467" i="1"/>
  <c r="G467" i="1"/>
  <c r="F466" i="1"/>
  <c r="G466" i="1"/>
  <c r="F465" i="1"/>
  <c r="G465" i="1"/>
  <c r="F464" i="1"/>
  <c r="G464" i="1"/>
  <c r="F463" i="1"/>
  <c r="G463" i="1"/>
  <c r="F462" i="1"/>
  <c r="G462" i="1"/>
  <c r="F461" i="1"/>
  <c r="G461" i="1"/>
  <c r="F460" i="1"/>
  <c r="G460" i="1"/>
  <c r="F459" i="1"/>
  <c r="G459" i="1"/>
  <c r="F458" i="1"/>
  <c r="G458" i="1"/>
  <c r="F457" i="1"/>
  <c r="G457" i="1"/>
  <c r="F456" i="1"/>
  <c r="G456" i="1"/>
  <c r="F455" i="1"/>
  <c r="G455" i="1"/>
  <c r="F454" i="1"/>
  <c r="G454" i="1"/>
  <c r="F453" i="1"/>
  <c r="G453" i="1"/>
  <c r="F452" i="1"/>
  <c r="G452" i="1"/>
  <c r="F451" i="1"/>
  <c r="G451" i="1"/>
  <c r="F450" i="1"/>
  <c r="G450" i="1"/>
  <c r="F448" i="1"/>
  <c r="G448" i="1"/>
  <c r="F449" i="1"/>
  <c r="G449" i="1"/>
  <c r="F447" i="1"/>
  <c r="G447" i="1"/>
  <c r="F446" i="1"/>
  <c r="G446" i="1"/>
  <c r="F445" i="1"/>
  <c r="G445" i="1"/>
  <c r="F444" i="1"/>
  <c r="G444" i="1"/>
  <c r="F443" i="1"/>
  <c r="G443" i="1"/>
  <c r="F442" i="1"/>
  <c r="G442" i="1"/>
  <c r="F441" i="1"/>
  <c r="G441" i="1"/>
  <c r="F440" i="1"/>
  <c r="G440" i="1"/>
  <c r="F439" i="1"/>
  <c r="G439" i="1"/>
  <c r="F438" i="1"/>
  <c r="G438" i="1"/>
  <c r="F437" i="1"/>
  <c r="G437" i="1"/>
  <c r="F436" i="1"/>
  <c r="G436" i="1"/>
  <c r="F435" i="1"/>
  <c r="G435" i="1"/>
  <c r="F434" i="1"/>
  <c r="G434" i="1"/>
  <c r="F433" i="1"/>
  <c r="G433" i="1"/>
  <c r="F432" i="1"/>
  <c r="G432" i="1"/>
  <c r="F431" i="1"/>
  <c r="G431" i="1"/>
  <c r="F430" i="1"/>
  <c r="G430" i="1"/>
  <c r="F429" i="1"/>
  <c r="G429" i="1"/>
  <c r="F428" i="1"/>
  <c r="G428" i="1"/>
  <c r="F427" i="1"/>
  <c r="G427" i="1"/>
  <c r="F426" i="1"/>
  <c r="G426" i="1"/>
  <c r="F425" i="1"/>
  <c r="G425" i="1"/>
  <c r="F424" i="1"/>
  <c r="G424" i="1"/>
  <c r="F423" i="1"/>
  <c r="G423" i="1"/>
  <c r="F422" i="1"/>
  <c r="G422" i="1"/>
  <c r="F421" i="1"/>
  <c r="G421" i="1"/>
  <c r="F420" i="1"/>
  <c r="G420" i="1"/>
  <c r="F419" i="1"/>
  <c r="G419" i="1"/>
  <c r="F418" i="1"/>
  <c r="G418" i="1"/>
  <c r="F416" i="1"/>
  <c r="G416" i="1"/>
  <c r="F417" i="1"/>
  <c r="G417" i="1"/>
  <c r="F415" i="1"/>
  <c r="G415" i="1"/>
  <c r="F414" i="1"/>
  <c r="G414" i="1"/>
  <c r="F413" i="1"/>
  <c r="G413" i="1"/>
  <c r="F412" i="1"/>
  <c r="G412" i="1"/>
  <c r="F411" i="1"/>
  <c r="G411" i="1"/>
  <c r="F410" i="1"/>
  <c r="G410" i="1"/>
  <c r="F409" i="1"/>
  <c r="G409" i="1"/>
  <c r="F408" i="1"/>
  <c r="G408" i="1"/>
  <c r="F407" i="1"/>
  <c r="G407" i="1"/>
  <c r="F406" i="1"/>
  <c r="G406" i="1"/>
  <c r="F405" i="1"/>
  <c r="G405" i="1"/>
  <c r="F404" i="1"/>
  <c r="G404" i="1"/>
  <c r="F403" i="1"/>
  <c r="G403" i="1"/>
  <c r="F402" i="1"/>
  <c r="G402" i="1"/>
  <c r="F401" i="1"/>
  <c r="G401" i="1"/>
  <c r="F399" i="1"/>
  <c r="G399" i="1"/>
  <c r="F400" i="1"/>
  <c r="G400" i="1"/>
  <c r="F398" i="1"/>
  <c r="G398" i="1"/>
  <c r="F397" i="1"/>
  <c r="G397" i="1"/>
  <c r="F396" i="1"/>
  <c r="G396" i="1"/>
  <c r="F395" i="1"/>
  <c r="G395" i="1"/>
  <c r="F394" i="1"/>
  <c r="G394" i="1"/>
  <c r="F393" i="1"/>
  <c r="G393" i="1"/>
  <c r="F392" i="1"/>
  <c r="G392" i="1"/>
  <c r="F390" i="1"/>
  <c r="G390" i="1"/>
  <c r="F391" i="1"/>
  <c r="G391" i="1"/>
  <c r="F389" i="1"/>
  <c r="G389" i="1"/>
  <c r="F388" i="1"/>
  <c r="G388" i="1"/>
  <c r="F387" i="1"/>
  <c r="G387" i="1"/>
  <c r="F386" i="1"/>
  <c r="G386" i="1"/>
  <c r="F385" i="1"/>
  <c r="G385" i="1"/>
  <c r="F384" i="1"/>
  <c r="G384" i="1"/>
  <c r="F383" i="1"/>
  <c r="G383" i="1"/>
  <c r="F382" i="1"/>
  <c r="G382" i="1"/>
  <c r="F381" i="1"/>
  <c r="G381" i="1"/>
  <c r="F380" i="1"/>
  <c r="G380" i="1"/>
  <c r="F379" i="1"/>
  <c r="G379" i="1"/>
  <c r="F378" i="1"/>
  <c r="G378" i="1"/>
  <c r="F377" i="1"/>
  <c r="G377" i="1"/>
  <c r="F376" i="1"/>
  <c r="G376" i="1"/>
  <c r="F375" i="1"/>
  <c r="G375" i="1"/>
  <c r="F374" i="1"/>
  <c r="G374" i="1"/>
  <c r="F373" i="1"/>
  <c r="G373" i="1"/>
  <c r="F372" i="1"/>
  <c r="G372" i="1"/>
  <c r="F371" i="1"/>
  <c r="G371" i="1"/>
  <c r="F370" i="1"/>
  <c r="G370" i="1"/>
  <c r="F369" i="1"/>
  <c r="G369" i="1"/>
  <c r="F368" i="1"/>
  <c r="G368" i="1"/>
  <c r="F367" i="1"/>
  <c r="G367" i="1"/>
  <c r="F366" i="1"/>
  <c r="G366" i="1"/>
  <c r="F365" i="1"/>
  <c r="G365" i="1"/>
  <c r="F364" i="1"/>
  <c r="G364" i="1"/>
  <c r="F363" i="1"/>
  <c r="G363" i="1"/>
  <c r="F362" i="1"/>
  <c r="G362" i="1"/>
  <c r="F361" i="1"/>
  <c r="G361" i="1"/>
  <c r="F360" i="1"/>
  <c r="G360" i="1"/>
  <c r="F359" i="1"/>
  <c r="G359" i="1"/>
  <c r="F358" i="1"/>
  <c r="G358" i="1"/>
  <c r="F357" i="1"/>
  <c r="G357" i="1"/>
  <c r="F356" i="1"/>
  <c r="G356" i="1"/>
  <c r="F355" i="1"/>
  <c r="G355" i="1"/>
  <c r="F354" i="1"/>
  <c r="G354" i="1"/>
  <c r="F353" i="1"/>
  <c r="G353" i="1"/>
  <c r="F352" i="1"/>
  <c r="G352" i="1"/>
  <c r="F351" i="1"/>
  <c r="G351" i="1"/>
  <c r="F350" i="1"/>
  <c r="G350" i="1"/>
  <c r="F349" i="1"/>
  <c r="G349" i="1"/>
  <c r="F348" i="1"/>
  <c r="G348" i="1"/>
  <c r="F347" i="1"/>
  <c r="G347" i="1"/>
  <c r="F346" i="1"/>
  <c r="G346" i="1"/>
  <c r="F345" i="1"/>
  <c r="G345" i="1"/>
  <c r="F344" i="1"/>
  <c r="G344" i="1"/>
  <c r="F343" i="1"/>
  <c r="G343" i="1"/>
  <c r="F342" i="1"/>
  <c r="G342" i="1"/>
  <c r="F341" i="1"/>
  <c r="G341" i="1"/>
  <c r="F340" i="1"/>
  <c r="G340" i="1"/>
  <c r="F339" i="1"/>
  <c r="G339" i="1"/>
  <c r="F338" i="1"/>
  <c r="G338" i="1"/>
  <c r="F337" i="1"/>
  <c r="G337" i="1"/>
  <c r="F336" i="1"/>
  <c r="G336" i="1"/>
  <c r="F335" i="1"/>
  <c r="G335" i="1"/>
  <c r="F334" i="1"/>
  <c r="G334" i="1"/>
  <c r="F333" i="1"/>
  <c r="G333" i="1"/>
  <c r="F332" i="1"/>
  <c r="G332" i="1"/>
  <c r="F331" i="1"/>
  <c r="G331" i="1"/>
  <c r="F330" i="1"/>
  <c r="G330" i="1"/>
  <c r="F329" i="1"/>
  <c r="G329" i="1"/>
  <c r="F328" i="1"/>
  <c r="G328" i="1"/>
  <c r="F326" i="1"/>
  <c r="G326" i="1"/>
  <c r="F327" i="1"/>
  <c r="G327" i="1"/>
  <c r="F325" i="1"/>
  <c r="G325" i="1"/>
  <c r="F324" i="1"/>
  <c r="G324" i="1"/>
  <c r="F323" i="1"/>
  <c r="G323" i="1"/>
  <c r="F322" i="1"/>
  <c r="G322" i="1"/>
  <c r="F321" i="1"/>
  <c r="G321" i="1"/>
  <c r="F320" i="1"/>
  <c r="G320" i="1"/>
  <c r="F319" i="1"/>
  <c r="G319" i="1"/>
  <c r="F318" i="1"/>
  <c r="G318" i="1"/>
  <c r="F317" i="1"/>
  <c r="G317" i="1"/>
  <c r="F316" i="1"/>
  <c r="G316" i="1"/>
  <c r="F315" i="1"/>
  <c r="G315" i="1"/>
  <c r="F314" i="1"/>
  <c r="G314" i="1"/>
  <c r="F313" i="1"/>
  <c r="G313" i="1"/>
  <c r="F312" i="1"/>
  <c r="G312" i="1"/>
  <c r="F311" i="1"/>
  <c r="G311" i="1"/>
  <c r="F310" i="1"/>
  <c r="G310" i="1"/>
  <c r="F309" i="1"/>
  <c r="G309" i="1"/>
  <c r="F308" i="1"/>
  <c r="G308" i="1"/>
  <c r="F307" i="1"/>
  <c r="G307" i="1"/>
  <c r="F306" i="1"/>
  <c r="G306" i="1"/>
  <c r="F305" i="1"/>
  <c r="G305" i="1"/>
  <c r="F304" i="1"/>
  <c r="G304" i="1"/>
  <c r="F303" i="1"/>
  <c r="G303" i="1"/>
  <c r="F302" i="1"/>
  <c r="G302" i="1"/>
  <c r="F301" i="1"/>
  <c r="G301" i="1"/>
  <c r="F300" i="1"/>
  <c r="G300" i="1"/>
  <c r="F299" i="1"/>
  <c r="G299" i="1"/>
  <c r="F298" i="1"/>
  <c r="G298" i="1"/>
  <c r="F297" i="1"/>
  <c r="G297" i="1"/>
  <c r="F296" i="1"/>
  <c r="G296" i="1"/>
  <c r="F295" i="1"/>
  <c r="G295" i="1"/>
  <c r="F294" i="1"/>
  <c r="G294" i="1"/>
  <c r="F293" i="1"/>
  <c r="G293" i="1"/>
  <c r="F292" i="1"/>
  <c r="G292" i="1"/>
  <c r="F291" i="1"/>
  <c r="G291" i="1"/>
  <c r="F290" i="1"/>
  <c r="G290" i="1"/>
  <c r="F289" i="1"/>
  <c r="G289" i="1"/>
  <c r="F288" i="1"/>
  <c r="G288" i="1"/>
  <c r="F287" i="1"/>
  <c r="G287" i="1"/>
  <c r="F286" i="1"/>
  <c r="G286" i="1"/>
  <c r="F285" i="1"/>
  <c r="G285" i="1"/>
  <c r="F284" i="1"/>
  <c r="G284" i="1"/>
  <c r="F283" i="1"/>
  <c r="G283" i="1"/>
  <c r="F282" i="1"/>
  <c r="G282" i="1"/>
  <c r="F281" i="1"/>
  <c r="G281" i="1"/>
  <c r="F280" i="1"/>
  <c r="G280" i="1"/>
  <c r="F279" i="1"/>
  <c r="G279" i="1"/>
  <c r="F278" i="1"/>
  <c r="G278" i="1"/>
  <c r="F277" i="1"/>
  <c r="G277" i="1"/>
  <c r="F276" i="1"/>
  <c r="G276" i="1"/>
  <c r="F275" i="1"/>
  <c r="G275" i="1"/>
  <c r="F274" i="1"/>
  <c r="G274" i="1"/>
  <c r="F273" i="1"/>
  <c r="G273" i="1"/>
  <c r="F272" i="1"/>
  <c r="G272" i="1"/>
  <c r="F271" i="1"/>
  <c r="G271" i="1"/>
  <c r="F270" i="1"/>
  <c r="G270" i="1"/>
  <c r="F269" i="1"/>
  <c r="G269" i="1"/>
  <c r="F268" i="1"/>
  <c r="G268" i="1"/>
  <c r="F266" i="1"/>
  <c r="G266" i="1"/>
  <c r="F267" i="1"/>
  <c r="G267" i="1"/>
  <c r="F265" i="1"/>
  <c r="G265" i="1"/>
  <c r="F264" i="1"/>
  <c r="G264" i="1"/>
  <c r="F263" i="1"/>
  <c r="G263" i="1"/>
  <c r="F262" i="1"/>
  <c r="G262" i="1"/>
  <c r="F261" i="1"/>
  <c r="G261" i="1"/>
  <c r="F260" i="1"/>
  <c r="G260" i="1"/>
  <c r="F259" i="1"/>
  <c r="G259" i="1"/>
  <c r="F258" i="1"/>
  <c r="G258" i="1"/>
  <c r="F257" i="1"/>
  <c r="G257" i="1"/>
  <c r="F256" i="1"/>
  <c r="G256" i="1"/>
  <c r="F255" i="1"/>
  <c r="G255" i="1"/>
  <c r="F254" i="1"/>
  <c r="G254" i="1"/>
  <c r="F253" i="1"/>
  <c r="G253" i="1"/>
  <c r="F252" i="1"/>
  <c r="G252" i="1"/>
  <c r="F251" i="1"/>
  <c r="G251" i="1"/>
  <c r="F250" i="1"/>
  <c r="G250" i="1"/>
  <c r="F249" i="1"/>
  <c r="G249" i="1"/>
  <c r="F248" i="1"/>
  <c r="G248" i="1"/>
  <c r="F247" i="1"/>
  <c r="G247" i="1"/>
  <c r="F246" i="1"/>
  <c r="G246" i="1"/>
  <c r="F245" i="1"/>
  <c r="G245" i="1"/>
  <c r="F244" i="1"/>
  <c r="G244" i="1"/>
  <c r="F243" i="1"/>
  <c r="G243" i="1"/>
  <c r="F242" i="1"/>
  <c r="G242" i="1"/>
  <c r="F241" i="1"/>
  <c r="G241" i="1"/>
  <c r="F240" i="1"/>
  <c r="G240" i="1"/>
  <c r="F239" i="1"/>
  <c r="G239" i="1"/>
  <c r="F238" i="1"/>
  <c r="G238" i="1"/>
  <c r="F237" i="1"/>
  <c r="G237" i="1"/>
  <c r="F236" i="1"/>
  <c r="G236" i="1"/>
  <c r="F235" i="1"/>
  <c r="G235" i="1"/>
  <c r="F234" i="1"/>
  <c r="G234" i="1"/>
  <c r="F233" i="1"/>
  <c r="G233" i="1"/>
  <c r="F232" i="1"/>
  <c r="G232" i="1"/>
  <c r="F231" i="1"/>
  <c r="G231" i="1"/>
  <c r="F230" i="1"/>
  <c r="G230" i="1"/>
  <c r="F229" i="1"/>
  <c r="G229" i="1"/>
  <c r="F228" i="1"/>
  <c r="G228" i="1"/>
  <c r="F227" i="1"/>
  <c r="G227" i="1"/>
  <c r="F226" i="1"/>
  <c r="G226" i="1"/>
  <c r="F225" i="1"/>
  <c r="G225" i="1"/>
  <c r="F224" i="1"/>
  <c r="G224" i="1"/>
  <c r="F223" i="1"/>
  <c r="G223" i="1"/>
  <c r="F222" i="1"/>
  <c r="G222" i="1"/>
  <c r="F221" i="1"/>
  <c r="G221" i="1"/>
  <c r="F220" i="1"/>
  <c r="G220" i="1"/>
  <c r="F219" i="1"/>
  <c r="G219" i="1"/>
  <c r="F218" i="1"/>
  <c r="G218" i="1"/>
  <c r="F217" i="1"/>
  <c r="G217" i="1"/>
  <c r="F216" i="1"/>
  <c r="G216" i="1"/>
  <c r="F215" i="1"/>
  <c r="G215" i="1"/>
  <c r="F214" i="1"/>
  <c r="G214" i="1"/>
  <c r="F213" i="1"/>
  <c r="G213" i="1"/>
  <c r="F212" i="1"/>
  <c r="G212" i="1"/>
  <c r="F211" i="1"/>
  <c r="G211" i="1"/>
  <c r="F210" i="1"/>
  <c r="G210" i="1"/>
  <c r="F209" i="1"/>
  <c r="G209" i="1"/>
  <c r="F208" i="1"/>
  <c r="G208" i="1"/>
  <c r="F207" i="1"/>
  <c r="G207" i="1"/>
  <c r="F206" i="1"/>
  <c r="G206" i="1"/>
  <c r="F205" i="1"/>
  <c r="G205" i="1"/>
  <c r="F204" i="1"/>
  <c r="G204" i="1"/>
  <c r="F203" i="1"/>
  <c r="G203" i="1"/>
  <c r="F202" i="1"/>
  <c r="G202" i="1"/>
  <c r="F201" i="1"/>
  <c r="G201" i="1"/>
  <c r="F200" i="1"/>
  <c r="G200" i="1"/>
  <c r="F199" i="1"/>
  <c r="G199" i="1"/>
  <c r="F198" i="1"/>
  <c r="G198" i="1"/>
  <c r="F197" i="1"/>
  <c r="G197" i="1"/>
  <c r="F196" i="1"/>
  <c r="G196" i="1"/>
  <c r="F195" i="1"/>
  <c r="G195" i="1"/>
  <c r="F194" i="1"/>
  <c r="G194" i="1"/>
  <c r="F193" i="1"/>
  <c r="G193" i="1"/>
  <c r="F192" i="1"/>
  <c r="G192" i="1"/>
  <c r="F191" i="1"/>
  <c r="G191" i="1"/>
  <c r="F190" i="1"/>
  <c r="G190" i="1"/>
  <c r="F189" i="1"/>
  <c r="G189" i="1"/>
  <c r="F188" i="1"/>
  <c r="G188" i="1"/>
  <c r="F187" i="1"/>
  <c r="G187" i="1"/>
  <c r="F186" i="1"/>
  <c r="G186" i="1"/>
  <c r="F185" i="1"/>
  <c r="G185" i="1"/>
  <c r="F184" i="1"/>
  <c r="G184" i="1"/>
  <c r="F183" i="1"/>
  <c r="G183" i="1"/>
  <c r="F182" i="1"/>
  <c r="G182" i="1"/>
  <c r="F181" i="1"/>
  <c r="G181" i="1"/>
  <c r="F180" i="1"/>
  <c r="G180" i="1"/>
  <c r="F179" i="1"/>
  <c r="G179" i="1"/>
  <c r="F178" i="1"/>
  <c r="G178" i="1"/>
  <c r="F177" i="1"/>
  <c r="G177" i="1"/>
  <c r="F176" i="1"/>
  <c r="G176" i="1"/>
  <c r="F175" i="1"/>
  <c r="G175" i="1"/>
  <c r="F174" i="1"/>
  <c r="G174" i="1"/>
  <c r="F173" i="1"/>
  <c r="G173" i="1"/>
  <c r="F172" i="1"/>
  <c r="G172" i="1"/>
  <c r="F171" i="1"/>
  <c r="G171" i="1"/>
  <c r="F170" i="1"/>
  <c r="G170" i="1"/>
  <c r="F169" i="1"/>
  <c r="G169" i="1"/>
  <c r="F168" i="1"/>
  <c r="G168" i="1"/>
  <c r="F167" i="1"/>
  <c r="G167" i="1"/>
  <c r="F166" i="1"/>
  <c r="G166" i="1"/>
  <c r="F165" i="1"/>
  <c r="G165" i="1"/>
  <c r="F164" i="1"/>
  <c r="G164" i="1"/>
  <c r="F163" i="1"/>
  <c r="G163" i="1"/>
  <c r="F162" i="1"/>
  <c r="G162" i="1"/>
  <c r="F161" i="1"/>
  <c r="G161" i="1"/>
  <c r="F160" i="1"/>
  <c r="G160" i="1"/>
  <c r="F159" i="1"/>
  <c r="G159" i="1"/>
  <c r="F158" i="1"/>
  <c r="G158" i="1"/>
  <c r="F157" i="1"/>
  <c r="G157" i="1"/>
  <c r="F156" i="1"/>
  <c r="G156" i="1"/>
  <c r="F155" i="1"/>
  <c r="G155" i="1"/>
  <c r="F154" i="1"/>
  <c r="G154" i="1"/>
  <c r="F153" i="1"/>
  <c r="G153" i="1"/>
  <c r="F152" i="1"/>
  <c r="G152" i="1"/>
  <c r="F151" i="1"/>
  <c r="G151" i="1"/>
  <c r="F150" i="1"/>
  <c r="G150" i="1"/>
  <c r="F149" i="1"/>
  <c r="G149" i="1"/>
  <c r="F148" i="1"/>
  <c r="G148" i="1"/>
  <c r="F147" i="1"/>
  <c r="G147" i="1"/>
  <c r="F146" i="1"/>
  <c r="G146" i="1"/>
  <c r="F145" i="1"/>
  <c r="G145" i="1"/>
  <c r="F144" i="1"/>
  <c r="G144" i="1"/>
  <c r="F143" i="1"/>
  <c r="G143" i="1"/>
  <c r="F142" i="1"/>
  <c r="G142" i="1"/>
  <c r="F141" i="1"/>
  <c r="G141" i="1"/>
  <c r="F140" i="1"/>
  <c r="G140" i="1"/>
  <c r="F139" i="1"/>
  <c r="G139" i="1"/>
  <c r="F138" i="1"/>
  <c r="G138" i="1"/>
  <c r="F137" i="1"/>
  <c r="G137" i="1"/>
  <c r="F136" i="1"/>
  <c r="G136" i="1"/>
  <c r="F135" i="1"/>
  <c r="G135" i="1"/>
  <c r="F134" i="1"/>
  <c r="G134" i="1"/>
  <c r="F133" i="1"/>
  <c r="G133" i="1"/>
  <c r="F132" i="1"/>
  <c r="G132" i="1"/>
  <c r="F131" i="1"/>
  <c r="G131" i="1"/>
  <c r="F130" i="1"/>
  <c r="G130" i="1"/>
  <c r="F129" i="1"/>
  <c r="G129" i="1"/>
  <c r="F128" i="1"/>
  <c r="G128" i="1"/>
  <c r="F127" i="1"/>
  <c r="G127" i="1"/>
  <c r="F126" i="1"/>
  <c r="G126" i="1"/>
  <c r="F125" i="1"/>
  <c r="G125" i="1"/>
  <c r="F124" i="1"/>
  <c r="G124" i="1"/>
  <c r="F123" i="1"/>
  <c r="G123" i="1"/>
  <c r="F122" i="1"/>
  <c r="G122" i="1"/>
  <c r="F121" i="1"/>
  <c r="G121" i="1"/>
  <c r="F120" i="1"/>
  <c r="G120" i="1"/>
  <c r="F119" i="1"/>
  <c r="G119" i="1"/>
  <c r="F118" i="1"/>
  <c r="G118" i="1"/>
  <c r="F117" i="1"/>
  <c r="G117" i="1"/>
  <c r="F116" i="1"/>
  <c r="G116" i="1"/>
  <c r="F115" i="1"/>
  <c r="G115" i="1"/>
  <c r="F114" i="1"/>
  <c r="G114" i="1"/>
  <c r="F113" i="1"/>
  <c r="G113" i="1"/>
  <c r="F112" i="1"/>
  <c r="G112" i="1"/>
  <c r="F111" i="1"/>
  <c r="G111" i="1"/>
  <c r="F110" i="1"/>
  <c r="G110" i="1"/>
  <c r="F109" i="1"/>
  <c r="G109" i="1"/>
  <c r="F108" i="1"/>
  <c r="G108" i="1"/>
  <c r="F107" i="1"/>
  <c r="G107" i="1"/>
  <c r="F106" i="1"/>
  <c r="G106" i="1"/>
  <c r="F105" i="1"/>
  <c r="G105" i="1"/>
  <c r="F104" i="1"/>
  <c r="G104" i="1"/>
  <c r="F103" i="1"/>
  <c r="G103" i="1"/>
  <c r="F102" i="1"/>
  <c r="G102" i="1"/>
  <c r="F101" i="1"/>
  <c r="G101" i="1"/>
  <c r="F100" i="1"/>
  <c r="G100" i="1"/>
  <c r="F99" i="1"/>
  <c r="G99" i="1"/>
  <c r="F98" i="1"/>
  <c r="G98" i="1"/>
  <c r="F97" i="1"/>
  <c r="G97" i="1"/>
  <c r="F96" i="1"/>
  <c r="G96" i="1"/>
  <c r="F95" i="1"/>
  <c r="G95" i="1"/>
  <c r="F94" i="1"/>
  <c r="G94" i="1"/>
  <c r="F93" i="1"/>
  <c r="G93" i="1"/>
  <c r="F92" i="1"/>
  <c r="G92" i="1"/>
  <c r="F91" i="1"/>
  <c r="G91" i="1"/>
  <c r="F90" i="1"/>
  <c r="G90" i="1"/>
  <c r="F89" i="1"/>
  <c r="G89" i="1"/>
  <c r="F88" i="1"/>
  <c r="G88" i="1"/>
  <c r="F87" i="1"/>
  <c r="G87" i="1"/>
  <c r="F86" i="1"/>
  <c r="G86" i="1"/>
  <c r="F85" i="1"/>
  <c r="G85" i="1"/>
  <c r="F84" i="1"/>
  <c r="G84" i="1"/>
  <c r="F83" i="1"/>
  <c r="G83" i="1"/>
  <c r="F82" i="1"/>
  <c r="G82" i="1"/>
  <c r="F81" i="1"/>
  <c r="G81" i="1"/>
  <c r="F80" i="1"/>
  <c r="G80" i="1"/>
  <c r="F79" i="1"/>
  <c r="G79" i="1"/>
  <c r="F78" i="1"/>
  <c r="G78" i="1"/>
  <c r="F77" i="1"/>
  <c r="G77" i="1"/>
  <c r="F76" i="1"/>
  <c r="G76" i="1"/>
  <c r="F75" i="1"/>
  <c r="G75" i="1"/>
  <c r="F74" i="1"/>
  <c r="G74" i="1"/>
  <c r="F73" i="1"/>
  <c r="G73" i="1"/>
  <c r="F72" i="1"/>
  <c r="G72" i="1"/>
  <c r="F71" i="1"/>
  <c r="G71" i="1"/>
  <c r="F70" i="1"/>
  <c r="G70" i="1"/>
  <c r="F69" i="1"/>
  <c r="G69" i="1"/>
  <c r="F68" i="1"/>
  <c r="G68" i="1"/>
  <c r="F67" i="1"/>
  <c r="G67" i="1"/>
  <c r="F66" i="1"/>
  <c r="G66" i="1"/>
  <c r="F65" i="1"/>
  <c r="G65" i="1"/>
  <c r="F64" i="1"/>
  <c r="G64" i="1"/>
  <c r="F63" i="1"/>
  <c r="G63" i="1"/>
  <c r="F62" i="1"/>
  <c r="G62" i="1"/>
  <c r="F61" i="1"/>
  <c r="G61" i="1"/>
  <c r="F60" i="1"/>
  <c r="G60" i="1"/>
  <c r="F59" i="1"/>
  <c r="G59" i="1"/>
  <c r="F58" i="1"/>
  <c r="G58" i="1"/>
  <c r="F57" i="1"/>
  <c r="G57" i="1"/>
  <c r="F56" i="1"/>
  <c r="G56" i="1"/>
  <c r="F55" i="1"/>
  <c r="G55" i="1"/>
  <c r="F54" i="1"/>
  <c r="G54" i="1"/>
  <c r="F53" i="1"/>
  <c r="G53" i="1"/>
  <c r="F52" i="1"/>
  <c r="G52" i="1"/>
  <c r="F51" i="1"/>
  <c r="G51" i="1"/>
  <c r="F50" i="1"/>
  <c r="G50" i="1"/>
  <c r="F49" i="1"/>
  <c r="G49" i="1"/>
  <c r="F48" i="1"/>
  <c r="G48" i="1"/>
  <c r="F47" i="1"/>
  <c r="G47" i="1"/>
  <c r="F46" i="1"/>
  <c r="G46" i="1"/>
  <c r="F45" i="1"/>
  <c r="G45" i="1"/>
  <c r="F44" i="1"/>
  <c r="G44" i="1"/>
  <c r="F43" i="1"/>
  <c r="G43" i="1"/>
  <c r="F42" i="1"/>
  <c r="G42" i="1"/>
  <c r="F41" i="1"/>
  <c r="G41" i="1"/>
  <c r="F40" i="1"/>
  <c r="G40" i="1"/>
  <c r="F39" i="1"/>
  <c r="G39" i="1"/>
  <c r="F38" i="1"/>
  <c r="G38" i="1"/>
  <c r="F37" i="1"/>
  <c r="G37" i="1"/>
  <c r="F36" i="1"/>
  <c r="G36" i="1"/>
  <c r="F35" i="1"/>
  <c r="G35" i="1"/>
  <c r="F34" i="1"/>
  <c r="G34" i="1"/>
  <c r="F33" i="1"/>
  <c r="G33" i="1"/>
  <c r="F32" i="1"/>
  <c r="G32" i="1"/>
  <c r="F31" i="1"/>
  <c r="G31" i="1"/>
  <c r="F30" i="1"/>
  <c r="G30" i="1"/>
  <c r="F29" i="1"/>
  <c r="G29" i="1"/>
  <c r="F28" i="1"/>
  <c r="G28" i="1"/>
  <c r="F27" i="1"/>
  <c r="G27" i="1"/>
  <c r="F26" i="1"/>
  <c r="G26" i="1"/>
  <c r="F25" i="1"/>
  <c r="G25" i="1"/>
  <c r="F24" i="1"/>
  <c r="G24" i="1"/>
  <c r="F23" i="1"/>
  <c r="G23" i="1"/>
  <c r="F22" i="1"/>
  <c r="G22" i="1"/>
  <c r="F21" i="1"/>
  <c r="G21" i="1"/>
  <c r="F20" i="1"/>
  <c r="G20" i="1"/>
  <c r="F19" i="1"/>
  <c r="G19" i="1"/>
  <c r="F18" i="1"/>
  <c r="G18" i="1"/>
  <c r="F17" i="1"/>
  <c r="G17" i="1"/>
  <c r="F16" i="1"/>
  <c r="G16" i="1"/>
  <c r="F15" i="1"/>
  <c r="G15" i="1"/>
  <c r="F14" i="1"/>
  <c r="G14" i="1"/>
  <c r="F13" i="1"/>
  <c r="G13" i="1"/>
  <c r="F12" i="1"/>
  <c r="G12" i="1"/>
  <c r="F11" i="1"/>
  <c r="G11" i="1"/>
  <c r="F10" i="1"/>
  <c r="G10" i="1"/>
  <c r="F9" i="1"/>
  <c r="G9" i="1"/>
  <c r="F8" i="1"/>
  <c r="G8" i="1"/>
  <c r="F7" i="1"/>
  <c r="G7" i="1"/>
  <c r="F6" i="1"/>
  <c r="G6" i="1"/>
  <c r="F5" i="1"/>
  <c r="G5" i="1"/>
  <c r="F4" i="1"/>
  <c r="G4" i="1"/>
  <c r="F3" i="1"/>
  <c r="G3" i="1"/>
  <c r="F2" i="1"/>
  <c r="G2" i="1"/>
  <c r="F1230" i="1"/>
  <c r="G1230" i="1"/>
  <c r="O1166" i="1"/>
  <c r="O493" i="1"/>
  <c r="O274" i="1"/>
  <c r="O1193" i="1"/>
  <c r="O392" i="1"/>
  <c r="O1204" i="1"/>
  <c r="O1192" i="1"/>
  <c r="O1222" i="1"/>
  <c r="O72" i="1"/>
  <c r="O423" i="1"/>
  <c r="O678" i="1"/>
  <c r="O687" i="1"/>
  <c r="O1190" i="1"/>
  <c r="O1188" i="1"/>
  <c r="O1105" i="1"/>
  <c r="O932" i="1"/>
  <c r="O1228" i="1"/>
  <c r="O1186" i="1"/>
  <c r="O1195" i="1"/>
  <c r="O653" i="1"/>
  <c r="O331" i="1"/>
  <c r="O654" i="1"/>
  <c r="O1015" i="1"/>
  <c r="O323" i="1"/>
  <c r="O227" i="1"/>
  <c r="O1205" i="1"/>
  <c r="O557" i="1"/>
  <c r="O931" i="1"/>
  <c r="O1217" i="1"/>
  <c r="O1174" i="1"/>
  <c r="O289" i="1"/>
  <c r="O984" i="1"/>
  <c r="O3" i="1"/>
  <c r="O1229" i="1"/>
  <c r="O609" i="1"/>
  <c r="O700" i="1"/>
  <c r="O507" i="1"/>
  <c r="O540" i="1"/>
  <c r="O1116" i="1"/>
  <c r="O875" i="1"/>
  <c r="O103" i="1"/>
  <c r="O532" i="1"/>
  <c r="O154" i="1"/>
  <c r="O1214" i="1"/>
  <c r="O1212" i="1"/>
  <c r="O476" i="1"/>
  <c r="O56" i="1"/>
  <c r="O1219" i="1"/>
  <c r="O176" i="1"/>
  <c r="O263" i="1"/>
  <c r="O1202" i="1"/>
  <c r="O760" i="1"/>
  <c r="O1084" i="1"/>
  <c r="O1125" i="1"/>
  <c r="O1221" i="1"/>
  <c r="O1220" i="1"/>
  <c r="O1209" i="1"/>
  <c r="O916" i="1"/>
  <c r="O1224" i="1"/>
  <c r="O645" i="1"/>
  <c r="O948" i="1"/>
  <c r="O1059" i="1"/>
  <c r="O250" i="1"/>
  <c r="O1091" i="1"/>
  <c r="O586" i="1"/>
  <c r="O708" i="1"/>
  <c r="O212" i="1"/>
  <c r="O1223" i="1"/>
  <c r="O290" i="1"/>
  <c r="O526" i="1"/>
  <c r="O1056" i="1"/>
  <c r="O83" i="1"/>
  <c r="O802" i="1"/>
  <c r="O220" i="1"/>
  <c r="O344" i="1"/>
  <c r="O751" i="1"/>
  <c r="O297" i="1"/>
  <c r="O796" i="1"/>
  <c r="O518" i="1"/>
  <c r="O797" i="1"/>
  <c r="O1196" i="1"/>
  <c r="O1218" i="1"/>
  <c r="O1215" i="1"/>
  <c r="O1216" i="1"/>
  <c r="O279" i="1"/>
  <c r="O1225" i="1"/>
  <c r="O745" i="1"/>
  <c r="O1111" i="1"/>
  <c r="O361" i="1"/>
  <c r="O1198" i="1"/>
  <c r="O433" i="1"/>
  <c r="O457" i="1"/>
  <c r="O85" i="1"/>
  <c r="O1073" i="1"/>
  <c r="O1210" i="1"/>
  <c r="O635" i="1"/>
  <c r="O53" i="1"/>
  <c r="O70" i="1"/>
  <c r="O857" i="1"/>
  <c r="O1213" i="1"/>
  <c r="O104" i="1"/>
  <c r="O255" i="1"/>
  <c r="O373" i="1"/>
  <c r="O1206" i="1"/>
  <c r="O786" i="1"/>
  <c r="O880" i="1"/>
  <c r="O636" i="1"/>
  <c r="O724" i="1"/>
  <c r="O968" i="1"/>
  <c r="O228" i="1"/>
  <c r="O775" i="1"/>
  <c r="O1062" i="1"/>
  <c r="O1063" i="1"/>
  <c r="O1018" i="1"/>
  <c r="O1199" i="1"/>
  <c r="O856" i="1"/>
  <c r="O804" i="1"/>
  <c r="O1175" i="1"/>
  <c r="O571" i="1"/>
  <c r="O1009" i="1"/>
  <c r="O1203" i="1"/>
  <c r="O489" i="1"/>
  <c r="O1189" i="1"/>
  <c r="O318" i="1"/>
  <c r="O810" i="1"/>
  <c r="O563" i="1"/>
  <c r="O283" i="1"/>
  <c r="O705" i="1"/>
  <c r="O206" i="1"/>
  <c r="O779" i="1"/>
  <c r="O336" i="1"/>
  <c r="O1159" i="1"/>
  <c r="O270" i="1"/>
  <c r="O477" i="1"/>
  <c r="O397" i="1"/>
  <c r="O1155" i="1"/>
  <c r="O243" i="1"/>
  <c r="O961" i="1"/>
  <c r="O1201" i="1"/>
  <c r="O519" i="1"/>
  <c r="O537" i="1"/>
  <c r="O638" i="1"/>
  <c r="O841" i="1"/>
  <c r="O245" i="1"/>
  <c r="O1004" i="1"/>
  <c r="O192" i="1"/>
  <c r="O95" i="1"/>
  <c r="O140" i="1"/>
  <c r="O63" i="1"/>
  <c r="O580" i="1"/>
  <c r="O728" i="1"/>
  <c r="O978" i="1"/>
  <c r="O149" i="1"/>
  <c r="O133" i="1"/>
  <c r="O310" i="1"/>
  <c r="O1024" i="1"/>
  <c r="O671" i="1"/>
  <c r="O312" i="1"/>
  <c r="O1226" i="1"/>
  <c r="O581" i="1"/>
  <c r="O1181" i="1"/>
  <c r="O783" i="1"/>
  <c r="O927" i="1"/>
  <c r="O772" i="1"/>
  <c r="O951" i="1"/>
  <c r="O957" i="1"/>
  <c r="O451" i="1"/>
  <c r="O1184" i="1"/>
  <c r="O964" i="1"/>
  <c r="O195" i="1"/>
  <c r="O401" i="1"/>
  <c r="O321" i="1"/>
  <c r="O747" i="1"/>
  <c r="O513" i="1"/>
  <c r="O358" i="1"/>
  <c r="O630" i="1"/>
  <c r="O618" i="1"/>
  <c r="O939" i="1"/>
  <c r="O1128" i="1"/>
  <c r="O1157" i="1"/>
  <c r="O741" i="1"/>
  <c r="O332" i="1"/>
  <c r="O472" i="1"/>
  <c r="O902" i="1"/>
  <c r="O499" i="1"/>
  <c r="O262" i="1"/>
  <c r="O912" i="1"/>
  <c r="O556" i="1"/>
  <c r="O452" i="1"/>
  <c r="O350" i="1"/>
  <c r="O485" i="1"/>
  <c r="O486" i="1"/>
  <c r="O730" i="1"/>
  <c r="O330" i="1"/>
  <c r="O186" i="1"/>
  <c r="O57" i="1"/>
  <c r="O1230" i="1"/>
  <c r="O1031" i="1"/>
  <c r="O522" i="1"/>
  <c r="O523" i="1"/>
  <c r="O300" i="1"/>
  <c r="O997" i="1"/>
  <c r="O637" i="1"/>
  <c r="O1180" i="1"/>
  <c r="O994" i="1"/>
  <c r="O756" i="1"/>
  <c r="O943" i="1"/>
  <c r="O1118" i="1"/>
  <c r="O454" i="1"/>
  <c r="O980" i="1"/>
  <c r="O937" i="1"/>
  <c r="O814" i="1"/>
  <c r="O1094" i="1"/>
  <c r="O808" i="1"/>
  <c r="O257" i="1"/>
  <c r="O59" i="1"/>
  <c r="O1014" i="1"/>
  <c r="O737" i="1"/>
  <c r="O52" i="1"/>
  <c r="O508" i="1"/>
  <c r="O992" i="1"/>
  <c r="O798" i="1"/>
  <c r="O1041" i="1"/>
  <c r="O376" i="1"/>
  <c r="O160" i="1"/>
  <c r="O901" i="1"/>
  <c r="O952" i="1"/>
  <c r="O479" i="1"/>
  <c r="O114" i="1"/>
  <c r="O1178" i="1"/>
  <c r="O1158" i="1"/>
  <c r="O202" i="1"/>
  <c r="O1165" i="1"/>
  <c r="O669" i="1"/>
  <c r="O1106" i="1"/>
  <c r="O1082" i="1"/>
  <c r="O1064" i="1"/>
  <c r="O688" i="1"/>
  <c r="O553" i="1"/>
  <c r="O1153" i="1"/>
  <c r="O681" i="1"/>
  <c r="O813" i="1"/>
  <c r="O308" i="1"/>
  <c r="O105" i="1"/>
  <c r="O925" i="1"/>
  <c r="O506" i="1"/>
  <c r="O1163" i="1"/>
  <c r="O405" i="1"/>
  <c r="O80" i="1"/>
  <c r="O177" i="1"/>
  <c r="O958" i="1"/>
  <c r="O135" i="1"/>
  <c r="O1029" i="1"/>
  <c r="O76" i="1"/>
  <c r="O62" i="1"/>
  <c r="O664" i="1"/>
  <c r="O464" i="1"/>
  <c r="O198" i="1"/>
  <c r="O834" i="1"/>
  <c r="O565" i="1"/>
  <c r="O19" i="1"/>
  <c r="O74" i="1"/>
  <c r="O555" i="1"/>
  <c r="O152" i="1"/>
  <c r="O256" i="1"/>
  <c r="O1022" i="1"/>
  <c r="O1140" i="1"/>
  <c r="O359" i="1"/>
  <c r="O1061" i="1"/>
  <c r="O1142" i="1"/>
  <c r="O903" i="1"/>
  <c r="O470" i="1"/>
  <c r="O471" i="1"/>
  <c r="O153" i="1"/>
  <c r="O531" i="1"/>
  <c r="O697" i="1"/>
  <c r="O51" i="1"/>
  <c r="O921" i="1"/>
  <c r="O922" i="1"/>
  <c r="O1151" i="1"/>
  <c r="O340" i="1"/>
  <c r="O1102" i="1"/>
  <c r="O1103" i="1"/>
  <c r="O169" i="1"/>
  <c r="O124" i="1"/>
  <c r="O1130" i="1"/>
  <c r="O412" i="1"/>
  <c r="O432" i="1"/>
  <c r="O123" i="1"/>
  <c r="O1034" i="1"/>
  <c r="O38" i="1"/>
  <c r="O306" i="1"/>
  <c r="O1067" i="1"/>
  <c r="O353" i="1"/>
  <c r="O1150" i="1"/>
  <c r="O295" i="1"/>
  <c r="O424" i="1"/>
  <c r="O1147" i="1"/>
  <c r="O888" i="1"/>
  <c r="O110" i="1"/>
  <c r="O712" i="1"/>
  <c r="O193" i="1"/>
  <c r="O244" i="1"/>
  <c r="O601" i="1"/>
  <c r="O885" i="1"/>
  <c r="O246" i="1"/>
  <c r="O438" i="1"/>
  <c r="O619" i="1"/>
  <c r="O945" i="1"/>
  <c r="O1048" i="1"/>
  <c r="O328" i="1"/>
  <c r="O1043" i="1"/>
  <c r="O335" i="1"/>
  <c r="O909" i="1"/>
  <c r="O684" i="1"/>
  <c r="O29" i="1"/>
  <c r="O935" i="1"/>
  <c r="O781" i="1"/>
  <c r="O1079" i="1"/>
  <c r="O836" i="1"/>
  <c r="O837" i="1"/>
  <c r="O699" i="1"/>
  <c r="O550" i="1"/>
  <c r="O84" i="1"/>
  <c r="O594" i="1"/>
  <c r="O422" i="1"/>
  <c r="O1021" i="1"/>
  <c r="O1131" i="1"/>
  <c r="O501" i="1"/>
  <c r="O138" i="1"/>
  <c r="O1065" i="1"/>
  <c r="O233" i="1"/>
  <c r="O1016" i="1"/>
  <c r="O896" i="1"/>
  <c r="O897" i="1"/>
  <c r="O82" i="1"/>
  <c r="O542" i="1"/>
  <c r="O1010" i="1"/>
  <c r="O54" i="1"/>
  <c r="O272" i="1"/>
  <c r="O545" i="1"/>
  <c r="O900" i="1"/>
  <c r="O839" i="1"/>
  <c r="O430" i="1"/>
  <c r="O533" i="1"/>
  <c r="O15" i="1"/>
  <c r="O701" i="1"/>
  <c r="O43" i="1"/>
  <c r="O143" i="1"/>
  <c r="O1003" i="1"/>
  <c r="O240" i="1"/>
  <c r="O547" i="1"/>
  <c r="O911" i="1"/>
  <c r="O726" i="1"/>
  <c r="O985" i="1"/>
  <c r="O474" i="1"/>
  <c r="O884" i="1"/>
  <c r="O1001" i="1"/>
  <c r="O758" i="1"/>
  <c r="O288" i="1"/>
  <c r="O1005" i="1"/>
  <c r="O1006" i="1"/>
  <c r="O616" i="1"/>
  <c r="O448" i="1"/>
  <c r="O449" i="1"/>
  <c r="O21" i="1"/>
  <c r="O351" i="1"/>
  <c r="O319" i="1"/>
  <c r="O1132" i="1"/>
  <c r="O1050" i="1"/>
  <c r="O589" i="1"/>
  <c r="O349" i="1"/>
  <c r="O801" i="1"/>
  <c r="O863" i="1"/>
  <c r="O1095" i="1"/>
  <c r="O1078" i="1"/>
  <c r="O567" i="1"/>
  <c r="O1085" i="1"/>
  <c r="O709" i="1"/>
  <c r="O181" i="1"/>
  <c r="O380" i="1"/>
  <c r="O437" i="1"/>
  <c r="O906" i="1"/>
  <c r="O418" i="1"/>
  <c r="O785" i="1"/>
  <c r="O882" i="1"/>
  <c r="O298" i="1"/>
  <c r="O268" i="1"/>
  <c r="O42" i="1"/>
  <c r="O516" i="1"/>
  <c r="O866" i="1"/>
  <c r="O956" i="1"/>
  <c r="O869" i="1"/>
  <c r="O780" i="1"/>
  <c r="O1002" i="1"/>
  <c r="O303" i="1"/>
  <c r="O86" i="1"/>
  <c r="O208" i="1"/>
  <c r="O1127" i="1"/>
  <c r="O993" i="1"/>
  <c r="O45" i="1"/>
  <c r="O273" i="1"/>
  <c r="O1023" i="1"/>
  <c r="O634" i="1"/>
  <c r="O213" i="1"/>
  <c r="O502" i="1"/>
  <c r="O384" i="1"/>
  <c r="O584" i="1"/>
  <c r="O421" i="1"/>
  <c r="O1126" i="1"/>
  <c r="O822" i="1"/>
  <c r="O371" i="1"/>
  <c r="O1123" i="1"/>
  <c r="O713" i="1"/>
  <c r="O218" i="1"/>
  <c r="O765" i="1"/>
  <c r="O971" i="1"/>
  <c r="O180" i="1"/>
  <c r="O1093" i="1"/>
  <c r="O986" i="1"/>
  <c r="O337" i="1"/>
  <c r="O352" i="1"/>
  <c r="O168" i="1"/>
  <c r="O126" i="1"/>
  <c r="O529" i="1"/>
  <c r="O670" i="1"/>
  <c r="O732" i="1"/>
  <c r="O552" i="1"/>
  <c r="O69" i="1"/>
  <c r="O973" i="1"/>
  <c r="O639" i="1"/>
  <c r="O568" i="1"/>
  <c r="O929" i="1"/>
  <c r="O1054" i="1"/>
  <c r="O200" i="1"/>
  <c r="O707" i="1"/>
  <c r="O759" i="1"/>
  <c r="O242" i="1"/>
  <c r="O494" i="1"/>
  <c r="O750" i="1"/>
  <c r="O889" i="1"/>
  <c r="O748" i="1"/>
  <c r="O309" i="1"/>
  <c r="O1109" i="1"/>
  <c r="O940" i="1"/>
  <c r="O1119" i="1"/>
  <c r="O679" i="1"/>
  <c r="O680" i="1"/>
  <c r="O96" i="1"/>
  <c r="O582" i="1"/>
  <c r="O962" i="1"/>
  <c r="O944" i="1"/>
  <c r="O398" i="1"/>
  <c r="O959" i="1"/>
  <c r="O1049" i="1"/>
  <c r="O1051" i="1"/>
  <c r="O217" i="1"/>
  <c r="O117" i="1"/>
  <c r="O1124" i="1"/>
  <c r="O1058" i="1"/>
  <c r="O876" i="1"/>
  <c r="O98" i="1"/>
  <c r="O1081" i="1"/>
  <c r="O1122" i="1"/>
  <c r="O752" i="1"/>
  <c r="O969" i="1"/>
  <c r="O1115" i="1"/>
  <c r="O61" i="1"/>
  <c r="O764" i="1"/>
  <c r="O179" i="1"/>
  <c r="O593" i="1"/>
  <c r="O239" i="1"/>
  <c r="O307" i="1"/>
  <c r="O660" i="1"/>
  <c r="O696" i="1"/>
  <c r="O577" i="1"/>
  <c r="O1025" i="1"/>
  <c r="O347" i="1"/>
  <c r="O1055" i="1"/>
  <c r="O729" i="1"/>
  <c r="O66" i="1"/>
  <c r="O203" i="1"/>
  <c r="O890" i="1"/>
  <c r="O8" i="1"/>
  <c r="O1108" i="1"/>
  <c r="O236" i="1"/>
  <c r="O370" i="1"/>
  <c r="O926" i="1"/>
  <c r="O543" i="1"/>
  <c r="O58" i="1"/>
  <c r="O1075" i="1"/>
  <c r="O455" i="1"/>
  <c r="O720" i="1"/>
  <c r="O191" i="1"/>
  <c r="O39" i="1"/>
  <c r="O967" i="1"/>
  <c r="O216" i="1"/>
  <c r="O1101" i="1"/>
  <c r="O178" i="1"/>
  <c r="O339" i="1"/>
  <c r="O241" i="1"/>
  <c r="O1071" i="1"/>
  <c r="O850" i="1"/>
  <c r="O960" i="1"/>
  <c r="O161" i="1"/>
  <c r="O167" i="1"/>
  <c r="O190" i="1"/>
  <c r="O427" i="1"/>
  <c r="O226" i="1"/>
  <c r="O385" i="1"/>
  <c r="O648" i="1"/>
  <c r="O504" i="1"/>
  <c r="O842" i="1"/>
  <c r="O1114" i="1"/>
  <c r="O304" i="1"/>
  <c r="O1042" i="1"/>
  <c r="O269" i="1"/>
  <c r="O439" i="1"/>
  <c r="O742" i="1"/>
  <c r="O774" i="1"/>
  <c r="O975" i="1"/>
  <c r="O981" i="1"/>
  <c r="O778" i="1"/>
  <c r="O991" i="1"/>
  <c r="O1083" i="1"/>
  <c r="O1121" i="1"/>
  <c r="O915" i="1"/>
  <c r="O794" i="1"/>
  <c r="O409" i="1"/>
  <c r="O431" i="1"/>
  <c r="O286" i="1"/>
  <c r="O473" i="1"/>
  <c r="O224" i="1"/>
  <c r="O1096" i="1"/>
  <c r="O1138" i="1"/>
  <c r="O48" i="1"/>
  <c r="O254" i="1"/>
  <c r="O914" i="1"/>
  <c r="O528" i="1"/>
  <c r="O182" i="1"/>
  <c r="O587" i="1"/>
  <c r="O333" i="1"/>
  <c r="O933" i="1"/>
  <c r="O949" i="1"/>
  <c r="O714" i="1"/>
  <c r="O111" i="1"/>
  <c r="O777" i="1"/>
  <c r="O116" i="1"/>
  <c r="O1068" i="1"/>
  <c r="O1133" i="1"/>
  <c r="O1070" i="1"/>
  <c r="O1045" i="1"/>
  <c r="O1099" i="1"/>
  <c r="O436" i="1"/>
  <c r="O953" i="1"/>
  <c r="O1139" i="1"/>
  <c r="O755" i="1"/>
  <c r="O860" i="1"/>
  <c r="O107" i="1"/>
  <c r="O793" i="1"/>
  <c r="O1007" i="1"/>
  <c r="O790" i="1"/>
  <c r="O157" i="1"/>
  <c r="O366" i="1"/>
  <c r="O1087" i="1"/>
  <c r="O647" i="1"/>
  <c r="O762" i="1"/>
  <c r="O806" i="1"/>
  <c r="O1035" i="1"/>
  <c r="O615" i="1"/>
  <c r="O234" i="1"/>
  <c r="O827" i="1"/>
  <c r="O650" i="1"/>
  <c r="O207" i="1"/>
  <c r="O163" i="1"/>
  <c r="O572" i="1"/>
  <c r="O68" i="1"/>
  <c r="O514" i="1"/>
  <c r="O1080" i="1"/>
  <c r="O685" i="1"/>
  <c r="O1110" i="1"/>
  <c r="O782" i="1"/>
  <c r="O795" i="1"/>
  <c r="O326" i="1"/>
  <c r="O327" i="1"/>
  <c r="O497" i="1"/>
  <c r="O199" i="1"/>
  <c r="O1026" i="1"/>
  <c r="O987" i="1"/>
  <c r="O977" i="1"/>
  <c r="O702" i="1"/>
  <c r="O626" i="1"/>
  <c r="O235" i="1"/>
  <c r="O805" i="1"/>
  <c r="O1044" i="1"/>
  <c r="O1086" i="1"/>
  <c r="O1134" i="1"/>
  <c r="O667" i="1"/>
  <c r="O983" i="1"/>
  <c r="O995" i="1"/>
  <c r="O659" i="1"/>
  <c r="O271" i="1"/>
  <c r="O917" i="1"/>
  <c r="O657" i="1"/>
  <c r="O498" i="1"/>
  <c r="O613" i="1"/>
  <c r="O102" i="1"/>
  <c r="O846" i="1"/>
  <c r="O706" i="1"/>
  <c r="O37" i="1"/>
  <c r="O24" i="1"/>
  <c r="O867" i="1"/>
  <c r="O142" i="1"/>
  <c r="O624" i="1"/>
  <c r="O205" i="1"/>
  <c r="O740" i="1"/>
  <c r="O416" i="1"/>
  <c r="O417" i="1"/>
  <c r="O623" i="1"/>
  <c r="O573" i="1"/>
  <c r="O125" i="1"/>
  <c r="O354" i="1"/>
  <c r="O633" i="1"/>
  <c r="O727" i="1"/>
  <c r="O739" i="1"/>
  <c r="O788" i="1"/>
  <c r="O883" i="1"/>
  <c r="O6" i="1"/>
  <c r="O575" i="1"/>
  <c r="O823" i="1"/>
  <c r="O828" i="1"/>
  <c r="O855" i="1"/>
  <c r="O770" i="1"/>
  <c r="O1129" i="1"/>
  <c r="O1141" i="1"/>
  <c r="O26" i="1"/>
  <c r="O642" i="1"/>
  <c r="O237" i="1"/>
  <c r="O871" i="1"/>
  <c r="O87" i="1"/>
  <c r="O404" i="1"/>
  <c r="O435" i="1"/>
  <c r="O820" i="1"/>
  <c r="O694" i="1"/>
  <c r="O954" i="1"/>
  <c r="O716" i="1"/>
  <c r="O425" i="1"/>
  <c r="O31" i="1"/>
  <c r="O879" i="1"/>
  <c r="O395" i="1"/>
  <c r="O625" i="1"/>
  <c r="O275" i="1"/>
  <c r="O1107" i="1"/>
  <c r="O342" i="1"/>
  <c r="O301" i="1"/>
  <c r="O913" i="1"/>
  <c r="O345" i="1"/>
  <c r="O541" i="1"/>
  <c r="O865" i="1"/>
  <c r="O874" i="1"/>
  <c r="O831" i="1"/>
  <c r="O640" i="1"/>
  <c r="O500" i="1"/>
  <c r="O893" i="1"/>
  <c r="O656" i="1"/>
  <c r="O872" i="1"/>
  <c r="O230" i="1"/>
  <c r="O46" i="1"/>
  <c r="O394" i="1"/>
  <c r="O144" i="1"/>
  <c r="O1028" i="1"/>
  <c r="O972" i="1"/>
  <c r="O1074" i="1"/>
  <c r="O91" i="1"/>
  <c r="O40" i="1"/>
  <c r="O878" i="1"/>
  <c r="O816" i="1"/>
  <c r="O817" i="1"/>
  <c r="O877" i="1"/>
  <c r="O672" i="1"/>
  <c r="O374" i="1"/>
  <c r="O641" i="1"/>
  <c r="O569" i="1"/>
  <c r="O766" i="1"/>
  <c r="O170" i="1"/>
  <c r="O924" i="1"/>
  <c r="O496" i="1"/>
  <c r="O73" i="1"/>
  <c r="O284" i="1"/>
  <c r="O406" i="1"/>
  <c r="O410" i="1"/>
  <c r="O676" i="1"/>
  <c r="O460" i="1"/>
  <c r="O71" i="1"/>
  <c r="O859" i="1"/>
  <c r="O818" i="1"/>
  <c r="O390" i="1"/>
  <c r="O391" i="1"/>
  <c r="O673" i="1"/>
  <c r="O895" i="1"/>
  <c r="O733" i="1"/>
  <c r="O88" i="1"/>
  <c r="O132" i="1"/>
  <c r="O1013" i="1"/>
  <c r="O172" i="1"/>
  <c r="O67" i="1"/>
  <c r="O343" i="1"/>
  <c r="O253" i="1"/>
  <c r="O25" i="1"/>
  <c r="O264" i="1"/>
  <c r="O544" i="1"/>
  <c r="O440" i="1"/>
  <c r="O129" i="1"/>
  <c r="O1161" i="1"/>
  <c r="O478" i="1"/>
  <c r="O414" i="1"/>
  <c r="O75" i="1"/>
  <c r="O749" i="1"/>
  <c r="O165" i="1"/>
  <c r="O854" i="1"/>
  <c r="O173" i="1"/>
  <c r="O495" i="1"/>
  <c r="O905" i="1"/>
  <c r="O115" i="1"/>
  <c r="O365" i="1"/>
  <c r="O646" i="1"/>
  <c r="O265" i="1"/>
  <c r="O379" i="1"/>
  <c r="O238" i="1"/>
  <c r="O1030" i="1"/>
  <c r="O677" i="1"/>
  <c r="O1143" i="1"/>
  <c r="O92" i="1"/>
  <c r="O324" i="1"/>
  <c r="O1113" i="1"/>
  <c r="O711" i="1"/>
  <c r="O1148" i="1"/>
  <c r="O299" i="1"/>
  <c r="O976" i="1"/>
  <c r="O899" i="1"/>
  <c r="O100" i="1"/>
  <c r="O1120" i="1"/>
  <c r="O1154" i="1"/>
  <c r="O1146" i="1"/>
  <c r="O14" i="1"/>
  <c r="O249" i="1"/>
  <c r="O950" i="1"/>
  <c r="O562" i="1"/>
  <c r="O1104" i="1"/>
  <c r="O194" i="1"/>
  <c r="O652" i="1"/>
  <c r="O130" i="1"/>
  <c r="O974" i="1"/>
  <c r="O1040" i="1"/>
  <c r="O162" i="1"/>
  <c r="O225" i="1"/>
  <c r="O527" i="1"/>
  <c r="O800" i="1"/>
  <c r="O1144" i="1"/>
  <c r="O847" i="1"/>
  <c r="O597" i="1"/>
  <c r="O1169" i="1"/>
  <c r="O402" i="1"/>
  <c r="O151" i="1"/>
  <c r="O590" i="1"/>
  <c r="O835" i="1"/>
  <c r="O852" i="1"/>
  <c r="O873" i="1"/>
  <c r="O815" i="1"/>
  <c r="O614" i="1"/>
  <c r="O826" i="1"/>
  <c r="O383" i="1"/>
  <c r="O429" i="1"/>
  <c r="O996" i="1"/>
  <c r="O1076" i="1"/>
  <c r="O44" i="1"/>
  <c r="O1170" i="1"/>
  <c r="O966" i="1"/>
  <c r="O588" i="1"/>
  <c r="O313" i="1"/>
  <c r="O1092" i="1"/>
  <c r="O999" i="1"/>
  <c r="O566" i="1"/>
  <c r="O481" i="1"/>
  <c r="O511" i="1"/>
  <c r="O475" i="1"/>
  <c r="O1135" i="1"/>
  <c r="O280" i="1"/>
  <c r="O1172" i="1"/>
  <c r="O480" i="1"/>
  <c r="O829" i="1"/>
  <c r="O830" i="1"/>
  <c r="O232" i="1"/>
  <c r="O356" i="1"/>
  <c r="O393" i="1"/>
  <c r="O447" i="1"/>
  <c r="O606" i="1"/>
  <c r="O792" i="1"/>
  <c r="O490" i="1"/>
  <c r="O757" i="1"/>
  <c r="O277" i="1"/>
  <c r="O704" i="1"/>
  <c r="O692" i="1"/>
  <c r="O411" i="1"/>
  <c r="O1032" i="1"/>
  <c r="O773" i="1"/>
  <c r="O1136" i="1"/>
  <c r="O734" i="1"/>
  <c r="O769" i="1"/>
  <c r="O1038" i="1"/>
  <c r="O1008" i="1"/>
  <c r="O585" i="1"/>
  <c r="O189" i="1"/>
  <c r="O119" i="1"/>
  <c r="O719" i="1"/>
  <c r="O621" i="1"/>
  <c r="O840" i="1"/>
  <c r="O443" i="1"/>
  <c r="O549" i="1"/>
  <c r="O907" i="1"/>
  <c r="O258" i="1"/>
  <c r="O34" i="1"/>
  <c r="O315" i="1"/>
  <c r="O468" i="1"/>
  <c r="O930" i="1"/>
  <c r="O970" i="1"/>
  <c r="O1162" i="1"/>
  <c r="O1112" i="1"/>
  <c r="O444" i="1"/>
  <c r="O197" i="1"/>
  <c r="O505" i="1"/>
  <c r="O214" i="1"/>
  <c r="O845" i="1"/>
  <c r="O710" i="1"/>
  <c r="O695" i="1"/>
  <c r="O512" i="1"/>
  <c r="O579" i="1"/>
  <c r="O459" i="1"/>
  <c r="O49" i="1"/>
  <c r="O128" i="1"/>
  <c r="O386" i="1"/>
  <c r="O1171" i="1"/>
  <c r="O1057" i="1"/>
  <c r="O851" i="1"/>
  <c r="O1037" i="1"/>
  <c r="O109" i="1"/>
  <c r="O661" i="1"/>
  <c r="O849" i="1"/>
  <c r="O1020" i="1"/>
  <c r="O47" i="1"/>
  <c r="O989" i="1"/>
  <c r="O65" i="1"/>
  <c r="O399" i="1"/>
  <c r="O400" i="1"/>
  <c r="O791" i="1"/>
  <c r="O1036" i="1"/>
  <c r="O564" i="1"/>
  <c r="O325" i="1"/>
  <c r="O1149" i="1"/>
  <c r="O881" i="1"/>
  <c r="O923" i="1"/>
  <c r="O1069" i="1"/>
  <c r="O329" i="1"/>
  <c r="O364" i="1"/>
  <c r="O122" i="1"/>
  <c r="O525" i="1"/>
  <c r="O690" i="1"/>
  <c r="O1000" i="1"/>
  <c r="O596" i="1"/>
  <c r="O658" i="1"/>
  <c r="O317" i="1"/>
  <c r="O735" i="1"/>
  <c r="O1183" i="1"/>
  <c r="O223" i="1"/>
  <c r="O682" i="1"/>
  <c r="O683" i="1"/>
  <c r="O530" i="1"/>
  <c r="O767" i="1"/>
  <c r="O600" i="1"/>
  <c r="O77" i="1"/>
  <c r="O131" i="1"/>
  <c r="O291" i="1"/>
  <c r="O211" i="1"/>
  <c r="O311" i="1"/>
  <c r="O611" i="1"/>
  <c r="O314" i="1"/>
  <c r="O322" i="1"/>
  <c r="O278" i="1"/>
  <c r="O10" i="1"/>
  <c r="O894" i="1"/>
  <c r="O570" i="1"/>
  <c r="O753" i="1"/>
  <c r="O754" i="1"/>
  <c r="O187" i="1"/>
  <c r="O93" i="1"/>
  <c r="O918" i="1"/>
  <c r="O919" i="1"/>
  <c r="O1182" i="1"/>
  <c r="O803" i="1"/>
  <c r="O101" i="1"/>
  <c r="O415" i="1"/>
  <c r="O599" i="1"/>
  <c r="O1088" i="1"/>
  <c r="O1089" i="1"/>
  <c r="O1090" i="1"/>
  <c r="O536" i="1"/>
  <c r="O1098" i="1"/>
  <c r="O602" i="1"/>
  <c r="O407" i="1"/>
  <c r="O1185" i="1"/>
  <c r="O982" i="1"/>
  <c r="O551" i="1"/>
  <c r="O1027" i="1"/>
  <c r="O375" i="1"/>
  <c r="O363" i="1"/>
  <c r="O503" i="1"/>
  <c r="O1164" i="1"/>
  <c r="O184" i="1"/>
  <c r="O381" i="1"/>
  <c r="O607" i="1"/>
  <c r="O1173" i="1"/>
  <c r="O668" i="1"/>
  <c r="O761" i="1"/>
  <c r="O446" i="1"/>
  <c r="O360" i="1"/>
  <c r="O259" i="1"/>
  <c r="O666" i="1"/>
  <c r="O718" i="1"/>
  <c r="O1052" i="1"/>
  <c r="O738" i="1"/>
  <c r="O546" i="1"/>
  <c r="O413" i="1"/>
  <c r="O1167" i="1"/>
  <c r="O79" i="1"/>
  <c r="O276" i="1"/>
  <c r="O16" i="1"/>
  <c r="O248" i="1"/>
  <c r="O33" i="1"/>
  <c r="O150" i="1"/>
  <c r="O838" i="1"/>
  <c r="O517" i="1"/>
  <c r="O442" i="1"/>
  <c r="O892" i="1"/>
  <c r="O721" i="1"/>
  <c r="O378" i="1"/>
  <c r="O106" i="1"/>
  <c r="O870" i="1"/>
  <c r="O763" i="1"/>
  <c r="O453" i="1"/>
  <c r="O560" i="1"/>
  <c r="O561" i="1"/>
  <c r="O521" i="1"/>
  <c r="O591" i="1"/>
  <c r="O1066" i="1"/>
  <c r="O644" i="1"/>
  <c r="O146" i="1"/>
  <c r="O698" i="1"/>
  <c r="O990" i="1"/>
  <c r="O120" i="1"/>
  <c r="O1100" i="1"/>
  <c r="O722" i="1"/>
  <c r="O689" i="1"/>
  <c r="O1077" i="1"/>
  <c r="O725" i="1"/>
  <c r="O731" i="1"/>
  <c r="O1039" i="1"/>
  <c r="O450" i="1"/>
  <c r="O222" i="1"/>
  <c r="O864" i="1"/>
  <c r="O458" i="1"/>
  <c r="O334" i="1"/>
  <c r="O1176" i="1"/>
  <c r="O175" i="1"/>
  <c r="O811" i="1"/>
  <c r="O723" i="1"/>
  <c r="O139" i="1"/>
  <c r="O578" i="1"/>
  <c r="O554" i="1"/>
  <c r="O743" i="1"/>
  <c r="O662" i="1"/>
  <c r="O858" i="1"/>
  <c r="O463" i="1"/>
  <c r="O252" i="1"/>
  <c r="O466" i="1"/>
  <c r="O1053" i="1"/>
  <c r="O145" i="1"/>
  <c r="O183" i="1"/>
  <c r="O428" i="1"/>
  <c r="O462" i="1"/>
  <c r="O965" i="1"/>
  <c r="O261" i="1"/>
  <c r="O50" i="1"/>
  <c r="O461" i="1"/>
  <c r="O174" i="1"/>
  <c r="O492" i="1"/>
  <c r="O812" i="1"/>
  <c r="O41" i="1"/>
  <c r="O13" i="1"/>
  <c r="O419" i="1"/>
  <c r="O861" i="1"/>
  <c r="O35" i="1"/>
  <c r="O97" i="1"/>
  <c r="O1011" i="1"/>
  <c r="O159" i="1"/>
  <c r="O515" i="1"/>
  <c r="O663" i="1"/>
  <c r="O848" i="1"/>
  <c r="O655" i="1"/>
  <c r="O341" i="1"/>
  <c r="O631" i="1"/>
  <c r="O744" i="1"/>
  <c r="O60" i="1"/>
  <c r="O862" i="1"/>
  <c r="O121" i="1"/>
  <c r="O643" i="1"/>
  <c r="O78" i="1"/>
  <c r="O55" i="1"/>
  <c r="O819" i="1"/>
  <c r="O388" i="1"/>
  <c r="O108" i="1"/>
  <c r="O166" i="1"/>
  <c r="O886" i="1"/>
  <c r="O2" i="1"/>
  <c r="O1187" i="1"/>
  <c r="O156" i="1"/>
  <c r="O844" i="1"/>
  <c r="O891" i="1"/>
  <c r="O221" i="1"/>
  <c r="O4" i="1"/>
  <c r="O456" i="1"/>
  <c r="O535" i="1"/>
  <c r="O251" i="1"/>
  <c r="O229" i="1"/>
  <c r="O12" i="1"/>
  <c r="O484" i="1"/>
  <c r="O285" i="1"/>
  <c r="O628" i="1"/>
  <c r="O629" i="1"/>
  <c r="O509" i="1"/>
  <c r="O510" i="1"/>
  <c r="O799" i="1"/>
  <c r="O320" i="1"/>
  <c r="O482" i="1"/>
  <c r="O612" i="1"/>
  <c r="O627" i="1"/>
  <c r="O955" i="1"/>
  <c r="O941" i="1"/>
  <c r="O651" i="1"/>
  <c r="O574" i="1"/>
  <c r="O1208" i="1"/>
  <c r="O210" i="1"/>
  <c r="O491" i="1"/>
  <c r="O147" i="1"/>
  <c r="O367" i="1"/>
  <c r="O538" i="1"/>
  <c r="O833" i="1"/>
  <c r="O610" i="1"/>
  <c r="O998" i="1"/>
  <c r="O94" i="1"/>
  <c r="O1152" i="1"/>
  <c r="O928" i="1"/>
  <c r="O832" i="1"/>
  <c r="O382" i="1"/>
  <c r="O141" i="1"/>
  <c r="O904" i="1"/>
  <c r="O1194" i="1"/>
  <c r="O292" i="1"/>
  <c r="O520" i="1"/>
  <c r="O1145" i="1"/>
  <c r="O910" i="1"/>
  <c r="O469" i="1"/>
  <c r="O1160" i="1"/>
  <c r="O158" i="1"/>
  <c r="O27" i="1"/>
  <c r="O64" i="1"/>
  <c r="O703" i="1"/>
  <c r="O20" i="1"/>
  <c r="O576" i="1"/>
  <c r="O1019" i="1"/>
  <c r="O887" i="1"/>
  <c r="O1179" i="1"/>
  <c r="O294" i="1"/>
  <c r="O445" i="1"/>
  <c r="O1200" i="1"/>
  <c r="O776" i="1"/>
  <c r="O736" i="1"/>
  <c r="O164" i="1"/>
  <c r="O620" i="1"/>
  <c r="O1137" i="1"/>
  <c r="O1191" i="1"/>
  <c r="O36" i="1"/>
  <c r="O420" i="1"/>
  <c r="O281" i="1"/>
  <c r="O403" i="1"/>
  <c r="O185" i="1"/>
  <c r="O369" i="1"/>
  <c r="O348" i="1"/>
  <c r="O963" i="1"/>
  <c r="O843" i="1"/>
  <c r="O5" i="1"/>
  <c r="O947" i="1"/>
  <c r="O1017" i="1"/>
  <c r="O30" i="1"/>
  <c r="O559" i="1"/>
  <c r="O188" i="1"/>
  <c r="O946" i="1"/>
  <c r="O608" i="1"/>
  <c r="O717" i="1"/>
  <c r="O32" i="1"/>
  <c r="O583" i="1"/>
  <c r="O768" i="1"/>
  <c r="O467" i="1"/>
  <c r="O936" i="1"/>
  <c r="O1046" i="1"/>
  <c r="O1047" i="1"/>
  <c r="O674" i="1"/>
  <c r="O675" i="1"/>
  <c r="O787" i="1"/>
  <c r="O1033" i="1"/>
  <c r="O908" i="1"/>
  <c r="O201" i="1"/>
  <c r="O99" i="1"/>
  <c r="O441" i="1"/>
  <c r="O1012" i="1"/>
  <c r="O988" i="1"/>
  <c r="O771" i="1"/>
  <c r="O17" i="1"/>
  <c r="O649" i="1"/>
  <c r="O548" i="1"/>
  <c r="O1117" i="1"/>
  <c r="O362" i="1"/>
  <c r="O1060" i="1"/>
  <c r="O219" i="1"/>
  <c r="O824" i="1"/>
  <c r="O693" i="1"/>
  <c r="O81" i="1"/>
  <c r="O148" i="1"/>
  <c r="O686" i="1"/>
  <c r="O920" i="1"/>
  <c r="O1211" i="1"/>
  <c r="O22" i="1"/>
  <c r="O127" i="1"/>
  <c r="O136" i="1"/>
  <c r="O287" i="1"/>
  <c r="O89" i="1"/>
  <c r="O715" i="1"/>
  <c r="O853" i="1"/>
  <c r="O605" i="1"/>
  <c r="O487" i="1"/>
  <c r="O617" i="1"/>
  <c r="O247" i="1"/>
  <c r="O1072" i="1"/>
  <c r="O296" i="1"/>
  <c r="O377" i="1"/>
  <c r="O603" i="1"/>
  <c r="O604" i="1"/>
  <c r="O488" i="1"/>
  <c r="O118" i="1"/>
  <c r="O1197" i="1"/>
  <c r="O465" i="1"/>
  <c r="O539" i="1"/>
  <c r="O305" i="1"/>
  <c r="O9" i="1"/>
  <c r="O1177" i="1"/>
  <c r="O789" i="1"/>
  <c r="O1168" i="1"/>
  <c r="O592" i="1"/>
  <c r="O231" i="1"/>
  <c r="O266" i="1"/>
  <c r="O267" i="1"/>
  <c r="O155" i="1"/>
  <c r="O934" i="1"/>
  <c r="O598" i="1"/>
  <c r="O90" i="1"/>
  <c r="O23" i="1"/>
  <c r="O134" i="1"/>
  <c r="O387" i="1"/>
  <c r="O1156" i="1"/>
  <c r="O434" i="1"/>
  <c r="O665" i="1"/>
  <c r="O137" i="1"/>
  <c r="O293" i="1"/>
  <c r="O809" i="1"/>
  <c r="O18" i="1"/>
  <c r="O357" i="1"/>
  <c r="O215" i="1"/>
  <c r="O426" i="1"/>
  <c r="O389" i="1"/>
  <c r="O346" i="1"/>
  <c r="O196" i="1"/>
  <c r="O316" i="1"/>
  <c r="O302" i="1"/>
  <c r="O524" i="1"/>
  <c r="O1097" i="1"/>
  <c r="O595" i="1"/>
  <c r="O204" i="1"/>
  <c r="O898" i="1"/>
  <c r="O355" i="1"/>
  <c r="O372" i="1"/>
  <c r="O11" i="1"/>
  <c r="O260" i="1"/>
  <c r="O282" i="1"/>
  <c r="O1207" i="1"/>
  <c r="O112" i="1"/>
  <c r="O28" i="1"/>
  <c r="O338" i="1"/>
  <c r="O746" i="1"/>
  <c r="O483" i="1"/>
  <c r="O632" i="1"/>
  <c r="O534" i="1"/>
  <c r="O396" i="1"/>
  <c r="O622" i="1"/>
  <c r="O821" i="1"/>
  <c r="O113" i="1"/>
  <c r="O408" i="1"/>
  <c r="O784" i="1"/>
  <c r="O209" i="1"/>
  <c r="O979" i="1"/>
  <c r="O942" i="1"/>
  <c r="O368" i="1"/>
  <c r="O938" i="1"/>
  <c r="O825" i="1"/>
  <c r="O171" i="1"/>
  <c r="O558" i="1"/>
  <c r="O7" i="1"/>
  <c r="O868" i="1"/>
  <c r="O807" i="1"/>
  <c r="O1227" i="1"/>
  <c r="O691" i="1"/>
  <c r="N1227" i="1"/>
  <c r="N990" i="1"/>
  <c r="N1226" i="1"/>
  <c r="N1230" i="1"/>
  <c r="N1229" i="1"/>
  <c r="N1223" i="1"/>
  <c r="N895" i="1"/>
  <c r="N1112" i="1"/>
  <c r="N1225" i="1"/>
  <c r="N1197" i="1"/>
  <c r="N1171" i="1"/>
  <c r="N1208" i="1"/>
  <c r="N1104" i="1"/>
  <c r="N1211" i="1"/>
  <c r="N933" i="1"/>
  <c r="N1194" i="1"/>
  <c r="N1146" i="1"/>
  <c r="N1200" i="1"/>
  <c r="N975" i="1"/>
  <c r="N1183" i="1"/>
  <c r="N1207" i="1"/>
  <c r="N1185" i="1"/>
  <c r="N1182" i="1"/>
  <c r="N1129" i="1"/>
  <c r="N1218" i="1"/>
  <c r="N1169" i="1"/>
  <c r="N985" i="1"/>
  <c r="N1172" i="1"/>
  <c r="N1191" i="1"/>
  <c r="N1096" i="1"/>
  <c r="N1055" i="1"/>
  <c r="N1173" i="1"/>
  <c r="N1134" i="1"/>
  <c r="N1161" i="1"/>
  <c r="N1170" i="1"/>
  <c r="N1003" i="1"/>
  <c r="N1179" i="1"/>
  <c r="N1187" i="1"/>
  <c r="N1078" i="1"/>
  <c r="N1101" i="1"/>
  <c r="N1176" i="1"/>
  <c r="N1212" i="1"/>
  <c r="N1177" i="1"/>
  <c r="N1121" i="1"/>
  <c r="N1168" i="1"/>
  <c r="N1193" i="1"/>
  <c r="N1085" i="1"/>
  <c r="N1164" i="1"/>
  <c r="N1108" i="1"/>
  <c r="N1167" i="1"/>
  <c r="N1162" i="1"/>
  <c r="N1065" i="1"/>
  <c r="N1138" i="1"/>
  <c r="N1154" i="1"/>
  <c r="N1148" i="1"/>
  <c r="N994" i="1"/>
  <c r="N1139" i="1"/>
  <c r="N1122" i="1"/>
  <c r="N1215" i="1"/>
  <c r="N1216" i="1"/>
  <c r="N1160" i="1"/>
  <c r="N1082" i="1"/>
  <c r="N1149" i="1"/>
  <c r="N1143" i="1"/>
  <c r="N1152" i="1"/>
  <c r="N1174" i="1"/>
  <c r="N1144" i="1"/>
  <c r="N1141" i="1"/>
  <c r="N1064" i="1"/>
  <c r="N1156" i="1"/>
  <c r="N1145" i="1"/>
  <c r="N1133" i="1"/>
  <c r="N1137" i="1"/>
  <c r="N1135" i="1"/>
  <c r="N1106" i="1"/>
  <c r="N1136" i="1"/>
  <c r="N1117" i="1"/>
  <c r="N1120" i="1"/>
  <c r="N1126" i="1"/>
  <c r="N1127" i="1"/>
  <c r="N1113" i="1"/>
  <c r="N1124" i="1"/>
  <c r="N1189" i="1"/>
  <c r="N1097" i="1"/>
  <c r="N1110" i="1"/>
  <c r="N1098" i="1"/>
  <c r="N1100" i="1"/>
  <c r="N1123" i="1"/>
  <c r="N1119" i="1"/>
  <c r="N1181" i="1"/>
  <c r="N1107" i="1"/>
  <c r="N1088" i="1"/>
  <c r="N1089" i="1"/>
  <c r="N1132" i="1"/>
  <c r="N1115" i="1"/>
  <c r="N1114" i="1"/>
  <c r="N1109" i="1"/>
  <c r="N1184" i="1"/>
  <c r="N1150" i="1"/>
  <c r="N1099" i="1"/>
  <c r="N1158" i="1"/>
  <c r="N1072" i="1"/>
  <c r="N1153" i="1"/>
  <c r="N1086" i="1"/>
  <c r="N1199" i="1"/>
  <c r="N1092" i="1"/>
  <c r="N1151" i="1"/>
  <c r="N1090" i="1"/>
  <c r="N875" i="1"/>
  <c r="N1052" i="1"/>
  <c r="N1178" i="1"/>
  <c r="N1066" i="1"/>
  <c r="N1069" i="1"/>
  <c r="N1163" i="1"/>
  <c r="N1147" i="1"/>
  <c r="N1037" i="1"/>
  <c r="N1074" i="1"/>
  <c r="N1131" i="1"/>
  <c r="N1076" i="1"/>
  <c r="N1093" i="1"/>
  <c r="N1019" i="1"/>
  <c r="N1077" i="1"/>
  <c r="N1087" i="1"/>
  <c r="N1165" i="1"/>
  <c r="N1033" i="1"/>
  <c r="N1075" i="1"/>
  <c r="N1053" i="1"/>
  <c r="N1032" i="1"/>
  <c r="N1027" i="1"/>
  <c r="N1039" i="1"/>
  <c r="N1068" i="1"/>
  <c r="N1040" i="1"/>
  <c r="N1095" i="1"/>
  <c r="N1080" i="1"/>
  <c r="N1083" i="1"/>
  <c r="N1081" i="1"/>
  <c r="N1017" i="1"/>
  <c r="N1130" i="1"/>
  <c r="N1038" i="1"/>
  <c r="N1046" i="1"/>
  <c r="N1047" i="1"/>
  <c r="N1070" i="1"/>
  <c r="N1020" i="1"/>
  <c r="N1142" i="1"/>
  <c r="N1201" i="1"/>
  <c r="N1044" i="1"/>
  <c r="N1028" i="1"/>
  <c r="N1060" i="1"/>
  <c r="N934" i="1"/>
  <c r="N998" i="1"/>
  <c r="N979" i="1"/>
  <c r="N1051" i="1"/>
  <c r="N1140" i="1"/>
  <c r="N938" i="1"/>
  <c r="N1206" i="1"/>
  <c r="N1011" i="1"/>
  <c r="N1012" i="1"/>
  <c r="N1071" i="1"/>
  <c r="N1042" i="1"/>
  <c r="N1180" i="1"/>
  <c r="N1045" i="1"/>
  <c r="N1057" i="1"/>
  <c r="N1203" i="1"/>
  <c r="N1196" i="1"/>
  <c r="N974" i="1"/>
  <c r="N1210" i="1"/>
  <c r="N1224" i="1"/>
  <c r="N1102" i="1"/>
  <c r="N1103" i="1"/>
  <c r="N947" i="1"/>
  <c r="N996" i="1"/>
  <c r="N988" i="1"/>
  <c r="N1050" i="1"/>
  <c r="N1049" i="1"/>
  <c r="N995" i="1"/>
  <c r="N1036" i="1"/>
  <c r="N1026" i="1"/>
  <c r="N1030" i="1"/>
  <c r="N1007" i="1"/>
  <c r="N936" i="1"/>
  <c r="N1079" i="1"/>
  <c r="N1054" i="1"/>
  <c r="N1013" i="1"/>
  <c r="N950" i="1"/>
  <c r="N987" i="1"/>
  <c r="N1213" i="1"/>
  <c r="N918" i="1"/>
  <c r="N919" i="1"/>
  <c r="N1157" i="1"/>
  <c r="N1058" i="1"/>
  <c r="N868" i="1"/>
  <c r="N924" i="1"/>
  <c r="N891" i="1"/>
  <c r="N976" i="1"/>
  <c r="N954" i="1"/>
  <c r="N1000" i="1"/>
  <c r="N1118" i="1"/>
  <c r="N1067" i="1"/>
  <c r="N887" i="1"/>
  <c r="N1034" i="1"/>
  <c r="N1061" i="1"/>
  <c r="N991" i="1"/>
  <c r="N920" i="1"/>
  <c r="N1221" i="1"/>
  <c r="N1025" i="1"/>
  <c r="N1198" i="1"/>
  <c r="N1035" i="1"/>
  <c r="N930" i="1"/>
  <c r="N1128" i="1"/>
  <c r="N1094" i="1"/>
  <c r="N982" i="1"/>
  <c r="N999" i="1"/>
  <c r="N989" i="1"/>
  <c r="N893" i="1"/>
  <c r="N1159" i="1"/>
  <c r="N908" i="1"/>
  <c r="N1023" i="1"/>
  <c r="N1008" i="1"/>
  <c r="N1021" i="1"/>
  <c r="N1209" i="1"/>
  <c r="N1175" i="1"/>
  <c r="N942" i="1"/>
  <c r="N904" i="1"/>
  <c r="N977" i="1"/>
  <c r="N941" i="1"/>
  <c r="N1219" i="1"/>
  <c r="N923" i="1"/>
  <c r="N1155" i="1"/>
  <c r="N928" i="1"/>
  <c r="N970" i="1"/>
  <c r="N1002" i="1"/>
  <c r="N892" i="1"/>
  <c r="N1048" i="1"/>
  <c r="N959" i="1"/>
  <c r="N1220" i="1"/>
  <c r="N1001" i="1"/>
  <c r="N898" i="1"/>
  <c r="N881" i="1"/>
  <c r="N944" i="1"/>
  <c r="N946" i="1"/>
  <c r="N811" i="1"/>
  <c r="N824" i="1"/>
  <c r="N870" i="1"/>
  <c r="N1043" i="1"/>
  <c r="N910" i="1"/>
  <c r="N854" i="1"/>
  <c r="N973" i="1"/>
  <c r="N861" i="1"/>
  <c r="N972" i="1"/>
  <c r="N1016" i="1"/>
  <c r="N879" i="1"/>
  <c r="N847" i="1"/>
  <c r="N969" i="1"/>
  <c r="N844" i="1"/>
  <c r="N862" i="1"/>
  <c r="N914" i="1"/>
  <c r="N949" i="1"/>
  <c r="N825" i="1"/>
  <c r="N833" i="1"/>
  <c r="N993" i="1"/>
  <c r="N986" i="1"/>
  <c r="N906" i="1"/>
  <c r="N843" i="1"/>
  <c r="N865" i="1"/>
  <c r="N907" i="1"/>
  <c r="N771" i="1"/>
  <c r="N965" i="1"/>
  <c r="N962" i="1"/>
  <c r="N966" i="1"/>
  <c r="N955" i="1"/>
  <c r="N829" i="1"/>
  <c r="N830" i="1"/>
  <c r="N1014" i="1"/>
  <c r="N1041" i="1"/>
  <c r="N1214" i="1"/>
  <c r="N807" i="1"/>
  <c r="N899" i="1"/>
  <c r="N873" i="1"/>
  <c r="N1022" i="1"/>
  <c r="N849" i="1"/>
  <c r="N842" i="1"/>
  <c r="N926" i="1"/>
  <c r="N736" i="1"/>
  <c r="N1029" i="1"/>
  <c r="N832" i="1"/>
  <c r="N1005" i="1"/>
  <c r="N1006" i="1"/>
  <c r="N963" i="1"/>
  <c r="N886" i="1"/>
  <c r="N827" i="1"/>
  <c r="N992" i="1"/>
  <c r="N866" i="1"/>
  <c r="N1031" i="1"/>
  <c r="N953" i="1"/>
  <c r="N858" i="1"/>
  <c r="N1202" i="1"/>
  <c r="N799" i="1"/>
  <c r="N738" i="1"/>
  <c r="N815" i="1"/>
  <c r="N721" i="1"/>
  <c r="N997" i="1"/>
  <c r="N983" i="1"/>
  <c r="N935" i="1"/>
  <c r="N960" i="1"/>
  <c r="N793" i="1"/>
  <c r="N1024" i="1"/>
  <c r="N1010" i="1"/>
  <c r="N715" i="1"/>
  <c r="N957" i="1"/>
  <c r="N1111" i="1"/>
  <c r="N717" i="1"/>
  <c r="N917" i="1"/>
  <c r="N722" i="1"/>
  <c r="N876" i="1"/>
  <c r="N791" i="1"/>
  <c r="N767" i="1"/>
  <c r="N978" i="1"/>
  <c r="N787" i="1"/>
  <c r="N863" i="1"/>
  <c r="N1062" i="1"/>
  <c r="N1063" i="1"/>
  <c r="N838" i="1"/>
  <c r="N956" i="1"/>
  <c r="N952" i="1"/>
  <c r="N853" i="1"/>
  <c r="N850" i="1"/>
  <c r="N878" i="1"/>
  <c r="N971" i="1"/>
  <c r="N734" i="1"/>
  <c r="N1073" i="1"/>
  <c r="N1228" i="1"/>
  <c r="N883" i="1"/>
  <c r="N800" i="1"/>
  <c r="N763" i="1"/>
  <c r="N777" i="1"/>
  <c r="N945" i="1"/>
  <c r="N819" i="1"/>
  <c r="N768" i="1"/>
  <c r="N1217" i="1"/>
  <c r="N855" i="1"/>
  <c r="N921" i="1"/>
  <c r="N922" i="1"/>
  <c r="N1009" i="1"/>
  <c r="N981" i="1"/>
  <c r="N888" i="1"/>
  <c r="N867" i="1"/>
  <c r="N723" i="1"/>
  <c r="N739" i="1"/>
  <c r="N674" i="1"/>
  <c r="N675" i="1"/>
  <c r="N980" i="1"/>
  <c r="N1018" i="1"/>
  <c r="N682" i="1"/>
  <c r="N683" i="1"/>
  <c r="N1091" i="1"/>
  <c r="N663" i="1"/>
  <c r="N937" i="1"/>
  <c r="N693" i="1"/>
  <c r="N1205" i="1"/>
  <c r="N925" i="1"/>
  <c r="N812" i="1"/>
  <c r="N1056" i="1"/>
  <c r="N725" i="1"/>
  <c r="N872" i="1"/>
  <c r="N1125" i="1"/>
  <c r="N964" i="1"/>
  <c r="N913" i="1"/>
  <c r="N743" i="1"/>
  <c r="N592" i="1"/>
  <c r="N672" i="1"/>
  <c r="N840" i="1"/>
  <c r="N758" i="1"/>
  <c r="N1004" i="1"/>
  <c r="N759" i="1"/>
  <c r="N753" i="1"/>
  <c r="N754" i="1"/>
  <c r="N951" i="1"/>
  <c r="N900" i="1"/>
  <c r="N784" i="1"/>
  <c r="N897" i="1"/>
  <c r="N805" i="1"/>
  <c r="N909" i="1"/>
  <c r="N967" i="1"/>
  <c r="N889" i="1"/>
  <c r="N915" i="1"/>
  <c r="N896" i="1"/>
  <c r="N822" i="1"/>
  <c r="N1084" i="1"/>
  <c r="N750" i="1"/>
  <c r="N927" i="1"/>
  <c r="N911" i="1"/>
  <c r="N719" i="1"/>
  <c r="N826" i="1"/>
  <c r="N1059" i="1"/>
  <c r="N940" i="1"/>
  <c r="N894" i="1"/>
  <c r="N820" i="1"/>
  <c r="N706" i="1"/>
  <c r="N778" i="1"/>
  <c r="N841" i="1"/>
  <c r="N905" i="1"/>
  <c r="N912" i="1"/>
  <c r="N869" i="1"/>
  <c r="N821" i="1"/>
  <c r="N617" i="1"/>
  <c r="N801" i="1"/>
  <c r="N622" i="1"/>
  <c r="N612" i="1"/>
  <c r="N795" i="1"/>
  <c r="N848" i="1"/>
  <c r="N851" i="1"/>
  <c r="N666" i="1"/>
  <c r="N733" i="1"/>
  <c r="N929" i="1"/>
  <c r="N749" i="1"/>
  <c r="N780" i="1"/>
  <c r="N882" i="1"/>
  <c r="N656" i="1"/>
  <c r="N871" i="1"/>
  <c r="N576" i="1"/>
  <c r="N902" i="1"/>
  <c r="N943" i="1"/>
  <c r="N785" i="1"/>
  <c r="N660" i="1"/>
  <c r="N623" i="1"/>
  <c r="N939" i="1"/>
  <c r="N845" i="1"/>
  <c r="N877" i="1"/>
  <c r="N558" i="1"/>
  <c r="N798" i="1"/>
  <c r="N831" i="1"/>
  <c r="N884" i="1"/>
  <c r="N632" i="1"/>
  <c r="N631" i="1"/>
  <c r="N1116" i="1"/>
  <c r="N757" i="1"/>
  <c r="N649" i="1"/>
  <c r="N603" i="1"/>
  <c r="N604" i="1"/>
  <c r="N806" i="1"/>
  <c r="N961" i="1"/>
  <c r="N755" i="1"/>
  <c r="N746" i="1"/>
  <c r="N735" i="1"/>
  <c r="N968" i="1"/>
  <c r="N591" i="1"/>
  <c r="N903" i="1"/>
  <c r="N704" i="1"/>
  <c r="N611" i="1"/>
  <c r="N885" i="1"/>
  <c r="N640" i="1"/>
  <c r="N834" i="1"/>
  <c r="N597" i="1"/>
  <c r="N659" i="1"/>
  <c r="N731" i="1"/>
  <c r="N726" i="1"/>
  <c r="N598" i="1"/>
  <c r="N852" i="1"/>
  <c r="N864" i="1"/>
  <c r="N559" i="1"/>
  <c r="N818" i="1"/>
  <c r="N809" i="1"/>
  <c r="N588" i="1"/>
  <c r="N766" i="1"/>
  <c r="N761" i="1"/>
  <c r="N958" i="1"/>
  <c r="N692" i="1"/>
  <c r="N1195" i="1"/>
  <c r="N575" i="1"/>
  <c r="N880" i="1"/>
  <c r="N916" i="1"/>
  <c r="N874" i="1"/>
  <c r="N536" i="1"/>
  <c r="N790" i="1"/>
  <c r="N839" i="1"/>
  <c r="N813" i="1"/>
  <c r="N710" i="1"/>
  <c r="N856" i="1"/>
  <c r="N948" i="1"/>
  <c r="N689" i="1"/>
  <c r="N711" i="1"/>
  <c r="N716" i="1"/>
  <c r="N564" i="1"/>
  <c r="N744" i="1"/>
  <c r="N583" i="1"/>
  <c r="N661" i="1"/>
  <c r="N713" i="1"/>
  <c r="N676" i="1"/>
  <c r="N1186" i="1"/>
  <c r="N789" i="1"/>
  <c r="N590" i="1"/>
  <c r="N859" i="1"/>
  <c r="N483" i="1"/>
  <c r="N691" i="1"/>
  <c r="N747" i="1"/>
  <c r="N808" i="1"/>
  <c r="N786" i="1"/>
  <c r="N803" i="1"/>
  <c r="N608" i="1"/>
  <c r="N709" i="1"/>
  <c r="N857" i="1"/>
  <c r="N890" i="1"/>
  <c r="N741" i="1"/>
  <c r="N788" i="1"/>
  <c r="N776" i="1"/>
  <c r="N627" i="1"/>
  <c r="N782" i="1"/>
  <c r="N626" i="1"/>
  <c r="N606" i="1"/>
  <c r="N551" i="1"/>
  <c r="N686" i="1"/>
  <c r="N677" i="1"/>
  <c r="N1222" i="1"/>
  <c r="N574" i="1"/>
  <c r="N673" i="1"/>
  <c r="N697" i="1"/>
  <c r="N641" i="1"/>
  <c r="N846" i="1"/>
  <c r="N643" i="1"/>
  <c r="N742" i="1"/>
  <c r="N541" i="1"/>
  <c r="N792" i="1"/>
  <c r="N534" i="1"/>
  <c r="N701" i="1"/>
  <c r="N814" i="1"/>
  <c r="N714" i="1"/>
  <c r="N748" i="1"/>
  <c r="N517" i="1"/>
  <c r="N577" i="1"/>
  <c r="N568" i="1"/>
  <c r="N469" i="1"/>
  <c r="N548" i="1"/>
  <c r="N679" i="1"/>
  <c r="N680" i="1"/>
  <c r="N836" i="1"/>
  <c r="N837" i="1"/>
  <c r="N828" i="1"/>
  <c r="N770" i="1"/>
  <c r="N984" i="1"/>
  <c r="N621" i="1"/>
  <c r="N703" i="1"/>
  <c r="N779" i="1"/>
  <c r="N549" i="1"/>
  <c r="N530" i="1"/>
  <c r="N796" i="1"/>
  <c r="N684" i="1"/>
  <c r="N560" i="1"/>
  <c r="N561" i="1"/>
  <c r="N585" i="1"/>
  <c r="N481" i="1"/>
  <c r="N667" i="1"/>
  <c r="N562" i="1"/>
  <c r="N655" i="1"/>
  <c r="N642" i="1"/>
  <c r="N730" i="1"/>
  <c r="N651" i="1"/>
  <c r="N587" i="1"/>
  <c r="N644" i="1"/>
  <c r="N610" i="1"/>
  <c r="N772" i="1"/>
  <c r="N1015" i="1"/>
  <c r="N658" i="1"/>
  <c r="N764" i="1"/>
  <c r="N802" i="1"/>
  <c r="N484" i="1"/>
  <c r="N600" i="1"/>
  <c r="N1188" i="1"/>
  <c r="N613" i="1"/>
  <c r="N1190" i="1"/>
  <c r="N668" i="1"/>
  <c r="N756" i="1"/>
  <c r="N524" i="1"/>
  <c r="N628" i="1"/>
  <c r="N629" i="1"/>
  <c r="N487" i="1"/>
  <c r="N751" i="1"/>
  <c r="N860" i="1"/>
  <c r="N688" i="1"/>
  <c r="N589" i="1"/>
  <c r="N646" i="1"/>
  <c r="N624" i="1"/>
  <c r="N1105" i="1"/>
  <c r="N596" i="1"/>
  <c r="N657" i="1"/>
  <c r="N931" i="1"/>
  <c r="N445" i="1"/>
  <c r="N543" i="1"/>
  <c r="N473" i="1"/>
  <c r="N491" i="1"/>
  <c r="N769" i="1"/>
  <c r="N783" i="1"/>
  <c r="N760" i="1"/>
  <c r="N901" i="1"/>
  <c r="N502" i="1"/>
  <c r="N835" i="1"/>
  <c r="N804" i="1"/>
  <c r="N462" i="1"/>
  <c r="N690" i="1"/>
  <c r="N572" i="1"/>
  <c r="N634" i="1"/>
  <c r="N781" i="1"/>
  <c r="N797" i="1"/>
  <c r="N823" i="1"/>
  <c r="N685" i="1"/>
  <c r="N702" i="1"/>
  <c r="N480" i="1"/>
  <c r="N461" i="1"/>
  <c r="N528" i="1"/>
  <c r="N699" i="1"/>
  <c r="N816" i="1"/>
  <c r="N817" i="1"/>
  <c r="N466" i="1"/>
  <c r="N618" i="1"/>
  <c r="N762" i="1"/>
  <c r="N605" i="1"/>
  <c r="N694" i="1"/>
  <c r="N594" i="1"/>
  <c r="N377" i="1"/>
  <c r="N712" i="1"/>
  <c r="N1192" i="1"/>
  <c r="N773" i="1"/>
  <c r="N737" i="1"/>
  <c r="N368" i="1"/>
  <c r="N1204" i="1"/>
  <c r="N662" i="1"/>
  <c r="N442" i="1"/>
  <c r="N774" i="1"/>
  <c r="N505" i="1"/>
  <c r="N647" i="1"/>
  <c r="N542" i="1"/>
  <c r="N607" i="1"/>
  <c r="N570" i="1"/>
  <c r="N499" i="1"/>
  <c r="N521" i="1"/>
  <c r="N669" i="1"/>
  <c r="N475" i="1"/>
  <c r="N729" i="1"/>
  <c r="N810" i="1"/>
  <c r="N467" i="1"/>
  <c r="N488" i="1"/>
  <c r="N765" i="1"/>
  <c r="N932" i="1"/>
  <c r="N593" i="1"/>
  <c r="N402" i="1"/>
  <c r="N525" i="1"/>
  <c r="N567" i="1"/>
  <c r="N775" i="1"/>
  <c r="N637" i="1"/>
  <c r="N458" i="1"/>
  <c r="N382" i="1"/>
  <c r="N695" i="1"/>
  <c r="N664" i="1"/>
  <c r="N428" i="1"/>
  <c r="N752" i="1"/>
  <c r="N705" i="1"/>
  <c r="N408" i="1"/>
  <c r="N496" i="1"/>
  <c r="N580" i="1"/>
  <c r="N727" i="1"/>
  <c r="N740" i="1"/>
  <c r="N453" i="1"/>
  <c r="N460" i="1"/>
  <c r="N443" i="1"/>
  <c r="N514" i="1"/>
  <c r="N407" i="1"/>
  <c r="N427" i="1"/>
  <c r="N515" i="1"/>
  <c r="N538" i="1"/>
  <c r="N465" i="1"/>
  <c r="N745" i="1"/>
  <c r="N506" i="1"/>
  <c r="N724" i="1"/>
  <c r="N619" i="1"/>
  <c r="N434" i="1"/>
  <c r="N578" i="1"/>
  <c r="N707" i="1"/>
  <c r="N498" i="1"/>
  <c r="N478" i="1"/>
  <c r="N625" i="1"/>
  <c r="N492" i="1"/>
  <c r="N696" i="1"/>
  <c r="N586" i="1"/>
  <c r="N406" i="1"/>
  <c r="N531" i="1"/>
  <c r="N648" i="1"/>
  <c r="N630" i="1"/>
  <c r="N398" i="1"/>
  <c r="N413" i="1"/>
  <c r="N670" i="1"/>
  <c r="N516" i="1"/>
  <c r="N482" i="1"/>
  <c r="N520" i="1"/>
  <c r="N601" i="1"/>
  <c r="N635" i="1"/>
  <c r="N362" i="1"/>
  <c r="N490" i="1"/>
  <c r="N355" i="1"/>
  <c r="N503" i="1"/>
  <c r="N426" i="1"/>
  <c r="N639" i="1"/>
  <c r="N595" i="1"/>
  <c r="N584" i="1"/>
  <c r="N615" i="1"/>
  <c r="N728" i="1"/>
  <c r="N389" i="1"/>
  <c r="N529" i="1"/>
  <c r="N732" i="1"/>
  <c r="N346" i="1"/>
  <c r="N348" i="1"/>
  <c r="N555" i="1"/>
  <c r="N440" i="1"/>
  <c r="N422" i="1"/>
  <c r="N415" i="1"/>
  <c r="N519" i="1"/>
  <c r="N441" i="1"/>
  <c r="N665" i="1"/>
  <c r="N794" i="1"/>
  <c r="N425" i="1"/>
  <c r="N556" i="1"/>
  <c r="N547" i="1"/>
  <c r="N497" i="1"/>
  <c r="N384" i="1"/>
  <c r="N455" i="1"/>
  <c r="N700" i="1"/>
  <c r="N539" i="1"/>
  <c r="N545" i="1"/>
  <c r="N527" i="1"/>
  <c r="N435" i="1"/>
  <c r="N535" i="1"/>
  <c r="N652" i="1"/>
  <c r="N372" i="1"/>
  <c r="N563" i="1"/>
  <c r="N546" i="1"/>
  <c r="N636" i="1"/>
  <c r="N393" i="1"/>
  <c r="N360" i="1"/>
  <c r="N720" i="1"/>
  <c r="N470" i="1"/>
  <c r="N471" i="1"/>
  <c r="N504" i="1"/>
  <c r="N708" i="1"/>
  <c r="N571" i="1"/>
  <c r="N501" i="1"/>
  <c r="N463" i="1"/>
  <c r="N573" i="1"/>
  <c r="N464" i="1"/>
  <c r="N599" i="1"/>
  <c r="N313" i="1"/>
  <c r="N418" i="1"/>
  <c r="N650" i="1"/>
  <c r="N687" i="1"/>
  <c r="N620" i="1"/>
  <c r="N366" i="1"/>
  <c r="N381" i="1"/>
  <c r="N653" i="1"/>
  <c r="N401" i="1"/>
  <c r="N718" i="1"/>
  <c r="N287" i="1"/>
  <c r="N609" i="1"/>
  <c r="N544" i="1"/>
  <c r="N448" i="1"/>
  <c r="N449" i="1"/>
  <c r="N369" i="1"/>
  <c r="N678" i="1"/>
  <c r="N387" i="1"/>
  <c r="N698" i="1"/>
  <c r="N305" i="1"/>
  <c r="N438" i="1"/>
  <c r="N681" i="1"/>
  <c r="N566" i="1"/>
  <c r="N533" i="1"/>
  <c r="N1166" i="1"/>
  <c r="N581" i="1"/>
  <c r="N388" i="1"/>
  <c r="N403" i="1"/>
  <c r="N452" i="1"/>
  <c r="N616" i="1"/>
  <c r="N553" i="1"/>
  <c r="N511" i="1"/>
  <c r="N654" i="1"/>
  <c r="N447" i="1"/>
  <c r="N518" i="1"/>
  <c r="N410" i="1"/>
  <c r="N374" i="1"/>
  <c r="N311" i="1"/>
  <c r="N317" i="1"/>
  <c r="N404" i="1"/>
  <c r="N396" i="1"/>
  <c r="N281" i="1"/>
  <c r="N582" i="1"/>
  <c r="N602" i="1"/>
  <c r="N339" i="1"/>
  <c r="N371" i="1"/>
  <c r="N357" i="1"/>
  <c r="N342" i="1"/>
  <c r="N459" i="1"/>
  <c r="N399" i="1"/>
  <c r="N400" i="1"/>
  <c r="N457" i="1"/>
  <c r="N540" i="1"/>
  <c r="N537" i="1"/>
  <c r="N444" i="1"/>
  <c r="N412" i="1"/>
  <c r="N379" i="1"/>
  <c r="N356" i="1"/>
  <c r="N509" i="1"/>
  <c r="N510" i="1"/>
  <c r="N293" i="1"/>
  <c r="N265" i="1"/>
  <c r="N526" i="1"/>
  <c r="N522" i="1"/>
  <c r="N523" i="1"/>
  <c r="N414" i="1"/>
  <c r="N394" i="1"/>
  <c r="N367" i="1"/>
  <c r="N335" i="1"/>
  <c r="N569" i="1"/>
  <c r="N316" i="1"/>
  <c r="N334" i="1"/>
  <c r="N294" i="1"/>
  <c r="N411" i="1"/>
  <c r="N390" i="1"/>
  <c r="N391" i="1"/>
  <c r="N341" i="1"/>
  <c r="N320" i="1"/>
  <c r="N365" i="1"/>
  <c r="N353" i="1"/>
  <c r="N375" i="1"/>
  <c r="N275" i="1"/>
  <c r="N671" i="1"/>
  <c r="N324" i="1"/>
  <c r="N333" i="1"/>
  <c r="N299" i="1"/>
  <c r="N430" i="1"/>
  <c r="N436" i="1"/>
  <c r="N513" i="1"/>
  <c r="N421" i="1"/>
  <c r="N557" i="1"/>
  <c r="N304" i="1"/>
  <c r="N373" i="1"/>
  <c r="N260" i="1"/>
  <c r="N565" i="1"/>
  <c r="N307" i="1"/>
  <c r="N479" i="1"/>
  <c r="N285" i="1"/>
  <c r="N476" i="1"/>
  <c r="N338" i="1"/>
  <c r="N314" i="1"/>
  <c r="N350" i="1"/>
  <c r="N550" i="1"/>
  <c r="N322" i="1"/>
  <c r="N247" i="1"/>
  <c r="N614" i="1"/>
  <c r="N352" i="1"/>
  <c r="N432" i="1"/>
  <c r="N433" i="1"/>
  <c r="N282" i="1"/>
  <c r="N288" i="1"/>
  <c r="N446" i="1"/>
  <c r="N386" i="1"/>
  <c r="N351" i="1"/>
  <c r="N354" i="1"/>
  <c r="N306" i="1"/>
  <c r="N328" i="1"/>
  <c r="N633" i="1"/>
  <c r="N474" i="1"/>
  <c r="N645" i="1"/>
  <c r="N347" i="1"/>
  <c r="N472" i="1"/>
  <c r="N248" i="1"/>
  <c r="N277" i="1"/>
  <c r="N552" i="1"/>
  <c r="N239" i="1"/>
  <c r="N439" i="1"/>
  <c r="N330" i="1"/>
  <c r="N295" i="1"/>
  <c r="N494" i="1"/>
  <c r="N308" i="1"/>
  <c r="N424" i="1"/>
  <c r="N383" i="1"/>
  <c r="N210" i="1"/>
  <c r="N252" i="1"/>
  <c r="N329" i="1"/>
  <c r="N296" i="1"/>
  <c r="N349" i="1"/>
  <c r="N345" i="1"/>
  <c r="N318" i="1"/>
  <c r="N429" i="1"/>
  <c r="N364" i="1"/>
  <c r="N397" i="1"/>
  <c r="N579" i="1"/>
  <c r="N269" i="1"/>
  <c r="N325" i="1"/>
  <c r="N419" i="1"/>
  <c r="N249" i="1"/>
  <c r="N271" i="1"/>
  <c r="N309" i="1"/>
  <c r="N204" i="1"/>
  <c r="N376" i="1"/>
  <c r="N237" i="1"/>
  <c r="N215" i="1"/>
  <c r="N297" i="1"/>
  <c r="N231" i="1"/>
  <c r="N266" i="1"/>
  <c r="N267" i="1"/>
  <c r="N405" i="1"/>
  <c r="N319" i="1"/>
  <c r="N409" i="1"/>
  <c r="N219" i="1"/>
  <c r="N201" i="1"/>
  <c r="N290" i="1"/>
  <c r="N238" i="1"/>
  <c r="N214" i="1"/>
  <c r="N500" i="1"/>
  <c r="N493" i="1"/>
  <c r="N489" i="1"/>
  <c r="N229" i="1"/>
  <c r="N268" i="1"/>
  <c r="N512" i="1"/>
  <c r="N189" i="1"/>
  <c r="N235" i="1"/>
  <c r="N300" i="1"/>
  <c r="N258" i="1"/>
  <c r="N213" i="1"/>
  <c r="N378" i="1"/>
  <c r="N283" i="1"/>
  <c r="N321" i="1"/>
  <c r="N485" i="1"/>
  <c r="N486" i="1"/>
  <c r="N495" i="1"/>
  <c r="N451" i="1"/>
  <c r="N244" i="1"/>
  <c r="N292" i="1"/>
  <c r="N298" i="1"/>
  <c r="N273" i="1"/>
  <c r="N254" i="1"/>
  <c r="N280" i="1"/>
  <c r="N222" i="1"/>
  <c r="N256" i="1"/>
  <c r="N337" i="1"/>
  <c r="N456" i="1"/>
  <c r="N225" i="1"/>
  <c r="N242" i="1"/>
  <c r="N468" i="1"/>
  <c r="N291" i="1"/>
  <c r="N385" i="1"/>
  <c r="N532" i="1"/>
  <c r="N232" i="1"/>
  <c r="N343" i="1"/>
  <c r="N234" i="1"/>
  <c r="N358" i="1"/>
  <c r="N361" i="1"/>
  <c r="N323" i="1"/>
  <c r="N450" i="1"/>
  <c r="N196" i="1"/>
  <c r="N420" i="1"/>
  <c r="N228" i="1"/>
  <c r="N250" i="1"/>
  <c r="N251" i="1"/>
  <c r="N303" i="1"/>
  <c r="N278" i="1"/>
  <c r="N315" i="1"/>
  <c r="N211" i="1"/>
  <c r="N312" i="1"/>
  <c r="N207" i="1"/>
  <c r="N416" i="1"/>
  <c r="N417" i="1"/>
  <c r="N380" i="1"/>
  <c r="N454" i="1"/>
  <c r="N276" i="1"/>
  <c r="N395" i="1"/>
  <c r="N554" i="1"/>
  <c r="N508" i="1"/>
  <c r="N363" i="1"/>
  <c r="N174" i="1"/>
  <c r="N423" i="1"/>
  <c r="N286" i="1"/>
  <c r="N208" i="1"/>
  <c r="N392" i="1"/>
  <c r="N241" i="1"/>
  <c r="N221" i="1"/>
  <c r="N340" i="1"/>
  <c r="N245" i="1"/>
  <c r="N162" i="1"/>
  <c r="N178" i="1"/>
  <c r="N259" i="1"/>
  <c r="N216" i="1"/>
  <c r="N212" i="1"/>
  <c r="N220" i="1"/>
  <c r="N171" i="1"/>
  <c r="N359" i="1"/>
  <c r="N175" i="1"/>
  <c r="N370" i="1"/>
  <c r="N240" i="1"/>
  <c r="N205" i="1"/>
  <c r="N261" i="1"/>
  <c r="N230" i="1"/>
  <c r="N262" i="1"/>
  <c r="N331" i="1"/>
  <c r="N226" i="1"/>
  <c r="N336" i="1"/>
  <c r="N344" i="1"/>
  <c r="N164" i="1"/>
  <c r="N157" i="1"/>
  <c r="N263" i="1"/>
  <c r="N173" i="1"/>
  <c r="N223" i="1"/>
  <c r="N141" i="1"/>
  <c r="N209" i="1"/>
  <c r="N177" i="1"/>
  <c r="N187" i="1"/>
  <c r="N227" i="1"/>
  <c r="N199" i="1"/>
  <c r="N310" i="1"/>
  <c r="N172" i="1"/>
  <c r="N302" i="1"/>
  <c r="N188" i="1"/>
  <c r="N270" i="1"/>
  <c r="N224" i="1"/>
  <c r="N200" i="1"/>
  <c r="N167" i="1"/>
  <c r="N246" i="1"/>
  <c r="N179" i="1"/>
  <c r="N181" i="1"/>
  <c r="N437" i="1"/>
  <c r="N191" i="1"/>
  <c r="N182" i="1"/>
  <c r="N431" i="1"/>
  <c r="N198" i="1"/>
  <c r="N236" i="1"/>
  <c r="N279" i="1"/>
  <c r="N147" i="1"/>
  <c r="N289" i="1"/>
  <c r="N272" i="1"/>
  <c r="N195" i="1"/>
  <c r="N301" i="1"/>
  <c r="N161" i="1"/>
  <c r="N638" i="1"/>
  <c r="N183" i="1"/>
  <c r="N257" i="1"/>
  <c r="N203" i="1"/>
  <c r="N206" i="1"/>
  <c r="N233" i="1"/>
  <c r="N170" i="1"/>
  <c r="N243" i="1"/>
  <c r="N264" i="1"/>
  <c r="N507" i="1"/>
  <c r="N152" i="1"/>
  <c r="N186" i="1"/>
  <c r="N217" i="1"/>
  <c r="N193" i="1"/>
  <c r="N176" i="1"/>
  <c r="N137" i="1"/>
  <c r="N156" i="1"/>
  <c r="N130" i="1"/>
  <c r="N180" i="1"/>
  <c r="N218" i="1"/>
  <c r="N332" i="1"/>
  <c r="N166" i="1"/>
  <c r="N197" i="1"/>
  <c r="N477" i="1"/>
  <c r="N185" i="1"/>
  <c r="N150" i="1"/>
  <c r="N168" i="1"/>
  <c r="N190" i="1"/>
  <c r="N125" i="1"/>
  <c r="N145" i="1"/>
  <c r="N160" i="1"/>
  <c r="N155" i="1"/>
  <c r="N132" i="1"/>
  <c r="N284" i="1"/>
  <c r="N184" i="1"/>
  <c r="N158" i="1"/>
  <c r="N122" i="1"/>
  <c r="N148" i="1"/>
  <c r="N131" i="1"/>
  <c r="N140" i="1"/>
  <c r="N138" i="1"/>
  <c r="N192" i="1"/>
  <c r="N136" i="1"/>
  <c r="N129" i="1"/>
  <c r="N134" i="1"/>
  <c r="N165" i="1"/>
  <c r="N128" i="1"/>
  <c r="N153" i="1"/>
  <c r="N159" i="1"/>
  <c r="N143" i="1"/>
  <c r="N169" i="1"/>
  <c r="N118" i="1"/>
  <c r="N326" i="1"/>
  <c r="N327" i="1"/>
  <c r="N126" i="1"/>
  <c r="N146" i="1"/>
  <c r="N274" i="1"/>
  <c r="N106" i="1"/>
  <c r="N255" i="1"/>
  <c r="N113" i="1"/>
  <c r="N127" i="1"/>
  <c r="N133" i="1"/>
  <c r="N151" i="1"/>
  <c r="N119" i="1"/>
  <c r="N121" i="1"/>
  <c r="N135" i="1"/>
  <c r="N142" i="1"/>
  <c r="N111" i="1"/>
  <c r="N100" i="1"/>
  <c r="N139" i="1"/>
  <c r="N149" i="1"/>
  <c r="N108" i="1"/>
  <c r="N154" i="1"/>
  <c r="N107" i="1"/>
  <c r="N116" i="1"/>
  <c r="N98" i="1"/>
  <c r="N123" i="1"/>
  <c r="N120" i="1"/>
  <c r="N109" i="1"/>
  <c r="N93" i="1"/>
  <c r="N194" i="1"/>
  <c r="N202" i="1"/>
  <c r="N114" i="1"/>
  <c r="N97" i="1"/>
  <c r="N92" i="1"/>
  <c r="N99" i="1"/>
  <c r="N112" i="1"/>
  <c r="N102" i="1"/>
  <c r="N253" i="1"/>
  <c r="N110" i="1"/>
  <c r="N144" i="1"/>
  <c r="N101" i="1"/>
  <c r="N124" i="1"/>
  <c r="N115" i="1"/>
  <c r="N86" i="1"/>
  <c r="N81" i="1"/>
  <c r="N78" i="1"/>
  <c r="N103" i="1"/>
  <c r="N75" i="1"/>
  <c r="N89" i="1"/>
  <c r="N163" i="1"/>
  <c r="N88" i="1"/>
  <c r="N73" i="1"/>
  <c r="N117" i="1"/>
  <c r="N82" i="1"/>
  <c r="N104" i="1"/>
  <c r="N85" i="1"/>
  <c r="N84" i="1"/>
  <c r="N87" i="1"/>
  <c r="N80" i="1"/>
  <c r="N77" i="1"/>
  <c r="N105" i="1"/>
  <c r="N76" i="1"/>
  <c r="N71" i="1"/>
  <c r="N94" i="1"/>
  <c r="N91" i="1"/>
  <c r="N79" i="1"/>
  <c r="N95" i="1"/>
  <c r="N90" i="1"/>
  <c r="N61" i="1"/>
  <c r="N68" i="1"/>
  <c r="N74" i="1"/>
  <c r="N62" i="1"/>
  <c r="N67" i="1"/>
  <c r="N60" i="1"/>
  <c r="N83" i="1"/>
  <c r="N55" i="1"/>
  <c r="N96" i="1"/>
  <c r="N70" i="1"/>
  <c r="N65" i="1"/>
  <c r="N72" i="1"/>
  <c r="N69" i="1"/>
  <c r="N63" i="1"/>
  <c r="N64" i="1"/>
  <c r="N66" i="1"/>
  <c r="N48" i="1"/>
  <c r="N58" i="1"/>
  <c r="N50" i="1"/>
  <c r="N52" i="1"/>
  <c r="N47" i="1"/>
  <c r="N37" i="1"/>
  <c r="N49" i="1"/>
  <c r="N36" i="1"/>
  <c r="N56" i="1"/>
  <c r="N59" i="1"/>
  <c r="N31" i="1"/>
  <c r="N53" i="1"/>
  <c r="N54" i="1"/>
  <c r="N57" i="1"/>
  <c r="N32" i="1"/>
  <c r="N46" i="1"/>
  <c r="N26" i="1"/>
  <c r="N34" i="1"/>
  <c r="N42" i="1"/>
  <c r="N40" i="1"/>
  <c r="N33" i="1"/>
  <c r="N24" i="1"/>
  <c r="N41" i="1"/>
  <c r="N25" i="1"/>
  <c r="N38" i="1"/>
  <c r="N30" i="1"/>
  <c r="N29" i="1"/>
  <c r="N51" i="1"/>
  <c r="N17" i="1"/>
  <c r="N39" i="1"/>
  <c r="N43" i="1"/>
  <c r="N13" i="1"/>
  <c r="N28" i="1"/>
  <c r="N27" i="1"/>
  <c r="N23" i="1"/>
  <c r="N35" i="1"/>
  <c r="N45" i="1"/>
  <c r="N44" i="1"/>
  <c r="N22" i="1"/>
  <c r="N16" i="1"/>
  <c r="N15" i="1"/>
  <c r="N18" i="1"/>
  <c r="N21" i="1"/>
  <c r="N12" i="1"/>
  <c r="N20" i="1"/>
  <c r="N14" i="1"/>
  <c r="N19" i="1"/>
  <c r="N10" i="1"/>
  <c r="N6" i="1"/>
  <c r="N11" i="1"/>
  <c r="N7" i="1"/>
  <c r="N9" i="1"/>
  <c r="N8" i="1"/>
  <c r="N4" i="1"/>
  <c r="N2" i="1"/>
  <c r="N5" i="1"/>
  <c r="N3" i="1"/>
  <c r="E10" i="3" l="1"/>
  <c r="E8" i="3"/>
  <c r="D11" i="3"/>
  <c r="E4" i="3"/>
  <c r="D10" i="3"/>
  <c r="E6" i="3"/>
  <c r="E7" i="3"/>
  <c r="E9" i="3"/>
  <c r="E11" i="3"/>
  <c r="D9" i="3"/>
  <c r="D8" i="3"/>
  <c r="D6" i="3"/>
  <c r="D3" i="3"/>
  <c r="D5" i="3"/>
  <c r="D4" i="3"/>
  <c r="E12" i="3"/>
  <c r="D7" i="3"/>
  <c r="D12" i="3"/>
  <c r="E3" i="3"/>
  <c r="P1166" i="1"/>
  <c r="R1166" i="1" s="1"/>
  <c r="T1166" i="1" s="1"/>
  <c r="V1166" i="1" s="1"/>
  <c r="P883" i="1"/>
  <c r="P454" i="1"/>
  <c r="R454" i="1" s="1"/>
  <c r="T454" i="1" s="1"/>
  <c r="V454" i="1" s="1"/>
  <c r="P426" i="1"/>
  <c r="Q426" i="1" s="1"/>
  <c r="S426" i="1" s="1"/>
  <c r="U426" i="1" s="1"/>
  <c r="P247" i="1"/>
  <c r="R247" i="1" s="1"/>
  <c r="T247" i="1" s="1"/>
  <c r="V247" i="1" s="1"/>
  <c r="P948" i="1"/>
  <c r="R948" i="1" s="1"/>
  <c r="T948" i="1" s="1"/>
  <c r="V948" i="1" s="1"/>
  <c r="P540" i="1"/>
  <c r="R540" i="1" s="1"/>
  <c r="T540" i="1" s="1"/>
  <c r="V540" i="1" s="1"/>
  <c r="P875" i="1"/>
  <c r="R875" i="1" s="1"/>
  <c r="T875" i="1" s="1"/>
  <c r="V875" i="1" s="1"/>
  <c r="P387" i="1"/>
  <c r="R387" i="1" s="1"/>
  <c r="T387" i="1" s="1"/>
  <c r="V387" i="1" s="1"/>
  <c r="P958" i="1"/>
  <c r="R958" i="1" s="1"/>
  <c r="T958" i="1" s="1"/>
  <c r="V958" i="1" s="1"/>
  <c r="P831" i="1"/>
  <c r="Q831" i="1" s="1"/>
  <c r="S831" i="1" s="1"/>
  <c r="U831" i="1" s="1"/>
  <c r="P801" i="1"/>
  <c r="R801" i="1" s="1"/>
  <c r="T801" i="1" s="1"/>
  <c r="V801" i="1" s="1"/>
  <c r="P739" i="1"/>
  <c r="R739" i="1" s="1"/>
  <c r="T739" i="1" s="1"/>
  <c r="V739" i="1" s="1"/>
  <c r="P1186" i="1"/>
  <c r="R1186" i="1" s="1"/>
  <c r="T1186" i="1" s="1"/>
  <c r="V1186" i="1" s="1"/>
  <c r="P1042" i="1"/>
  <c r="Q1042" i="1" s="1"/>
  <c r="S1042" i="1" s="1"/>
  <c r="U1042" i="1" s="1"/>
  <c r="P1169" i="1"/>
  <c r="Q1169" i="1" s="1"/>
  <c r="S1169" i="1" s="1"/>
  <c r="U1169" i="1" s="1"/>
  <c r="P664" i="1"/>
  <c r="R664" i="1" s="1"/>
  <c r="T664" i="1" s="1"/>
  <c r="V664" i="1" s="1"/>
  <c r="P1120" i="1"/>
  <c r="P925" i="1"/>
  <c r="P1030" i="1"/>
  <c r="R1030" i="1" s="1"/>
  <c r="T1030" i="1" s="1"/>
  <c r="V1030" i="1" s="1"/>
  <c r="P1173" i="1"/>
  <c r="R1173" i="1" s="1"/>
  <c r="T1173" i="1" s="1"/>
  <c r="V1173" i="1" s="1"/>
  <c r="P793" i="1"/>
  <c r="R793" i="1" s="1"/>
  <c r="T793" i="1" s="1"/>
  <c r="V793" i="1" s="1"/>
  <c r="P777" i="1"/>
  <c r="Q777" i="1" s="1"/>
  <c r="S777" i="1" s="1"/>
  <c r="U777" i="1" s="1"/>
  <c r="P1165" i="1"/>
  <c r="R1165" i="1" s="1"/>
  <c r="T1165" i="1" s="1"/>
  <c r="V1165" i="1" s="1"/>
  <c r="P869" i="1"/>
  <c r="P1034" i="1"/>
  <c r="R1034" i="1" s="1"/>
  <c r="T1034" i="1" s="1"/>
  <c r="V1034" i="1" s="1"/>
  <c r="P142" i="1"/>
  <c r="Q142" i="1" s="1"/>
  <c r="S142" i="1" s="1"/>
  <c r="U142" i="1" s="1"/>
  <c r="P706" i="1"/>
  <c r="Q706" i="1" s="1"/>
  <c r="S706" i="1" s="1"/>
  <c r="U706" i="1" s="1"/>
  <c r="P896" i="1"/>
  <c r="P1025" i="1"/>
  <c r="Q1025" i="1" s="1"/>
  <c r="S1025" i="1" s="1"/>
  <c r="U1025" i="1" s="1"/>
  <c r="P5" i="1"/>
  <c r="Q5" i="1" s="1"/>
  <c r="S5" i="1" s="1"/>
  <c r="U5" i="1" s="1"/>
  <c r="P114" i="1"/>
  <c r="Q114" i="1" s="1"/>
  <c r="S114" i="1" s="1"/>
  <c r="U114" i="1" s="1"/>
  <c r="P361" i="1"/>
  <c r="Q361" i="1" s="1"/>
  <c r="S361" i="1" s="1"/>
  <c r="U361" i="1" s="1"/>
  <c r="P700" i="1"/>
  <c r="P49" i="1"/>
  <c r="Q49" i="1" s="1"/>
  <c r="S49" i="1" s="1"/>
  <c r="U49" i="1" s="1"/>
  <c r="P115" i="1"/>
  <c r="Q115" i="1" s="1"/>
  <c r="S115" i="1" s="1"/>
  <c r="U115" i="1" s="1"/>
  <c r="P195" i="1"/>
  <c r="Q195" i="1" s="1"/>
  <c r="S195" i="1" s="1"/>
  <c r="U195" i="1" s="1"/>
  <c r="P321" i="1"/>
  <c r="Q321" i="1" s="1"/>
  <c r="S321" i="1" s="1"/>
  <c r="U321" i="1" s="1"/>
  <c r="P342" i="1"/>
  <c r="R342" i="1" s="1"/>
  <c r="T342" i="1" s="1"/>
  <c r="V342" i="1" s="1"/>
  <c r="P609" i="1"/>
  <c r="R609" i="1" s="1"/>
  <c r="T609" i="1" s="1"/>
  <c r="V609" i="1" s="1"/>
  <c r="P599" i="1"/>
  <c r="Q599" i="1" s="1"/>
  <c r="S599" i="1" s="1"/>
  <c r="U599" i="1" s="1"/>
  <c r="P393" i="1"/>
  <c r="Q393" i="1" s="1"/>
  <c r="S393" i="1" s="1"/>
  <c r="U393" i="1" s="1"/>
  <c r="P440" i="1"/>
  <c r="R440" i="1" s="1"/>
  <c r="T440" i="1" s="1"/>
  <c r="V440" i="1" s="1"/>
  <c r="P398" i="1"/>
  <c r="R398" i="1" s="1"/>
  <c r="T398" i="1" s="1"/>
  <c r="V398" i="1" s="1"/>
  <c r="P695" i="1"/>
  <c r="Q695" i="1" s="1"/>
  <c r="S695" i="1" s="1"/>
  <c r="U695" i="1" s="1"/>
  <c r="P589" i="1"/>
  <c r="R589" i="1" s="1"/>
  <c r="T589" i="1" s="1"/>
  <c r="V589" i="1" s="1"/>
  <c r="P939" i="1"/>
  <c r="Q939" i="1" s="1"/>
  <c r="S939" i="1" s="1"/>
  <c r="U939" i="1" s="1"/>
  <c r="P829" i="1"/>
  <c r="R829" i="1" s="1"/>
  <c r="T829" i="1" s="1"/>
  <c r="V829" i="1" s="1"/>
  <c r="P977" i="1"/>
  <c r="R977" i="1" s="1"/>
  <c r="T977" i="1" s="1"/>
  <c r="V977" i="1" s="1"/>
  <c r="P18" i="1"/>
  <c r="Q18" i="1" s="1"/>
  <c r="S18" i="1" s="1"/>
  <c r="U18" i="1" s="1"/>
  <c r="P39" i="1"/>
  <c r="R39" i="1" s="1"/>
  <c r="T39" i="1" s="1"/>
  <c r="V39" i="1" s="1"/>
  <c r="P79" i="1"/>
  <c r="Q79" i="1" s="1"/>
  <c r="S79" i="1" s="1"/>
  <c r="U79" i="1" s="1"/>
  <c r="P100" i="1"/>
  <c r="Q100" i="1" s="1"/>
  <c r="S100" i="1" s="1"/>
  <c r="U100" i="1" s="1"/>
  <c r="P132" i="1"/>
  <c r="R132" i="1" s="1"/>
  <c r="T132" i="1" s="1"/>
  <c r="V132" i="1" s="1"/>
  <c r="P332" i="1"/>
  <c r="R332" i="1" s="1"/>
  <c r="T332" i="1" s="1"/>
  <c r="V332" i="1" s="1"/>
  <c r="P272" i="1"/>
  <c r="P177" i="1"/>
  <c r="R177" i="1" s="1"/>
  <c r="T177" i="1" s="1"/>
  <c r="V177" i="1" s="1"/>
  <c r="P262" i="1"/>
  <c r="Q262" i="1" s="1"/>
  <c r="S262" i="1" s="1"/>
  <c r="U262" i="1" s="1"/>
  <c r="P363" i="1"/>
  <c r="Q363" i="1" s="1"/>
  <c r="S363" i="1" s="1"/>
  <c r="U363" i="1" s="1"/>
  <c r="P283" i="1"/>
  <c r="R283" i="1" s="1"/>
  <c r="T283" i="1" s="1"/>
  <c r="V283" i="1" s="1"/>
  <c r="P500" i="1"/>
  <c r="Q500" i="1" s="1"/>
  <c r="S500" i="1" s="1"/>
  <c r="U500" i="1" s="1"/>
  <c r="P397" i="1"/>
  <c r="Q397" i="1" s="1"/>
  <c r="S397" i="1" s="1"/>
  <c r="U397" i="1" s="1"/>
  <c r="P316" i="1"/>
  <c r="Q316" i="1" s="1"/>
  <c r="S316" i="1" s="1"/>
  <c r="U316" i="1" s="1"/>
  <c r="P287" i="1"/>
  <c r="Q287" i="1" s="1"/>
  <c r="S287" i="1" s="1"/>
  <c r="U287" i="1" s="1"/>
  <c r="P460" i="1"/>
  <c r="R460" i="1" s="1"/>
  <c r="T460" i="1" s="1"/>
  <c r="V460" i="1" s="1"/>
  <c r="P7" i="1"/>
  <c r="R7" i="1" s="1"/>
  <c r="T7" i="1" s="1"/>
  <c r="V7" i="1" s="1"/>
  <c r="P22" i="1"/>
  <c r="Q22" i="1" s="1"/>
  <c r="S22" i="1" s="1"/>
  <c r="U22" i="1" s="1"/>
  <c r="P29" i="1"/>
  <c r="Q29" i="1" s="1"/>
  <c r="S29" i="1" s="1"/>
  <c r="U29" i="1" s="1"/>
  <c r="P32" i="1"/>
  <c r="R32" i="1" s="1"/>
  <c r="T32" i="1" s="1"/>
  <c r="V32" i="1" s="1"/>
  <c r="P83" i="1"/>
  <c r="Q83" i="1" s="1"/>
  <c r="S83" i="1" s="1"/>
  <c r="U83" i="1" s="1"/>
  <c r="P88" i="1"/>
  <c r="P110" i="1"/>
  <c r="Q110" i="1" s="1"/>
  <c r="S110" i="1" s="1"/>
  <c r="U110" i="1" s="1"/>
  <c r="P120" i="1"/>
  <c r="Q120" i="1" s="1"/>
  <c r="S120" i="1" s="1"/>
  <c r="U120" i="1" s="1"/>
  <c r="P327" i="1"/>
  <c r="R327" i="1" s="1"/>
  <c r="T327" i="1" s="1"/>
  <c r="V327" i="1" s="1"/>
  <c r="P192" i="1"/>
  <c r="Q192" i="1" s="1"/>
  <c r="S192" i="1" s="1"/>
  <c r="U192" i="1" s="1"/>
  <c r="P145" i="1"/>
  <c r="Q145" i="1" s="1"/>
  <c r="S145" i="1" s="1"/>
  <c r="U145" i="1" s="1"/>
  <c r="P279" i="1"/>
  <c r="Q279" i="1" s="1"/>
  <c r="S279" i="1" s="1"/>
  <c r="U279" i="1" s="1"/>
  <c r="P224" i="1"/>
  <c r="R224" i="1" s="1"/>
  <c r="T224" i="1" s="1"/>
  <c r="V224" i="1" s="1"/>
  <c r="P223" i="1"/>
  <c r="Q223" i="1" s="1"/>
  <c r="S223" i="1" s="1"/>
  <c r="U223" i="1" s="1"/>
  <c r="P205" i="1"/>
  <c r="R205" i="1" s="1"/>
  <c r="T205" i="1" s="1"/>
  <c r="V205" i="1" s="1"/>
  <c r="P245" i="1"/>
  <c r="R245" i="1" s="1"/>
  <c r="T245" i="1" s="1"/>
  <c r="V245" i="1" s="1"/>
  <c r="P395" i="1"/>
  <c r="Q395" i="1" s="1"/>
  <c r="S395" i="1" s="1"/>
  <c r="U395" i="1" s="1"/>
  <c r="P251" i="1"/>
  <c r="Q251" i="1" s="1"/>
  <c r="S251" i="1" s="1"/>
  <c r="U251" i="1" s="1"/>
  <c r="P532" i="1"/>
  <c r="Q532" i="1" s="1"/>
  <c r="S532" i="1" s="1"/>
  <c r="U532" i="1" s="1"/>
  <c r="P258" i="1"/>
  <c r="R258" i="1" s="1"/>
  <c r="T258" i="1" s="1"/>
  <c r="V258" i="1" s="1"/>
  <c r="P376" i="1"/>
  <c r="Q376" i="1" s="1"/>
  <c r="S376" i="1" s="1"/>
  <c r="U376" i="1" s="1"/>
  <c r="P318" i="1"/>
  <c r="Q318" i="1" s="1"/>
  <c r="S318" i="1" s="1"/>
  <c r="U318" i="1" s="1"/>
  <c r="P330" i="1"/>
  <c r="R330" i="1" s="1"/>
  <c r="T330" i="1" s="1"/>
  <c r="V330" i="1" s="1"/>
  <c r="P306" i="1"/>
  <c r="Q306" i="1" s="1"/>
  <c r="S306" i="1" s="1"/>
  <c r="U306" i="1" s="1"/>
  <c r="P322" i="1"/>
  <c r="Q322" i="1" s="1"/>
  <c r="S322" i="1" s="1"/>
  <c r="U322" i="1" s="1"/>
  <c r="P353" i="1"/>
  <c r="Q353" i="1" s="1"/>
  <c r="S353" i="1" s="1"/>
  <c r="U353" i="1" s="1"/>
  <c r="P367" i="1"/>
  <c r="Q367" i="1" s="1"/>
  <c r="S367" i="1" s="1"/>
  <c r="U367" i="1" s="1"/>
  <c r="P511" i="1"/>
  <c r="Q511" i="1" s="1"/>
  <c r="S511" i="1" s="1"/>
  <c r="U511" i="1" s="1"/>
  <c r="P305" i="1"/>
  <c r="Q305" i="1" s="1"/>
  <c r="S305" i="1" s="1"/>
  <c r="U305" i="1" s="1"/>
  <c r="P653" i="1"/>
  <c r="R653" i="1" s="1"/>
  <c r="T653" i="1" s="1"/>
  <c r="V653" i="1" s="1"/>
  <c r="P501" i="1"/>
  <c r="P372" i="1"/>
  <c r="Q372" i="1" s="1"/>
  <c r="S372" i="1" s="1"/>
  <c r="U372" i="1" s="1"/>
  <c r="P556" i="1"/>
  <c r="Q556" i="1" s="1"/>
  <c r="S556" i="1" s="1"/>
  <c r="U556" i="1" s="1"/>
  <c r="P732" i="1"/>
  <c r="Q732" i="1" s="1"/>
  <c r="S732" i="1" s="1"/>
  <c r="U732" i="1" s="1"/>
  <c r="P406" i="1"/>
  <c r="Q406" i="1" s="1"/>
  <c r="S406" i="1" s="1"/>
  <c r="U406" i="1" s="1"/>
  <c r="P506" i="1"/>
  <c r="Q506" i="1" s="1"/>
  <c r="S506" i="1" s="1"/>
  <c r="U506" i="1" s="1"/>
  <c r="P775" i="1"/>
  <c r="Q775" i="1" s="1"/>
  <c r="S775" i="1" s="1"/>
  <c r="U775" i="1" s="1"/>
  <c r="P669" i="1"/>
  <c r="Q669" i="1" s="1"/>
  <c r="S669" i="1" s="1"/>
  <c r="U669" i="1" s="1"/>
  <c r="P368" i="1"/>
  <c r="Q368" i="1" s="1"/>
  <c r="S368" i="1" s="1"/>
  <c r="U368" i="1" s="1"/>
  <c r="P817" i="1"/>
  <c r="R817" i="1" s="1"/>
  <c r="T817" i="1" s="1"/>
  <c r="V817" i="1" s="1"/>
  <c r="P543" i="1"/>
  <c r="Q543" i="1" s="1"/>
  <c r="S543" i="1" s="1"/>
  <c r="U543" i="1" s="1"/>
  <c r="P487" i="1"/>
  <c r="Q487" i="1" s="1"/>
  <c r="S487" i="1" s="1"/>
  <c r="U487" i="1" s="1"/>
  <c r="P802" i="1"/>
  <c r="Q802" i="1" s="1"/>
  <c r="S802" i="1" s="1"/>
  <c r="U802" i="1" s="1"/>
  <c r="P562" i="1"/>
  <c r="Q562" i="1" s="1"/>
  <c r="S562" i="1" s="1"/>
  <c r="U562" i="1" s="1"/>
  <c r="P703" i="1"/>
  <c r="Q703" i="1" s="1"/>
  <c r="S703" i="1" s="1"/>
  <c r="U703" i="1" s="1"/>
  <c r="P577" i="1"/>
  <c r="Q577" i="1" s="1"/>
  <c r="S577" i="1" s="1"/>
  <c r="U577" i="1" s="1"/>
  <c r="P776" i="1"/>
  <c r="P483" i="1"/>
  <c r="Q483" i="1" s="1"/>
  <c r="S483" i="1" s="1"/>
  <c r="U483" i="1" s="1"/>
  <c r="P575" i="1"/>
  <c r="P598" i="1"/>
  <c r="R598" i="1" s="1"/>
  <c r="T598" i="1" s="1"/>
  <c r="V598" i="1" s="1"/>
  <c r="P591" i="1"/>
  <c r="Q591" i="1" s="1"/>
  <c r="S591" i="1" s="1"/>
  <c r="U591" i="1" s="1"/>
  <c r="P943" i="1"/>
  <c r="Q943" i="1" s="1"/>
  <c r="S943" i="1" s="1"/>
  <c r="U943" i="1" s="1"/>
  <c r="P848" i="1"/>
  <c r="Q848" i="1" s="1"/>
  <c r="S848" i="1" s="1"/>
  <c r="U848" i="1" s="1"/>
  <c r="P768" i="1"/>
  <c r="Q768" i="1" s="1"/>
  <c r="S768" i="1" s="1"/>
  <c r="U768" i="1" s="1"/>
  <c r="P935" i="1"/>
  <c r="Q935" i="1" s="1"/>
  <c r="S935" i="1" s="1"/>
  <c r="U935" i="1" s="1"/>
  <c r="P992" i="1"/>
  <c r="R992" i="1" s="1"/>
  <c r="T992" i="1" s="1"/>
  <c r="V992" i="1" s="1"/>
  <c r="P1022" i="1"/>
  <c r="R1022" i="1" s="1"/>
  <c r="T1022" i="1" s="1"/>
  <c r="V1022" i="1" s="1"/>
  <c r="P870" i="1"/>
  <c r="R870" i="1" s="1"/>
  <c r="T870" i="1" s="1"/>
  <c r="V870" i="1" s="1"/>
  <c r="P1209" i="1"/>
  <c r="Q1209" i="1" s="1"/>
  <c r="S1209" i="1" s="1"/>
  <c r="U1209" i="1" s="1"/>
  <c r="P930" i="1"/>
  <c r="Q930" i="1" s="1"/>
  <c r="S930" i="1" s="1"/>
  <c r="U930" i="1" s="1"/>
  <c r="P1118" i="1"/>
  <c r="R1118" i="1" s="1"/>
  <c r="T1118" i="1" s="1"/>
  <c r="V1118" i="1" s="1"/>
  <c r="P1049" i="1"/>
  <c r="Q1049" i="1" s="1"/>
  <c r="S1049" i="1" s="1"/>
  <c r="U1049" i="1" s="1"/>
  <c r="P1140" i="1"/>
  <c r="Q1140" i="1" s="1"/>
  <c r="S1140" i="1" s="1"/>
  <c r="U1140" i="1" s="1"/>
  <c r="P1047" i="1"/>
  <c r="Q1047" i="1" s="1"/>
  <c r="S1047" i="1" s="1"/>
  <c r="U1047" i="1" s="1"/>
  <c r="P1027" i="1"/>
  <c r="Q1027" i="1" s="1"/>
  <c r="S1027" i="1" s="1"/>
  <c r="U1027" i="1" s="1"/>
  <c r="P1151" i="1"/>
  <c r="Q1151" i="1" s="1"/>
  <c r="S1151" i="1" s="1"/>
  <c r="U1151" i="1" s="1"/>
  <c r="P1110" i="1"/>
  <c r="Q1110" i="1" s="1"/>
  <c r="S1110" i="1" s="1"/>
  <c r="U1110" i="1" s="1"/>
  <c r="P1137" i="1"/>
  <c r="R1137" i="1" s="1"/>
  <c r="T1137" i="1" s="1"/>
  <c r="V1137" i="1" s="1"/>
  <c r="P1160" i="1"/>
  <c r="Q1160" i="1" s="1"/>
  <c r="S1160" i="1" s="1"/>
  <c r="U1160" i="1" s="1"/>
  <c r="P1108" i="1"/>
  <c r="Q1108" i="1" s="1"/>
  <c r="S1108" i="1" s="1"/>
  <c r="U1108" i="1" s="1"/>
  <c r="P1172" i="1"/>
  <c r="Q1172" i="1" s="1"/>
  <c r="S1172" i="1" s="1"/>
  <c r="U1172" i="1" s="1"/>
  <c r="P1183" i="1"/>
  <c r="R1183" i="1" s="1"/>
  <c r="T1183" i="1" s="1"/>
  <c r="V1183" i="1" s="1"/>
  <c r="P990" i="1"/>
  <c r="R990" i="1" s="1"/>
  <c r="T990" i="1" s="1"/>
  <c r="V990" i="1" s="1"/>
  <c r="P163" i="1"/>
  <c r="Q163" i="1" s="1"/>
  <c r="S163" i="1" s="1"/>
  <c r="U163" i="1" s="1"/>
  <c r="P240" i="1"/>
  <c r="R240" i="1" s="1"/>
  <c r="T240" i="1" s="1"/>
  <c r="V240" i="1" s="1"/>
  <c r="P444" i="1"/>
  <c r="Q444" i="1" s="1"/>
  <c r="S444" i="1" s="1"/>
  <c r="U444" i="1" s="1"/>
  <c r="P571" i="1"/>
  <c r="Q571" i="1" s="1"/>
  <c r="S571" i="1" s="1"/>
  <c r="U571" i="1" s="1"/>
  <c r="P586" i="1"/>
  <c r="Q586" i="1" s="1"/>
  <c r="S586" i="1" s="1"/>
  <c r="U586" i="1" s="1"/>
  <c r="P1195" i="1"/>
  <c r="Q1195" i="1" s="1"/>
  <c r="S1195" i="1" s="1"/>
  <c r="U1195" i="1" s="1"/>
  <c r="P632" i="1"/>
  <c r="Q632" i="1" s="1"/>
  <c r="S632" i="1" s="1"/>
  <c r="U632" i="1" s="1"/>
  <c r="P1002" i="1"/>
  <c r="Q1002" i="1" s="1"/>
  <c r="S1002" i="1" s="1"/>
  <c r="U1002" i="1" s="1"/>
  <c r="P1000" i="1"/>
  <c r="Q1000" i="1" s="1"/>
  <c r="S1000" i="1" s="1"/>
  <c r="U1000" i="1" s="1"/>
  <c r="P987" i="1"/>
  <c r="R987" i="1" s="1"/>
  <c r="T987" i="1" s="1"/>
  <c r="V987" i="1" s="1"/>
  <c r="P1050" i="1"/>
  <c r="R1050" i="1" s="1"/>
  <c r="T1050" i="1" s="1"/>
  <c r="V1050" i="1" s="1"/>
  <c r="P1074" i="1"/>
  <c r="Q1074" i="1" s="1"/>
  <c r="S1074" i="1" s="1"/>
  <c r="U1074" i="1" s="1"/>
  <c r="P1132" i="1"/>
  <c r="Q1132" i="1" s="1"/>
  <c r="S1132" i="1" s="1"/>
  <c r="U1132" i="1" s="1"/>
  <c r="P30" i="1"/>
  <c r="Q30" i="1" s="1"/>
  <c r="S30" i="1" s="1"/>
  <c r="U30" i="1" s="1"/>
  <c r="P340" i="1"/>
  <c r="Q340" i="1" s="1"/>
  <c r="S340" i="1" s="1"/>
  <c r="U340" i="1" s="1"/>
  <c r="P425" i="1"/>
  <c r="Q425" i="1" s="1"/>
  <c r="S425" i="1" s="1"/>
  <c r="U425" i="1" s="1"/>
  <c r="P1004" i="1"/>
  <c r="P1046" i="1"/>
  <c r="Q1046" i="1" s="1"/>
  <c r="S1046" i="1" s="1"/>
  <c r="U1046" i="1" s="1"/>
  <c r="P276" i="1"/>
  <c r="Q276" i="1" s="1"/>
  <c r="S276" i="1" s="1"/>
  <c r="U276" i="1" s="1"/>
  <c r="P635" i="1"/>
  <c r="R635" i="1" s="1"/>
  <c r="T635" i="1" s="1"/>
  <c r="V635" i="1" s="1"/>
  <c r="P968" i="1"/>
  <c r="R968" i="1" s="1"/>
  <c r="T968" i="1" s="1"/>
  <c r="V968" i="1" s="1"/>
  <c r="P771" i="1"/>
  <c r="Q771" i="1" s="1"/>
  <c r="S771" i="1" s="1"/>
  <c r="U771" i="1" s="1"/>
  <c r="P1203" i="1"/>
  <c r="Q1203" i="1" s="1"/>
  <c r="S1203" i="1" s="1"/>
  <c r="U1203" i="1" s="1"/>
  <c r="Q1166" i="1"/>
  <c r="S1166" i="1" s="1"/>
  <c r="U1166" i="1" s="1"/>
  <c r="Q883" i="1"/>
  <c r="S883" i="1" s="1"/>
  <c r="U883" i="1" s="1"/>
  <c r="P12" i="1"/>
  <c r="Q12" i="1" s="1"/>
  <c r="S12" i="1" s="1"/>
  <c r="U12" i="1" s="1"/>
  <c r="P58" i="1"/>
  <c r="Q58" i="1" s="1"/>
  <c r="S58" i="1" s="1"/>
  <c r="U58" i="1" s="1"/>
  <c r="P253" i="1"/>
  <c r="R253" i="1" s="1"/>
  <c r="T253" i="1" s="1"/>
  <c r="V253" i="1" s="1"/>
  <c r="P250" i="1"/>
  <c r="R250" i="1" s="1"/>
  <c r="T250" i="1" s="1"/>
  <c r="V250" i="1" s="1"/>
  <c r="P300" i="1"/>
  <c r="R300" i="1" s="1"/>
  <c r="T300" i="1" s="1"/>
  <c r="V300" i="1" s="1"/>
  <c r="P439" i="1"/>
  <c r="Q439" i="1" s="1"/>
  <c r="S439" i="1" s="1"/>
  <c r="U439" i="1" s="1"/>
  <c r="P553" i="1"/>
  <c r="R553" i="1" s="1"/>
  <c r="T553" i="1" s="1"/>
  <c r="V553" i="1" s="1"/>
  <c r="P859" i="1"/>
  <c r="Q859" i="1" s="1"/>
  <c r="S859" i="1" s="1"/>
  <c r="U859" i="1" s="1"/>
  <c r="P819" i="1"/>
  <c r="Q819" i="1" s="1"/>
  <c r="S819" i="1" s="1"/>
  <c r="U819" i="1" s="1"/>
  <c r="P11" i="1"/>
  <c r="P236" i="1"/>
  <c r="Q236" i="1" s="1"/>
  <c r="S236" i="1" s="1"/>
  <c r="U236" i="1" s="1"/>
  <c r="P204" i="1"/>
  <c r="R204" i="1" s="1"/>
  <c r="T204" i="1" s="1"/>
  <c r="V204" i="1" s="1"/>
  <c r="P698" i="1"/>
  <c r="Q698" i="1" s="1"/>
  <c r="S698" i="1" s="1"/>
  <c r="U698" i="1" s="1"/>
  <c r="P621" i="1"/>
  <c r="Q621" i="1" s="1"/>
  <c r="S621" i="1" s="1"/>
  <c r="U621" i="1" s="1"/>
  <c r="P788" i="1"/>
  <c r="Q788" i="1" s="1"/>
  <c r="S788" i="1" s="1"/>
  <c r="U788" i="1" s="1"/>
  <c r="P14" i="1"/>
  <c r="Q14" i="1" s="1"/>
  <c r="S14" i="1" s="1"/>
  <c r="U14" i="1" s="1"/>
  <c r="P27" i="1"/>
  <c r="R27" i="1" s="1"/>
  <c r="T27" i="1" s="1"/>
  <c r="V27" i="1" s="1"/>
  <c r="P24" i="1"/>
  <c r="R24" i="1" s="1"/>
  <c r="T24" i="1" s="1"/>
  <c r="V24" i="1" s="1"/>
  <c r="P59" i="1"/>
  <c r="Q59" i="1" s="1"/>
  <c r="S59" i="1" s="1"/>
  <c r="U59" i="1" s="1"/>
  <c r="P63" i="1"/>
  <c r="R63" i="1" s="1"/>
  <c r="T63" i="1" s="1"/>
  <c r="V63" i="1" s="1"/>
  <c r="P68" i="1"/>
  <c r="R68" i="1" s="1"/>
  <c r="T68" i="1" s="1"/>
  <c r="V68" i="1" s="1"/>
  <c r="P87" i="1"/>
  <c r="Q87" i="1" s="1"/>
  <c r="S87" i="1" s="1"/>
  <c r="U87" i="1" s="1"/>
  <c r="P78" i="1"/>
  <c r="Q78" i="1" s="1"/>
  <c r="S78" i="1" s="1"/>
  <c r="U78" i="1" s="1"/>
  <c r="P92" i="1"/>
  <c r="R92" i="1" s="1"/>
  <c r="T92" i="1" s="1"/>
  <c r="V92" i="1" s="1"/>
  <c r="P154" i="1"/>
  <c r="R154" i="1" s="1"/>
  <c r="T154" i="1" s="1"/>
  <c r="V154" i="1" s="1"/>
  <c r="P127" i="1"/>
  <c r="P159" i="1"/>
  <c r="Q159" i="1" s="1"/>
  <c r="S159" i="1" s="1"/>
  <c r="U159" i="1" s="1"/>
  <c r="P122" i="1"/>
  <c r="Q122" i="1" s="1"/>
  <c r="S122" i="1" s="1"/>
  <c r="U122" i="1" s="1"/>
  <c r="P185" i="1"/>
  <c r="R185" i="1" s="1"/>
  <c r="T185" i="1" s="1"/>
  <c r="V185" i="1" s="1"/>
  <c r="P217" i="1"/>
  <c r="Q217" i="1" s="1"/>
  <c r="S217" i="1" s="1"/>
  <c r="U217" i="1" s="1"/>
  <c r="P638" i="1"/>
  <c r="R638" i="1" s="1"/>
  <c r="T638" i="1" s="1"/>
  <c r="V638" i="1" s="1"/>
  <c r="P191" i="1"/>
  <c r="Q191" i="1" s="1"/>
  <c r="S191" i="1" s="1"/>
  <c r="U191" i="1" s="1"/>
  <c r="P310" i="1"/>
  <c r="R310" i="1" s="1"/>
  <c r="T310" i="1" s="1"/>
  <c r="V310" i="1" s="1"/>
  <c r="P344" i="1"/>
  <c r="Q344" i="1" s="1"/>
  <c r="S344" i="1" s="1"/>
  <c r="U344" i="1" s="1"/>
  <c r="P171" i="1"/>
  <c r="R171" i="1" s="1"/>
  <c r="T171" i="1" s="1"/>
  <c r="V171" i="1" s="1"/>
  <c r="P208" i="1"/>
  <c r="Q208" i="1" s="1"/>
  <c r="S208" i="1" s="1"/>
  <c r="U208" i="1" s="1"/>
  <c r="P416" i="1"/>
  <c r="Q416" i="1" s="1"/>
  <c r="S416" i="1" s="1"/>
  <c r="U416" i="1" s="1"/>
  <c r="P450" i="1"/>
  <c r="R450" i="1" s="1"/>
  <c r="T450" i="1" s="1"/>
  <c r="V450" i="1" s="1"/>
  <c r="P225" i="1"/>
  <c r="P495" i="1"/>
  <c r="P268" i="1"/>
  <c r="R268" i="1" s="1"/>
  <c r="T268" i="1" s="1"/>
  <c r="V268" i="1" s="1"/>
  <c r="P405" i="1"/>
  <c r="Q405" i="1" s="1"/>
  <c r="S405" i="1" s="1"/>
  <c r="U405" i="1" s="1"/>
  <c r="P419" i="1"/>
  <c r="Q419" i="1" s="1"/>
  <c r="S419" i="1" s="1"/>
  <c r="U419" i="1" s="1"/>
  <c r="P252" i="1"/>
  <c r="Q252" i="1" s="1"/>
  <c r="S252" i="1" s="1"/>
  <c r="U252" i="1" s="1"/>
  <c r="P248" i="1"/>
  <c r="R248" i="1" s="1"/>
  <c r="T248" i="1" s="1"/>
  <c r="V248" i="1" s="1"/>
  <c r="P288" i="1"/>
  <c r="Q288" i="1" s="1"/>
  <c r="S288" i="1" s="1"/>
  <c r="U288" i="1" s="1"/>
  <c r="P476" i="1"/>
  <c r="Q476" i="1" s="1"/>
  <c r="S476" i="1" s="1"/>
  <c r="U476" i="1" s="1"/>
  <c r="P430" i="1"/>
  <c r="R430" i="1" s="1"/>
  <c r="T430" i="1" s="1"/>
  <c r="V430" i="1" s="1"/>
  <c r="P390" i="1"/>
  <c r="Q390" i="1" s="1"/>
  <c r="S390" i="1" s="1"/>
  <c r="U390" i="1" s="1"/>
  <c r="P526" i="1"/>
  <c r="P400" i="1"/>
  <c r="R400" i="1" s="1"/>
  <c r="T400" i="1" s="1"/>
  <c r="V400" i="1" s="1"/>
  <c r="P317" i="1"/>
  <c r="R317" i="1" s="1"/>
  <c r="T317" i="1" s="1"/>
  <c r="V317" i="1" s="1"/>
  <c r="P388" i="1"/>
  <c r="Q388" i="1" s="1"/>
  <c r="S388" i="1" s="1"/>
  <c r="U388" i="1" s="1"/>
  <c r="P449" i="1"/>
  <c r="R449" i="1" s="1"/>
  <c r="T449" i="1" s="1"/>
  <c r="V449" i="1" s="1"/>
  <c r="P650" i="1"/>
  <c r="Q650" i="1" s="1"/>
  <c r="S650" i="1" s="1"/>
  <c r="U650" i="1" s="1"/>
  <c r="P470" i="1"/>
  <c r="R470" i="1" s="1"/>
  <c r="T470" i="1" s="1"/>
  <c r="V470" i="1" s="1"/>
  <c r="P545" i="1"/>
  <c r="P519" i="1"/>
  <c r="Q519" i="1" s="1"/>
  <c r="S519" i="1" s="1"/>
  <c r="U519" i="1" s="1"/>
  <c r="P584" i="1"/>
  <c r="Q584" i="1" s="1"/>
  <c r="S584" i="1" s="1"/>
  <c r="U584" i="1" s="1"/>
  <c r="P516" i="1"/>
  <c r="Q516" i="1" s="1"/>
  <c r="S516" i="1" s="1"/>
  <c r="U516" i="1" s="1"/>
  <c r="P478" i="1"/>
  <c r="Q478" i="1" s="1"/>
  <c r="S478" i="1" s="1"/>
  <c r="U478" i="1" s="1"/>
  <c r="P427" i="1"/>
  <c r="Q427" i="1" s="1"/>
  <c r="S427" i="1" s="1"/>
  <c r="U427" i="1" s="1"/>
  <c r="P752" i="1"/>
  <c r="Q752" i="1" s="1"/>
  <c r="S752" i="1" s="1"/>
  <c r="U752" i="1" s="1"/>
  <c r="P932" i="1"/>
  <c r="R932" i="1" s="1"/>
  <c r="T932" i="1" s="1"/>
  <c r="V932" i="1" s="1"/>
  <c r="P542" i="1"/>
  <c r="Q542" i="1" s="1"/>
  <c r="S542" i="1" s="1"/>
  <c r="U542" i="1" s="1"/>
  <c r="P377" i="1"/>
  <c r="Q377" i="1" s="1"/>
  <c r="S377" i="1" s="1"/>
  <c r="U377" i="1" s="1"/>
  <c r="P480" i="1"/>
  <c r="Q480" i="1" s="1"/>
  <c r="S480" i="1" s="1"/>
  <c r="U480" i="1" s="1"/>
  <c r="P502" i="1"/>
  <c r="Q502" i="1" s="1"/>
  <c r="S502" i="1" s="1"/>
  <c r="U502" i="1" s="1"/>
  <c r="P1105" i="1"/>
  <c r="R1105" i="1" s="1"/>
  <c r="T1105" i="1" s="1"/>
  <c r="V1105" i="1" s="1"/>
  <c r="P756" i="1"/>
  <c r="P610" i="1"/>
  <c r="R610" i="1" s="1"/>
  <c r="T610" i="1" s="1"/>
  <c r="V610" i="1" s="1"/>
  <c r="P560" i="1"/>
  <c r="P837" i="1"/>
  <c r="Q837" i="1" s="1"/>
  <c r="S837" i="1" s="1"/>
  <c r="U837" i="1" s="1"/>
  <c r="P701" i="1"/>
  <c r="Q701" i="1" s="1"/>
  <c r="S701" i="1" s="1"/>
  <c r="U701" i="1" s="1"/>
  <c r="P677" i="1"/>
  <c r="Q677" i="1" s="1"/>
  <c r="S677" i="1" s="1"/>
  <c r="U677" i="1" s="1"/>
  <c r="P709" i="1"/>
  <c r="Q709" i="1" s="1"/>
  <c r="S709" i="1" s="1"/>
  <c r="U709" i="1" s="1"/>
  <c r="P676" i="1"/>
  <c r="R676" i="1" s="1"/>
  <c r="T676" i="1" s="1"/>
  <c r="V676" i="1" s="1"/>
  <c r="P813" i="1"/>
  <c r="R813" i="1" s="1"/>
  <c r="T813" i="1" s="1"/>
  <c r="V813" i="1" s="1"/>
  <c r="P766" i="1"/>
  <c r="Q766" i="1" s="1"/>
  <c r="S766" i="1" s="1"/>
  <c r="U766" i="1" s="1"/>
  <c r="P597" i="1"/>
  <c r="R597" i="1" s="1"/>
  <c r="T597" i="1" s="1"/>
  <c r="V597" i="1" s="1"/>
  <c r="P961" i="1"/>
  <c r="P558" i="1"/>
  <c r="R558" i="1" s="1"/>
  <c r="T558" i="1" s="1"/>
  <c r="V558" i="1" s="1"/>
  <c r="P882" i="1"/>
  <c r="R882" i="1" s="1"/>
  <c r="T882" i="1" s="1"/>
  <c r="V882" i="1" s="1"/>
  <c r="P617" i="1"/>
  <c r="Q617" i="1" s="1"/>
  <c r="S617" i="1" s="1"/>
  <c r="U617" i="1" s="1"/>
  <c r="P826" i="1"/>
  <c r="Q826" i="1" s="1"/>
  <c r="S826" i="1" s="1"/>
  <c r="U826" i="1" s="1"/>
  <c r="P805" i="1"/>
  <c r="Q805" i="1" s="1"/>
  <c r="S805" i="1" s="1"/>
  <c r="U805" i="1" s="1"/>
  <c r="P592" i="1"/>
  <c r="Q592" i="1" s="1"/>
  <c r="S592" i="1" s="1"/>
  <c r="U592" i="1" s="1"/>
  <c r="P937" i="1"/>
  <c r="Q937" i="1" s="1"/>
  <c r="S937" i="1" s="1"/>
  <c r="U937" i="1" s="1"/>
  <c r="P888" i="1"/>
  <c r="Q888" i="1" s="1"/>
  <c r="S888" i="1" s="1"/>
  <c r="U888" i="1" s="1"/>
  <c r="P800" i="1"/>
  <c r="Q800" i="1" s="1"/>
  <c r="S800" i="1" s="1"/>
  <c r="U800" i="1" s="1"/>
  <c r="P1063" i="1"/>
  <c r="Q1063" i="1" s="1"/>
  <c r="S1063" i="1" s="1"/>
  <c r="U1063" i="1" s="1"/>
  <c r="P957" i="1"/>
  <c r="Q957" i="1" s="1"/>
  <c r="S957" i="1" s="1"/>
  <c r="U957" i="1" s="1"/>
  <c r="P738" i="1"/>
  <c r="R738" i="1" s="1"/>
  <c r="T738" i="1" s="1"/>
  <c r="V738" i="1" s="1"/>
  <c r="P1005" i="1"/>
  <c r="Q1005" i="1" s="1"/>
  <c r="S1005" i="1" s="1"/>
  <c r="U1005" i="1" s="1"/>
  <c r="P1041" i="1"/>
  <c r="Q1041" i="1" s="1"/>
  <c r="S1041" i="1" s="1"/>
  <c r="U1041" i="1" s="1"/>
  <c r="P906" i="1"/>
  <c r="P1016" i="1"/>
  <c r="R1016" i="1" s="1"/>
  <c r="T1016" i="1" s="1"/>
  <c r="V1016" i="1" s="1"/>
  <c r="P881" i="1"/>
  <c r="R881" i="1" s="1"/>
  <c r="T881" i="1" s="1"/>
  <c r="V881" i="1" s="1"/>
  <c r="P923" i="1"/>
  <c r="R923" i="1" s="1"/>
  <c r="T923" i="1" s="1"/>
  <c r="V923" i="1" s="1"/>
  <c r="P1159" i="1"/>
  <c r="R1159" i="1" s="1"/>
  <c r="T1159" i="1" s="1"/>
  <c r="V1159" i="1" s="1"/>
  <c r="P920" i="1"/>
  <c r="Q920" i="1" s="1"/>
  <c r="S920" i="1" s="1"/>
  <c r="U920" i="1" s="1"/>
  <c r="P924" i="1"/>
  <c r="Q924" i="1" s="1"/>
  <c r="S924" i="1" s="1"/>
  <c r="U924" i="1" s="1"/>
  <c r="P1079" i="1"/>
  <c r="Q1079" i="1" s="1"/>
  <c r="S1079" i="1" s="1"/>
  <c r="U1079" i="1" s="1"/>
  <c r="P1103" i="1"/>
  <c r="Q1103" i="1" s="1"/>
  <c r="S1103" i="1" s="1"/>
  <c r="U1103" i="1" s="1"/>
  <c r="P1060" i="1"/>
  <c r="Q1060" i="1" s="1"/>
  <c r="S1060" i="1" s="1"/>
  <c r="U1060" i="1" s="1"/>
  <c r="P1081" i="1"/>
  <c r="R1081" i="1" s="1"/>
  <c r="T1081" i="1" s="1"/>
  <c r="V1081" i="1" s="1"/>
  <c r="P1072" i="1"/>
  <c r="Q1072" i="1" s="1"/>
  <c r="S1072" i="1" s="1"/>
  <c r="U1072" i="1" s="1"/>
  <c r="P1107" i="1"/>
  <c r="R1107" i="1" s="1"/>
  <c r="T1107" i="1" s="1"/>
  <c r="V1107" i="1" s="1"/>
  <c r="P1127" i="1"/>
  <c r="R1127" i="1" s="1"/>
  <c r="T1127" i="1" s="1"/>
  <c r="V1127" i="1" s="1"/>
  <c r="P1141" i="1"/>
  <c r="Q1141" i="1" s="1"/>
  <c r="S1141" i="1" s="1"/>
  <c r="U1141" i="1" s="1"/>
  <c r="P994" i="1"/>
  <c r="P1121" i="1"/>
  <c r="R1121" i="1" s="1"/>
  <c r="T1121" i="1" s="1"/>
  <c r="V1121" i="1" s="1"/>
  <c r="P1161" i="1"/>
  <c r="Q1161" i="1" s="1"/>
  <c r="S1161" i="1" s="1"/>
  <c r="U1161" i="1" s="1"/>
  <c r="P1200" i="1"/>
  <c r="Q1200" i="1" s="1"/>
  <c r="S1200" i="1" s="1"/>
  <c r="U1200" i="1" s="1"/>
  <c r="P979" i="1"/>
  <c r="Q979" i="1" s="1"/>
  <c r="S979" i="1" s="1"/>
  <c r="U979" i="1" s="1"/>
  <c r="P824" i="1"/>
  <c r="P963" i="1"/>
  <c r="R963" i="1" s="1"/>
  <c r="T963" i="1" s="1"/>
  <c r="V963" i="1" s="1"/>
  <c r="P1011" i="1"/>
  <c r="R1011" i="1" s="1"/>
  <c r="T1011" i="1" s="1"/>
  <c r="V1011" i="1" s="1"/>
  <c r="P1098" i="1"/>
  <c r="R1098" i="1" s="1"/>
  <c r="T1098" i="1" s="1"/>
  <c r="V1098" i="1" s="1"/>
  <c r="R1042" i="1"/>
  <c r="T1042" i="1" s="1"/>
  <c r="V1042" i="1" s="1"/>
  <c r="P123" i="1"/>
  <c r="Q123" i="1" s="1"/>
  <c r="S123" i="1" s="1"/>
  <c r="U123" i="1" s="1"/>
  <c r="P270" i="1"/>
  <c r="Q270" i="1" s="1"/>
  <c r="S270" i="1" s="1"/>
  <c r="U270" i="1" s="1"/>
  <c r="P173" i="1"/>
  <c r="Q173" i="1" s="1"/>
  <c r="S173" i="1" s="1"/>
  <c r="U173" i="1" s="1"/>
  <c r="P385" i="1"/>
  <c r="Q385" i="1" s="1"/>
  <c r="S385" i="1" s="1"/>
  <c r="U385" i="1" s="1"/>
  <c r="P201" i="1"/>
  <c r="R201" i="1" s="1"/>
  <c r="T201" i="1" s="1"/>
  <c r="V201" i="1" s="1"/>
  <c r="P550" i="1"/>
  <c r="Q550" i="1" s="1"/>
  <c r="S550" i="1" s="1"/>
  <c r="U550" i="1" s="1"/>
  <c r="P582" i="1"/>
  <c r="Q582" i="1" s="1"/>
  <c r="S582" i="1" s="1"/>
  <c r="U582" i="1" s="1"/>
  <c r="P745" i="1"/>
  <c r="R745" i="1" s="1"/>
  <c r="T745" i="1" s="1"/>
  <c r="V745" i="1" s="1"/>
  <c r="P3" i="1"/>
  <c r="P20" i="1"/>
  <c r="Q20" i="1" s="1"/>
  <c r="S20" i="1" s="1"/>
  <c r="U20" i="1" s="1"/>
  <c r="P28" i="1"/>
  <c r="Q28" i="1" s="1"/>
  <c r="S28" i="1" s="1"/>
  <c r="U28" i="1" s="1"/>
  <c r="P33" i="1"/>
  <c r="Q33" i="1" s="1"/>
  <c r="S33" i="1" s="1"/>
  <c r="U33" i="1" s="1"/>
  <c r="P56" i="1"/>
  <c r="Q56" i="1" s="1"/>
  <c r="S56" i="1" s="1"/>
  <c r="U56" i="1" s="1"/>
  <c r="P69" i="1"/>
  <c r="Q69" i="1" s="1"/>
  <c r="S69" i="1" s="1"/>
  <c r="U69" i="1" s="1"/>
  <c r="P61" i="1"/>
  <c r="Q61" i="1" s="1"/>
  <c r="S61" i="1" s="1"/>
  <c r="U61" i="1" s="1"/>
  <c r="P84" i="1"/>
  <c r="Q84" i="1" s="1"/>
  <c r="S84" i="1" s="1"/>
  <c r="U84" i="1" s="1"/>
  <c r="P81" i="1"/>
  <c r="Q81" i="1" s="1"/>
  <c r="S81" i="1" s="1"/>
  <c r="U81" i="1" s="1"/>
  <c r="P97" i="1"/>
  <c r="Q97" i="1" s="1"/>
  <c r="S97" i="1" s="1"/>
  <c r="U97" i="1" s="1"/>
  <c r="P108" i="1"/>
  <c r="Q108" i="1" s="1"/>
  <c r="S108" i="1" s="1"/>
  <c r="U108" i="1" s="1"/>
  <c r="P113" i="1"/>
  <c r="Q113" i="1" s="1"/>
  <c r="S113" i="1" s="1"/>
  <c r="U113" i="1" s="1"/>
  <c r="P153" i="1"/>
  <c r="R153" i="1" s="1"/>
  <c r="T153" i="1" s="1"/>
  <c r="V153" i="1" s="1"/>
  <c r="P158" i="1"/>
  <c r="Q158" i="1" s="1"/>
  <c r="S158" i="1" s="1"/>
  <c r="U158" i="1" s="1"/>
  <c r="P477" i="1"/>
  <c r="Q477" i="1" s="1"/>
  <c r="S477" i="1" s="1"/>
  <c r="U477" i="1" s="1"/>
  <c r="P186" i="1"/>
  <c r="Q186" i="1" s="1"/>
  <c r="S186" i="1" s="1"/>
  <c r="U186" i="1" s="1"/>
  <c r="P161" i="1"/>
  <c r="R161" i="1" s="1"/>
  <c r="T161" i="1" s="1"/>
  <c r="V161" i="1" s="1"/>
  <c r="P437" i="1"/>
  <c r="Q437" i="1" s="1"/>
  <c r="S437" i="1" s="1"/>
  <c r="U437" i="1" s="1"/>
  <c r="P199" i="1"/>
  <c r="R199" i="1" s="1"/>
  <c r="T199" i="1" s="1"/>
  <c r="V199" i="1" s="1"/>
  <c r="P336" i="1"/>
  <c r="R336" i="1" s="1"/>
  <c r="T336" i="1" s="1"/>
  <c r="V336" i="1" s="1"/>
  <c r="P220" i="1"/>
  <c r="Q220" i="1" s="1"/>
  <c r="S220" i="1" s="1"/>
  <c r="U220" i="1" s="1"/>
  <c r="P286" i="1"/>
  <c r="R286" i="1" s="1"/>
  <c r="T286" i="1" s="1"/>
  <c r="V286" i="1" s="1"/>
  <c r="P207" i="1"/>
  <c r="P323" i="1"/>
  <c r="R323" i="1" s="1"/>
  <c r="T323" i="1" s="1"/>
  <c r="V323" i="1" s="1"/>
  <c r="P456" i="1"/>
  <c r="R456" i="1" s="1"/>
  <c r="T456" i="1" s="1"/>
  <c r="V456" i="1" s="1"/>
  <c r="P486" i="1"/>
  <c r="Q486" i="1" s="1"/>
  <c r="S486" i="1" s="1"/>
  <c r="U486" i="1" s="1"/>
  <c r="P229" i="1"/>
  <c r="Q229" i="1" s="1"/>
  <c r="S229" i="1" s="1"/>
  <c r="U229" i="1" s="1"/>
  <c r="P267" i="1"/>
  <c r="R267" i="1" s="1"/>
  <c r="T267" i="1" s="1"/>
  <c r="V267" i="1" s="1"/>
  <c r="P325" i="1"/>
  <c r="R325" i="1" s="1"/>
  <c r="T325" i="1" s="1"/>
  <c r="V325" i="1" s="1"/>
  <c r="P210" i="1"/>
  <c r="R210" i="1" s="1"/>
  <c r="T210" i="1" s="1"/>
  <c r="V210" i="1" s="1"/>
  <c r="P472" i="1"/>
  <c r="R472" i="1" s="1"/>
  <c r="T472" i="1" s="1"/>
  <c r="V472" i="1" s="1"/>
  <c r="P282" i="1"/>
  <c r="Q282" i="1" s="1"/>
  <c r="S282" i="1" s="1"/>
  <c r="U282" i="1" s="1"/>
  <c r="P285" i="1"/>
  <c r="Q285" i="1" s="1"/>
  <c r="S285" i="1" s="1"/>
  <c r="U285" i="1" s="1"/>
  <c r="P299" i="1"/>
  <c r="R299" i="1" s="1"/>
  <c r="T299" i="1" s="1"/>
  <c r="V299" i="1" s="1"/>
  <c r="P411" i="1"/>
  <c r="Q411" i="1" s="1"/>
  <c r="S411" i="1" s="1"/>
  <c r="U411" i="1" s="1"/>
  <c r="P265" i="1"/>
  <c r="Q265" i="1" s="1"/>
  <c r="S265" i="1" s="1"/>
  <c r="U265" i="1" s="1"/>
  <c r="P399" i="1"/>
  <c r="Q399" i="1" s="1"/>
  <c r="S399" i="1" s="1"/>
  <c r="U399" i="1" s="1"/>
  <c r="P311" i="1"/>
  <c r="R311" i="1" s="1"/>
  <c r="T311" i="1" s="1"/>
  <c r="V311" i="1" s="1"/>
  <c r="P581" i="1"/>
  <c r="R581" i="1" s="1"/>
  <c r="T581" i="1" s="1"/>
  <c r="V581" i="1" s="1"/>
  <c r="P448" i="1"/>
  <c r="Q448" i="1" s="1"/>
  <c r="S448" i="1" s="1"/>
  <c r="U448" i="1" s="1"/>
  <c r="P418" i="1"/>
  <c r="Q418" i="1" s="1"/>
  <c r="S418" i="1" s="1"/>
  <c r="U418" i="1" s="1"/>
  <c r="P720" i="1"/>
  <c r="R720" i="1" s="1"/>
  <c r="T720" i="1" s="1"/>
  <c r="V720" i="1" s="1"/>
  <c r="P539" i="1"/>
  <c r="Q539" i="1" s="1"/>
  <c r="S539" i="1" s="1"/>
  <c r="U539" i="1" s="1"/>
  <c r="P415" i="1"/>
  <c r="Q415" i="1" s="1"/>
  <c r="S415" i="1" s="1"/>
  <c r="U415" i="1" s="1"/>
  <c r="P595" i="1"/>
  <c r="P670" i="1"/>
  <c r="R670" i="1" s="1"/>
  <c r="T670" i="1" s="1"/>
  <c r="V670" i="1" s="1"/>
  <c r="P498" i="1"/>
  <c r="P407" i="1"/>
  <c r="Q407" i="1" s="1"/>
  <c r="S407" i="1" s="1"/>
  <c r="U407" i="1" s="1"/>
  <c r="P428" i="1"/>
  <c r="Q428" i="1" s="1"/>
  <c r="S428" i="1" s="1"/>
  <c r="U428" i="1" s="1"/>
  <c r="P765" i="1"/>
  <c r="Q765" i="1" s="1"/>
  <c r="S765" i="1" s="1"/>
  <c r="U765" i="1" s="1"/>
  <c r="P647" i="1"/>
  <c r="Q647" i="1" s="1"/>
  <c r="S647" i="1" s="1"/>
  <c r="U647" i="1" s="1"/>
  <c r="P594" i="1"/>
  <c r="Q594" i="1" s="1"/>
  <c r="S594" i="1" s="1"/>
  <c r="U594" i="1" s="1"/>
  <c r="P702" i="1"/>
  <c r="R702" i="1" s="1"/>
  <c r="T702" i="1" s="1"/>
  <c r="V702" i="1" s="1"/>
  <c r="P901" i="1"/>
  <c r="R901" i="1" s="1"/>
  <c r="T901" i="1" s="1"/>
  <c r="V901" i="1" s="1"/>
  <c r="P624" i="1"/>
  <c r="R624" i="1" s="1"/>
  <c r="T624" i="1" s="1"/>
  <c r="V624" i="1" s="1"/>
  <c r="P668" i="1"/>
  <c r="Q668" i="1" s="1"/>
  <c r="S668" i="1" s="1"/>
  <c r="U668" i="1" s="1"/>
  <c r="P644" i="1"/>
  <c r="Q644" i="1" s="1"/>
  <c r="S644" i="1" s="1"/>
  <c r="U644" i="1" s="1"/>
  <c r="P684" i="1"/>
  <c r="R684" i="1" s="1"/>
  <c r="T684" i="1" s="1"/>
  <c r="V684" i="1" s="1"/>
  <c r="P836" i="1"/>
  <c r="Q836" i="1" s="1"/>
  <c r="S836" i="1" s="1"/>
  <c r="U836" i="1" s="1"/>
  <c r="P534" i="1"/>
  <c r="Q534" i="1" s="1"/>
  <c r="S534" i="1" s="1"/>
  <c r="U534" i="1" s="1"/>
  <c r="P686" i="1"/>
  <c r="Q686" i="1" s="1"/>
  <c r="S686" i="1" s="1"/>
  <c r="U686" i="1" s="1"/>
  <c r="P608" i="1"/>
  <c r="R608" i="1" s="1"/>
  <c r="T608" i="1" s="1"/>
  <c r="V608" i="1" s="1"/>
  <c r="P713" i="1"/>
  <c r="Q713" i="1" s="1"/>
  <c r="S713" i="1" s="1"/>
  <c r="U713" i="1" s="1"/>
  <c r="P839" i="1"/>
  <c r="Q839" i="1" s="1"/>
  <c r="S839" i="1" s="1"/>
  <c r="U839" i="1" s="1"/>
  <c r="P588" i="1"/>
  <c r="Q588" i="1" s="1"/>
  <c r="S588" i="1" s="1"/>
  <c r="U588" i="1" s="1"/>
  <c r="P834" i="1"/>
  <c r="R834" i="1" s="1"/>
  <c r="T834" i="1" s="1"/>
  <c r="V834" i="1" s="1"/>
  <c r="P806" i="1"/>
  <c r="Q806" i="1" s="1"/>
  <c r="S806" i="1" s="1"/>
  <c r="U806" i="1" s="1"/>
  <c r="P877" i="1"/>
  <c r="R877" i="1" s="1"/>
  <c r="T877" i="1" s="1"/>
  <c r="V877" i="1" s="1"/>
  <c r="P780" i="1"/>
  <c r="P821" i="1"/>
  <c r="R821" i="1" s="1"/>
  <c r="T821" i="1" s="1"/>
  <c r="V821" i="1" s="1"/>
  <c r="P719" i="1"/>
  <c r="Q719" i="1" s="1"/>
  <c r="S719" i="1" s="1"/>
  <c r="U719" i="1" s="1"/>
  <c r="P897" i="1"/>
  <c r="Q897" i="1" s="1"/>
  <c r="S897" i="1" s="1"/>
  <c r="U897" i="1" s="1"/>
  <c r="P743" i="1"/>
  <c r="R743" i="1" s="1"/>
  <c r="T743" i="1" s="1"/>
  <c r="V743" i="1" s="1"/>
  <c r="P663" i="1"/>
  <c r="Q663" i="1" s="1"/>
  <c r="S663" i="1" s="1"/>
  <c r="U663" i="1" s="1"/>
  <c r="P981" i="1"/>
  <c r="Q981" i="1" s="1"/>
  <c r="S981" i="1" s="1"/>
  <c r="U981" i="1" s="1"/>
  <c r="P1062" i="1"/>
  <c r="Q1062" i="1" s="1"/>
  <c r="S1062" i="1" s="1"/>
  <c r="U1062" i="1" s="1"/>
  <c r="P799" i="1"/>
  <c r="Q799" i="1" s="1"/>
  <c r="S799" i="1" s="1"/>
  <c r="U799" i="1" s="1"/>
  <c r="P832" i="1"/>
  <c r="Q832" i="1" s="1"/>
  <c r="S832" i="1" s="1"/>
  <c r="U832" i="1" s="1"/>
  <c r="P1014" i="1"/>
  <c r="Q1014" i="1" s="1"/>
  <c r="S1014" i="1" s="1"/>
  <c r="U1014" i="1" s="1"/>
  <c r="P986" i="1"/>
  <c r="Q986" i="1" s="1"/>
  <c r="S986" i="1" s="1"/>
  <c r="U986" i="1" s="1"/>
  <c r="P972" i="1"/>
  <c r="P898" i="1"/>
  <c r="Q898" i="1" s="1"/>
  <c r="S898" i="1" s="1"/>
  <c r="U898" i="1" s="1"/>
  <c r="P1219" i="1"/>
  <c r="R1219" i="1" s="1"/>
  <c r="T1219" i="1" s="1"/>
  <c r="V1219" i="1" s="1"/>
  <c r="P893" i="1"/>
  <c r="Q893" i="1" s="1"/>
  <c r="S893" i="1" s="1"/>
  <c r="U893" i="1" s="1"/>
  <c r="P991" i="1"/>
  <c r="Q991" i="1" s="1"/>
  <c r="S991" i="1" s="1"/>
  <c r="U991" i="1" s="1"/>
  <c r="P868" i="1"/>
  <c r="Q868" i="1" s="1"/>
  <c r="S868" i="1" s="1"/>
  <c r="U868" i="1" s="1"/>
  <c r="P936" i="1"/>
  <c r="Q936" i="1" s="1"/>
  <c r="S936" i="1" s="1"/>
  <c r="U936" i="1" s="1"/>
  <c r="P1102" i="1"/>
  <c r="R1102" i="1" s="1"/>
  <c r="T1102" i="1" s="1"/>
  <c r="V1102" i="1" s="1"/>
  <c r="P1028" i="1"/>
  <c r="P1083" i="1"/>
  <c r="Q1083" i="1" s="1"/>
  <c r="S1083" i="1" s="1"/>
  <c r="U1083" i="1" s="1"/>
  <c r="P1087" i="1"/>
  <c r="R1087" i="1" s="1"/>
  <c r="T1087" i="1" s="1"/>
  <c r="V1087" i="1" s="1"/>
  <c r="P1069" i="1"/>
  <c r="Q1069" i="1" s="1"/>
  <c r="S1069" i="1" s="1"/>
  <c r="U1069" i="1" s="1"/>
  <c r="P1158" i="1"/>
  <c r="R1158" i="1" s="1"/>
  <c r="T1158" i="1" s="1"/>
  <c r="V1158" i="1" s="1"/>
  <c r="P1181" i="1"/>
  <c r="R1181" i="1" s="1"/>
  <c r="T1181" i="1" s="1"/>
  <c r="V1181" i="1" s="1"/>
  <c r="P1126" i="1"/>
  <c r="P1144" i="1"/>
  <c r="Q1144" i="1" s="1"/>
  <c r="S1144" i="1" s="1"/>
  <c r="U1144" i="1" s="1"/>
  <c r="P1148" i="1"/>
  <c r="Q1148" i="1" s="1"/>
  <c r="S1148" i="1" s="1"/>
  <c r="U1148" i="1" s="1"/>
  <c r="P1134" i="1"/>
  <c r="R1134" i="1" s="1"/>
  <c r="T1134" i="1" s="1"/>
  <c r="V1134" i="1" s="1"/>
  <c r="P1218" i="1"/>
  <c r="Q1218" i="1" s="1"/>
  <c r="S1218" i="1" s="1"/>
  <c r="U1218" i="1" s="1"/>
  <c r="P1146" i="1"/>
  <c r="R1146" i="1" s="1"/>
  <c r="T1146" i="1" s="1"/>
  <c r="V1146" i="1" s="1"/>
  <c r="P1112" i="1"/>
  <c r="Q1112" i="1" s="1"/>
  <c r="S1112" i="1" s="1"/>
  <c r="U1112" i="1" s="1"/>
  <c r="P691" i="1"/>
  <c r="R691" i="1" s="1"/>
  <c r="T691" i="1" s="1"/>
  <c r="V691" i="1" s="1"/>
  <c r="P121" i="1"/>
  <c r="Q121" i="1" s="1"/>
  <c r="S121" i="1" s="1"/>
  <c r="U121" i="1" s="1"/>
  <c r="P658" i="1"/>
  <c r="P528" i="1"/>
  <c r="R528" i="1" s="1"/>
  <c r="T528" i="1" s="1"/>
  <c r="V528" i="1" s="1"/>
  <c r="P1124" i="1"/>
  <c r="Q1124" i="1" s="1"/>
  <c r="S1124" i="1" s="1"/>
  <c r="U1124" i="1" s="1"/>
  <c r="P619" i="1"/>
  <c r="P1226" i="1"/>
  <c r="R1226" i="1" s="1"/>
  <c r="T1226" i="1" s="1"/>
  <c r="V1226" i="1" s="1"/>
  <c r="P36" i="1"/>
  <c r="Q36" i="1" s="1"/>
  <c r="S36" i="1" s="1"/>
  <c r="U36" i="1" s="1"/>
  <c r="P86" i="1"/>
  <c r="R86" i="1" s="1"/>
  <c r="T86" i="1" s="1"/>
  <c r="V86" i="1" s="1"/>
  <c r="P149" i="1"/>
  <c r="Q149" i="1" s="1"/>
  <c r="S149" i="1" s="1"/>
  <c r="U149" i="1" s="1"/>
  <c r="P152" i="1"/>
  <c r="Q152" i="1" s="1"/>
  <c r="S152" i="1" s="1"/>
  <c r="U152" i="1" s="1"/>
  <c r="P301" i="1"/>
  <c r="Q301" i="1" s="1"/>
  <c r="S301" i="1" s="1"/>
  <c r="U301" i="1" s="1"/>
  <c r="P226" i="1"/>
  <c r="Q226" i="1" s="1"/>
  <c r="S226" i="1" s="1"/>
  <c r="U226" i="1" s="1"/>
  <c r="P312" i="1"/>
  <c r="P489" i="1"/>
  <c r="R489" i="1" s="1"/>
  <c r="T489" i="1" s="1"/>
  <c r="V489" i="1" s="1"/>
  <c r="P294" i="1"/>
  <c r="R294" i="1" s="1"/>
  <c r="T294" i="1" s="1"/>
  <c r="V294" i="1" s="1"/>
  <c r="P422" i="1"/>
  <c r="Q422" i="1" s="1"/>
  <c r="S422" i="1" s="1"/>
  <c r="U422" i="1" s="1"/>
  <c r="P514" i="1"/>
  <c r="Q514" i="1" s="1"/>
  <c r="S514" i="1" s="1"/>
  <c r="U514" i="1" s="1"/>
  <c r="P505" i="1"/>
  <c r="Q505" i="1" s="1"/>
  <c r="S505" i="1" s="1"/>
  <c r="U505" i="1" s="1"/>
  <c r="P694" i="1"/>
  <c r="P685" i="1"/>
  <c r="R685" i="1" s="1"/>
  <c r="T685" i="1" s="1"/>
  <c r="V685" i="1" s="1"/>
  <c r="P760" i="1"/>
  <c r="R760" i="1" s="1"/>
  <c r="T760" i="1" s="1"/>
  <c r="V760" i="1" s="1"/>
  <c r="P1190" i="1"/>
  <c r="P551" i="1"/>
  <c r="Q551" i="1" s="1"/>
  <c r="S551" i="1" s="1"/>
  <c r="U551" i="1" s="1"/>
  <c r="P803" i="1"/>
  <c r="R803" i="1" s="1"/>
  <c r="T803" i="1" s="1"/>
  <c r="V803" i="1" s="1"/>
  <c r="P640" i="1"/>
  <c r="R640" i="1" s="1"/>
  <c r="T640" i="1" s="1"/>
  <c r="V640" i="1" s="1"/>
  <c r="P604" i="1"/>
  <c r="P845" i="1"/>
  <c r="Q845" i="1" s="1"/>
  <c r="S845" i="1" s="1"/>
  <c r="U845" i="1" s="1"/>
  <c r="P749" i="1"/>
  <c r="P911" i="1"/>
  <c r="R911" i="1" s="1"/>
  <c r="T911" i="1" s="1"/>
  <c r="V911" i="1" s="1"/>
  <c r="P784" i="1"/>
  <c r="R784" i="1" s="1"/>
  <c r="T784" i="1" s="1"/>
  <c r="V784" i="1" s="1"/>
  <c r="P1091" i="1"/>
  <c r="R1091" i="1" s="1"/>
  <c r="T1091" i="1" s="1"/>
  <c r="V1091" i="1" s="1"/>
  <c r="P1009" i="1"/>
  <c r="P863" i="1"/>
  <c r="Q863" i="1" s="1"/>
  <c r="S863" i="1" s="1"/>
  <c r="U863" i="1" s="1"/>
  <c r="P1010" i="1"/>
  <c r="R1010" i="1" s="1"/>
  <c r="T1010" i="1" s="1"/>
  <c r="V1010" i="1" s="1"/>
  <c r="P1202" i="1"/>
  <c r="R1202" i="1" s="1"/>
  <c r="T1202" i="1" s="1"/>
  <c r="V1202" i="1" s="1"/>
  <c r="P830" i="1"/>
  <c r="R830" i="1" s="1"/>
  <c r="T830" i="1" s="1"/>
  <c r="V830" i="1" s="1"/>
  <c r="P993" i="1"/>
  <c r="P861" i="1"/>
  <c r="Q861" i="1" s="1"/>
  <c r="S861" i="1" s="1"/>
  <c r="U861" i="1" s="1"/>
  <c r="P1001" i="1"/>
  <c r="Q1001" i="1" s="1"/>
  <c r="S1001" i="1" s="1"/>
  <c r="U1001" i="1" s="1"/>
  <c r="P941" i="1"/>
  <c r="Q941" i="1" s="1"/>
  <c r="S941" i="1" s="1"/>
  <c r="U941" i="1" s="1"/>
  <c r="P989" i="1"/>
  <c r="R989" i="1" s="1"/>
  <c r="T989" i="1" s="1"/>
  <c r="V989" i="1" s="1"/>
  <c r="P1061" i="1"/>
  <c r="R1061" i="1" s="1"/>
  <c r="T1061" i="1" s="1"/>
  <c r="V1061" i="1" s="1"/>
  <c r="P1007" i="1"/>
  <c r="P1071" i="1"/>
  <c r="Q1071" i="1" s="1"/>
  <c r="S1071" i="1" s="1"/>
  <c r="U1071" i="1" s="1"/>
  <c r="P1044" i="1"/>
  <c r="Q1044" i="1" s="1"/>
  <c r="S1044" i="1" s="1"/>
  <c r="U1044" i="1" s="1"/>
  <c r="P1080" i="1"/>
  <c r="P1077" i="1"/>
  <c r="Q1077" i="1" s="1"/>
  <c r="S1077" i="1" s="1"/>
  <c r="U1077" i="1" s="1"/>
  <c r="P1066" i="1"/>
  <c r="R1066" i="1" s="1"/>
  <c r="T1066" i="1" s="1"/>
  <c r="V1066" i="1" s="1"/>
  <c r="P1174" i="1"/>
  <c r="Q1174" i="1" s="1"/>
  <c r="S1174" i="1" s="1"/>
  <c r="U1174" i="1" s="1"/>
  <c r="P1154" i="1"/>
  <c r="Q1154" i="1" s="1"/>
  <c r="S1154" i="1" s="1"/>
  <c r="U1154" i="1" s="1"/>
  <c r="P1177" i="1"/>
  <c r="R1177" i="1" s="1"/>
  <c r="T1177" i="1" s="1"/>
  <c r="V1177" i="1" s="1"/>
  <c r="P1194" i="1"/>
  <c r="Q1194" i="1" s="1"/>
  <c r="S1194" i="1" s="1"/>
  <c r="U1194" i="1" s="1"/>
  <c r="P928" i="1"/>
  <c r="R928" i="1" s="1"/>
  <c r="T928" i="1" s="1"/>
  <c r="V928" i="1" s="1"/>
  <c r="P517" i="1"/>
  <c r="Q517" i="1" s="1"/>
  <c r="S517" i="1" s="1"/>
  <c r="U517" i="1" s="1"/>
  <c r="P72" i="1"/>
  <c r="Q72" i="1" s="1"/>
  <c r="S72" i="1" s="1"/>
  <c r="U72" i="1" s="1"/>
  <c r="P423" i="1"/>
  <c r="R423" i="1" s="1"/>
  <c r="T423" i="1" s="1"/>
  <c r="V423" i="1" s="1"/>
  <c r="P639" i="1"/>
  <c r="Q639" i="1" s="1"/>
  <c r="S639" i="1" s="1"/>
  <c r="U639" i="1" s="1"/>
  <c r="P104" i="1"/>
  <c r="Q104" i="1" s="1"/>
  <c r="S104" i="1" s="1"/>
  <c r="U104" i="1" s="1"/>
  <c r="P174" i="1"/>
  <c r="Q174" i="1" s="1"/>
  <c r="S174" i="1" s="1"/>
  <c r="U174" i="1" s="1"/>
  <c r="P231" i="1"/>
  <c r="Q231" i="1" s="1"/>
  <c r="S231" i="1" s="1"/>
  <c r="U231" i="1" s="1"/>
  <c r="P533" i="1"/>
  <c r="R533" i="1" s="1"/>
  <c r="T533" i="1" s="1"/>
  <c r="V533" i="1" s="1"/>
  <c r="P443" i="1"/>
  <c r="R443" i="1" s="1"/>
  <c r="T443" i="1" s="1"/>
  <c r="V443" i="1" s="1"/>
  <c r="P467" i="1"/>
  <c r="P774" i="1"/>
  <c r="Q774" i="1" s="1"/>
  <c r="S774" i="1" s="1"/>
  <c r="U774" i="1" s="1"/>
  <c r="P605" i="1"/>
  <c r="P823" i="1"/>
  <c r="Q823" i="1" s="1"/>
  <c r="S823" i="1" s="1"/>
  <c r="U823" i="1" s="1"/>
  <c r="P613" i="1"/>
  <c r="Q613" i="1" s="1"/>
  <c r="S613" i="1" s="1"/>
  <c r="U613" i="1" s="1"/>
  <c r="P796" i="1"/>
  <c r="R796" i="1" s="1"/>
  <c r="T796" i="1" s="1"/>
  <c r="V796" i="1" s="1"/>
  <c r="P606" i="1"/>
  <c r="R606" i="1" s="1"/>
  <c r="T606" i="1" s="1"/>
  <c r="V606" i="1" s="1"/>
  <c r="P583" i="1"/>
  <c r="Q583" i="1" s="1"/>
  <c r="S583" i="1" s="1"/>
  <c r="U583" i="1" s="1"/>
  <c r="P818" i="1"/>
  <c r="Q818" i="1" s="1"/>
  <c r="S818" i="1" s="1"/>
  <c r="U818" i="1" s="1"/>
  <c r="P912" i="1"/>
  <c r="Q912" i="1" s="1"/>
  <c r="S912" i="1" s="1"/>
  <c r="U912" i="1" s="1"/>
  <c r="P900" i="1"/>
  <c r="P964" i="1"/>
  <c r="R964" i="1" s="1"/>
  <c r="T964" i="1" s="1"/>
  <c r="V964" i="1" s="1"/>
  <c r="P922" i="1"/>
  <c r="P858" i="1"/>
  <c r="Q858" i="1" s="1"/>
  <c r="S858" i="1" s="1"/>
  <c r="U858" i="1" s="1"/>
  <c r="P1220" i="1"/>
  <c r="R1220" i="1" s="1"/>
  <c r="T1220" i="1" s="1"/>
  <c r="V1220" i="1" s="1"/>
  <c r="P1012" i="1"/>
  <c r="Q1012" i="1" s="1"/>
  <c r="S1012" i="1" s="1"/>
  <c r="U1012" i="1" s="1"/>
  <c r="P1095" i="1"/>
  <c r="R1095" i="1" s="1"/>
  <c r="T1095" i="1" s="1"/>
  <c r="V1095" i="1" s="1"/>
  <c r="P1150" i="1"/>
  <c r="R1150" i="1" s="1"/>
  <c r="T1150" i="1" s="1"/>
  <c r="V1150" i="1" s="1"/>
  <c r="P1117" i="1"/>
  <c r="Q1117" i="1" s="1"/>
  <c r="S1117" i="1" s="1"/>
  <c r="U1117" i="1" s="1"/>
  <c r="P1152" i="1"/>
  <c r="Q1152" i="1" s="1"/>
  <c r="S1152" i="1" s="1"/>
  <c r="U1152" i="1" s="1"/>
  <c r="P1138" i="1"/>
  <c r="R1138" i="1" s="1"/>
  <c r="T1138" i="1" s="1"/>
  <c r="V1138" i="1" s="1"/>
  <c r="P1212" i="1"/>
  <c r="R1212" i="1" s="1"/>
  <c r="T1212" i="1" s="1"/>
  <c r="V1212" i="1" s="1"/>
  <c r="P933" i="1"/>
  <c r="R933" i="1" s="1"/>
  <c r="T933" i="1" s="1"/>
  <c r="V933" i="1" s="1"/>
  <c r="P807" i="1"/>
  <c r="Q807" i="1" s="1"/>
  <c r="S807" i="1" s="1"/>
  <c r="U807" i="1" s="1"/>
  <c r="P408" i="1"/>
  <c r="Q408" i="1" s="1"/>
  <c r="S408" i="1" s="1"/>
  <c r="U408" i="1" s="1"/>
  <c r="P445" i="1"/>
  <c r="P907" i="1"/>
  <c r="R907" i="1" s="1"/>
  <c r="T907" i="1" s="1"/>
  <c r="V907" i="1" s="1"/>
  <c r="P820" i="1"/>
  <c r="R820" i="1" s="1"/>
  <c r="T820" i="1" s="1"/>
  <c r="V820" i="1" s="1"/>
  <c r="P1086" i="1"/>
  <c r="Q1086" i="1" s="1"/>
  <c r="S1086" i="1" s="1"/>
  <c r="U1086" i="1" s="1"/>
  <c r="P13" i="1"/>
  <c r="P90" i="1"/>
  <c r="Q90" i="1" s="1"/>
  <c r="S90" i="1" s="1"/>
  <c r="U90" i="1" s="1"/>
  <c r="P128" i="1"/>
  <c r="Q128" i="1" s="1"/>
  <c r="S128" i="1" s="1"/>
  <c r="U128" i="1" s="1"/>
  <c r="P181" i="1"/>
  <c r="Q181" i="1" s="1"/>
  <c r="S181" i="1" s="1"/>
  <c r="U181" i="1" s="1"/>
  <c r="P227" i="1"/>
  <c r="R227" i="1" s="1"/>
  <c r="T227" i="1" s="1"/>
  <c r="V227" i="1" s="1"/>
  <c r="P337" i="1"/>
  <c r="R337" i="1" s="1"/>
  <c r="T337" i="1" s="1"/>
  <c r="V337" i="1" s="1"/>
  <c r="P383" i="1"/>
  <c r="P347" i="1"/>
  <c r="Q347" i="1" s="1"/>
  <c r="S347" i="1" s="1"/>
  <c r="U347" i="1" s="1"/>
  <c r="P433" i="1"/>
  <c r="R433" i="1" s="1"/>
  <c r="T433" i="1" s="1"/>
  <c r="V433" i="1" s="1"/>
  <c r="P479" i="1"/>
  <c r="R479" i="1" s="1"/>
  <c r="T479" i="1" s="1"/>
  <c r="V479" i="1" s="1"/>
  <c r="P333" i="1"/>
  <c r="R333" i="1" s="1"/>
  <c r="T333" i="1" s="1"/>
  <c r="V333" i="1" s="1"/>
  <c r="P459" i="1"/>
  <c r="R459" i="1" s="1"/>
  <c r="T459" i="1" s="1"/>
  <c r="V459" i="1" s="1"/>
  <c r="P313" i="1"/>
  <c r="Q313" i="1" s="1"/>
  <c r="S313" i="1" s="1"/>
  <c r="U313" i="1" s="1"/>
  <c r="P21" i="1"/>
  <c r="Q21" i="1" s="1"/>
  <c r="S21" i="1" s="1"/>
  <c r="U21" i="1" s="1"/>
  <c r="P95" i="1"/>
  <c r="R95" i="1" s="1"/>
  <c r="T95" i="1" s="1"/>
  <c r="V95" i="1" s="1"/>
  <c r="P165" i="1"/>
  <c r="Q165" i="1" s="1"/>
  <c r="S165" i="1" s="1"/>
  <c r="U165" i="1" s="1"/>
  <c r="P507" i="1"/>
  <c r="R507" i="1" s="1"/>
  <c r="T507" i="1" s="1"/>
  <c r="V507" i="1" s="1"/>
  <c r="P179" i="1"/>
  <c r="Q179" i="1" s="1"/>
  <c r="S179" i="1" s="1"/>
  <c r="U179" i="1" s="1"/>
  <c r="P331" i="1"/>
  <c r="Q331" i="1" s="1"/>
  <c r="S331" i="1" s="1"/>
  <c r="U331" i="1" s="1"/>
  <c r="P256" i="1"/>
  <c r="Q256" i="1" s="1"/>
  <c r="S256" i="1" s="1"/>
  <c r="U256" i="1" s="1"/>
  <c r="P579" i="1"/>
  <c r="Q579" i="1" s="1"/>
  <c r="S579" i="1" s="1"/>
  <c r="U579" i="1" s="1"/>
  <c r="P432" i="1"/>
  <c r="R432" i="1" s="1"/>
  <c r="T432" i="1" s="1"/>
  <c r="V432" i="1" s="1"/>
  <c r="P334" i="1"/>
  <c r="Q334" i="1" s="1"/>
  <c r="S334" i="1" s="1"/>
  <c r="U334" i="1" s="1"/>
  <c r="P455" i="1"/>
  <c r="R455" i="1" s="1"/>
  <c r="T455" i="1" s="1"/>
  <c r="V455" i="1" s="1"/>
  <c r="P651" i="1"/>
  <c r="P885" i="1"/>
  <c r="P927" i="1"/>
  <c r="Q927" i="1" s="1"/>
  <c r="S927" i="1" s="1"/>
  <c r="U927" i="1" s="1"/>
  <c r="P1024" i="1"/>
  <c r="R1024" i="1" s="1"/>
  <c r="T1024" i="1" s="1"/>
  <c r="V1024" i="1" s="1"/>
  <c r="P973" i="1"/>
  <c r="R973" i="1" s="1"/>
  <c r="T973" i="1" s="1"/>
  <c r="V973" i="1" s="1"/>
  <c r="P1157" i="1"/>
  <c r="R1157" i="1" s="1"/>
  <c r="T1157" i="1" s="1"/>
  <c r="V1157" i="1" s="1"/>
  <c r="P1119" i="1"/>
  <c r="Q1119" i="1" s="1"/>
  <c r="S1119" i="1" s="1"/>
  <c r="U1119" i="1" s="1"/>
  <c r="P82" i="1"/>
  <c r="R82" i="1" s="1"/>
  <c r="T82" i="1" s="1"/>
  <c r="V82" i="1" s="1"/>
  <c r="P274" i="1"/>
  <c r="R274" i="1" s="1"/>
  <c r="T274" i="1" s="1"/>
  <c r="V274" i="1" s="1"/>
  <c r="P259" i="1"/>
  <c r="Q259" i="1" s="1"/>
  <c r="S259" i="1" s="1"/>
  <c r="U259" i="1" s="1"/>
  <c r="P297" i="1"/>
  <c r="P565" i="1"/>
  <c r="R565" i="1" s="1"/>
  <c r="T565" i="1" s="1"/>
  <c r="V565" i="1" s="1"/>
  <c r="P566" i="1"/>
  <c r="R566" i="1" s="1"/>
  <c r="T566" i="1" s="1"/>
  <c r="V566" i="1" s="1"/>
  <c r="P636" i="1"/>
  <c r="Q636" i="1" s="1"/>
  <c r="S636" i="1" s="1"/>
  <c r="U636" i="1" s="1"/>
  <c r="P384" i="1"/>
  <c r="R384" i="1" s="1"/>
  <c r="T384" i="1" s="1"/>
  <c r="V384" i="1" s="1"/>
  <c r="P434" i="1"/>
  <c r="R434" i="1" s="1"/>
  <c r="T434" i="1" s="1"/>
  <c r="V434" i="1" s="1"/>
  <c r="P797" i="1"/>
  <c r="P1188" i="1"/>
  <c r="R1188" i="1" s="1"/>
  <c r="T1188" i="1" s="1"/>
  <c r="V1188" i="1" s="1"/>
  <c r="P548" i="1"/>
  <c r="R548" i="1" s="1"/>
  <c r="T548" i="1" s="1"/>
  <c r="V548" i="1" s="1"/>
  <c r="P808" i="1"/>
  <c r="Q808" i="1" s="1"/>
  <c r="S808" i="1" s="1"/>
  <c r="U808" i="1" s="1"/>
  <c r="P559" i="1"/>
  <c r="Q559" i="1" s="1"/>
  <c r="S559" i="1" s="1"/>
  <c r="U559" i="1" s="1"/>
  <c r="P750" i="1"/>
  <c r="P682" i="1"/>
  <c r="Q682" i="1" s="1"/>
  <c r="S682" i="1" s="1"/>
  <c r="U682" i="1" s="1"/>
  <c r="P955" i="1"/>
  <c r="Q955" i="1" s="1"/>
  <c r="S955" i="1" s="1"/>
  <c r="U955" i="1" s="1"/>
  <c r="P904" i="1"/>
  <c r="R904" i="1" s="1"/>
  <c r="T904" i="1" s="1"/>
  <c r="V904" i="1" s="1"/>
  <c r="P919" i="1"/>
  <c r="R919" i="1" s="1"/>
  <c r="T919" i="1" s="1"/>
  <c r="V919" i="1" s="1"/>
  <c r="P974" i="1"/>
  <c r="Q974" i="1" s="1"/>
  <c r="S974" i="1" s="1"/>
  <c r="U974" i="1" s="1"/>
  <c r="P1040" i="1"/>
  <c r="P1052" i="1"/>
  <c r="R1052" i="1" s="1"/>
  <c r="T1052" i="1" s="1"/>
  <c r="V1052" i="1" s="1"/>
  <c r="P1176" i="1"/>
  <c r="Q1176" i="1" s="1"/>
  <c r="S1176" i="1" s="1"/>
  <c r="U1176" i="1" s="1"/>
  <c r="P1211" i="1"/>
  <c r="R1211" i="1" s="1"/>
  <c r="T1211" i="1" s="1"/>
  <c r="V1211" i="1" s="1"/>
  <c r="P723" i="1"/>
  <c r="R723" i="1" s="1"/>
  <c r="T723" i="1" s="1"/>
  <c r="V723" i="1" s="1"/>
  <c r="P816" i="1"/>
  <c r="Q816" i="1" s="1"/>
  <c r="S816" i="1" s="1"/>
  <c r="U816" i="1" s="1"/>
  <c r="P435" i="1"/>
  <c r="R435" i="1" s="1"/>
  <c r="T435" i="1" s="1"/>
  <c r="V435" i="1" s="1"/>
  <c r="P1075" i="1"/>
  <c r="P1198" i="1"/>
  <c r="Q1034" i="1"/>
  <c r="S1034" i="1" s="1"/>
  <c r="U1034" i="1" s="1"/>
  <c r="P40" i="1"/>
  <c r="Q40" i="1" s="1"/>
  <c r="S40" i="1" s="1"/>
  <c r="U40" i="1" s="1"/>
  <c r="P255" i="1"/>
  <c r="R255" i="1" s="1"/>
  <c r="T255" i="1" s="1"/>
  <c r="V255" i="1" s="1"/>
  <c r="P485" i="1"/>
  <c r="P544" i="1"/>
  <c r="Q544" i="1" s="1"/>
  <c r="S544" i="1" s="1"/>
  <c r="U544" i="1" s="1"/>
  <c r="P2" i="1"/>
  <c r="R2" i="1" s="1"/>
  <c r="T2" i="1" s="1"/>
  <c r="V2" i="1" s="1"/>
  <c r="P42" i="1"/>
  <c r="R42" i="1" s="1"/>
  <c r="T42" i="1" s="1"/>
  <c r="V42" i="1" s="1"/>
  <c r="P139" i="1"/>
  <c r="Q139" i="1" s="1"/>
  <c r="S139" i="1" s="1"/>
  <c r="U139" i="1" s="1"/>
  <c r="P166" i="1"/>
  <c r="P216" i="1"/>
  <c r="Q216" i="1" s="1"/>
  <c r="S216" i="1" s="1"/>
  <c r="U216" i="1" s="1"/>
  <c r="P493" i="1"/>
  <c r="R493" i="1" s="1"/>
  <c r="T493" i="1" s="1"/>
  <c r="V493" i="1" s="1"/>
  <c r="P645" i="1"/>
  <c r="R645" i="1" s="1"/>
  <c r="T645" i="1" s="1"/>
  <c r="V645" i="1" s="1"/>
  <c r="P410" i="1"/>
  <c r="R410" i="1" s="1"/>
  <c r="T410" i="1" s="1"/>
  <c r="V410" i="1" s="1"/>
  <c r="P578" i="1"/>
  <c r="Q578" i="1" s="1"/>
  <c r="S578" i="1" s="1"/>
  <c r="U578" i="1" s="1"/>
  <c r="P603" i="1"/>
  <c r="Q603" i="1" s="1"/>
  <c r="S603" i="1" s="1"/>
  <c r="U603" i="1" s="1"/>
  <c r="P683" i="1"/>
  <c r="Q683" i="1" s="1"/>
  <c r="S683" i="1" s="1"/>
  <c r="U683" i="1" s="1"/>
  <c r="P736" i="1"/>
  <c r="R736" i="1" s="1"/>
  <c r="T736" i="1" s="1"/>
  <c r="V736" i="1" s="1"/>
  <c r="P37" i="1"/>
  <c r="R37" i="1" s="1"/>
  <c r="T37" i="1" s="1"/>
  <c r="V37" i="1" s="1"/>
  <c r="P124" i="1"/>
  <c r="Q124" i="1" s="1"/>
  <c r="S124" i="1" s="1"/>
  <c r="U124" i="1" s="1"/>
  <c r="P134" i="1"/>
  <c r="P246" i="1"/>
  <c r="Q246" i="1" s="1"/>
  <c r="S246" i="1" s="1"/>
  <c r="U246" i="1" s="1"/>
  <c r="P234" i="1"/>
  <c r="R234" i="1" s="1"/>
  <c r="T234" i="1" s="1"/>
  <c r="V234" i="1" s="1"/>
  <c r="P352" i="1"/>
  <c r="R352" i="1" s="1"/>
  <c r="T352" i="1" s="1"/>
  <c r="V352" i="1" s="1"/>
  <c r="P357" i="1"/>
  <c r="Q357" i="1" s="1"/>
  <c r="S357" i="1" s="1"/>
  <c r="U357" i="1" s="1"/>
  <c r="P464" i="1"/>
  <c r="R464" i="1" s="1"/>
  <c r="T464" i="1" s="1"/>
  <c r="V464" i="1" s="1"/>
  <c r="P630" i="1"/>
  <c r="R630" i="1" s="1"/>
  <c r="T630" i="1" s="1"/>
  <c r="V630" i="1" s="1"/>
  <c r="P810" i="1"/>
  <c r="R810" i="1" s="1"/>
  <c r="T810" i="1" s="1"/>
  <c r="V810" i="1" s="1"/>
  <c r="P688" i="1"/>
  <c r="R688" i="1" s="1"/>
  <c r="T688" i="1" s="1"/>
  <c r="V688" i="1" s="1"/>
  <c r="P530" i="1"/>
  <c r="R530" i="1" s="1"/>
  <c r="T530" i="1" s="1"/>
  <c r="V530" i="1" s="1"/>
  <c r="P626" i="1"/>
  <c r="Q626" i="1" s="1"/>
  <c r="S626" i="1" s="1"/>
  <c r="U626" i="1" s="1"/>
  <c r="P744" i="1"/>
  <c r="Q744" i="1" s="1"/>
  <c r="S744" i="1" s="1"/>
  <c r="U744" i="1" s="1"/>
  <c r="P874" i="1"/>
  <c r="Q874" i="1" s="1"/>
  <c r="S874" i="1" s="1"/>
  <c r="U874" i="1" s="1"/>
  <c r="P611" i="1"/>
  <c r="R611" i="1" s="1"/>
  <c r="T611" i="1" s="1"/>
  <c r="V611" i="1" s="1"/>
  <c r="P623" i="1"/>
  <c r="R623" i="1" s="1"/>
  <c r="T623" i="1" s="1"/>
  <c r="V623" i="1" s="1"/>
  <c r="P951" i="1"/>
  <c r="Q951" i="1" s="1"/>
  <c r="S951" i="1" s="1"/>
  <c r="U951" i="1" s="1"/>
  <c r="P921" i="1"/>
  <c r="R921" i="1" s="1"/>
  <c r="T921" i="1" s="1"/>
  <c r="V921" i="1" s="1"/>
  <c r="P978" i="1"/>
  <c r="Q978" i="1" s="1"/>
  <c r="S978" i="1" s="1"/>
  <c r="U978" i="1" s="1"/>
  <c r="P953" i="1"/>
  <c r="P959" i="1"/>
  <c r="R959" i="1" s="1"/>
  <c r="T959" i="1" s="1"/>
  <c r="V959" i="1" s="1"/>
  <c r="P982" i="1"/>
  <c r="R982" i="1" s="1"/>
  <c r="T982" i="1" s="1"/>
  <c r="V982" i="1" s="1"/>
  <c r="P1142" i="1"/>
  <c r="P1184" i="1"/>
  <c r="R1184" i="1" s="1"/>
  <c r="T1184" i="1" s="1"/>
  <c r="V1184" i="1" s="1"/>
  <c r="P1136" i="1"/>
  <c r="P1182" i="1"/>
  <c r="R1182" i="1" s="1"/>
  <c r="T1182" i="1" s="1"/>
  <c r="V1182" i="1" s="1"/>
  <c r="P946" i="1"/>
  <c r="R946" i="1" s="1"/>
  <c r="T946" i="1" s="1"/>
  <c r="V946" i="1" s="1"/>
  <c r="P15" i="1"/>
  <c r="R15" i="1" s="1"/>
  <c r="T15" i="1" s="1"/>
  <c r="V15" i="1" s="1"/>
  <c r="P17" i="1"/>
  <c r="Q17" i="1" s="1"/>
  <c r="S17" i="1" s="1"/>
  <c r="U17" i="1" s="1"/>
  <c r="P26" i="1"/>
  <c r="Q26" i="1" s="1"/>
  <c r="S26" i="1" s="1"/>
  <c r="U26" i="1" s="1"/>
  <c r="P47" i="1"/>
  <c r="Q47" i="1" s="1"/>
  <c r="S47" i="1" s="1"/>
  <c r="U47" i="1" s="1"/>
  <c r="P91" i="1"/>
  <c r="Q91" i="1" s="1"/>
  <c r="S91" i="1" s="1"/>
  <c r="U91" i="1" s="1"/>
  <c r="P117" i="1"/>
  <c r="Q117" i="1" s="1"/>
  <c r="S117" i="1" s="1"/>
  <c r="U117" i="1" s="1"/>
  <c r="P101" i="1"/>
  <c r="Q101" i="1" s="1"/>
  <c r="S101" i="1" s="1"/>
  <c r="U101" i="1" s="1"/>
  <c r="P111" i="1"/>
  <c r="Q111" i="1" s="1"/>
  <c r="S111" i="1" s="1"/>
  <c r="U111" i="1" s="1"/>
  <c r="P129" i="1"/>
  <c r="R129" i="1" s="1"/>
  <c r="T129" i="1" s="1"/>
  <c r="V129" i="1" s="1"/>
  <c r="P218" i="1"/>
  <c r="R218" i="1" s="1"/>
  <c r="T218" i="1" s="1"/>
  <c r="V218" i="1" s="1"/>
  <c r="P243" i="1"/>
  <c r="R243" i="1" s="1"/>
  <c r="T243" i="1" s="1"/>
  <c r="V243" i="1" s="1"/>
  <c r="P289" i="1"/>
  <c r="R289" i="1" s="1"/>
  <c r="T289" i="1" s="1"/>
  <c r="V289" i="1" s="1"/>
  <c r="P209" i="1"/>
  <c r="P230" i="1"/>
  <c r="R230" i="1" s="1"/>
  <c r="T230" i="1" s="1"/>
  <c r="V230" i="1" s="1"/>
  <c r="P178" i="1"/>
  <c r="Q178" i="1" s="1"/>
  <c r="S178" i="1" s="1"/>
  <c r="U178" i="1" s="1"/>
  <c r="P508" i="1"/>
  <c r="R508" i="1" s="1"/>
  <c r="T508" i="1" s="1"/>
  <c r="V508" i="1" s="1"/>
  <c r="P278" i="1"/>
  <c r="R278" i="1" s="1"/>
  <c r="T278" i="1" s="1"/>
  <c r="V278" i="1" s="1"/>
  <c r="P343" i="1"/>
  <c r="Q343" i="1" s="1"/>
  <c r="S343" i="1" s="1"/>
  <c r="U343" i="1" s="1"/>
  <c r="P378" i="1"/>
  <c r="Q378" i="1" s="1"/>
  <c r="S378" i="1" s="1"/>
  <c r="U378" i="1" s="1"/>
  <c r="P214" i="1"/>
  <c r="Q214" i="1" s="1"/>
  <c r="S214" i="1" s="1"/>
  <c r="U214" i="1" s="1"/>
  <c r="P215" i="1"/>
  <c r="P364" i="1"/>
  <c r="Q364" i="1" s="1"/>
  <c r="S364" i="1" s="1"/>
  <c r="U364" i="1" s="1"/>
  <c r="P494" i="1"/>
  <c r="Q494" i="1" s="1"/>
  <c r="S494" i="1" s="1"/>
  <c r="U494" i="1" s="1"/>
  <c r="P614" i="1"/>
  <c r="R614" i="1" s="1"/>
  <c r="T614" i="1" s="1"/>
  <c r="V614" i="1" s="1"/>
  <c r="P260" i="1"/>
  <c r="R260" i="1" s="1"/>
  <c r="T260" i="1" s="1"/>
  <c r="V260" i="1" s="1"/>
  <c r="P275" i="1"/>
  <c r="Q275" i="1" s="1"/>
  <c r="S275" i="1" s="1"/>
  <c r="U275" i="1" s="1"/>
  <c r="P569" i="1"/>
  <c r="Q569" i="1" s="1"/>
  <c r="S569" i="1" s="1"/>
  <c r="U569" i="1" s="1"/>
  <c r="P356" i="1"/>
  <c r="Q356" i="1" s="1"/>
  <c r="S356" i="1" s="1"/>
  <c r="U356" i="1" s="1"/>
  <c r="P447" i="1"/>
  <c r="Q447" i="1" s="1"/>
  <c r="S447" i="1" s="1"/>
  <c r="U447" i="1" s="1"/>
  <c r="P718" i="1"/>
  <c r="R718" i="1" s="1"/>
  <c r="T718" i="1" s="1"/>
  <c r="V718" i="1" s="1"/>
  <c r="P573" i="1"/>
  <c r="Q573" i="1" s="1"/>
  <c r="S573" i="1" s="1"/>
  <c r="U573" i="1" s="1"/>
  <c r="P348" i="1"/>
  <c r="R348" i="1" s="1"/>
  <c r="T348" i="1" s="1"/>
  <c r="V348" i="1" s="1"/>
  <c r="P355" i="1"/>
  <c r="Q355" i="1" s="1"/>
  <c r="S355" i="1" s="1"/>
  <c r="U355" i="1" s="1"/>
  <c r="P648" i="1"/>
  <c r="Q648" i="1" s="1"/>
  <c r="S648" i="1" s="1"/>
  <c r="U648" i="1" s="1"/>
  <c r="P453" i="1"/>
  <c r="R453" i="1" s="1"/>
  <c r="T453" i="1" s="1"/>
  <c r="V453" i="1" s="1"/>
  <c r="P458" i="1"/>
  <c r="R458" i="1" s="1"/>
  <c r="T458" i="1" s="1"/>
  <c r="V458" i="1" s="1"/>
  <c r="P729" i="1"/>
  <c r="Q729" i="1" s="1"/>
  <c r="S729" i="1" s="1"/>
  <c r="U729" i="1" s="1"/>
  <c r="P618" i="1"/>
  <c r="Q618" i="1" s="1"/>
  <c r="S618" i="1" s="1"/>
  <c r="U618" i="1" s="1"/>
  <c r="P781" i="1"/>
  <c r="Q781" i="1" s="1"/>
  <c r="S781" i="1" s="1"/>
  <c r="U781" i="1" s="1"/>
  <c r="P860" i="1"/>
  <c r="R860" i="1" s="1"/>
  <c r="T860" i="1" s="1"/>
  <c r="V860" i="1" s="1"/>
  <c r="P600" i="1"/>
  <c r="R600" i="1" s="1"/>
  <c r="T600" i="1" s="1"/>
  <c r="V600" i="1" s="1"/>
  <c r="P642" i="1"/>
  <c r="R642" i="1" s="1"/>
  <c r="T642" i="1" s="1"/>
  <c r="V642" i="1" s="1"/>
  <c r="P549" i="1"/>
  <c r="R549" i="1" s="1"/>
  <c r="T549" i="1" s="1"/>
  <c r="V549" i="1" s="1"/>
  <c r="P469" i="1"/>
  <c r="Q469" i="1" s="1"/>
  <c r="S469" i="1" s="1"/>
  <c r="U469" i="1" s="1"/>
  <c r="P643" i="1"/>
  <c r="Q643" i="1" s="1"/>
  <c r="S643" i="1" s="1"/>
  <c r="U643" i="1" s="1"/>
  <c r="P782" i="1"/>
  <c r="Q782" i="1" s="1"/>
  <c r="S782" i="1" s="1"/>
  <c r="U782" i="1" s="1"/>
  <c r="P564" i="1"/>
  <c r="R564" i="1" s="1"/>
  <c r="T564" i="1" s="1"/>
  <c r="V564" i="1" s="1"/>
  <c r="P916" i="1"/>
  <c r="R916" i="1" s="1"/>
  <c r="T916" i="1" s="1"/>
  <c r="V916" i="1" s="1"/>
  <c r="P864" i="1"/>
  <c r="Q864" i="1" s="1"/>
  <c r="S864" i="1" s="1"/>
  <c r="U864" i="1" s="1"/>
  <c r="P704" i="1"/>
  <c r="R704" i="1" s="1"/>
  <c r="T704" i="1" s="1"/>
  <c r="V704" i="1" s="1"/>
  <c r="P660" i="1"/>
  <c r="R660" i="1" s="1"/>
  <c r="T660" i="1" s="1"/>
  <c r="V660" i="1" s="1"/>
  <c r="P666" i="1"/>
  <c r="P841" i="1"/>
  <c r="R841" i="1" s="1"/>
  <c r="T841" i="1" s="1"/>
  <c r="V841" i="1" s="1"/>
  <c r="P1084" i="1"/>
  <c r="Q1084" i="1" s="1"/>
  <c r="S1084" i="1" s="1"/>
  <c r="U1084" i="1" s="1"/>
  <c r="P754" i="1"/>
  <c r="Q754" i="1" s="1"/>
  <c r="S754" i="1" s="1"/>
  <c r="U754" i="1" s="1"/>
  <c r="P872" i="1"/>
  <c r="R872" i="1" s="1"/>
  <c r="T872" i="1" s="1"/>
  <c r="V872" i="1" s="1"/>
  <c r="P1018" i="1"/>
  <c r="R1018" i="1" s="1"/>
  <c r="T1018" i="1" s="1"/>
  <c r="V1018" i="1" s="1"/>
  <c r="P855" i="1"/>
  <c r="R855" i="1" s="1"/>
  <c r="T855" i="1" s="1"/>
  <c r="V855" i="1" s="1"/>
  <c r="P971" i="1"/>
  <c r="Q971" i="1" s="1"/>
  <c r="S971" i="1" s="1"/>
  <c r="U971" i="1" s="1"/>
  <c r="P767" i="1"/>
  <c r="R767" i="1" s="1"/>
  <c r="T767" i="1" s="1"/>
  <c r="V767" i="1" s="1"/>
  <c r="P1031" i="1"/>
  <c r="R1031" i="1" s="1"/>
  <c r="T1031" i="1" s="1"/>
  <c r="V1031" i="1" s="1"/>
  <c r="P842" i="1"/>
  <c r="R842" i="1" s="1"/>
  <c r="T842" i="1" s="1"/>
  <c r="V842" i="1" s="1"/>
  <c r="P966" i="1"/>
  <c r="R966" i="1" s="1"/>
  <c r="T966" i="1" s="1"/>
  <c r="V966" i="1" s="1"/>
  <c r="P949" i="1"/>
  <c r="R949" i="1" s="1"/>
  <c r="T949" i="1" s="1"/>
  <c r="V949" i="1" s="1"/>
  <c r="P910" i="1"/>
  <c r="Q910" i="1" s="1"/>
  <c r="S910" i="1" s="1"/>
  <c r="U910" i="1" s="1"/>
  <c r="P1094" i="1"/>
  <c r="R1094" i="1" s="1"/>
  <c r="T1094" i="1" s="1"/>
  <c r="V1094" i="1" s="1"/>
  <c r="P1036" i="1"/>
  <c r="R1036" i="1" s="1"/>
  <c r="T1036" i="1" s="1"/>
  <c r="V1036" i="1" s="1"/>
  <c r="P1020" i="1"/>
  <c r="P1068" i="1"/>
  <c r="R1068" i="1" s="1"/>
  <c r="T1068" i="1" s="1"/>
  <c r="V1068" i="1" s="1"/>
  <c r="P1093" i="1"/>
  <c r="P1109" i="1"/>
  <c r="R1109" i="1" s="1"/>
  <c r="T1109" i="1" s="1"/>
  <c r="V1109" i="1" s="1"/>
  <c r="P1100" i="1"/>
  <c r="Q1100" i="1" s="1"/>
  <c r="S1100" i="1" s="1"/>
  <c r="U1100" i="1" s="1"/>
  <c r="P1106" i="1"/>
  <c r="R1106" i="1" s="1"/>
  <c r="T1106" i="1" s="1"/>
  <c r="V1106" i="1" s="1"/>
  <c r="P1162" i="1"/>
  <c r="P1101" i="1"/>
  <c r="Q1101" i="1" s="1"/>
  <c r="S1101" i="1" s="1"/>
  <c r="U1101" i="1" s="1"/>
  <c r="P1096" i="1"/>
  <c r="R1096" i="1" s="1"/>
  <c r="T1096" i="1" s="1"/>
  <c r="V1096" i="1" s="1"/>
  <c r="P1185" i="1"/>
  <c r="R1185" i="1" s="1"/>
  <c r="T1185" i="1" s="1"/>
  <c r="V1185" i="1" s="1"/>
  <c r="P1104" i="1"/>
  <c r="R1104" i="1" s="1"/>
  <c r="T1104" i="1" s="1"/>
  <c r="V1104" i="1" s="1"/>
  <c r="P895" i="1"/>
  <c r="R895" i="1" s="1"/>
  <c r="T895" i="1" s="1"/>
  <c r="V895" i="1" s="1"/>
  <c r="P789" i="1"/>
  <c r="R789" i="1" s="1"/>
  <c r="T789" i="1" s="1"/>
  <c r="V789" i="1" s="1"/>
  <c r="P1179" i="1"/>
  <c r="P85" i="1"/>
  <c r="R85" i="1" s="1"/>
  <c r="T85" i="1" s="1"/>
  <c r="V85" i="1" s="1"/>
  <c r="P197" i="1"/>
  <c r="Q197" i="1" s="1"/>
  <c r="S197" i="1" s="1"/>
  <c r="U197" i="1" s="1"/>
  <c r="P212" i="1"/>
  <c r="Q212" i="1" s="1"/>
  <c r="S212" i="1" s="1"/>
  <c r="U212" i="1" s="1"/>
  <c r="P360" i="1"/>
  <c r="R360" i="1" s="1"/>
  <c r="T360" i="1" s="1"/>
  <c r="V360" i="1" s="1"/>
  <c r="P43" i="1"/>
  <c r="R43" i="1" s="1"/>
  <c r="T43" i="1" s="1"/>
  <c r="V43" i="1" s="1"/>
  <c r="P65" i="1"/>
  <c r="R65" i="1" s="1"/>
  <c r="T65" i="1" s="1"/>
  <c r="V65" i="1" s="1"/>
  <c r="P202" i="1"/>
  <c r="Q202" i="1" s="1"/>
  <c r="S202" i="1" s="1"/>
  <c r="U202" i="1" s="1"/>
  <c r="P106" i="1"/>
  <c r="Q106" i="1" s="1"/>
  <c r="S106" i="1" s="1"/>
  <c r="U106" i="1" s="1"/>
  <c r="P284" i="1"/>
  <c r="Q284" i="1" s="1"/>
  <c r="S284" i="1" s="1"/>
  <c r="U284" i="1" s="1"/>
  <c r="P358" i="1"/>
  <c r="R358" i="1" s="1"/>
  <c r="T358" i="1" s="1"/>
  <c r="V358" i="1" s="1"/>
  <c r="P324" i="1"/>
  <c r="R324" i="1" s="1"/>
  <c r="T324" i="1" s="1"/>
  <c r="V324" i="1" s="1"/>
  <c r="P783" i="1"/>
  <c r="R783" i="1" s="1"/>
  <c r="T783" i="1" s="1"/>
  <c r="V783" i="1" s="1"/>
  <c r="P536" i="1"/>
  <c r="Q536" i="1" s="1"/>
  <c r="S536" i="1" s="1"/>
  <c r="U536" i="1" s="1"/>
  <c r="P929" i="1"/>
  <c r="P787" i="1"/>
  <c r="Q787" i="1" s="1"/>
  <c r="S787" i="1" s="1"/>
  <c r="U787" i="1" s="1"/>
  <c r="P833" i="1"/>
  <c r="R833" i="1" s="1"/>
  <c r="T833" i="1" s="1"/>
  <c r="V833" i="1" s="1"/>
  <c r="P999" i="1"/>
  <c r="Q999" i="1" s="1"/>
  <c r="S999" i="1" s="1"/>
  <c r="U999" i="1" s="1"/>
  <c r="P1019" i="1"/>
  <c r="R1019" i="1" s="1"/>
  <c r="T1019" i="1" s="1"/>
  <c r="V1019" i="1" s="1"/>
  <c r="P4" i="1"/>
  <c r="R4" i="1" s="1"/>
  <c r="T4" i="1" s="1"/>
  <c r="V4" i="1" s="1"/>
  <c r="P70" i="1"/>
  <c r="Q70" i="1" s="1"/>
  <c r="S70" i="1" s="1"/>
  <c r="U70" i="1" s="1"/>
  <c r="P194" i="1"/>
  <c r="Q194" i="1" s="1"/>
  <c r="S194" i="1" s="1"/>
  <c r="U194" i="1" s="1"/>
  <c r="P264" i="1"/>
  <c r="Q264" i="1" s="1"/>
  <c r="S264" i="1" s="1"/>
  <c r="U264" i="1" s="1"/>
  <c r="P308" i="1"/>
  <c r="Q308" i="1" s="1"/>
  <c r="S308" i="1" s="1"/>
  <c r="U308" i="1" s="1"/>
  <c r="P671" i="1"/>
  <c r="Q671" i="1" s="1"/>
  <c r="S671" i="1" s="1"/>
  <c r="U671" i="1" s="1"/>
  <c r="P518" i="1"/>
  <c r="P503" i="1"/>
  <c r="R503" i="1" s="1"/>
  <c r="T503" i="1" s="1"/>
  <c r="V503" i="1" s="1"/>
  <c r="P762" i="1"/>
  <c r="R762" i="1" s="1"/>
  <c r="T762" i="1" s="1"/>
  <c r="V762" i="1" s="1"/>
  <c r="P769" i="1"/>
  <c r="R769" i="1" s="1"/>
  <c r="T769" i="1" s="1"/>
  <c r="V769" i="1" s="1"/>
  <c r="P730" i="1"/>
  <c r="P742" i="1"/>
  <c r="R742" i="1" s="1"/>
  <c r="T742" i="1" s="1"/>
  <c r="V742" i="1" s="1"/>
  <c r="P649" i="1"/>
  <c r="Q649" i="1" s="1"/>
  <c r="S649" i="1" s="1"/>
  <c r="U649" i="1" s="1"/>
  <c r="P733" i="1"/>
  <c r="R733" i="1" s="1"/>
  <c r="T733" i="1" s="1"/>
  <c r="V733" i="1" s="1"/>
  <c r="P905" i="1"/>
  <c r="R905" i="1" s="1"/>
  <c r="T905" i="1" s="1"/>
  <c r="V905" i="1" s="1"/>
  <c r="P1125" i="1"/>
  <c r="R1125" i="1" s="1"/>
  <c r="T1125" i="1" s="1"/>
  <c r="V1125" i="1" s="1"/>
  <c r="P734" i="1"/>
  <c r="Q734" i="1" s="1"/>
  <c r="S734" i="1" s="1"/>
  <c r="U734" i="1" s="1"/>
  <c r="P926" i="1"/>
  <c r="R926" i="1" s="1"/>
  <c r="T926" i="1" s="1"/>
  <c r="V926" i="1" s="1"/>
  <c r="P825" i="1"/>
  <c r="R825" i="1" s="1"/>
  <c r="T825" i="1" s="1"/>
  <c r="V825" i="1" s="1"/>
  <c r="P854" i="1"/>
  <c r="Q854" i="1" s="1"/>
  <c r="S854" i="1" s="1"/>
  <c r="U854" i="1" s="1"/>
  <c r="P887" i="1"/>
  <c r="R887" i="1" s="1"/>
  <c r="T887" i="1" s="1"/>
  <c r="V887" i="1" s="1"/>
  <c r="P1143" i="1"/>
  <c r="R1143" i="1" s="1"/>
  <c r="T1143" i="1" s="1"/>
  <c r="V1143" i="1" s="1"/>
  <c r="P1055" i="1"/>
  <c r="R1055" i="1" s="1"/>
  <c r="T1055" i="1" s="1"/>
  <c r="V1055" i="1" s="1"/>
  <c r="P9" i="1"/>
  <c r="Q9" i="1" s="1"/>
  <c r="S9" i="1" s="1"/>
  <c r="U9" i="1" s="1"/>
  <c r="P16" i="1"/>
  <c r="R16" i="1" s="1"/>
  <c r="T16" i="1" s="1"/>
  <c r="V16" i="1" s="1"/>
  <c r="P55" i="1"/>
  <c r="R55" i="1" s="1"/>
  <c r="T55" i="1" s="1"/>
  <c r="V55" i="1" s="1"/>
  <c r="P94" i="1"/>
  <c r="R94" i="1" s="1"/>
  <c r="T94" i="1" s="1"/>
  <c r="V94" i="1" s="1"/>
  <c r="P73" i="1"/>
  <c r="R73" i="1" s="1"/>
  <c r="T73" i="1" s="1"/>
  <c r="V73" i="1" s="1"/>
  <c r="P126" i="1"/>
  <c r="R126" i="1" s="1"/>
  <c r="T126" i="1" s="1"/>
  <c r="V126" i="1" s="1"/>
  <c r="P136" i="1"/>
  <c r="R136" i="1" s="1"/>
  <c r="T136" i="1" s="1"/>
  <c r="V136" i="1" s="1"/>
  <c r="P160" i="1"/>
  <c r="Q160" i="1" s="1"/>
  <c r="S160" i="1" s="1"/>
  <c r="U160" i="1" s="1"/>
  <c r="P180" i="1"/>
  <c r="Q180" i="1" s="1"/>
  <c r="S180" i="1" s="1"/>
  <c r="U180" i="1" s="1"/>
  <c r="P170" i="1"/>
  <c r="Q170" i="1" s="1"/>
  <c r="S170" i="1" s="1"/>
  <c r="U170" i="1" s="1"/>
  <c r="P147" i="1"/>
  <c r="R147" i="1" s="1"/>
  <c r="T147" i="1" s="1"/>
  <c r="V147" i="1" s="1"/>
  <c r="P162" i="1"/>
  <c r="R162" i="1" s="1"/>
  <c r="T162" i="1" s="1"/>
  <c r="V162" i="1" s="1"/>
  <c r="P303" i="1"/>
  <c r="P232" i="1"/>
  <c r="P254" i="1"/>
  <c r="R254" i="1" s="1"/>
  <c r="T254" i="1" s="1"/>
  <c r="V254" i="1" s="1"/>
  <c r="P213" i="1"/>
  <c r="Q213" i="1" s="1"/>
  <c r="S213" i="1" s="1"/>
  <c r="U213" i="1" s="1"/>
  <c r="P238" i="1"/>
  <c r="R238" i="1" s="1"/>
  <c r="T238" i="1" s="1"/>
  <c r="V238" i="1" s="1"/>
  <c r="P237" i="1"/>
  <c r="R237" i="1" s="1"/>
  <c r="T237" i="1" s="1"/>
  <c r="V237" i="1" s="1"/>
  <c r="P429" i="1"/>
  <c r="Q429" i="1" s="1"/>
  <c r="S429" i="1" s="1"/>
  <c r="U429" i="1" s="1"/>
  <c r="P295" i="1"/>
  <c r="P328" i="1"/>
  <c r="R328" i="1" s="1"/>
  <c r="T328" i="1" s="1"/>
  <c r="V328" i="1" s="1"/>
  <c r="P373" i="1"/>
  <c r="R373" i="1" s="1"/>
  <c r="T373" i="1" s="1"/>
  <c r="V373" i="1" s="1"/>
  <c r="P375" i="1"/>
  <c r="P335" i="1"/>
  <c r="R335" i="1" s="1"/>
  <c r="T335" i="1" s="1"/>
  <c r="V335" i="1" s="1"/>
  <c r="P339" i="1"/>
  <c r="P654" i="1"/>
  <c r="R654" i="1" s="1"/>
  <c r="T654" i="1" s="1"/>
  <c r="V654" i="1" s="1"/>
  <c r="P438" i="1"/>
  <c r="R438" i="1" s="1"/>
  <c r="T438" i="1" s="1"/>
  <c r="V438" i="1" s="1"/>
  <c r="P463" i="1"/>
  <c r="R463" i="1" s="1"/>
  <c r="T463" i="1" s="1"/>
  <c r="V463" i="1" s="1"/>
  <c r="P563" i="1"/>
  <c r="R563" i="1" s="1"/>
  <c r="T563" i="1" s="1"/>
  <c r="V563" i="1" s="1"/>
  <c r="P547" i="1"/>
  <c r="R547" i="1" s="1"/>
  <c r="T547" i="1" s="1"/>
  <c r="V547" i="1" s="1"/>
  <c r="P346" i="1"/>
  <c r="Q346" i="1" s="1"/>
  <c r="S346" i="1" s="1"/>
  <c r="U346" i="1" s="1"/>
  <c r="P531" i="1"/>
  <c r="R531" i="1" s="1"/>
  <c r="T531" i="1" s="1"/>
  <c r="V531" i="1" s="1"/>
  <c r="P724" i="1"/>
  <c r="R724" i="1" s="1"/>
  <c r="T724" i="1" s="1"/>
  <c r="V724" i="1" s="1"/>
  <c r="P740" i="1"/>
  <c r="R740" i="1" s="1"/>
  <c r="T740" i="1" s="1"/>
  <c r="V740" i="1" s="1"/>
  <c r="P637" i="1"/>
  <c r="R637" i="1" s="1"/>
  <c r="T637" i="1" s="1"/>
  <c r="V637" i="1" s="1"/>
  <c r="P466" i="1"/>
  <c r="R466" i="1" s="1"/>
  <c r="T466" i="1" s="1"/>
  <c r="V466" i="1" s="1"/>
  <c r="P634" i="1"/>
  <c r="Q634" i="1" s="1"/>
  <c r="S634" i="1" s="1"/>
  <c r="U634" i="1" s="1"/>
  <c r="P473" i="1"/>
  <c r="R473" i="1" s="1"/>
  <c r="T473" i="1" s="1"/>
  <c r="V473" i="1" s="1"/>
  <c r="P751" i="1"/>
  <c r="R751" i="1" s="1"/>
  <c r="T751" i="1" s="1"/>
  <c r="V751" i="1" s="1"/>
  <c r="P655" i="1"/>
  <c r="R655" i="1" s="1"/>
  <c r="T655" i="1" s="1"/>
  <c r="V655" i="1" s="1"/>
  <c r="P568" i="1"/>
  <c r="R568" i="1" s="1"/>
  <c r="T568" i="1" s="1"/>
  <c r="V568" i="1" s="1"/>
  <c r="P846" i="1"/>
  <c r="R846" i="1" s="1"/>
  <c r="T846" i="1" s="1"/>
  <c r="V846" i="1" s="1"/>
  <c r="P627" i="1"/>
  <c r="Q627" i="1" s="1"/>
  <c r="S627" i="1" s="1"/>
  <c r="U627" i="1" s="1"/>
  <c r="P852" i="1"/>
  <c r="R852" i="1" s="1"/>
  <c r="T852" i="1" s="1"/>
  <c r="V852" i="1" s="1"/>
  <c r="P903" i="1"/>
  <c r="Q903" i="1" s="1"/>
  <c r="S903" i="1" s="1"/>
  <c r="U903" i="1" s="1"/>
  <c r="P1116" i="1"/>
  <c r="Q1116" i="1" s="1"/>
  <c r="S1116" i="1" s="1"/>
  <c r="U1116" i="1" s="1"/>
  <c r="P785" i="1"/>
  <c r="R785" i="1" s="1"/>
  <c r="T785" i="1" s="1"/>
  <c r="V785" i="1" s="1"/>
  <c r="P778" i="1"/>
  <c r="R778" i="1" s="1"/>
  <c r="T778" i="1" s="1"/>
  <c r="V778" i="1" s="1"/>
  <c r="P822" i="1"/>
  <c r="R822" i="1" s="1"/>
  <c r="T822" i="1" s="1"/>
  <c r="V822" i="1" s="1"/>
  <c r="P980" i="1"/>
  <c r="R980" i="1" s="1"/>
  <c r="T980" i="1" s="1"/>
  <c r="V980" i="1" s="1"/>
  <c r="P1217" i="1"/>
  <c r="R1217" i="1" s="1"/>
  <c r="T1217" i="1" s="1"/>
  <c r="V1217" i="1" s="1"/>
  <c r="P791" i="1"/>
  <c r="R791" i="1" s="1"/>
  <c r="T791" i="1" s="1"/>
  <c r="V791" i="1" s="1"/>
  <c r="P962" i="1"/>
  <c r="Q962" i="1" s="1"/>
  <c r="S962" i="1" s="1"/>
  <c r="U962" i="1" s="1"/>
  <c r="P1043" i="1"/>
  <c r="Q1043" i="1" s="1"/>
  <c r="S1043" i="1" s="1"/>
  <c r="U1043" i="1" s="1"/>
  <c r="P1128" i="1"/>
  <c r="R1128" i="1" s="1"/>
  <c r="T1128" i="1" s="1"/>
  <c r="V1128" i="1" s="1"/>
  <c r="P1067" i="1"/>
  <c r="Q1067" i="1" s="1"/>
  <c r="S1067" i="1" s="1"/>
  <c r="U1067" i="1" s="1"/>
  <c r="P1213" i="1"/>
  <c r="Q1213" i="1" s="1"/>
  <c r="S1213" i="1" s="1"/>
  <c r="U1213" i="1" s="1"/>
  <c r="P938" i="1"/>
  <c r="Q938" i="1" s="1"/>
  <c r="S938" i="1" s="1"/>
  <c r="U938" i="1" s="1"/>
  <c r="P1082" i="1"/>
  <c r="Q1082" i="1" s="1"/>
  <c r="S1082" i="1" s="1"/>
  <c r="U1082" i="1" s="1"/>
  <c r="P1167" i="1"/>
  <c r="Q1167" i="1" s="1"/>
  <c r="S1167" i="1" s="1"/>
  <c r="U1167" i="1" s="1"/>
  <c r="P1078" i="1"/>
  <c r="R1078" i="1" s="1"/>
  <c r="T1078" i="1" s="1"/>
  <c r="V1078" i="1" s="1"/>
  <c r="P1191" i="1"/>
  <c r="R1191" i="1" s="1"/>
  <c r="T1191" i="1" s="1"/>
  <c r="V1191" i="1" s="1"/>
  <c r="P1207" i="1"/>
  <c r="R1207" i="1" s="1"/>
  <c r="T1207" i="1" s="1"/>
  <c r="V1207" i="1" s="1"/>
  <c r="P402" i="1"/>
  <c r="R402" i="1" s="1"/>
  <c r="T402" i="1" s="1"/>
  <c r="V402" i="1" s="1"/>
  <c r="P1058" i="1"/>
  <c r="Q1058" i="1" s="1"/>
  <c r="S1058" i="1" s="1"/>
  <c r="U1058" i="1" s="1"/>
  <c r="P945" i="1"/>
  <c r="R945" i="1" s="1"/>
  <c r="T945" i="1" s="1"/>
  <c r="V945" i="1" s="1"/>
  <c r="P697" i="1"/>
  <c r="Q697" i="1" s="1"/>
  <c r="S697" i="1" s="1"/>
  <c r="U697" i="1" s="1"/>
  <c r="P1205" i="1"/>
  <c r="R1205" i="1" s="1"/>
  <c r="T1205" i="1" s="1"/>
  <c r="V1205" i="1" s="1"/>
  <c r="P998" i="1"/>
  <c r="R998" i="1" s="1"/>
  <c r="T998" i="1" s="1"/>
  <c r="V998" i="1" s="1"/>
  <c r="P811" i="1"/>
  <c r="P622" i="1"/>
  <c r="R622" i="1" s="1"/>
  <c r="T622" i="1" s="1"/>
  <c r="V622" i="1" s="1"/>
  <c r="P1145" i="1"/>
  <c r="P1053" i="1"/>
  <c r="Q1053" i="1" s="1"/>
  <c r="S1053" i="1" s="1"/>
  <c r="U1053" i="1" s="1"/>
  <c r="P722" i="1"/>
  <c r="Q722" i="1" s="1"/>
  <c r="S722" i="1" s="1"/>
  <c r="U722" i="1" s="1"/>
  <c r="P1092" i="1"/>
  <c r="Q1092" i="1" s="1"/>
  <c r="S1092" i="1" s="1"/>
  <c r="U1092" i="1" s="1"/>
  <c r="P873" i="1"/>
  <c r="Q873" i="1" s="1"/>
  <c r="S873" i="1" s="1"/>
  <c r="U873" i="1" s="1"/>
  <c r="R883" i="1"/>
  <c r="T883" i="1" s="1"/>
  <c r="V883" i="1" s="1"/>
  <c r="R1002" i="1"/>
  <c r="T1002" i="1" s="1"/>
  <c r="V1002" i="1" s="1"/>
  <c r="R897" i="1"/>
  <c r="T897" i="1" s="1"/>
  <c r="V897" i="1" s="1"/>
  <c r="P6" i="1"/>
  <c r="R6" i="1" s="1"/>
  <c r="T6" i="1" s="1"/>
  <c r="V6" i="1" s="1"/>
  <c r="P38" i="1"/>
  <c r="R38" i="1" s="1"/>
  <c r="T38" i="1" s="1"/>
  <c r="V38" i="1" s="1"/>
  <c r="P54" i="1"/>
  <c r="R54" i="1" s="1"/>
  <c r="T54" i="1" s="1"/>
  <c r="V54" i="1" s="1"/>
  <c r="P48" i="1"/>
  <c r="P105" i="1"/>
  <c r="Q105" i="1" s="1"/>
  <c r="S105" i="1" s="1"/>
  <c r="U105" i="1" s="1"/>
  <c r="P102" i="1"/>
  <c r="R102" i="1" s="1"/>
  <c r="T102" i="1" s="1"/>
  <c r="V102" i="1" s="1"/>
  <c r="P98" i="1"/>
  <c r="Q98" i="1" s="1"/>
  <c r="S98" i="1" s="1"/>
  <c r="U98" i="1" s="1"/>
  <c r="P119" i="1"/>
  <c r="R119" i="1" s="1"/>
  <c r="T119" i="1" s="1"/>
  <c r="V119" i="1" s="1"/>
  <c r="P140" i="1"/>
  <c r="Q140" i="1" s="1"/>
  <c r="S140" i="1" s="1"/>
  <c r="U140" i="1" s="1"/>
  <c r="P190" i="1"/>
  <c r="Q190" i="1" s="1"/>
  <c r="S190" i="1" s="1"/>
  <c r="U190" i="1" s="1"/>
  <c r="P198" i="1"/>
  <c r="R198" i="1" s="1"/>
  <c r="T198" i="1" s="1"/>
  <c r="V198" i="1" s="1"/>
  <c r="P188" i="1"/>
  <c r="R188" i="1" s="1"/>
  <c r="T188" i="1" s="1"/>
  <c r="V188" i="1" s="1"/>
  <c r="P263" i="1"/>
  <c r="Q263" i="1" s="1"/>
  <c r="S263" i="1" s="1"/>
  <c r="U263" i="1" s="1"/>
  <c r="P370" i="1"/>
  <c r="Q370" i="1" s="1"/>
  <c r="S370" i="1" s="1"/>
  <c r="U370" i="1" s="1"/>
  <c r="P221" i="1"/>
  <c r="Q221" i="1" s="1"/>
  <c r="S221" i="1" s="1"/>
  <c r="U221" i="1" s="1"/>
  <c r="Q454" i="1"/>
  <c r="S454" i="1" s="1"/>
  <c r="U454" i="1" s="1"/>
  <c r="P228" i="1"/>
  <c r="R228" i="1" s="1"/>
  <c r="T228" i="1" s="1"/>
  <c r="V228" i="1" s="1"/>
  <c r="P292" i="1"/>
  <c r="R292" i="1" s="1"/>
  <c r="T292" i="1" s="1"/>
  <c r="V292" i="1" s="1"/>
  <c r="P235" i="1"/>
  <c r="P309" i="1"/>
  <c r="R309" i="1" s="1"/>
  <c r="T309" i="1" s="1"/>
  <c r="V309" i="1" s="1"/>
  <c r="P349" i="1"/>
  <c r="P350" i="1"/>
  <c r="R350" i="1" s="1"/>
  <c r="T350" i="1" s="1"/>
  <c r="V350" i="1" s="1"/>
  <c r="P421" i="1"/>
  <c r="R421" i="1" s="1"/>
  <c r="T421" i="1" s="1"/>
  <c r="V421" i="1" s="1"/>
  <c r="P320" i="1"/>
  <c r="Q320" i="1" s="1"/>
  <c r="S320" i="1" s="1"/>
  <c r="U320" i="1" s="1"/>
  <c r="P537" i="1"/>
  <c r="Q537" i="1" s="1"/>
  <c r="S537" i="1" s="1"/>
  <c r="U537" i="1" s="1"/>
  <c r="P281" i="1"/>
  <c r="R281" i="1" s="1"/>
  <c r="T281" i="1" s="1"/>
  <c r="V281" i="1" s="1"/>
  <c r="P616" i="1"/>
  <c r="R616" i="1" s="1"/>
  <c r="T616" i="1" s="1"/>
  <c r="V616" i="1" s="1"/>
  <c r="P708" i="1"/>
  <c r="R708" i="1" s="1"/>
  <c r="T708" i="1" s="1"/>
  <c r="V708" i="1" s="1"/>
  <c r="P535" i="1"/>
  <c r="Q535" i="1" s="1"/>
  <c r="S535" i="1" s="1"/>
  <c r="U535" i="1" s="1"/>
  <c r="P389" i="1"/>
  <c r="R389" i="1" s="1"/>
  <c r="T389" i="1" s="1"/>
  <c r="V389" i="1" s="1"/>
  <c r="P601" i="1"/>
  <c r="R601" i="1" s="1"/>
  <c r="T601" i="1" s="1"/>
  <c r="V601" i="1" s="1"/>
  <c r="P696" i="1"/>
  <c r="R696" i="1" s="1"/>
  <c r="T696" i="1" s="1"/>
  <c r="V696" i="1" s="1"/>
  <c r="P465" i="1"/>
  <c r="R465" i="1" s="1"/>
  <c r="T465" i="1" s="1"/>
  <c r="V465" i="1" s="1"/>
  <c r="P496" i="1"/>
  <c r="P525" i="1"/>
  <c r="P773" i="1"/>
  <c r="Q773" i="1" s="1"/>
  <c r="S773" i="1" s="1"/>
  <c r="U773" i="1" s="1"/>
  <c r="P699" i="1"/>
  <c r="R699" i="1" s="1"/>
  <c r="T699" i="1" s="1"/>
  <c r="V699" i="1" s="1"/>
  <c r="P462" i="1"/>
  <c r="R462" i="1" s="1"/>
  <c r="T462" i="1" s="1"/>
  <c r="V462" i="1" s="1"/>
  <c r="P931" i="1"/>
  <c r="R931" i="1" s="1"/>
  <c r="T931" i="1" s="1"/>
  <c r="V931" i="1" s="1"/>
  <c r="P481" i="1"/>
  <c r="P984" i="1"/>
  <c r="R984" i="1" s="1"/>
  <c r="T984" i="1" s="1"/>
  <c r="V984" i="1" s="1"/>
  <c r="P673" i="1"/>
  <c r="Q673" i="1" s="1"/>
  <c r="S673" i="1" s="1"/>
  <c r="U673" i="1" s="1"/>
  <c r="P741" i="1"/>
  <c r="Q741" i="1" s="1"/>
  <c r="S741" i="1" s="1"/>
  <c r="U741" i="1" s="1"/>
  <c r="P590" i="1"/>
  <c r="Q590" i="1" s="1"/>
  <c r="S590" i="1" s="1"/>
  <c r="U590" i="1" s="1"/>
  <c r="P692" i="1"/>
  <c r="R692" i="1" s="1"/>
  <c r="T692" i="1" s="1"/>
  <c r="V692" i="1" s="1"/>
  <c r="P731" i="1"/>
  <c r="R731" i="1" s="1"/>
  <c r="T731" i="1" s="1"/>
  <c r="V731" i="1" s="1"/>
  <c r="P884" i="1"/>
  <c r="R884" i="1" s="1"/>
  <c r="T884" i="1" s="1"/>
  <c r="V884" i="1" s="1"/>
  <c r="P576" i="1"/>
  <c r="R576" i="1" s="1"/>
  <c r="T576" i="1" s="1"/>
  <c r="V576" i="1" s="1"/>
  <c r="P612" i="1"/>
  <c r="R612" i="1" s="1"/>
  <c r="T612" i="1" s="1"/>
  <c r="V612" i="1" s="1"/>
  <c r="P758" i="1"/>
  <c r="Q758" i="1" s="1"/>
  <c r="S758" i="1" s="1"/>
  <c r="U758" i="1" s="1"/>
  <c r="P917" i="1"/>
  <c r="R917" i="1" s="1"/>
  <c r="T917" i="1" s="1"/>
  <c r="V917" i="1" s="1"/>
  <c r="P997" i="1"/>
  <c r="R997" i="1" s="1"/>
  <c r="T997" i="1" s="1"/>
  <c r="V997" i="1" s="1"/>
  <c r="P886" i="1"/>
  <c r="R886" i="1" s="1"/>
  <c r="T886" i="1" s="1"/>
  <c r="V886" i="1" s="1"/>
  <c r="P969" i="1"/>
  <c r="R969" i="1" s="1"/>
  <c r="T969" i="1" s="1"/>
  <c r="V969" i="1" s="1"/>
  <c r="P970" i="1"/>
  <c r="R970" i="1" s="1"/>
  <c r="T970" i="1" s="1"/>
  <c r="V970" i="1" s="1"/>
  <c r="P988" i="1"/>
  <c r="R988" i="1" s="1"/>
  <c r="T988" i="1" s="1"/>
  <c r="V988" i="1" s="1"/>
  <c r="P1057" i="1"/>
  <c r="P1037" i="1"/>
  <c r="R1037" i="1" s="1"/>
  <c r="T1037" i="1" s="1"/>
  <c r="V1037" i="1" s="1"/>
  <c r="P1199" i="1"/>
  <c r="R1199" i="1" s="1"/>
  <c r="T1199" i="1" s="1"/>
  <c r="V1199" i="1" s="1"/>
  <c r="P1189" i="1"/>
  <c r="R1189" i="1" s="1"/>
  <c r="T1189" i="1" s="1"/>
  <c r="V1189" i="1" s="1"/>
  <c r="P1171" i="1"/>
  <c r="R1171" i="1" s="1"/>
  <c r="T1171" i="1" s="1"/>
  <c r="V1171" i="1" s="1"/>
  <c r="P1216" i="1"/>
  <c r="R1216" i="1" s="1"/>
  <c r="T1216" i="1" s="1"/>
  <c r="V1216" i="1" s="1"/>
  <c r="P10" i="1"/>
  <c r="R10" i="1" s="1"/>
  <c r="T10" i="1" s="1"/>
  <c r="V10" i="1" s="1"/>
  <c r="P35" i="1"/>
  <c r="R35" i="1" s="1"/>
  <c r="T35" i="1" s="1"/>
  <c r="V35" i="1" s="1"/>
  <c r="P25" i="1"/>
  <c r="Q25" i="1" s="1"/>
  <c r="S25" i="1" s="1"/>
  <c r="U25" i="1" s="1"/>
  <c r="P66" i="1"/>
  <c r="Q66" i="1" s="1"/>
  <c r="S66" i="1" s="1"/>
  <c r="U66" i="1" s="1"/>
  <c r="P62" i="1"/>
  <c r="R62" i="1" s="1"/>
  <c r="T62" i="1" s="1"/>
  <c r="V62" i="1" s="1"/>
  <c r="P77" i="1"/>
  <c r="R77" i="1" s="1"/>
  <c r="T77" i="1" s="1"/>
  <c r="V77" i="1" s="1"/>
  <c r="P75" i="1"/>
  <c r="R75" i="1" s="1"/>
  <c r="T75" i="1" s="1"/>
  <c r="V75" i="1" s="1"/>
  <c r="P112" i="1"/>
  <c r="R112" i="1" s="1"/>
  <c r="T112" i="1" s="1"/>
  <c r="V112" i="1" s="1"/>
  <c r="P116" i="1"/>
  <c r="P151" i="1"/>
  <c r="Q151" i="1" s="1"/>
  <c r="S151" i="1" s="1"/>
  <c r="U151" i="1" s="1"/>
  <c r="P131" i="1"/>
  <c r="R131" i="1" s="1"/>
  <c r="T131" i="1" s="1"/>
  <c r="V131" i="1" s="1"/>
  <c r="P168" i="1"/>
  <c r="R168" i="1" s="1"/>
  <c r="T168" i="1" s="1"/>
  <c r="V168" i="1" s="1"/>
  <c r="P176" i="1"/>
  <c r="Q176" i="1" s="1"/>
  <c r="S176" i="1" s="1"/>
  <c r="U176" i="1" s="1"/>
  <c r="P257" i="1"/>
  <c r="R257" i="1" s="1"/>
  <c r="T257" i="1" s="1"/>
  <c r="V257" i="1" s="1"/>
  <c r="P302" i="1"/>
  <c r="Q302" i="1" s="1"/>
  <c r="S302" i="1" s="1"/>
  <c r="U302" i="1" s="1"/>
  <c r="P157" i="1"/>
  <c r="P241" i="1"/>
  <c r="R241" i="1" s="1"/>
  <c r="T241" i="1" s="1"/>
  <c r="V241" i="1" s="1"/>
  <c r="P380" i="1"/>
  <c r="R380" i="1" s="1"/>
  <c r="T380" i="1" s="1"/>
  <c r="V380" i="1" s="1"/>
  <c r="P420" i="1"/>
  <c r="R420" i="1" s="1"/>
  <c r="T420" i="1" s="1"/>
  <c r="V420" i="1" s="1"/>
  <c r="P244" i="1"/>
  <c r="R244" i="1" s="1"/>
  <c r="T244" i="1" s="1"/>
  <c r="V244" i="1" s="1"/>
  <c r="P189" i="1"/>
  <c r="Q189" i="1" s="1"/>
  <c r="S189" i="1" s="1"/>
  <c r="U189" i="1" s="1"/>
  <c r="P409" i="1"/>
  <c r="Q409" i="1" s="1"/>
  <c r="S409" i="1" s="1"/>
  <c r="U409" i="1" s="1"/>
  <c r="P271" i="1"/>
  <c r="R271" i="1" s="1"/>
  <c r="T271" i="1" s="1"/>
  <c r="V271" i="1" s="1"/>
  <c r="P296" i="1"/>
  <c r="R296" i="1" s="1"/>
  <c r="T296" i="1" s="1"/>
  <c r="V296" i="1" s="1"/>
  <c r="P552" i="1"/>
  <c r="Q552" i="1" s="1"/>
  <c r="S552" i="1" s="1"/>
  <c r="U552" i="1" s="1"/>
  <c r="P386" i="1"/>
  <c r="R386" i="1" s="1"/>
  <c r="T386" i="1" s="1"/>
  <c r="V386" i="1" s="1"/>
  <c r="P314" i="1"/>
  <c r="Q314" i="1" s="1"/>
  <c r="S314" i="1" s="1"/>
  <c r="U314" i="1" s="1"/>
  <c r="P513" i="1"/>
  <c r="Q513" i="1" s="1"/>
  <c r="S513" i="1" s="1"/>
  <c r="U513" i="1" s="1"/>
  <c r="P341" i="1"/>
  <c r="R341" i="1" s="1"/>
  <c r="T341" i="1" s="1"/>
  <c r="V341" i="1" s="1"/>
  <c r="P523" i="1"/>
  <c r="R523" i="1" s="1"/>
  <c r="T523" i="1" s="1"/>
  <c r="V523" i="1" s="1"/>
  <c r="P396" i="1"/>
  <c r="R396" i="1" s="1"/>
  <c r="T396" i="1" s="1"/>
  <c r="V396" i="1" s="1"/>
  <c r="P452" i="1"/>
  <c r="Q452" i="1" s="1"/>
  <c r="S452" i="1" s="1"/>
  <c r="U452" i="1" s="1"/>
  <c r="P678" i="1"/>
  <c r="Q678" i="1" s="1"/>
  <c r="S678" i="1" s="1"/>
  <c r="U678" i="1" s="1"/>
  <c r="P620" i="1"/>
  <c r="Q620" i="1" s="1"/>
  <c r="S620" i="1" s="1"/>
  <c r="U620" i="1" s="1"/>
  <c r="P504" i="1"/>
  <c r="R504" i="1" s="1"/>
  <c r="T504" i="1" s="1"/>
  <c r="V504" i="1" s="1"/>
  <c r="P665" i="1"/>
  <c r="R665" i="1" s="1"/>
  <c r="T665" i="1" s="1"/>
  <c r="V665" i="1" s="1"/>
  <c r="P520" i="1"/>
  <c r="R520" i="1" s="1"/>
  <c r="T520" i="1" s="1"/>
  <c r="V520" i="1" s="1"/>
  <c r="P492" i="1"/>
  <c r="Q492" i="1" s="1"/>
  <c r="S492" i="1" s="1"/>
  <c r="U492" i="1" s="1"/>
  <c r="P538" i="1"/>
  <c r="R538" i="1" s="1"/>
  <c r="T538" i="1" s="1"/>
  <c r="V538" i="1" s="1"/>
  <c r="P1192" i="1"/>
  <c r="Q1192" i="1" s="1"/>
  <c r="S1192" i="1" s="1"/>
  <c r="U1192" i="1" s="1"/>
  <c r="P657" i="1"/>
  <c r="R657" i="1" s="1"/>
  <c r="T657" i="1" s="1"/>
  <c r="V657" i="1" s="1"/>
  <c r="P628" i="1"/>
  <c r="P1015" i="1"/>
  <c r="Q1015" i="1" s="1"/>
  <c r="S1015" i="1" s="1"/>
  <c r="U1015" i="1" s="1"/>
  <c r="P714" i="1"/>
  <c r="P574" i="1"/>
  <c r="R574" i="1" s="1"/>
  <c r="T574" i="1" s="1"/>
  <c r="V574" i="1" s="1"/>
  <c r="P890" i="1"/>
  <c r="R890" i="1" s="1"/>
  <c r="T890" i="1" s="1"/>
  <c r="V890" i="1" s="1"/>
  <c r="P856" i="1"/>
  <c r="Q856" i="1" s="1"/>
  <c r="S856" i="1" s="1"/>
  <c r="U856" i="1" s="1"/>
  <c r="P871" i="1"/>
  <c r="R871" i="1" s="1"/>
  <c r="T871" i="1" s="1"/>
  <c r="V871" i="1" s="1"/>
  <c r="P940" i="1"/>
  <c r="Q940" i="1" s="1"/>
  <c r="S940" i="1" s="1"/>
  <c r="U940" i="1" s="1"/>
  <c r="P840" i="1"/>
  <c r="R840" i="1" s="1"/>
  <c r="T840" i="1" s="1"/>
  <c r="V840" i="1" s="1"/>
  <c r="P956" i="1"/>
  <c r="R956" i="1" s="1"/>
  <c r="T956" i="1" s="1"/>
  <c r="V956" i="1" s="1"/>
  <c r="P717" i="1"/>
  <c r="P865" i="1"/>
  <c r="R865" i="1" s="1"/>
  <c r="T865" i="1" s="1"/>
  <c r="V865" i="1" s="1"/>
  <c r="P976" i="1"/>
  <c r="P1045" i="1"/>
  <c r="R1045" i="1" s="1"/>
  <c r="T1045" i="1" s="1"/>
  <c r="V1045" i="1" s="1"/>
  <c r="P1130" i="1"/>
  <c r="P1156" i="1"/>
  <c r="R1156" i="1" s="1"/>
  <c r="T1156" i="1" s="1"/>
  <c r="V1156" i="1" s="1"/>
  <c r="P1122" i="1"/>
  <c r="R1122" i="1" s="1"/>
  <c r="T1122" i="1" s="1"/>
  <c r="V1122" i="1" s="1"/>
  <c r="P1003" i="1"/>
  <c r="R1003" i="1" s="1"/>
  <c r="T1003" i="1" s="1"/>
  <c r="V1003" i="1" s="1"/>
  <c r="R439" i="1"/>
  <c r="T439" i="1" s="1"/>
  <c r="V439" i="1" s="1"/>
  <c r="P53" i="1"/>
  <c r="Q53" i="1" s="1"/>
  <c r="S53" i="1" s="1"/>
  <c r="U53" i="1" s="1"/>
  <c r="P169" i="1"/>
  <c r="R169" i="1" s="1"/>
  <c r="T169" i="1" s="1"/>
  <c r="V169" i="1" s="1"/>
  <c r="P431" i="1"/>
  <c r="R431" i="1" s="1"/>
  <c r="T431" i="1" s="1"/>
  <c r="V431" i="1" s="1"/>
  <c r="P175" i="1"/>
  <c r="R175" i="1" s="1"/>
  <c r="T175" i="1" s="1"/>
  <c r="V175" i="1" s="1"/>
  <c r="P468" i="1"/>
  <c r="R468" i="1" s="1"/>
  <c r="T468" i="1" s="1"/>
  <c r="V468" i="1" s="1"/>
  <c r="P19" i="1"/>
  <c r="Q19" i="1" s="1"/>
  <c r="S19" i="1" s="1"/>
  <c r="U19" i="1" s="1"/>
  <c r="P23" i="1"/>
  <c r="Q23" i="1" s="1"/>
  <c r="S23" i="1" s="1"/>
  <c r="U23" i="1" s="1"/>
  <c r="P41" i="1"/>
  <c r="P31" i="1"/>
  <c r="Q31" i="1" s="1"/>
  <c r="S31" i="1" s="1"/>
  <c r="U31" i="1" s="1"/>
  <c r="P64" i="1"/>
  <c r="R64" i="1" s="1"/>
  <c r="T64" i="1" s="1"/>
  <c r="V64" i="1" s="1"/>
  <c r="P74" i="1"/>
  <c r="R74" i="1" s="1"/>
  <c r="T74" i="1" s="1"/>
  <c r="V74" i="1" s="1"/>
  <c r="P80" i="1"/>
  <c r="Q80" i="1" s="1"/>
  <c r="S80" i="1" s="1"/>
  <c r="U80" i="1" s="1"/>
  <c r="P103" i="1"/>
  <c r="Q103" i="1" s="1"/>
  <c r="S103" i="1" s="1"/>
  <c r="U103" i="1" s="1"/>
  <c r="P99" i="1"/>
  <c r="R99" i="1" s="1"/>
  <c r="T99" i="1" s="1"/>
  <c r="V99" i="1" s="1"/>
  <c r="P107" i="1"/>
  <c r="R107" i="1" s="1"/>
  <c r="T107" i="1" s="1"/>
  <c r="V107" i="1" s="1"/>
  <c r="P133" i="1"/>
  <c r="R133" i="1" s="1"/>
  <c r="T133" i="1" s="1"/>
  <c r="V133" i="1" s="1"/>
  <c r="P143" i="1"/>
  <c r="R143" i="1" s="1"/>
  <c r="T143" i="1" s="1"/>
  <c r="V143" i="1" s="1"/>
  <c r="P148" i="1"/>
  <c r="Q148" i="1" s="1"/>
  <c r="S148" i="1" s="1"/>
  <c r="U148" i="1" s="1"/>
  <c r="P150" i="1"/>
  <c r="Q150" i="1" s="1"/>
  <c r="S150" i="1" s="1"/>
  <c r="U150" i="1" s="1"/>
  <c r="P193" i="1"/>
  <c r="R193" i="1" s="1"/>
  <c r="T193" i="1" s="1"/>
  <c r="V193" i="1" s="1"/>
  <c r="P183" i="1"/>
  <c r="R183" i="1" s="1"/>
  <c r="T183" i="1" s="1"/>
  <c r="V183" i="1" s="1"/>
  <c r="P182" i="1"/>
  <c r="Q182" i="1" s="1"/>
  <c r="S182" i="1" s="1"/>
  <c r="U182" i="1" s="1"/>
  <c r="P172" i="1"/>
  <c r="R172" i="1" s="1"/>
  <c r="T172" i="1" s="1"/>
  <c r="V172" i="1" s="1"/>
  <c r="P164" i="1"/>
  <c r="Q164" i="1" s="1"/>
  <c r="S164" i="1" s="1"/>
  <c r="U164" i="1" s="1"/>
  <c r="P359" i="1"/>
  <c r="Q359" i="1" s="1"/>
  <c r="S359" i="1" s="1"/>
  <c r="U359" i="1" s="1"/>
  <c r="P392" i="1"/>
  <c r="R392" i="1" s="1"/>
  <c r="T392" i="1" s="1"/>
  <c r="V392" i="1" s="1"/>
  <c r="P417" i="1"/>
  <c r="R417" i="1" s="1"/>
  <c r="T417" i="1" s="1"/>
  <c r="V417" i="1" s="1"/>
  <c r="P196" i="1"/>
  <c r="R196" i="1" s="1"/>
  <c r="T196" i="1" s="1"/>
  <c r="V196" i="1" s="1"/>
  <c r="P242" i="1"/>
  <c r="Q242" i="1" s="1"/>
  <c r="S242" i="1" s="1"/>
  <c r="U242" i="1" s="1"/>
  <c r="P451" i="1"/>
  <c r="Q451" i="1" s="1"/>
  <c r="S451" i="1" s="1"/>
  <c r="U451" i="1" s="1"/>
  <c r="P512" i="1"/>
  <c r="Q512" i="1" s="1"/>
  <c r="S512" i="1" s="1"/>
  <c r="U512" i="1" s="1"/>
  <c r="P319" i="1"/>
  <c r="R319" i="1" s="1"/>
  <c r="T319" i="1" s="1"/>
  <c r="V319" i="1" s="1"/>
  <c r="P249" i="1"/>
  <c r="R249" i="1" s="1"/>
  <c r="T249" i="1" s="1"/>
  <c r="V249" i="1" s="1"/>
  <c r="P329" i="1"/>
  <c r="R329" i="1" s="1"/>
  <c r="T329" i="1" s="1"/>
  <c r="V329" i="1" s="1"/>
  <c r="P277" i="1"/>
  <c r="R277" i="1" s="1"/>
  <c r="T277" i="1" s="1"/>
  <c r="V277" i="1" s="1"/>
  <c r="P446" i="1"/>
  <c r="Q446" i="1" s="1"/>
  <c r="S446" i="1" s="1"/>
  <c r="U446" i="1" s="1"/>
  <c r="P338" i="1"/>
  <c r="Q338" i="1" s="1"/>
  <c r="S338" i="1" s="1"/>
  <c r="U338" i="1" s="1"/>
  <c r="P436" i="1"/>
  <c r="Q436" i="1" s="1"/>
  <c r="S436" i="1" s="1"/>
  <c r="U436" i="1" s="1"/>
  <c r="P391" i="1"/>
  <c r="R391" i="1" s="1"/>
  <c r="T391" i="1" s="1"/>
  <c r="V391" i="1" s="1"/>
  <c r="P522" i="1"/>
  <c r="R522" i="1" s="1"/>
  <c r="T522" i="1" s="1"/>
  <c r="V522" i="1" s="1"/>
  <c r="P457" i="1"/>
  <c r="R457" i="1" s="1"/>
  <c r="T457" i="1" s="1"/>
  <c r="V457" i="1" s="1"/>
  <c r="P404" i="1"/>
  <c r="Q404" i="1" s="1"/>
  <c r="S404" i="1" s="1"/>
  <c r="U404" i="1" s="1"/>
  <c r="P403" i="1"/>
  <c r="R403" i="1" s="1"/>
  <c r="T403" i="1" s="1"/>
  <c r="V403" i="1" s="1"/>
  <c r="P369" i="1"/>
  <c r="R369" i="1" s="1"/>
  <c r="T369" i="1" s="1"/>
  <c r="V369" i="1" s="1"/>
  <c r="P687" i="1"/>
  <c r="R687" i="1" s="1"/>
  <c r="T687" i="1" s="1"/>
  <c r="V687" i="1" s="1"/>
  <c r="P471" i="1"/>
  <c r="R471" i="1" s="1"/>
  <c r="T471" i="1" s="1"/>
  <c r="V471" i="1" s="1"/>
  <c r="P527" i="1"/>
  <c r="R527" i="1" s="1"/>
  <c r="T527" i="1" s="1"/>
  <c r="V527" i="1" s="1"/>
  <c r="P441" i="1"/>
  <c r="Q441" i="1" s="1"/>
  <c r="S441" i="1" s="1"/>
  <c r="U441" i="1" s="1"/>
  <c r="P615" i="1"/>
  <c r="Q615" i="1" s="1"/>
  <c r="S615" i="1" s="1"/>
  <c r="U615" i="1" s="1"/>
  <c r="P482" i="1"/>
  <c r="R482" i="1" s="1"/>
  <c r="T482" i="1" s="1"/>
  <c r="V482" i="1" s="1"/>
  <c r="P625" i="1"/>
  <c r="R625" i="1" s="1"/>
  <c r="T625" i="1" s="1"/>
  <c r="V625" i="1" s="1"/>
  <c r="P515" i="1"/>
  <c r="R515" i="1" s="1"/>
  <c r="T515" i="1" s="1"/>
  <c r="V515" i="1" s="1"/>
  <c r="P705" i="1"/>
  <c r="P593" i="1"/>
  <c r="Q593" i="1" s="1"/>
  <c r="S593" i="1" s="1"/>
  <c r="U593" i="1" s="1"/>
  <c r="P607" i="1"/>
  <c r="Q607" i="1" s="1"/>
  <c r="S607" i="1" s="1"/>
  <c r="U607" i="1" s="1"/>
  <c r="P712" i="1"/>
  <c r="R712" i="1" s="1"/>
  <c r="T712" i="1" s="1"/>
  <c r="V712" i="1" s="1"/>
  <c r="P461" i="1"/>
  <c r="R461" i="1" s="1"/>
  <c r="T461" i="1" s="1"/>
  <c r="V461" i="1" s="1"/>
  <c r="P835" i="1"/>
  <c r="R835" i="1" s="1"/>
  <c r="T835" i="1" s="1"/>
  <c r="V835" i="1" s="1"/>
  <c r="P596" i="1"/>
  <c r="R596" i="1" s="1"/>
  <c r="T596" i="1" s="1"/>
  <c r="V596" i="1" s="1"/>
  <c r="P524" i="1"/>
  <c r="Q524" i="1" s="1"/>
  <c r="S524" i="1" s="1"/>
  <c r="U524" i="1" s="1"/>
  <c r="P772" i="1"/>
  <c r="R772" i="1" s="1"/>
  <c r="T772" i="1" s="1"/>
  <c r="V772" i="1" s="1"/>
  <c r="P561" i="1"/>
  <c r="R561" i="1" s="1"/>
  <c r="T561" i="1" s="1"/>
  <c r="V561" i="1" s="1"/>
  <c r="P828" i="1"/>
  <c r="P814" i="1"/>
  <c r="R814" i="1" s="1"/>
  <c r="T814" i="1" s="1"/>
  <c r="V814" i="1" s="1"/>
  <c r="P1222" i="1"/>
  <c r="R1222" i="1" s="1"/>
  <c r="T1222" i="1" s="1"/>
  <c r="V1222" i="1" s="1"/>
  <c r="P857" i="1"/>
  <c r="P710" i="1"/>
  <c r="R710" i="1" s="1"/>
  <c r="T710" i="1" s="1"/>
  <c r="V710" i="1" s="1"/>
  <c r="P761" i="1"/>
  <c r="R761" i="1" s="1"/>
  <c r="T761" i="1" s="1"/>
  <c r="V761" i="1" s="1"/>
  <c r="P659" i="1"/>
  <c r="R659" i="1" s="1"/>
  <c r="T659" i="1" s="1"/>
  <c r="V659" i="1" s="1"/>
  <c r="P755" i="1"/>
  <c r="P798" i="1"/>
  <c r="R798" i="1" s="1"/>
  <c r="T798" i="1" s="1"/>
  <c r="V798" i="1" s="1"/>
  <c r="P656" i="1"/>
  <c r="Q656" i="1" s="1"/>
  <c r="S656" i="1" s="1"/>
  <c r="U656" i="1" s="1"/>
  <c r="P1059" i="1"/>
  <c r="Q1059" i="1" s="1"/>
  <c r="S1059" i="1" s="1"/>
  <c r="U1059" i="1" s="1"/>
  <c r="P909" i="1"/>
  <c r="R909" i="1" s="1"/>
  <c r="T909" i="1" s="1"/>
  <c r="V909" i="1" s="1"/>
  <c r="P672" i="1"/>
  <c r="R672" i="1" s="1"/>
  <c r="T672" i="1" s="1"/>
  <c r="V672" i="1" s="1"/>
  <c r="P693" i="1"/>
  <c r="R693" i="1" s="1"/>
  <c r="T693" i="1" s="1"/>
  <c r="V693" i="1" s="1"/>
  <c r="P867" i="1"/>
  <c r="R867" i="1" s="1"/>
  <c r="T867" i="1" s="1"/>
  <c r="V867" i="1" s="1"/>
  <c r="P763" i="1"/>
  <c r="P838" i="1"/>
  <c r="R838" i="1" s="1"/>
  <c r="T838" i="1" s="1"/>
  <c r="V838" i="1" s="1"/>
  <c r="P1111" i="1"/>
  <c r="R1111" i="1" s="1"/>
  <c r="T1111" i="1" s="1"/>
  <c r="V1111" i="1" s="1"/>
  <c r="P815" i="1"/>
  <c r="R815" i="1" s="1"/>
  <c r="T815" i="1" s="1"/>
  <c r="V815" i="1" s="1"/>
  <c r="P1006" i="1"/>
  <c r="R1006" i="1" s="1"/>
  <c r="T1006" i="1" s="1"/>
  <c r="V1006" i="1" s="1"/>
  <c r="P1214" i="1"/>
  <c r="Q1214" i="1" s="1"/>
  <c r="S1214" i="1" s="1"/>
  <c r="U1214" i="1" s="1"/>
  <c r="P843" i="1"/>
  <c r="R843" i="1" s="1"/>
  <c r="T843" i="1" s="1"/>
  <c r="V843" i="1" s="1"/>
  <c r="P879" i="1"/>
  <c r="Q879" i="1" s="1"/>
  <c r="S879" i="1" s="1"/>
  <c r="U879" i="1" s="1"/>
  <c r="P944" i="1"/>
  <c r="R944" i="1" s="1"/>
  <c r="T944" i="1" s="1"/>
  <c r="V944" i="1" s="1"/>
  <c r="P1155" i="1"/>
  <c r="R1155" i="1" s="1"/>
  <c r="T1155" i="1" s="1"/>
  <c r="V1155" i="1" s="1"/>
  <c r="P908" i="1"/>
  <c r="R908" i="1" s="1"/>
  <c r="T908" i="1" s="1"/>
  <c r="V908" i="1" s="1"/>
  <c r="P1221" i="1"/>
  <c r="R1221" i="1" s="1"/>
  <c r="T1221" i="1" s="1"/>
  <c r="V1221" i="1" s="1"/>
  <c r="P891" i="1"/>
  <c r="R891" i="1" s="1"/>
  <c r="T891" i="1" s="1"/>
  <c r="V891" i="1" s="1"/>
  <c r="P1054" i="1"/>
  <c r="P947" i="1"/>
  <c r="Q947" i="1" s="1"/>
  <c r="S947" i="1" s="1"/>
  <c r="U947" i="1" s="1"/>
  <c r="P1180" i="1"/>
  <c r="P934" i="1"/>
  <c r="R934" i="1" s="1"/>
  <c r="T934" i="1" s="1"/>
  <c r="V934" i="1" s="1"/>
  <c r="P1017" i="1"/>
  <c r="R1017" i="1" s="1"/>
  <c r="T1017" i="1" s="1"/>
  <c r="V1017" i="1" s="1"/>
  <c r="P1033" i="1"/>
  <c r="R1033" i="1" s="1"/>
  <c r="T1033" i="1" s="1"/>
  <c r="V1033" i="1" s="1"/>
  <c r="P1163" i="1"/>
  <c r="R1163" i="1" s="1"/>
  <c r="T1163" i="1" s="1"/>
  <c r="V1163" i="1" s="1"/>
  <c r="P1153" i="1"/>
  <c r="Q1153" i="1" s="1"/>
  <c r="S1153" i="1" s="1"/>
  <c r="U1153" i="1" s="1"/>
  <c r="P1088" i="1"/>
  <c r="R1088" i="1" s="1"/>
  <c r="T1088" i="1" s="1"/>
  <c r="V1088" i="1" s="1"/>
  <c r="P1113" i="1"/>
  <c r="P1064" i="1"/>
  <c r="R1064" i="1" s="1"/>
  <c r="T1064" i="1" s="1"/>
  <c r="V1064" i="1" s="1"/>
  <c r="P1139" i="1"/>
  <c r="P1168" i="1"/>
  <c r="R1168" i="1" s="1"/>
  <c r="T1168" i="1" s="1"/>
  <c r="V1168" i="1" s="1"/>
  <c r="P1170" i="1"/>
  <c r="P975" i="1"/>
  <c r="R975" i="1" s="1"/>
  <c r="T975" i="1" s="1"/>
  <c r="V975" i="1" s="1"/>
  <c r="P1225" i="1"/>
  <c r="Q1225" i="1" s="1"/>
  <c r="S1225" i="1" s="1"/>
  <c r="U1225" i="1" s="1"/>
  <c r="P1227" i="1"/>
  <c r="R1227" i="1" s="1"/>
  <c r="T1227" i="1" s="1"/>
  <c r="V1227" i="1" s="1"/>
  <c r="P1197" i="1"/>
  <c r="Q1197" i="1" s="1"/>
  <c r="S1197" i="1" s="1"/>
  <c r="U1197" i="1" s="1"/>
  <c r="P853" i="1"/>
  <c r="Q853" i="1" s="1"/>
  <c r="S853" i="1" s="1"/>
  <c r="U853" i="1" s="1"/>
  <c r="R79" i="1"/>
  <c r="T79" i="1" s="1"/>
  <c r="V79" i="1" s="1"/>
  <c r="R480" i="1"/>
  <c r="T480" i="1" s="1"/>
  <c r="V480" i="1" s="1"/>
  <c r="R195" i="1"/>
  <c r="T195" i="1" s="1"/>
  <c r="V195" i="1" s="1"/>
  <c r="P96" i="1"/>
  <c r="Q96" i="1" s="1"/>
  <c r="S96" i="1" s="1"/>
  <c r="U96" i="1" s="1"/>
  <c r="P45" i="1"/>
  <c r="R45" i="1" s="1"/>
  <c r="T45" i="1" s="1"/>
  <c r="V45" i="1" s="1"/>
  <c r="P67" i="1"/>
  <c r="Q67" i="1" s="1"/>
  <c r="S67" i="1" s="1"/>
  <c r="U67" i="1" s="1"/>
  <c r="P89" i="1"/>
  <c r="R89" i="1" s="1"/>
  <c r="T89" i="1" s="1"/>
  <c r="V89" i="1" s="1"/>
  <c r="P118" i="1"/>
  <c r="R118" i="1" s="1"/>
  <c r="T118" i="1" s="1"/>
  <c r="V118" i="1" s="1"/>
  <c r="P137" i="1"/>
  <c r="R137" i="1" s="1"/>
  <c r="T137" i="1" s="1"/>
  <c r="V137" i="1" s="1"/>
  <c r="P203" i="1"/>
  <c r="R203" i="1" s="1"/>
  <c r="T203" i="1" s="1"/>
  <c r="V203" i="1" s="1"/>
  <c r="P291" i="1"/>
  <c r="R291" i="1" s="1"/>
  <c r="T291" i="1" s="1"/>
  <c r="V291" i="1" s="1"/>
  <c r="P219" i="1"/>
  <c r="R219" i="1" s="1"/>
  <c r="T219" i="1" s="1"/>
  <c r="V219" i="1" s="1"/>
  <c r="P239" i="1"/>
  <c r="P351" i="1"/>
  <c r="Q351" i="1" s="1"/>
  <c r="S351" i="1" s="1"/>
  <c r="U351" i="1" s="1"/>
  <c r="P414" i="1"/>
  <c r="Q414" i="1" s="1"/>
  <c r="S414" i="1" s="1"/>
  <c r="U414" i="1" s="1"/>
  <c r="P366" i="1"/>
  <c r="Q366" i="1" s="1"/>
  <c r="S366" i="1" s="1"/>
  <c r="U366" i="1" s="1"/>
  <c r="P794" i="1"/>
  <c r="Q794" i="1" s="1"/>
  <c r="S794" i="1" s="1"/>
  <c r="U794" i="1" s="1"/>
  <c r="P499" i="1"/>
  <c r="Q499" i="1" s="1"/>
  <c r="S499" i="1" s="1"/>
  <c r="U499" i="1" s="1"/>
  <c r="P629" i="1"/>
  <c r="Q629" i="1" s="1"/>
  <c r="S629" i="1" s="1"/>
  <c r="U629" i="1" s="1"/>
  <c r="P1038" i="1"/>
  <c r="P985" i="1"/>
  <c r="Q985" i="1" s="1"/>
  <c r="S985" i="1" s="1"/>
  <c r="U985" i="1" s="1"/>
  <c r="P746" i="1"/>
  <c r="R746" i="1" s="1"/>
  <c r="T746" i="1" s="1"/>
  <c r="V746" i="1" s="1"/>
  <c r="P1013" i="1"/>
  <c r="R1013" i="1" s="1"/>
  <c r="T1013" i="1" s="1"/>
  <c r="V1013" i="1" s="1"/>
  <c r="P266" i="1"/>
  <c r="R266" i="1" s="1"/>
  <c r="T266" i="1" s="1"/>
  <c r="V266" i="1" s="1"/>
  <c r="P269" i="1"/>
  <c r="Q269" i="1" s="1"/>
  <c r="S269" i="1" s="1"/>
  <c r="U269" i="1" s="1"/>
  <c r="P293" i="1"/>
  <c r="P374" i="1"/>
  <c r="Q374" i="1" s="1"/>
  <c r="S374" i="1" s="1"/>
  <c r="U374" i="1" s="1"/>
  <c r="P413" i="1"/>
  <c r="Q413" i="1" s="1"/>
  <c r="S413" i="1" s="1"/>
  <c r="U413" i="1" s="1"/>
  <c r="P707" i="1"/>
  <c r="P488" i="1"/>
  <c r="R488" i="1" s="1"/>
  <c r="T488" i="1" s="1"/>
  <c r="V488" i="1" s="1"/>
  <c r="P646" i="1"/>
  <c r="Q646" i="1" s="1"/>
  <c r="S646" i="1" s="1"/>
  <c r="U646" i="1" s="1"/>
  <c r="P587" i="1"/>
  <c r="Q587" i="1" s="1"/>
  <c r="S587" i="1" s="1"/>
  <c r="U587" i="1" s="1"/>
  <c r="P680" i="1"/>
  <c r="R680" i="1" s="1"/>
  <c r="T680" i="1" s="1"/>
  <c r="V680" i="1" s="1"/>
  <c r="P792" i="1"/>
  <c r="R792" i="1" s="1"/>
  <c r="T792" i="1" s="1"/>
  <c r="V792" i="1" s="1"/>
  <c r="P661" i="1"/>
  <c r="Q661" i="1" s="1"/>
  <c r="S661" i="1" s="1"/>
  <c r="U661" i="1" s="1"/>
  <c r="P790" i="1"/>
  <c r="Q790" i="1" s="1"/>
  <c r="S790" i="1" s="1"/>
  <c r="U790" i="1" s="1"/>
  <c r="P809" i="1"/>
  <c r="R809" i="1" s="1"/>
  <c r="T809" i="1" s="1"/>
  <c r="V809" i="1" s="1"/>
  <c r="P913" i="1"/>
  <c r="R913" i="1" s="1"/>
  <c r="T913" i="1" s="1"/>
  <c r="V913" i="1" s="1"/>
  <c r="P1228" i="1"/>
  <c r="Q1228" i="1" s="1"/>
  <c r="S1228" i="1" s="1"/>
  <c r="U1228" i="1" s="1"/>
  <c r="P1029" i="1"/>
  <c r="P1224" i="1"/>
  <c r="P1099" i="1"/>
  <c r="Q1099" i="1" s="1"/>
  <c r="S1099" i="1" s="1"/>
  <c r="U1099" i="1" s="1"/>
  <c r="P1129" i="1"/>
  <c r="Q1129" i="1" s="1"/>
  <c r="S1129" i="1" s="1"/>
  <c r="U1129" i="1" s="1"/>
  <c r="P715" i="1"/>
  <c r="P187" i="1"/>
  <c r="P211" i="1"/>
  <c r="Q211" i="1" s="1"/>
  <c r="S211" i="1" s="1"/>
  <c r="U211" i="1" s="1"/>
  <c r="P424" i="1"/>
  <c r="R424" i="1" s="1"/>
  <c r="T424" i="1" s="1"/>
  <c r="V424" i="1" s="1"/>
  <c r="P307" i="1"/>
  <c r="Q307" i="1" s="1"/>
  <c r="S307" i="1" s="1"/>
  <c r="U307" i="1" s="1"/>
  <c r="P510" i="1"/>
  <c r="Q510" i="1" s="1"/>
  <c r="S510" i="1" s="1"/>
  <c r="U510" i="1" s="1"/>
  <c r="P679" i="1"/>
  <c r="P541" i="1"/>
  <c r="Q541" i="1" s="1"/>
  <c r="S541" i="1" s="1"/>
  <c r="U541" i="1" s="1"/>
  <c r="P786" i="1"/>
  <c r="Q786" i="1" s="1"/>
  <c r="S786" i="1" s="1"/>
  <c r="U786" i="1" s="1"/>
  <c r="P1073" i="1"/>
  <c r="Q1073" i="1" s="1"/>
  <c r="S1073" i="1" s="1"/>
  <c r="U1073" i="1" s="1"/>
  <c r="P1210" i="1"/>
  <c r="P1201" i="1"/>
  <c r="P1178" i="1"/>
  <c r="Q1178" i="1" s="1"/>
  <c r="S1178" i="1" s="1"/>
  <c r="U1178" i="1" s="1"/>
  <c r="P1230" i="1"/>
  <c r="Q1230" i="1" s="1"/>
  <c r="S1230" i="1" s="1"/>
  <c r="U1230" i="1" s="1"/>
  <c r="P34" i="1"/>
  <c r="Q34" i="1" s="1"/>
  <c r="S34" i="1" s="1"/>
  <c r="U34" i="1" s="1"/>
  <c r="P315" i="1"/>
  <c r="P222" i="1"/>
  <c r="R222" i="1" s="1"/>
  <c r="T222" i="1" s="1"/>
  <c r="V222" i="1" s="1"/>
  <c r="P509" i="1"/>
  <c r="R509" i="1" s="1"/>
  <c r="T509" i="1" s="1"/>
  <c r="V509" i="1" s="1"/>
  <c r="P555" i="1"/>
  <c r="P1026" i="1"/>
  <c r="P1123" i="1"/>
  <c r="R1123" i="1" s="1"/>
  <c r="T1123" i="1" s="1"/>
  <c r="V1123" i="1" s="1"/>
  <c r="P1065" i="1"/>
  <c r="Q1065" i="1" s="1"/>
  <c r="S1065" i="1" s="1"/>
  <c r="U1065" i="1" s="1"/>
  <c r="P184" i="1"/>
  <c r="P474" i="1"/>
  <c r="Q474" i="1" s="1"/>
  <c r="S474" i="1" s="1"/>
  <c r="U474" i="1" s="1"/>
  <c r="P8" i="1"/>
  <c r="Q8" i="1" s="1"/>
  <c r="S8" i="1" s="1"/>
  <c r="U8" i="1" s="1"/>
  <c r="P1048" i="1"/>
  <c r="R1048" i="1" s="1"/>
  <c r="T1048" i="1" s="1"/>
  <c r="V1048" i="1" s="1"/>
  <c r="P918" i="1"/>
  <c r="Q918" i="1" s="1"/>
  <c r="S918" i="1" s="1"/>
  <c r="U918" i="1" s="1"/>
  <c r="P1206" i="1"/>
  <c r="R1206" i="1" s="1"/>
  <c r="T1206" i="1" s="1"/>
  <c r="V1206" i="1" s="1"/>
  <c r="P1149" i="1"/>
  <c r="R1149" i="1" s="1"/>
  <c r="T1149" i="1" s="1"/>
  <c r="V1149" i="1" s="1"/>
  <c r="P167" i="1"/>
  <c r="Q167" i="1" s="1"/>
  <c r="S167" i="1" s="1"/>
  <c r="U167" i="1" s="1"/>
  <c r="P633" i="1"/>
  <c r="P371" i="1"/>
  <c r="R371" i="1" s="1"/>
  <c r="T371" i="1" s="1"/>
  <c r="V371" i="1" s="1"/>
  <c r="P497" i="1"/>
  <c r="Q497" i="1" s="1"/>
  <c r="S497" i="1" s="1"/>
  <c r="U497" i="1" s="1"/>
  <c r="P942" i="1"/>
  <c r="P46" i="1"/>
  <c r="P52" i="1"/>
  <c r="Q52" i="1" s="1"/>
  <c r="S52" i="1" s="1"/>
  <c r="U52" i="1" s="1"/>
  <c r="P109" i="1"/>
  <c r="Q109" i="1" s="1"/>
  <c r="S109" i="1" s="1"/>
  <c r="U109" i="1" s="1"/>
  <c r="P200" i="1"/>
  <c r="R200" i="1" s="1"/>
  <c r="T200" i="1" s="1"/>
  <c r="V200" i="1" s="1"/>
  <c r="P261" i="1"/>
  <c r="R261" i="1" s="1"/>
  <c r="T261" i="1" s="1"/>
  <c r="V261" i="1" s="1"/>
  <c r="P554" i="1"/>
  <c r="R554" i="1" s="1"/>
  <c r="T554" i="1" s="1"/>
  <c r="V554" i="1" s="1"/>
  <c r="P379" i="1"/>
  <c r="R379" i="1" s="1"/>
  <c r="T379" i="1" s="1"/>
  <c r="V379" i="1" s="1"/>
  <c r="P401" i="1"/>
  <c r="R401" i="1" s="1"/>
  <c r="T401" i="1" s="1"/>
  <c r="V401" i="1" s="1"/>
  <c r="P490" i="1"/>
  <c r="Q490" i="1" s="1"/>
  <c r="S490" i="1" s="1"/>
  <c r="U490" i="1" s="1"/>
  <c r="P475" i="1"/>
  <c r="R475" i="1" s="1"/>
  <c r="T475" i="1" s="1"/>
  <c r="V475" i="1" s="1"/>
  <c r="P1204" i="1"/>
  <c r="P484" i="1"/>
  <c r="R484" i="1" s="1"/>
  <c r="T484" i="1" s="1"/>
  <c r="V484" i="1" s="1"/>
  <c r="P779" i="1"/>
  <c r="P716" i="1"/>
  <c r="P880" i="1"/>
  <c r="Q880" i="1" s="1"/>
  <c r="S880" i="1" s="1"/>
  <c r="U880" i="1" s="1"/>
  <c r="P851" i="1"/>
  <c r="Q851" i="1" s="1"/>
  <c r="S851" i="1" s="1"/>
  <c r="U851" i="1" s="1"/>
  <c r="P753" i="1"/>
  <c r="R753" i="1" s="1"/>
  <c r="T753" i="1" s="1"/>
  <c r="V753" i="1" s="1"/>
  <c r="P725" i="1"/>
  <c r="P878" i="1"/>
  <c r="R878" i="1" s="1"/>
  <c r="T878" i="1" s="1"/>
  <c r="V878" i="1" s="1"/>
  <c r="P960" i="1"/>
  <c r="R960" i="1" s="1"/>
  <c r="T960" i="1" s="1"/>
  <c r="V960" i="1" s="1"/>
  <c r="P866" i="1"/>
  <c r="Q866" i="1" s="1"/>
  <c r="S866" i="1" s="1"/>
  <c r="U866" i="1" s="1"/>
  <c r="P849" i="1"/>
  <c r="R849" i="1" s="1"/>
  <c r="T849" i="1" s="1"/>
  <c r="V849" i="1" s="1"/>
  <c r="P914" i="1"/>
  <c r="P1175" i="1"/>
  <c r="R1175" i="1" s="1"/>
  <c r="T1175" i="1" s="1"/>
  <c r="V1175" i="1" s="1"/>
  <c r="P995" i="1"/>
  <c r="P1196" i="1"/>
  <c r="P1070" i="1"/>
  <c r="R1070" i="1" s="1"/>
  <c r="T1070" i="1" s="1"/>
  <c r="V1070" i="1" s="1"/>
  <c r="P1039" i="1"/>
  <c r="R1039" i="1" s="1"/>
  <c r="T1039" i="1" s="1"/>
  <c r="V1039" i="1" s="1"/>
  <c r="P1076" i="1"/>
  <c r="R1076" i="1" s="1"/>
  <c r="T1076" i="1" s="1"/>
  <c r="V1076" i="1" s="1"/>
  <c r="P1090" i="1"/>
  <c r="R1090" i="1" s="1"/>
  <c r="T1090" i="1" s="1"/>
  <c r="V1090" i="1" s="1"/>
  <c r="P1114" i="1"/>
  <c r="R1114" i="1" s="1"/>
  <c r="T1114" i="1" s="1"/>
  <c r="V1114" i="1" s="1"/>
  <c r="P1135" i="1"/>
  <c r="P1223" i="1"/>
  <c r="P382" i="1"/>
  <c r="R382" i="1" s="1"/>
  <c r="T382" i="1" s="1"/>
  <c r="V382" i="1" s="1"/>
  <c r="P93" i="1"/>
  <c r="P155" i="1"/>
  <c r="Q155" i="1" s="1"/>
  <c r="S155" i="1" s="1"/>
  <c r="U155" i="1" s="1"/>
  <c r="P546" i="1"/>
  <c r="P747" i="1"/>
  <c r="R747" i="1" s="1"/>
  <c r="T747" i="1" s="1"/>
  <c r="V747" i="1" s="1"/>
  <c r="P757" i="1"/>
  <c r="Q757" i="1" s="1"/>
  <c r="S757" i="1" s="1"/>
  <c r="U757" i="1" s="1"/>
  <c r="P135" i="1"/>
  <c r="Q135" i="1" s="1"/>
  <c r="S135" i="1" s="1"/>
  <c r="U135" i="1" s="1"/>
  <c r="P233" i="1"/>
  <c r="R233" i="1" s="1"/>
  <c r="T233" i="1" s="1"/>
  <c r="V233" i="1" s="1"/>
  <c r="P290" i="1"/>
  <c r="P602" i="1"/>
  <c r="Q602" i="1" s="1"/>
  <c r="S602" i="1" s="1"/>
  <c r="U602" i="1" s="1"/>
  <c r="P572" i="1"/>
  <c r="P711" i="1"/>
  <c r="Q711" i="1" s="1"/>
  <c r="S711" i="1" s="1"/>
  <c r="U711" i="1" s="1"/>
  <c r="P631" i="1"/>
  <c r="P759" i="1"/>
  <c r="P1056" i="1"/>
  <c r="P675" i="1"/>
  <c r="Q675" i="1" s="1"/>
  <c r="S675" i="1" s="1"/>
  <c r="U675" i="1" s="1"/>
  <c r="P850" i="1"/>
  <c r="Q850" i="1" s="1"/>
  <c r="S850" i="1" s="1"/>
  <c r="U850" i="1" s="1"/>
  <c r="P876" i="1"/>
  <c r="R876" i="1" s="1"/>
  <c r="T876" i="1" s="1"/>
  <c r="V876" i="1" s="1"/>
  <c r="P965" i="1"/>
  <c r="R965" i="1" s="1"/>
  <c r="T965" i="1" s="1"/>
  <c r="V965" i="1" s="1"/>
  <c r="P862" i="1"/>
  <c r="P892" i="1"/>
  <c r="P1131" i="1"/>
  <c r="Q1131" i="1" s="1"/>
  <c r="S1131" i="1" s="1"/>
  <c r="U1131" i="1" s="1"/>
  <c r="P1115" i="1"/>
  <c r="P1208" i="1"/>
  <c r="P1229" i="1"/>
  <c r="P442" i="1"/>
  <c r="R442" i="1" s="1"/>
  <c r="T442" i="1" s="1"/>
  <c r="V442" i="1" s="1"/>
  <c r="P146" i="1"/>
  <c r="Q146" i="1" s="1"/>
  <c r="S146" i="1" s="1"/>
  <c r="U146" i="1" s="1"/>
  <c r="P280" i="1"/>
  <c r="Q280" i="1" s="1"/>
  <c r="S280" i="1" s="1"/>
  <c r="U280" i="1" s="1"/>
  <c r="P681" i="1"/>
  <c r="Q681" i="1" s="1"/>
  <c r="S681" i="1" s="1"/>
  <c r="U681" i="1" s="1"/>
  <c r="P662" i="1"/>
  <c r="P491" i="1"/>
  <c r="Q491" i="1" s="1"/>
  <c r="S491" i="1" s="1"/>
  <c r="U491" i="1" s="1"/>
  <c r="P51" i="1"/>
  <c r="Q51" i="1" s="1"/>
  <c r="S51" i="1" s="1"/>
  <c r="U51" i="1" s="1"/>
  <c r="P144" i="1"/>
  <c r="Q144" i="1" s="1"/>
  <c r="S144" i="1" s="1"/>
  <c r="U144" i="1" s="1"/>
  <c r="P141" i="1"/>
  <c r="R141" i="1" s="1"/>
  <c r="T141" i="1" s="1"/>
  <c r="V141" i="1" s="1"/>
  <c r="P50" i="1"/>
  <c r="P71" i="1"/>
  <c r="Q71" i="1" s="1"/>
  <c r="S71" i="1" s="1"/>
  <c r="U71" i="1" s="1"/>
  <c r="P130" i="1"/>
  <c r="Q130" i="1" s="1"/>
  <c r="S130" i="1" s="1"/>
  <c r="U130" i="1" s="1"/>
  <c r="P273" i="1"/>
  <c r="Q273" i="1" s="1"/>
  <c r="S273" i="1" s="1"/>
  <c r="U273" i="1" s="1"/>
  <c r="P304" i="1"/>
  <c r="P412" i="1"/>
  <c r="Q412" i="1" s="1"/>
  <c r="S412" i="1" s="1"/>
  <c r="U412" i="1" s="1"/>
  <c r="P362" i="1"/>
  <c r="Q362" i="1" s="1"/>
  <c r="S362" i="1" s="1"/>
  <c r="U362" i="1" s="1"/>
  <c r="P727" i="1"/>
  <c r="R727" i="1" s="1"/>
  <c r="T727" i="1" s="1"/>
  <c r="V727" i="1" s="1"/>
  <c r="P641" i="1"/>
  <c r="Q641" i="1" s="1"/>
  <c r="S641" i="1" s="1"/>
  <c r="U641" i="1" s="1"/>
  <c r="P44" i="1"/>
  <c r="P57" i="1"/>
  <c r="P60" i="1"/>
  <c r="Q60" i="1" s="1"/>
  <c r="S60" i="1" s="1"/>
  <c r="U60" i="1" s="1"/>
  <c r="P76" i="1"/>
  <c r="Q76" i="1" s="1"/>
  <c r="S76" i="1" s="1"/>
  <c r="U76" i="1" s="1"/>
  <c r="P326" i="1"/>
  <c r="Q326" i="1" s="1"/>
  <c r="S326" i="1" s="1"/>
  <c r="U326" i="1" s="1"/>
  <c r="P138" i="1"/>
  <c r="Q138" i="1" s="1"/>
  <c r="S138" i="1" s="1"/>
  <c r="U138" i="1" s="1"/>
  <c r="P125" i="1"/>
  <c r="Q125" i="1" s="1"/>
  <c r="S125" i="1" s="1"/>
  <c r="U125" i="1" s="1"/>
  <c r="P156" i="1"/>
  <c r="Q156" i="1" s="1"/>
  <c r="S156" i="1" s="1"/>
  <c r="U156" i="1" s="1"/>
  <c r="P206" i="1"/>
  <c r="Q206" i="1" s="1"/>
  <c r="S206" i="1" s="1"/>
  <c r="U206" i="1" s="1"/>
  <c r="P298" i="1"/>
  <c r="R298" i="1" s="1"/>
  <c r="T298" i="1" s="1"/>
  <c r="V298" i="1" s="1"/>
  <c r="P345" i="1"/>
  <c r="Q345" i="1" s="1"/>
  <c r="S345" i="1" s="1"/>
  <c r="U345" i="1" s="1"/>
  <c r="P354" i="1"/>
  <c r="Q354" i="1" s="1"/>
  <c r="S354" i="1" s="1"/>
  <c r="U354" i="1" s="1"/>
  <c r="P557" i="1"/>
  <c r="P365" i="1"/>
  <c r="P394" i="1"/>
  <c r="Q394" i="1" s="1"/>
  <c r="S394" i="1" s="1"/>
  <c r="U394" i="1" s="1"/>
  <c r="P381" i="1"/>
  <c r="P652" i="1"/>
  <c r="P580" i="1"/>
  <c r="Q580" i="1" s="1"/>
  <c r="S580" i="1" s="1"/>
  <c r="U580" i="1" s="1"/>
  <c r="P567" i="1"/>
  <c r="P521" i="1"/>
  <c r="P737" i="1"/>
  <c r="Q737" i="1" s="1"/>
  <c r="S737" i="1" s="1"/>
  <c r="U737" i="1" s="1"/>
  <c r="P690" i="1"/>
  <c r="P667" i="1"/>
  <c r="P689" i="1"/>
  <c r="P902" i="1"/>
  <c r="P795" i="1"/>
  <c r="P915" i="1"/>
  <c r="P812" i="1"/>
  <c r="Q812" i="1" s="1"/>
  <c r="S812" i="1" s="1"/>
  <c r="U812" i="1" s="1"/>
  <c r="P674" i="1"/>
  <c r="Q674" i="1" s="1"/>
  <c r="S674" i="1" s="1"/>
  <c r="U674" i="1" s="1"/>
  <c r="P983" i="1"/>
  <c r="P827" i="1"/>
  <c r="P844" i="1"/>
  <c r="Q844" i="1" s="1"/>
  <c r="S844" i="1" s="1"/>
  <c r="U844" i="1" s="1"/>
  <c r="P1032" i="1"/>
  <c r="R1032" i="1" s="1"/>
  <c r="T1032" i="1" s="1"/>
  <c r="V1032" i="1" s="1"/>
  <c r="P1097" i="1"/>
  <c r="Q1097" i="1" s="1"/>
  <c r="S1097" i="1" s="1"/>
  <c r="U1097" i="1" s="1"/>
  <c r="P1133" i="1"/>
  <c r="R1133" i="1" s="1"/>
  <c r="T1133" i="1" s="1"/>
  <c r="V1133" i="1" s="1"/>
  <c r="P1187" i="1"/>
  <c r="P529" i="1"/>
  <c r="P764" i="1"/>
  <c r="Q764" i="1" s="1"/>
  <c r="S764" i="1" s="1"/>
  <c r="U764" i="1" s="1"/>
  <c r="P726" i="1"/>
  <c r="Q726" i="1" s="1"/>
  <c r="S726" i="1" s="1"/>
  <c r="U726" i="1" s="1"/>
  <c r="P1021" i="1"/>
  <c r="P1035" i="1"/>
  <c r="P1051" i="1"/>
  <c r="P1164" i="1"/>
  <c r="P748" i="1"/>
  <c r="R748" i="1" s="1"/>
  <c r="T748" i="1" s="1"/>
  <c r="V748" i="1" s="1"/>
  <c r="P735" i="1"/>
  <c r="R735" i="1" s="1"/>
  <c r="T735" i="1" s="1"/>
  <c r="V735" i="1" s="1"/>
  <c r="P894" i="1"/>
  <c r="Q894" i="1" s="1"/>
  <c r="S894" i="1" s="1"/>
  <c r="U894" i="1" s="1"/>
  <c r="P889" i="1"/>
  <c r="Q889" i="1" s="1"/>
  <c r="S889" i="1" s="1"/>
  <c r="U889" i="1" s="1"/>
  <c r="P952" i="1"/>
  <c r="R952" i="1" s="1"/>
  <c r="T952" i="1" s="1"/>
  <c r="V952" i="1" s="1"/>
  <c r="P899" i="1"/>
  <c r="Q899" i="1" s="1"/>
  <c r="S899" i="1" s="1"/>
  <c r="U899" i="1" s="1"/>
  <c r="P1008" i="1"/>
  <c r="Q1008" i="1" s="1"/>
  <c r="S1008" i="1" s="1"/>
  <c r="U1008" i="1" s="1"/>
  <c r="P954" i="1"/>
  <c r="P950" i="1"/>
  <c r="R950" i="1" s="1"/>
  <c r="T950" i="1" s="1"/>
  <c r="V950" i="1" s="1"/>
  <c r="P1215" i="1"/>
  <c r="P1085" i="1"/>
  <c r="P728" i="1"/>
  <c r="R728" i="1" s="1"/>
  <c r="T728" i="1" s="1"/>
  <c r="V728" i="1" s="1"/>
  <c r="P570" i="1"/>
  <c r="R570" i="1" s="1"/>
  <c r="T570" i="1" s="1"/>
  <c r="V570" i="1" s="1"/>
  <c r="P804" i="1"/>
  <c r="Q804" i="1" s="1"/>
  <c r="S804" i="1" s="1"/>
  <c r="U804" i="1" s="1"/>
  <c r="P585" i="1"/>
  <c r="R585" i="1" s="1"/>
  <c r="T585" i="1" s="1"/>
  <c r="V585" i="1" s="1"/>
  <c r="P770" i="1"/>
  <c r="R770" i="1" s="1"/>
  <c r="T770" i="1" s="1"/>
  <c r="V770" i="1" s="1"/>
  <c r="P967" i="1"/>
  <c r="R967" i="1" s="1"/>
  <c r="T967" i="1" s="1"/>
  <c r="V967" i="1" s="1"/>
  <c r="P721" i="1"/>
  <c r="P847" i="1"/>
  <c r="R847" i="1" s="1"/>
  <c r="T847" i="1" s="1"/>
  <c r="V847" i="1" s="1"/>
  <c r="P1023" i="1"/>
  <c r="P996" i="1"/>
  <c r="P1147" i="1"/>
  <c r="P1089" i="1"/>
  <c r="R1089" i="1" s="1"/>
  <c r="T1089" i="1" s="1"/>
  <c r="V1089" i="1" s="1"/>
  <c r="P1193" i="1"/>
  <c r="Q540" i="1" l="1"/>
  <c r="S540" i="1" s="1"/>
  <c r="U540" i="1" s="1"/>
  <c r="R279" i="1"/>
  <c r="T279" i="1" s="1"/>
  <c r="V279" i="1" s="1"/>
  <c r="R321" i="1"/>
  <c r="T321" i="1" s="1"/>
  <c r="V321" i="1" s="1"/>
  <c r="Q247" i="1"/>
  <c r="S247" i="1" s="1"/>
  <c r="U247" i="1" s="1"/>
  <c r="R599" i="1"/>
  <c r="T599" i="1" s="1"/>
  <c r="V599" i="1" s="1"/>
  <c r="R142" i="1"/>
  <c r="T142" i="1" s="1"/>
  <c r="V142" i="1" s="1"/>
  <c r="R732" i="1"/>
  <c r="T732" i="1" s="1"/>
  <c r="V732" i="1" s="1"/>
  <c r="R1025" i="1"/>
  <c r="T1025" i="1" s="1"/>
  <c r="V1025" i="1" s="1"/>
  <c r="R1169" i="1"/>
  <c r="T1169" i="1" s="1"/>
  <c r="V1169" i="1" s="1"/>
  <c r="Q875" i="1"/>
  <c r="S875" i="1" s="1"/>
  <c r="U875" i="1" s="1"/>
  <c r="R426" i="1"/>
  <c r="T426" i="1" s="1"/>
  <c r="V426" i="1" s="1"/>
  <c r="R415" i="1"/>
  <c r="T415" i="1" s="1"/>
  <c r="V415" i="1" s="1"/>
  <c r="R709" i="1"/>
  <c r="T709" i="1" s="1"/>
  <c r="V709" i="1" s="1"/>
  <c r="R84" i="1"/>
  <c r="T84" i="1" s="1"/>
  <c r="V84" i="1" s="1"/>
  <c r="R122" i="1"/>
  <c r="T122" i="1" s="1"/>
  <c r="V122" i="1" s="1"/>
  <c r="Q829" i="1"/>
  <c r="S829" i="1" s="1"/>
  <c r="U829" i="1" s="1"/>
  <c r="Q527" i="1"/>
  <c r="S527" i="1" s="1"/>
  <c r="U527" i="1" s="1"/>
  <c r="R788" i="1"/>
  <c r="T788" i="1" s="1"/>
  <c r="V788" i="1" s="1"/>
  <c r="R1027" i="1"/>
  <c r="T1027" i="1" s="1"/>
  <c r="V1027" i="1" s="1"/>
  <c r="R752" i="1"/>
  <c r="T752" i="1" s="1"/>
  <c r="V752" i="1" s="1"/>
  <c r="R159" i="1"/>
  <c r="T159" i="1" s="1"/>
  <c r="V159" i="1" s="1"/>
  <c r="R334" i="1"/>
  <c r="T334" i="1" s="1"/>
  <c r="V334" i="1" s="1"/>
  <c r="R407" i="1"/>
  <c r="T407" i="1" s="1"/>
  <c r="V407" i="1" s="1"/>
  <c r="Q183" i="1"/>
  <c r="S183" i="1" s="1"/>
  <c r="U183" i="1" s="1"/>
  <c r="Q870" i="1"/>
  <c r="S870" i="1" s="1"/>
  <c r="U870" i="1" s="1"/>
  <c r="Q112" i="1"/>
  <c r="S112" i="1" s="1"/>
  <c r="U112" i="1" s="1"/>
  <c r="Q846" i="1"/>
  <c r="S846" i="1" s="1"/>
  <c r="U846" i="1" s="1"/>
  <c r="R1041" i="1"/>
  <c r="T1041" i="1" s="1"/>
  <c r="V1041" i="1" s="1"/>
  <c r="Q493" i="1"/>
  <c r="S493" i="1" s="1"/>
  <c r="U493" i="1" s="1"/>
  <c r="R669" i="1"/>
  <c r="T669" i="1" s="1"/>
  <c r="V669" i="1" s="1"/>
  <c r="R868" i="1"/>
  <c r="T868" i="1" s="1"/>
  <c r="V868" i="1" s="1"/>
  <c r="Q611" i="1"/>
  <c r="S611" i="1" s="1"/>
  <c r="U611" i="1" s="1"/>
  <c r="R395" i="1"/>
  <c r="T395" i="1" s="1"/>
  <c r="V395" i="1" s="1"/>
  <c r="Q1134" i="1"/>
  <c r="S1134" i="1" s="1"/>
  <c r="U1134" i="1" s="1"/>
  <c r="R1140" i="1"/>
  <c r="T1140" i="1" s="1"/>
  <c r="V1140" i="1" s="1"/>
  <c r="R408" i="1"/>
  <c r="T408" i="1" s="1"/>
  <c r="V408" i="1" s="1"/>
  <c r="R288" i="1"/>
  <c r="T288" i="1" s="1"/>
  <c r="V288" i="1" s="1"/>
  <c r="R83" i="1"/>
  <c r="T83" i="1" s="1"/>
  <c r="V83" i="1" s="1"/>
  <c r="R722" i="1"/>
  <c r="T722" i="1" s="1"/>
  <c r="V722" i="1" s="1"/>
  <c r="R58" i="1"/>
  <c r="T58" i="1" s="1"/>
  <c r="V58" i="1" s="1"/>
  <c r="R78" i="1"/>
  <c r="T78" i="1" s="1"/>
  <c r="V78" i="1" s="1"/>
  <c r="Q724" i="1"/>
  <c r="S724" i="1" s="1"/>
  <c r="U724" i="1" s="1"/>
  <c r="Q147" i="1"/>
  <c r="S147" i="1" s="1"/>
  <c r="U147" i="1" s="1"/>
  <c r="R378" i="1"/>
  <c r="T378" i="1" s="1"/>
  <c r="V378" i="1" s="1"/>
  <c r="R186" i="1"/>
  <c r="T186" i="1" s="1"/>
  <c r="V186" i="1" s="1"/>
  <c r="Q803" i="1"/>
  <c r="S803" i="1" s="1"/>
  <c r="U803" i="1" s="1"/>
  <c r="R771" i="1"/>
  <c r="T771" i="1" s="1"/>
  <c r="V771" i="1" s="1"/>
  <c r="R617" i="1"/>
  <c r="T617" i="1" s="1"/>
  <c r="V617" i="1" s="1"/>
  <c r="Q1045" i="1"/>
  <c r="S1045" i="1" s="1"/>
  <c r="U1045" i="1" s="1"/>
  <c r="R486" i="1"/>
  <c r="T486" i="1" s="1"/>
  <c r="V486" i="1" s="1"/>
  <c r="R262" i="1"/>
  <c r="T262" i="1" s="1"/>
  <c r="V262" i="1" s="1"/>
  <c r="R306" i="1"/>
  <c r="T306" i="1" s="1"/>
  <c r="V306" i="1" s="1"/>
  <c r="R1084" i="1"/>
  <c r="T1084" i="1" s="1"/>
  <c r="V1084" i="1" s="1"/>
  <c r="Q561" i="1"/>
  <c r="S561" i="1" s="1"/>
  <c r="U561" i="1" s="1"/>
  <c r="R115" i="1"/>
  <c r="T115" i="1" s="1"/>
  <c r="V115" i="1" s="1"/>
  <c r="Q32" i="1"/>
  <c r="S32" i="1" s="1"/>
  <c r="U32" i="1" s="1"/>
  <c r="Q574" i="1"/>
  <c r="S574" i="1" s="1"/>
  <c r="U574" i="1" s="1"/>
  <c r="Q969" i="1"/>
  <c r="S969" i="1" s="1"/>
  <c r="U969" i="1" s="1"/>
  <c r="R506" i="1"/>
  <c r="T506" i="1" s="1"/>
  <c r="V506" i="1" s="1"/>
  <c r="Q1173" i="1"/>
  <c r="S1173" i="1" s="1"/>
  <c r="U1173" i="1" s="1"/>
  <c r="Q738" i="1"/>
  <c r="S738" i="1" s="1"/>
  <c r="U738" i="1" s="1"/>
  <c r="R706" i="1"/>
  <c r="T706" i="1" s="1"/>
  <c r="V706" i="1" s="1"/>
  <c r="R22" i="1"/>
  <c r="T22" i="1" s="1"/>
  <c r="V22" i="1" s="1"/>
  <c r="Q54" i="1"/>
  <c r="S54" i="1" s="1"/>
  <c r="U54" i="1" s="1"/>
  <c r="Q373" i="1"/>
  <c r="S373" i="1" s="1"/>
  <c r="U373" i="1" s="1"/>
  <c r="Q982" i="1"/>
  <c r="S982" i="1" s="1"/>
  <c r="U982" i="1" s="1"/>
  <c r="R816" i="1"/>
  <c r="T816" i="1" s="1"/>
  <c r="V816" i="1" s="1"/>
  <c r="Q432" i="1"/>
  <c r="S432" i="1" s="1"/>
  <c r="U432" i="1" s="1"/>
  <c r="R766" i="1"/>
  <c r="T766" i="1" s="1"/>
  <c r="V766" i="1" s="1"/>
  <c r="R18" i="1"/>
  <c r="T18" i="1" s="1"/>
  <c r="V18" i="1" s="1"/>
  <c r="R220" i="1"/>
  <c r="T220" i="1" s="1"/>
  <c r="V220" i="1" s="1"/>
  <c r="R1103" i="1"/>
  <c r="T1103" i="1" s="1"/>
  <c r="V1103" i="1" s="1"/>
  <c r="R344" i="1"/>
  <c r="T344" i="1" s="1"/>
  <c r="V344" i="1" s="1"/>
  <c r="Q465" i="1"/>
  <c r="S465" i="1" s="1"/>
  <c r="U465" i="1" s="1"/>
  <c r="Q456" i="1"/>
  <c r="S456" i="1" s="1"/>
  <c r="U456" i="1" s="1"/>
  <c r="R1172" i="1"/>
  <c r="T1172" i="1" s="1"/>
  <c r="V1172" i="1" s="1"/>
  <c r="Q435" i="1"/>
  <c r="S435" i="1" s="1"/>
  <c r="U435" i="1" s="1"/>
  <c r="Q948" i="1"/>
  <c r="S948" i="1" s="1"/>
  <c r="U948" i="1" s="1"/>
  <c r="R500" i="1"/>
  <c r="T500" i="1" s="1"/>
  <c r="V500" i="1" s="1"/>
  <c r="R782" i="1"/>
  <c r="T782" i="1" s="1"/>
  <c r="V782" i="1" s="1"/>
  <c r="Q610" i="1"/>
  <c r="S610" i="1" s="1"/>
  <c r="U610" i="1" s="1"/>
  <c r="Q699" i="1"/>
  <c r="S699" i="1" s="1"/>
  <c r="U699" i="1" s="1"/>
  <c r="Q387" i="1"/>
  <c r="S387" i="1" s="1"/>
  <c r="U387" i="1" s="1"/>
  <c r="Q740" i="1"/>
  <c r="S740" i="1" s="1"/>
  <c r="U740" i="1" s="1"/>
  <c r="Q73" i="1"/>
  <c r="S73" i="1" s="1"/>
  <c r="U73" i="1" s="1"/>
  <c r="R592" i="1"/>
  <c r="T592" i="1" s="1"/>
  <c r="V592" i="1" s="1"/>
  <c r="R59" i="1"/>
  <c r="T59" i="1" s="1"/>
  <c r="V59" i="1" s="1"/>
  <c r="Q63" i="1"/>
  <c r="S63" i="1" s="1"/>
  <c r="U63" i="1" s="1"/>
  <c r="R805" i="1"/>
  <c r="T805" i="1" s="1"/>
  <c r="V805" i="1" s="1"/>
  <c r="R197" i="1"/>
  <c r="T197" i="1" s="1"/>
  <c r="V197" i="1" s="1"/>
  <c r="R72" i="1"/>
  <c r="T72" i="1" s="1"/>
  <c r="V72" i="1" s="1"/>
  <c r="R264" i="1"/>
  <c r="T264" i="1" s="1"/>
  <c r="V264" i="1" s="1"/>
  <c r="R505" i="1"/>
  <c r="T505" i="1" s="1"/>
  <c r="V505" i="1" s="1"/>
  <c r="R178" i="1"/>
  <c r="T178" i="1" s="1"/>
  <c r="V178" i="1" s="1"/>
  <c r="R36" i="1"/>
  <c r="T36" i="1" s="1"/>
  <c r="V36" i="1" s="1"/>
  <c r="R577" i="1"/>
  <c r="T577" i="1" s="1"/>
  <c r="V577" i="1" s="1"/>
  <c r="Q1168" i="1"/>
  <c r="S1168" i="1" s="1"/>
  <c r="U1168" i="1" s="1"/>
  <c r="Q461" i="1"/>
  <c r="S461" i="1" s="1"/>
  <c r="U461" i="1" s="1"/>
  <c r="Q523" i="1"/>
  <c r="S523" i="1" s="1"/>
  <c r="U523" i="1" s="1"/>
  <c r="R677" i="1"/>
  <c r="T677" i="1" s="1"/>
  <c r="V677" i="1" s="1"/>
  <c r="R17" i="1"/>
  <c r="T17" i="1" s="1"/>
  <c r="V17" i="1" s="1"/>
  <c r="Q126" i="1"/>
  <c r="S126" i="1" s="1"/>
  <c r="U126" i="1" s="1"/>
  <c r="Q796" i="1"/>
  <c r="S796" i="1" s="1"/>
  <c r="U796" i="1" s="1"/>
  <c r="Q1010" i="1"/>
  <c r="S1010" i="1" s="1"/>
  <c r="U1010" i="1" s="1"/>
  <c r="Q1105" i="1"/>
  <c r="S1105" i="1" s="1"/>
  <c r="U1105" i="1" s="1"/>
  <c r="R701" i="1"/>
  <c r="T701" i="1" s="1"/>
  <c r="V701" i="1" s="1"/>
  <c r="R894" i="1"/>
  <c r="T894" i="1" s="1"/>
  <c r="V894" i="1" s="1"/>
  <c r="R223" i="1"/>
  <c r="T223" i="1" s="1"/>
  <c r="V223" i="1" s="1"/>
  <c r="Q74" i="1"/>
  <c r="S74" i="1" s="1"/>
  <c r="U74" i="1" s="1"/>
  <c r="Q958" i="1"/>
  <c r="S958" i="1" s="1"/>
  <c r="U958" i="1" s="1"/>
  <c r="R632" i="1"/>
  <c r="T632" i="1" s="1"/>
  <c r="V632" i="1" s="1"/>
  <c r="R920" i="1"/>
  <c r="T920" i="1" s="1"/>
  <c r="V920" i="1" s="1"/>
  <c r="Q360" i="1"/>
  <c r="S360" i="1" s="1"/>
  <c r="U360" i="1" s="1"/>
  <c r="Q508" i="1"/>
  <c r="S508" i="1" s="1"/>
  <c r="U508" i="1" s="1"/>
  <c r="Q248" i="1"/>
  <c r="S248" i="1" s="1"/>
  <c r="U248" i="1" s="1"/>
  <c r="Q624" i="1"/>
  <c r="S624" i="1" s="1"/>
  <c r="U624" i="1" s="1"/>
  <c r="Q460" i="1"/>
  <c r="S460" i="1" s="1"/>
  <c r="U460" i="1" s="1"/>
  <c r="Q327" i="1"/>
  <c r="S327" i="1" s="1"/>
  <c r="U327" i="1" s="1"/>
  <c r="Q132" i="1"/>
  <c r="S132" i="1" s="1"/>
  <c r="U132" i="1" s="1"/>
  <c r="R23" i="1"/>
  <c r="T23" i="1" s="1"/>
  <c r="V23" i="1" s="1"/>
  <c r="R478" i="1"/>
  <c r="T478" i="1" s="1"/>
  <c r="V478" i="1" s="1"/>
  <c r="Q762" i="1"/>
  <c r="S762" i="1" s="1"/>
  <c r="U762" i="1" s="1"/>
  <c r="Q608" i="1"/>
  <c r="S608" i="1" s="1"/>
  <c r="U608" i="1" s="1"/>
  <c r="Q199" i="1"/>
  <c r="S199" i="1" s="1"/>
  <c r="U199" i="1" s="1"/>
  <c r="Q691" i="1"/>
  <c r="S691" i="1" s="1"/>
  <c r="U691" i="1" s="1"/>
  <c r="Q267" i="1"/>
  <c r="S267" i="1" s="1"/>
  <c r="U267" i="1" s="1"/>
  <c r="Q1183" i="1"/>
  <c r="S1183" i="1" s="1"/>
  <c r="U1183" i="1" s="1"/>
  <c r="Q245" i="1"/>
  <c r="S245" i="1" s="1"/>
  <c r="U245" i="1" s="1"/>
  <c r="Q386" i="1"/>
  <c r="S386" i="1" s="1"/>
  <c r="U386" i="1" s="1"/>
  <c r="R649" i="1"/>
  <c r="T649" i="1" s="1"/>
  <c r="V649" i="1" s="1"/>
  <c r="R176" i="1"/>
  <c r="T176" i="1" s="1"/>
  <c r="V176" i="1" s="1"/>
  <c r="R1005" i="1"/>
  <c r="T1005" i="1" s="1"/>
  <c r="V1005" i="1" s="1"/>
  <c r="Q193" i="1"/>
  <c r="S193" i="1" s="1"/>
  <c r="U193" i="1" s="1"/>
  <c r="Q64" i="1"/>
  <c r="S64" i="1" s="1"/>
  <c r="U64" i="1" s="1"/>
  <c r="Q75" i="1"/>
  <c r="S75" i="1" s="1"/>
  <c r="U75" i="1" s="1"/>
  <c r="Q984" i="1"/>
  <c r="S984" i="1" s="1"/>
  <c r="U984" i="1" s="1"/>
  <c r="R385" i="1"/>
  <c r="T385" i="1" s="1"/>
  <c r="V385" i="1" s="1"/>
  <c r="Q980" i="1"/>
  <c r="S980" i="1" s="1"/>
  <c r="U980" i="1" s="1"/>
  <c r="Q783" i="1"/>
  <c r="S783" i="1" s="1"/>
  <c r="U783" i="1" s="1"/>
  <c r="R139" i="1"/>
  <c r="T139" i="1" s="1"/>
  <c r="V139" i="1" s="1"/>
  <c r="Q317" i="1"/>
  <c r="S317" i="1" s="1"/>
  <c r="U317" i="1" s="1"/>
  <c r="R70" i="1"/>
  <c r="T70" i="1" s="1"/>
  <c r="V70" i="1" s="1"/>
  <c r="R582" i="1"/>
  <c r="T582" i="1" s="1"/>
  <c r="V582" i="1" s="1"/>
  <c r="Q1227" i="1"/>
  <c r="S1227" i="1" s="1"/>
  <c r="U1227" i="1" s="1"/>
  <c r="R586" i="1"/>
  <c r="T586" i="1" s="1"/>
  <c r="V586" i="1" s="1"/>
  <c r="R152" i="1"/>
  <c r="T152" i="1" s="1"/>
  <c r="V152" i="1" s="1"/>
  <c r="Q568" i="1"/>
  <c r="S568" i="1" s="1"/>
  <c r="U568" i="1" s="1"/>
  <c r="R428" i="1"/>
  <c r="T428" i="1" s="1"/>
  <c r="V428" i="1" s="1"/>
  <c r="R149" i="1"/>
  <c r="T149" i="1" s="1"/>
  <c r="V149" i="1" s="1"/>
  <c r="R668" i="1"/>
  <c r="T668" i="1" s="1"/>
  <c r="V668" i="1" s="1"/>
  <c r="Q391" i="1"/>
  <c r="S391" i="1" s="1"/>
  <c r="U391" i="1" s="1"/>
  <c r="Q196" i="1"/>
  <c r="S196" i="1" s="1"/>
  <c r="U196" i="1" s="1"/>
  <c r="Q77" i="1"/>
  <c r="S77" i="1" s="1"/>
  <c r="U77" i="1" s="1"/>
  <c r="R390" i="1"/>
  <c r="T390" i="1" s="1"/>
  <c r="V390" i="1" s="1"/>
  <c r="R683" i="1"/>
  <c r="T683" i="1" s="1"/>
  <c r="V683" i="1" s="1"/>
  <c r="R14" i="1"/>
  <c r="T14" i="1" s="1"/>
  <c r="V14" i="1" s="1"/>
  <c r="R1062" i="1"/>
  <c r="T1062" i="1" s="1"/>
  <c r="V1062" i="1" s="1"/>
  <c r="R697" i="1"/>
  <c r="T697" i="1" s="1"/>
  <c r="V697" i="1" s="1"/>
  <c r="Q822" i="1"/>
  <c r="S822" i="1" s="1"/>
  <c r="U822" i="1" s="1"/>
  <c r="Q328" i="1"/>
  <c r="S328" i="1" s="1"/>
  <c r="U328" i="1" s="1"/>
  <c r="Q670" i="1"/>
  <c r="S670" i="1" s="1"/>
  <c r="U670" i="1" s="1"/>
  <c r="R416" i="1"/>
  <c r="T416" i="1" s="1"/>
  <c r="V416" i="1" s="1"/>
  <c r="Q801" i="1"/>
  <c r="S801" i="1" s="1"/>
  <c r="U801" i="1" s="1"/>
  <c r="R594" i="1"/>
  <c r="T594" i="1" s="1"/>
  <c r="V594" i="1" s="1"/>
  <c r="R571" i="1"/>
  <c r="T571" i="1" s="1"/>
  <c r="V571" i="1" s="1"/>
  <c r="R981" i="1"/>
  <c r="T981" i="1" s="1"/>
  <c r="V981" i="1" s="1"/>
  <c r="R550" i="1"/>
  <c r="T550" i="1" s="1"/>
  <c r="V550" i="1" s="1"/>
  <c r="R819" i="1"/>
  <c r="T819" i="1" s="1"/>
  <c r="V819" i="1" s="1"/>
  <c r="R361" i="1"/>
  <c r="T361" i="1" s="1"/>
  <c r="V361" i="1" s="1"/>
  <c r="R647" i="1"/>
  <c r="T647" i="1" s="1"/>
  <c r="V647" i="1" s="1"/>
  <c r="R163" i="1"/>
  <c r="T163" i="1" s="1"/>
  <c r="V163" i="1" s="1"/>
  <c r="R316" i="1"/>
  <c r="T316" i="1" s="1"/>
  <c r="V316" i="1" s="1"/>
  <c r="R318" i="1"/>
  <c r="T318" i="1" s="1"/>
  <c r="V318" i="1" s="1"/>
  <c r="R939" i="1"/>
  <c r="T939" i="1" s="1"/>
  <c r="V939" i="1" s="1"/>
  <c r="Q1090" i="1"/>
  <c r="S1090" i="1" s="1"/>
  <c r="U1090" i="1" s="1"/>
  <c r="R765" i="1"/>
  <c r="T765" i="1" s="1"/>
  <c r="V765" i="1" s="1"/>
  <c r="R1058" i="1"/>
  <c r="T1058" i="1" s="1"/>
  <c r="V1058" i="1" s="1"/>
  <c r="R858" i="1"/>
  <c r="T858" i="1" s="1"/>
  <c r="V858" i="1" s="1"/>
  <c r="R1069" i="1"/>
  <c r="T1069" i="1" s="1"/>
  <c r="V1069" i="1" s="1"/>
  <c r="Q175" i="1"/>
  <c r="S175" i="1" s="1"/>
  <c r="U175" i="1" s="1"/>
  <c r="R703" i="1"/>
  <c r="T703" i="1" s="1"/>
  <c r="V703" i="1" s="1"/>
  <c r="R663" i="1"/>
  <c r="T663" i="1" s="1"/>
  <c r="V663" i="1" s="1"/>
  <c r="R534" i="1"/>
  <c r="T534" i="1" s="1"/>
  <c r="V534" i="1" s="1"/>
  <c r="Q1186" i="1"/>
  <c r="S1186" i="1" s="1"/>
  <c r="U1186" i="1" s="1"/>
  <c r="Q793" i="1"/>
  <c r="S793" i="1" s="1"/>
  <c r="U793" i="1" s="1"/>
  <c r="Q791" i="1"/>
  <c r="S791" i="1" s="1"/>
  <c r="U791" i="1" s="1"/>
  <c r="R808" i="1"/>
  <c r="T808" i="1" s="1"/>
  <c r="V808" i="1" s="1"/>
  <c r="R1132" i="1"/>
  <c r="T1132" i="1" s="1"/>
  <c r="V1132" i="1" s="1"/>
  <c r="R532" i="1"/>
  <c r="T532" i="1" s="1"/>
  <c r="V532" i="1" s="1"/>
  <c r="R120" i="1"/>
  <c r="T120" i="1" s="1"/>
  <c r="V120" i="1" s="1"/>
  <c r="R145" i="1"/>
  <c r="T145" i="1" s="1"/>
  <c r="V145" i="1" s="1"/>
  <c r="Q1114" i="1"/>
  <c r="S1114" i="1" s="1"/>
  <c r="U1114" i="1" s="1"/>
  <c r="R208" i="1"/>
  <c r="T208" i="1" s="1"/>
  <c r="V208" i="1" s="1"/>
  <c r="R487" i="1"/>
  <c r="T487" i="1" s="1"/>
  <c r="V487" i="1" s="1"/>
  <c r="R695" i="1"/>
  <c r="T695" i="1" s="1"/>
  <c r="V695" i="1" s="1"/>
  <c r="R898" i="1"/>
  <c r="T898" i="1" s="1"/>
  <c r="V898" i="1" s="1"/>
  <c r="R591" i="1"/>
  <c r="T591" i="1" s="1"/>
  <c r="V591" i="1" s="1"/>
  <c r="R859" i="1"/>
  <c r="T859" i="1" s="1"/>
  <c r="V859" i="1" s="1"/>
  <c r="R962" i="1"/>
  <c r="T962" i="1" s="1"/>
  <c r="V962" i="1" s="1"/>
  <c r="R441" i="1"/>
  <c r="T441" i="1" s="1"/>
  <c r="V441" i="1" s="1"/>
  <c r="R5" i="1"/>
  <c r="T5" i="1" s="1"/>
  <c r="V5" i="1" s="1"/>
  <c r="Q528" i="1"/>
  <c r="S528" i="1" s="1"/>
  <c r="U528" i="1" s="1"/>
  <c r="R252" i="1"/>
  <c r="T252" i="1" s="1"/>
  <c r="V252" i="1" s="1"/>
  <c r="Q917" i="1"/>
  <c r="S917" i="1" s="1"/>
  <c r="U917" i="1" s="1"/>
  <c r="Q601" i="1"/>
  <c r="S601" i="1" s="1"/>
  <c r="U601" i="1" s="1"/>
  <c r="R1203" i="1"/>
  <c r="T1203" i="1" s="1"/>
  <c r="V1203" i="1" s="1"/>
  <c r="R937" i="1"/>
  <c r="T937" i="1" s="1"/>
  <c r="V937" i="1" s="1"/>
  <c r="R30" i="1"/>
  <c r="T30" i="1" s="1"/>
  <c r="V30" i="1" s="1"/>
  <c r="R418" i="1"/>
  <c r="T418" i="1" s="1"/>
  <c r="V418" i="1" s="1"/>
  <c r="R584" i="1"/>
  <c r="T584" i="1" s="1"/>
  <c r="V584" i="1" s="1"/>
  <c r="R943" i="1"/>
  <c r="T943" i="1" s="1"/>
  <c r="V943" i="1" s="1"/>
  <c r="R287" i="1"/>
  <c r="T287" i="1" s="1"/>
  <c r="V287" i="1" s="1"/>
  <c r="R802" i="1"/>
  <c r="T802" i="1" s="1"/>
  <c r="V802" i="1" s="1"/>
  <c r="R1043" i="1"/>
  <c r="T1043" i="1" s="1"/>
  <c r="V1043" i="1" s="1"/>
  <c r="R372" i="1"/>
  <c r="T372" i="1" s="1"/>
  <c r="V372" i="1" s="1"/>
  <c r="Q878" i="1"/>
  <c r="S878" i="1" s="1"/>
  <c r="U878" i="1" s="1"/>
  <c r="R935" i="1"/>
  <c r="T935" i="1" s="1"/>
  <c r="V935" i="1" s="1"/>
  <c r="R437" i="1"/>
  <c r="T437" i="1" s="1"/>
  <c r="V437" i="1" s="1"/>
  <c r="R425" i="1"/>
  <c r="T425" i="1" s="1"/>
  <c r="V425" i="1" s="1"/>
  <c r="R514" i="1"/>
  <c r="T514" i="1" s="1"/>
  <c r="V514" i="1" s="1"/>
  <c r="R686" i="1"/>
  <c r="T686" i="1" s="1"/>
  <c r="V686" i="1" s="1"/>
  <c r="R1176" i="1"/>
  <c r="T1176" i="1" s="1"/>
  <c r="V1176" i="1" s="1"/>
  <c r="R376" i="1"/>
  <c r="T376" i="1" s="1"/>
  <c r="V376" i="1" s="1"/>
  <c r="R768" i="1"/>
  <c r="T768" i="1" s="1"/>
  <c r="V768" i="1" s="1"/>
  <c r="R519" i="1"/>
  <c r="T519" i="1" s="1"/>
  <c r="V519" i="1" s="1"/>
  <c r="R100" i="1"/>
  <c r="T100" i="1" s="1"/>
  <c r="V100" i="1" s="1"/>
  <c r="R236" i="1"/>
  <c r="T236" i="1" s="1"/>
  <c r="V236" i="1" s="1"/>
  <c r="R556" i="1"/>
  <c r="T556" i="1" s="1"/>
  <c r="V556" i="1" s="1"/>
  <c r="R853" i="1"/>
  <c r="T853" i="1" s="1"/>
  <c r="V853" i="1" s="1"/>
  <c r="Q319" i="1"/>
  <c r="S319" i="1" s="1"/>
  <c r="U319" i="1" s="1"/>
  <c r="Q431" i="1"/>
  <c r="S431" i="1" s="1"/>
  <c r="U431" i="1" s="1"/>
  <c r="R81" i="1"/>
  <c r="T81" i="1" s="1"/>
  <c r="V81" i="1" s="1"/>
  <c r="R848" i="1"/>
  <c r="T848" i="1" s="1"/>
  <c r="V848" i="1" s="1"/>
  <c r="R1151" i="1"/>
  <c r="T1151" i="1" s="1"/>
  <c r="V1151" i="1" s="1"/>
  <c r="R1047" i="1"/>
  <c r="T1047" i="1" s="1"/>
  <c r="V1047" i="1" s="1"/>
  <c r="R639" i="1"/>
  <c r="T639" i="1" s="1"/>
  <c r="V639" i="1" s="1"/>
  <c r="R114" i="1"/>
  <c r="T114" i="1" s="1"/>
  <c r="V114" i="1" s="1"/>
  <c r="Q1128" i="1"/>
  <c r="S1128" i="1" s="1"/>
  <c r="U1128" i="1" s="1"/>
  <c r="Q458" i="1"/>
  <c r="S458" i="1" s="1"/>
  <c r="U458" i="1" s="1"/>
  <c r="R826" i="1"/>
  <c r="T826" i="1" s="1"/>
  <c r="V826" i="1" s="1"/>
  <c r="Q253" i="1"/>
  <c r="S253" i="1" s="1"/>
  <c r="U253" i="1" s="1"/>
  <c r="R1077" i="1"/>
  <c r="T1077" i="1" s="1"/>
  <c r="V1077" i="1" s="1"/>
  <c r="R181" i="1"/>
  <c r="T181" i="1" s="1"/>
  <c r="V181" i="1" s="1"/>
  <c r="R427" i="1"/>
  <c r="T427" i="1" s="1"/>
  <c r="V427" i="1" s="1"/>
  <c r="R340" i="1"/>
  <c r="T340" i="1" s="1"/>
  <c r="V340" i="1" s="1"/>
  <c r="R110" i="1"/>
  <c r="T110" i="1" s="1"/>
  <c r="V110" i="1" s="1"/>
  <c r="R1197" i="1"/>
  <c r="T1197" i="1" s="1"/>
  <c r="V1197" i="1" s="1"/>
  <c r="Q712" i="1"/>
  <c r="S712" i="1" s="1"/>
  <c r="U712" i="1" s="1"/>
  <c r="R1108" i="1"/>
  <c r="T1108" i="1" s="1"/>
  <c r="V1108" i="1" s="1"/>
  <c r="Q1003" i="1"/>
  <c r="S1003" i="1" s="1"/>
  <c r="U1003" i="1" s="1"/>
  <c r="Q657" i="1"/>
  <c r="S657" i="1" s="1"/>
  <c r="U657" i="1" s="1"/>
  <c r="Q739" i="1"/>
  <c r="S739" i="1" s="1"/>
  <c r="U739" i="1" s="1"/>
  <c r="R69" i="1"/>
  <c r="T69" i="1" s="1"/>
  <c r="V69" i="1" s="1"/>
  <c r="Q637" i="1"/>
  <c r="S637" i="1" s="1"/>
  <c r="U637" i="1" s="1"/>
  <c r="Q238" i="1"/>
  <c r="S238" i="1" s="1"/>
  <c r="U238" i="1" s="1"/>
  <c r="Q358" i="1"/>
  <c r="S358" i="1" s="1"/>
  <c r="U358" i="1" s="1"/>
  <c r="R893" i="1"/>
  <c r="T893" i="1" s="1"/>
  <c r="V893" i="1" s="1"/>
  <c r="Q352" i="1"/>
  <c r="S352" i="1" s="1"/>
  <c r="U352" i="1" s="1"/>
  <c r="R831" i="1"/>
  <c r="T831" i="1" s="1"/>
  <c r="V831" i="1" s="1"/>
  <c r="Q384" i="1"/>
  <c r="S384" i="1" s="1"/>
  <c r="U384" i="1" s="1"/>
  <c r="Q1066" i="1"/>
  <c r="S1066" i="1" s="1"/>
  <c r="U1066" i="1" s="1"/>
  <c r="Q310" i="1"/>
  <c r="S310" i="1" s="1"/>
  <c r="U310" i="1" s="1"/>
  <c r="R777" i="1"/>
  <c r="T777" i="1" s="1"/>
  <c r="V777" i="1" s="1"/>
  <c r="Q1202" i="1"/>
  <c r="S1202" i="1" s="1"/>
  <c r="U1202" i="1" s="1"/>
  <c r="Q68" i="1"/>
  <c r="S68" i="1" s="1"/>
  <c r="U68" i="1" s="1"/>
  <c r="Q440" i="1"/>
  <c r="S440" i="1" s="1"/>
  <c r="U440" i="1" s="1"/>
  <c r="Q597" i="1"/>
  <c r="S597" i="1" s="1"/>
  <c r="U597" i="1" s="1"/>
  <c r="Q400" i="1"/>
  <c r="S400" i="1" s="1"/>
  <c r="U400" i="1" s="1"/>
  <c r="Q268" i="1"/>
  <c r="S268" i="1" s="1"/>
  <c r="U268" i="1" s="1"/>
  <c r="Q39" i="1"/>
  <c r="S39" i="1" s="1"/>
  <c r="U39" i="1" s="1"/>
  <c r="R1110" i="1"/>
  <c r="T1110" i="1" s="1"/>
  <c r="V1110" i="1" s="1"/>
  <c r="R397" i="1"/>
  <c r="T397" i="1" s="1"/>
  <c r="V397" i="1" s="1"/>
  <c r="Q240" i="1"/>
  <c r="S240" i="1" s="1"/>
  <c r="U240" i="1" s="1"/>
  <c r="Q224" i="1"/>
  <c r="S224" i="1" s="1"/>
  <c r="U224" i="1" s="1"/>
  <c r="R128" i="1"/>
  <c r="T128" i="1" s="1"/>
  <c r="V128" i="1" s="1"/>
  <c r="Q1036" i="1"/>
  <c r="S1036" i="1" s="1"/>
  <c r="U1036" i="1" s="1"/>
  <c r="Q564" i="1"/>
  <c r="S564" i="1" s="1"/>
  <c r="U564" i="1" s="1"/>
  <c r="R353" i="1"/>
  <c r="T353" i="1" s="1"/>
  <c r="V353" i="1" s="1"/>
  <c r="R744" i="1"/>
  <c r="T744" i="1" s="1"/>
  <c r="V744" i="1" s="1"/>
  <c r="R217" i="1"/>
  <c r="T217" i="1" s="1"/>
  <c r="V217" i="1" s="1"/>
  <c r="R1117" i="1"/>
  <c r="T1117" i="1" s="1"/>
  <c r="V1117" i="1" s="1"/>
  <c r="R1083" i="1"/>
  <c r="T1083" i="1" s="1"/>
  <c r="V1083" i="1" s="1"/>
  <c r="R191" i="1"/>
  <c r="T191" i="1" s="1"/>
  <c r="V191" i="1" s="1"/>
  <c r="Q743" i="1"/>
  <c r="S743" i="1" s="1"/>
  <c r="U743" i="1" s="1"/>
  <c r="Q881" i="1"/>
  <c r="S881" i="1" s="1"/>
  <c r="U881" i="1" s="1"/>
  <c r="Q676" i="1"/>
  <c r="S676" i="1" s="1"/>
  <c r="U676" i="1" s="1"/>
  <c r="R698" i="1"/>
  <c r="T698" i="1" s="1"/>
  <c r="V698" i="1" s="1"/>
  <c r="R588" i="1"/>
  <c r="T588" i="1" s="1"/>
  <c r="V588" i="1" s="1"/>
  <c r="R1195" i="1"/>
  <c r="T1195" i="1" s="1"/>
  <c r="V1195" i="1" s="1"/>
  <c r="R322" i="1"/>
  <c r="T322" i="1" s="1"/>
  <c r="V322" i="1" s="1"/>
  <c r="R367" i="1"/>
  <c r="T367" i="1" s="1"/>
  <c r="V367" i="1" s="1"/>
  <c r="R216" i="1"/>
  <c r="T216" i="1" s="1"/>
  <c r="V216" i="1" s="1"/>
  <c r="R31" i="1"/>
  <c r="T31" i="1" s="1"/>
  <c r="V31" i="1" s="1"/>
  <c r="R1194" i="1"/>
  <c r="T1194" i="1" s="1"/>
  <c r="V1194" i="1" s="1"/>
  <c r="R477" i="1"/>
  <c r="T477" i="1" s="1"/>
  <c r="V477" i="1" s="1"/>
  <c r="Q1111" i="1"/>
  <c r="S1111" i="1" s="1"/>
  <c r="U1111" i="1" s="1"/>
  <c r="R888" i="1"/>
  <c r="T888" i="1" s="1"/>
  <c r="V888" i="1" s="1"/>
  <c r="R483" i="1"/>
  <c r="T483" i="1" s="1"/>
  <c r="V483" i="1" s="1"/>
  <c r="Q963" i="1"/>
  <c r="S963" i="1" s="1"/>
  <c r="U963" i="1" s="1"/>
  <c r="Q504" i="1"/>
  <c r="S504" i="1" s="1"/>
  <c r="U504" i="1" s="1"/>
  <c r="Q257" i="1"/>
  <c r="S257" i="1" s="1"/>
  <c r="U257" i="1" s="1"/>
  <c r="R551" i="1"/>
  <c r="T551" i="1" s="1"/>
  <c r="V551" i="1" s="1"/>
  <c r="R559" i="1"/>
  <c r="T559" i="1" s="1"/>
  <c r="V559" i="1" s="1"/>
  <c r="R422" i="1"/>
  <c r="T422" i="1" s="1"/>
  <c r="V422" i="1" s="1"/>
  <c r="R419" i="1"/>
  <c r="T419" i="1" s="1"/>
  <c r="V419" i="1" s="1"/>
  <c r="R61" i="1"/>
  <c r="T61" i="1" s="1"/>
  <c r="V61" i="1" s="1"/>
  <c r="R301" i="1"/>
  <c r="T301" i="1" s="1"/>
  <c r="V301" i="1" s="1"/>
  <c r="R1167" i="1"/>
  <c r="T1167" i="1" s="1"/>
  <c r="V1167" i="1" s="1"/>
  <c r="Q294" i="1"/>
  <c r="S294" i="1" s="1"/>
  <c r="U294" i="1" s="1"/>
  <c r="R405" i="1"/>
  <c r="T405" i="1" s="1"/>
  <c r="V405" i="1" s="1"/>
  <c r="Q1226" i="1"/>
  <c r="S1226" i="1" s="1"/>
  <c r="U1226" i="1" s="1"/>
  <c r="R53" i="1"/>
  <c r="T53" i="1" s="1"/>
  <c r="V53" i="1" s="1"/>
  <c r="R775" i="1"/>
  <c r="T775" i="1" s="1"/>
  <c r="V775" i="1" s="1"/>
  <c r="R101" i="1"/>
  <c r="T101" i="1" s="1"/>
  <c r="V101" i="1" s="1"/>
  <c r="R510" i="1"/>
  <c r="T510" i="1" s="1"/>
  <c r="V510" i="1" s="1"/>
  <c r="R874" i="1"/>
  <c r="T874" i="1" s="1"/>
  <c r="V874" i="1" s="1"/>
  <c r="R368" i="1"/>
  <c r="T368" i="1" s="1"/>
  <c r="V368" i="1" s="1"/>
  <c r="R388" i="1"/>
  <c r="T388" i="1" s="1"/>
  <c r="V388" i="1" s="1"/>
  <c r="R1100" i="1"/>
  <c r="T1100" i="1" s="1"/>
  <c r="V1100" i="1" s="1"/>
  <c r="R444" i="1"/>
  <c r="T444" i="1" s="1"/>
  <c r="V444" i="1" s="1"/>
  <c r="R12" i="1"/>
  <c r="T12" i="1" s="1"/>
  <c r="V12" i="1" s="1"/>
  <c r="R516" i="1"/>
  <c r="T516" i="1" s="1"/>
  <c r="V516" i="1" s="1"/>
  <c r="Q949" i="1"/>
  <c r="S949" i="1" s="1"/>
  <c r="U949" i="1" s="1"/>
  <c r="Q311" i="1"/>
  <c r="S311" i="1" s="1"/>
  <c r="U311" i="1" s="1"/>
  <c r="Q92" i="1"/>
  <c r="S92" i="1" s="1"/>
  <c r="U92" i="1" s="1"/>
  <c r="R285" i="1"/>
  <c r="T285" i="1" s="1"/>
  <c r="V285" i="1" s="1"/>
  <c r="R1014" i="1"/>
  <c r="T1014" i="1" s="1"/>
  <c r="V1014" i="1" s="1"/>
  <c r="R270" i="1"/>
  <c r="T270" i="1" s="1"/>
  <c r="V270" i="1" s="1"/>
  <c r="R409" i="1"/>
  <c r="T409" i="1" s="1"/>
  <c r="V409" i="1" s="1"/>
  <c r="R320" i="1"/>
  <c r="T320" i="1" s="1"/>
  <c r="V320" i="1" s="1"/>
  <c r="R491" i="1"/>
  <c r="T491" i="1" s="1"/>
  <c r="V491" i="1" s="1"/>
  <c r="R26" i="1"/>
  <c r="T26" i="1" s="1"/>
  <c r="V26" i="1" s="1"/>
  <c r="R123" i="1"/>
  <c r="T123" i="1" s="1"/>
  <c r="V123" i="1" s="1"/>
  <c r="R539" i="1"/>
  <c r="T539" i="1" s="1"/>
  <c r="V539" i="1" s="1"/>
  <c r="Q1221" i="1"/>
  <c r="S1221" i="1" s="1"/>
  <c r="U1221" i="1" s="1"/>
  <c r="Q956" i="1"/>
  <c r="S956" i="1" s="1"/>
  <c r="U956" i="1" s="1"/>
  <c r="Q62" i="1"/>
  <c r="S62" i="1" s="1"/>
  <c r="U62" i="1" s="1"/>
  <c r="Q119" i="1"/>
  <c r="S119" i="1" s="1"/>
  <c r="U119" i="1" s="1"/>
  <c r="R90" i="1"/>
  <c r="T90" i="1" s="1"/>
  <c r="V90" i="1" s="1"/>
  <c r="R502" i="1"/>
  <c r="T502" i="1" s="1"/>
  <c r="V502" i="1" s="1"/>
  <c r="R399" i="1"/>
  <c r="T399" i="1" s="1"/>
  <c r="V399" i="1" s="1"/>
  <c r="R1072" i="1"/>
  <c r="T1072" i="1" s="1"/>
  <c r="V1072" i="1" s="1"/>
  <c r="R863" i="1"/>
  <c r="T863" i="1" s="1"/>
  <c r="V863" i="1" s="1"/>
  <c r="R787" i="1"/>
  <c r="T787" i="1" s="1"/>
  <c r="V787" i="1" s="1"/>
  <c r="Q1106" i="1"/>
  <c r="S1106" i="1" s="1"/>
  <c r="U1106" i="1" s="1"/>
  <c r="Q129" i="1"/>
  <c r="S129" i="1" s="1"/>
  <c r="U129" i="1" s="1"/>
  <c r="R991" i="1"/>
  <c r="T991" i="1" s="1"/>
  <c r="V991" i="1" s="1"/>
  <c r="R406" i="1"/>
  <c r="T406" i="1" s="1"/>
  <c r="V406" i="1" s="1"/>
  <c r="Q161" i="1"/>
  <c r="S161" i="1" s="1"/>
  <c r="U161" i="1" s="1"/>
  <c r="Q250" i="1"/>
  <c r="S250" i="1" s="1"/>
  <c r="U250" i="1" s="1"/>
  <c r="R366" i="1"/>
  <c r="T366" i="1" s="1"/>
  <c r="V366" i="1" s="1"/>
  <c r="R513" i="1"/>
  <c r="T513" i="1" s="1"/>
  <c r="V513" i="1" s="1"/>
  <c r="R221" i="1"/>
  <c r="T221" i="1" s="1"/>
  <c r="V221" i="1" s="1"/>
  <c r="R1059" i="1"/>
  <c r="T1059" i="1" s="1"/>
  <c r="V1059" i="1" s="1"/>
  <c r="Q946" i="1"/>
  <c r="S946" i="1" s="1"/>
  <c r="U946" i="1" s="1"/>
  <c r="Q10" i="1"/>
  <c r="S10" i="1" s="1"/>
  <c r="U10" i="1" s="1"/>
  <c r="Q389" i="1"/>
  <c r="S389" i="1" s="1"/>
  <c r="U389" i="1" s="1"/>
  <c r="Q309" i="1"/>
  <c r="S309" i="1" s="1"/>
  <c r="U309" i="1" s="1"/>
  <c r="R165" i="1"/>
  <c r="T165" i="1" s="1"/>
  <c r="V165" i="1" s="1"/>
  <c r="R924" i="1"/>
  <c r="T924" i="1" s="1"/>
  <c r="V924" i="1" s="1"/>
  <c r="R542" i="1"/>
  <c r="T542" i="1" s="1"/>
  <c r="V542" i="1" s="1"/>
  <c r="R773" i="1"/>
  <c r="T773" i="1" s="1"/>
  <c r="V773" i="1" s="1"/>
  <c r="Q1024" i="1"/>
  <c r="S1024" i="1" s="1"/>
  <c r="U1024" i="1" s="1"/>
  <c r="R448" i="1"/>
  <c r="T448" i="1" s="1"/>
  <c r="V448" i="1" s="1"/>
  <c r="Q1091" i="1"/>
  <c r="S1091" i="1" s="1"/>
  <c r="U1091" i="1" s="1"/>
  <c r="Q489" i="1"/>
  <c r="S489" i="1" s="1"/>
  <c r="U489" i="1" s="1"/>
  <c r="Q821" i="1"/>
  <c r="S821" i="1" s="1"/>
  <c r="U821" i="1" s="1"/>
  <c r="Q598" i="1"/>
  <c r="S598" i="1" s="1"/>
  <c r="U598" i="1" s="1"/>
  <c r="Q817" i="1"/>
  <c r="S817" i="1" s="1"/>
  <c r="U817" i="1" s="1"/>
  <c r="Q258" i="1"/>
  <c r="S258" i="1" s="1"/>
  <c r="U258" i="1" s="1"/>
  <c r="Q177" i="1"/>
  <c r="S177" i="1" s="1"/>
  <c r="U177" i="1" s="1"/>
  <c r="Q977" i="1"/>
  <c r="S977" i="1" s="1"/>
  <c r="U977" i="1" s="1"/>
  <c r="Q65" i="1"/>
  <c r="S65" i="1" s="1"/>
  <c r="U65" i="1" s="1"/>
  <c r="Q566" i="1"/>
  <c r="S566" i="1" s="1"/>
  <c r="U566" i="1" s="1"/>
  <c r="Q760" i="1"/>
  <c r="S760" i="1" s="1"/>
  <c r="U760" i="1" s="1"/>
  <c r="Q27" i="1"/>
  <c r="S27" i="1" s="1"/>
  <c r="U27" i="1" s="1"/>
  <c r="Q1137" i="1"/>
  <c r="S1137" i="1" s="1"/>
  <c r="U1137" i="1" s="1"/>
  <c r="Q1217" i="1"/>
  <c r="S1217" i="1" s="1"/>
  <c r="U1217" i="1" s="1"/>
  <c r="Q654" i="1"/>
  <c r="S654" i="1" s="1"/>
  <c r="U654" i="1" s="1"/>
  <c r="Q227" i="1"/>
  <c r="S227" i="1" s="1"/>
  <c r="U227" i="1" s="1"/>
  <c r="R729" i="1"/>
  <c r="T729" i="1" s="1"/>
  <c r="V729" i="1" s="1"/>
  <c r="Q784" i="1"/>
  <c r="S784" i="1" s="1"/>
  <c r="U784" i="1" s="1"/>
  <c r="Q1146" i="1"/>
  <c r="S1146" i="1" s="1"/>
  <c r="U1146" i="1" s="1"/>
  <c r="Q336" i="1"/>
  <c r="S336" i="1" s="1"/>
  <c r="U336" i="1" s="1"/>
  <c r="Q95" i="1"/>
  <c r="S95" i="1" s="1"/>
  <c r="U95" i="1" s="1"/>
  <c r="Q685" i="1"/>
  <c r="S685" i="1" s="1"/>
  <c r="U685" i="1" s="1"/>
  <c r="R644" i="1"/>
  <c r="T644" i="1" s="1"/>
  <c r="V644" i="1" s="1"/>
  <c r="Q1127" i="1"/>
  <c r="S1127" i="1" s="1"/>
  <c r="U1127" i="1" s="1"/>
  <c r="Q1107" i="1"/>
  <c r="S1107" i="1" s="1"/>
  <c r="U1107" i="1" s="1"/>
  <c r="Q923" i="1"/>
  <c r="S923" i="1" s="1"/>
  <c r="U923" i="1" s="1"/>
  <c r="R971" i="1"/>
  <c r="T971" i="1" s="1"/>
  <c r="V971" i="1" s="1"/>
  <c r="R111" i="1"/>
  <c r="T111" i="1" s="1"/>
  <c r="V111" i="1" s="1"/>
  <c r="Q274" i="1"/>
  <c r="S274" i="1" s="1"/>
  <c r="U274" i="1" s="1"/>
  <c r="R351" i="1"/>
  <c r="T351" i="1" s="1"/>
  <c r="V351" i="1" s="1"/>
  <c r="Q614" i="1"/>
  <c r="S614" i="1" s="1"/>
  <c r="U614" i="1" s="1"/>
  <c r="Q230" i="1"/>
  <c r="S230" i="1" s="1"/>
  <c r="U230" i="1" s="1"/>
  <c r="R97" i="1"/>
  <c r="T97" i="1" s="1"/>
  <c r="V97" i="1" s="1"/>
  <c r="R359" i="1"/>
  <c r="T359" i="1" s="1"/>
  <c r="V359" i="1" s="1"/>
  <c r="R607" i="1"/>
  <c r="T607" i="1" s="1"/>
  <c r="V607" i="1" s="1"/>
  <c r="Q1033" i="1"/>
  <c r="S1033" i="1" s="1"/>
  <c r="U1033" i="1" s="1"/>
  <c r="Q672" i="1"/>
  <c r="S672" i="1" s="1"/>
  <c r="U672" i="1" s="1"/>
  <c r="Q1222" i="1"/>
  <c r="S1222" i="1" s="1"/>
  <c r="U1222" i="1" s="1"/>
  <c r="R1012" i="1"/>
  <c r="T1012" i="1" s="1"/>
  <c r="V1012" i="1" s="1"/>
  <c r="R1074" i="1"/>
  <c r="T1074" i="1" s="1"/>
  <c r="V1074" i="1" s="1"/>
  <c r="R806" i="1"/>
  <c r="T806" i="1" s="1"/>
  <c r="V806" i="1" s="1"/>
  <c r="R108" i="1"/>
  <c r="T108" i="1" s="1"/>
  <c r="V108" i="1" s="1"/>
  <c r="R613" i="1"/>
  <c r="T613" i="1" s="1"/>
  <c r="V613" i="1" s="1"/>
  <c r="Q825" i="1"/>
  <c r="S825" i="1" s="1"/>
  <c r="U825" i="1" s="1"/>
  <c r="R656" i="1"/>
  <c r="T656" i="1" s="1"/>
  <c r="V656" i="1" s="1"/>
  <c r="R562" i="1"/>
  <c r="T562" i="1" s="1"/>
  <c r="V562" i="1" s="1"/>
  <c r="R66" i="1"/>
  <c r="T66" i="1" s="1"/>
  <c r="V66" i="1" s="1"/>
  <c r="R269" i="1"/>
  <c r="T269" i="1" s="1"/>
  <c r="V269" i="1" s="1"/>
  <c r="R641" i="1"/>
  <c r="T641" i="1" s="1"/>
  <c r="V641" i="1" s="1"/>
  <c r="R308" i="1"/>
  <c r="T308" i="1" s="1"/>
  <c r="V308" i="1" s="1"/>
  <c r="R590" i="1"/>
  <c r="T590" i="1" s="1"/>
  <c r="V590" i="1" s="1"/>
  <c r="R678" i="1"/>
  <c r="T678" i="1" s="1"/>
  <c r="V678" i="1" s="1"/>
  <c r="Q975" i="1"/>
  <c r="S975" i="1" s="1"/>
  <c r="U975" i="1" s="1"/>
  <c r="Q471" i="1"/>
  <c r="S471" i="1" s="1"/>
  <c r="U471" i="1" s="1"/>
  <c r="Q417" i="1"/>
  <c r="S417" i="1" s="1"/>
  <c r="U417" i="1" s="1"/>
  <c r="R978" i="1"/>
  <c r="T978" i="1" s="1"/>
  <c r="V978" i="1" s="1"/>
  <c r="Q402" i="1"/>
  <c r="S402" i="1" s="1"/>
  <c r="U402" i="1" s="1"/>
  <c r="Q1199" i="1"/>
  <c r="S1199" i="1" s="1"/>
  <c r="U1199" i="1" s="1"/>
  <c r="R251" i="1"/>
  <c r="T251" i="1" s="1"/>
  <c r="V251" i="1" s="1"/>
  <c r="R173" i="1"/>
  <c r="T173" i="1" s="1"/>
  <c r="V173" i="1" s="1"/>
  <c r="R404" i="1"/>
  <c r="T404" i="1" s="1"/>
  <c r="V404" i="1" s="1"/>
  <c r="R1218" i="1"/>
  <c r="T1218" i="1" s="1"/>
  <c r="V1218" i="1" s="1"/>
  <c r="Q833" i="1"/>
  <c r="S833" i="1" s="1"/>
  <c r="U833" i="1" s="1"/>
  <c r="Q348" i="1"/>
  <c r="S348" i="1" s="1"/>
  <c r="U348" i="1" s="1"/>
  <c r="Q289" i="1"/>
  <c r="S289" i="1" s="1"/>
  <c r="U289" i="1" s="1"/>
  <c r="Q959" i="1"/>
  <c r="S959" i="1" s="1"/>
  <c r="U959" i="1" s="1"/>
  <c r="Q530" i="1"/>
  <c r="S530" i="1" s="1"/>
  <c r="U530" i="1" s="1"/>
  <c r="R781" i="1"/>
  <c r="T781" i="1" s="1"/>
  <c r="V781" i="1" s="1"/>
  <c r="Q964" i="1"/>
  <c r="S964" i="1" s="1"/>
  <c r="U964" i="1" s="1"/>
  <c r="R650" i="1"/>
  <c r="T650" i="1" s="1"/>
  <c r="V650" i="1" s="1"/>
  <c r="R569" i="1"/>
  <c r="T569" i="1" s="1"/>
  <c r="V569" i="1" s="1"/>
  <c r="R343" i="1"/>
  <c r="T343" i="1" s="1"/>
  <c r="V343" i="1" s="1"/>
  <c r="Q998" i="1"/>
  <c r="S998" i="1" s="1"/>
  <c r="U998" i="1" s="1"/>
  <c r="R1001" i="1"/>
  <c r="T1001" i="1" s="1"/>
  <c r="V1001" i="1" s="1"/>
  <c r="R263" i="1"/>
  <c r="T263" i="1" s="1"/>
  <c r="V263" i="1" s="1"/>
  <c r="R1141" i="1"/>
  <c r="T1141" i="1" s="1"/>
  <c r="V1141" i="1" s="1"/>
  <c r="Q277" i="1"/>
  <c r="S277" i="1" s="1"/>
  <c r="U277" i="1" s="1"/>
  <c r="Q789" i="1"/>
  <c r="S789" i="1" s="1"/>
  <c r="U789" i="1" s="1"/>
  <c r="Q420" i="1"/>
  <c r="S420" i="1" s="1"/>
  <c r="U420" i="1" s="1"/>
  <c r="Q612" i="1"/>
  <c r="S612" i="1" s="1"/>
  <c r="U612" i="1" s="1"/>
  <c r="Q931" i="1"/>
  <c r="S931" i="1" s="1"/>
  <c r="U931" i="1" s="1"/>
  <c r="R25" i="1"/>
  <c r="T25" i="1" s="1"/>
  <c r="V25" i="1" s="1"/>
  <c r="R356" i="1"/>
  <c r="T356" i="1" s="1"/>
  <c r="V356" i="1" s="1"/>
  <c r="Q466" i="1"/>
  <c r="S466" i="1" s="1"/>
  <c r="U466" i="1" s="1"/>
  <c r="Q463" i="1"/>
  <c r="S463" i="1" s="1"/>
  <c r="U463" i="1" s="1"/>
  <c r="Q16" i="1"/>
  <c r="S16" i="1" s="1"/>
  <c r="U16" i="1" s="1"/>
  <c r="Q1031" i="1"/>
  <c r="S1031" i="1" s="1"/>
  <c r="U1031" i="1" s="1"/>
  <c r="Q37" i="1"/>
  <c r="S37" i="1" s="1"/>
  <c r="U37" i="1" s="1"/>
  <c r="R192" i="1"/>
  <c r="T192" i="1" s="1"/>
  <c r="V192" i="1" s="1"/>
  <c r="R1131" i="1"/>
  <c r="T1131" i="1" s="1"/>
  <c r="V1131" i="1" s="1"/>
  <c r="R214" i="1"/>
  <c r="T214" i="1" s="1"/>
  <c r="V214" i="1" s="1"/>
  <c r="Q1212" i="1"/>
  <c r="S1212" i="1" s="1"/>
  <c r="U1212" i="1" s="1"/>
  <c r="R28" i="1"/>
  <c r="T28" i="1" s="1"/>
  <c r="V28" i="1" s="1"/>
  <c r="Q653" i="1"/>
  <c r="S653" i="1" s="1"/>
  <c r="U653" i="1" s="1"/>
  <c r="R87" i="1"/>
  <c r="T87" i="1" s="1"/>
  <c r="V87" i="1" s="1"/>
  <c r="R615" i="1"/>
  <c r="T615" i="1" s="1"/>
  <c r="V615" i="1" s="1"/>
  <c r="R91" i="1"/>
  <c r="T91" i="1" s="1"/>
  <c r="V91" i="1" s="1"/>
  <c r="R174" i="1"/>
  <c r="T174" i="1" s="1"/>
  <c r="V174" i="1" s="1"/>
  <c r="Q1017" i="1"/>
  <c r="S1017" i="1" s="1"/>
  <c r="U1017" i="1" s="1"/>
  <c r="Q522" i="1"/>
  <c r="S522" i="1" s="1"/>
  <c r="U522" i="1" s="1"/>
  <c r="Q99" i="1"/>
  <c r="S99" i="1" s="1"/>
  <c r="U99" i="1" s="1"/>
  <c r="Q468" i="1"/>
  <c r="S468" i="1" s="1"/>
  <c r="U468" i="1" s="1"/>
  <c r="Q665" i="1"/>
  <c r="S665" i="1" s="1"/>
  <c r="U665" i="1" s="1"/>
  <c r="Q380" i="1"/>
  <c r="S380" i="1" s="1"/>
  <c r="U380" i="1" s="1"/>
  <c r="R912" i="1"/>
  <c r="T912" i="1" s="1"/>
  <c r="V912" i="1" s="1"/>
  <c r="Q281" i="1"/>
  <c r="S281" i="1" s="1"/>
  <c r="U281" i="1" s="1"/>
  <c r="Q228" i="1"/>
  <c r="S228" i="1" s="1"/>
  <c r="U228" i="1" s="1"/>
  <c r="R957" i="1"/>
  <c r="T957" i="1" s="1"/>
  <c r="V957" i="1" s="1"/>
  <c r="R627" i="1"/>
  <c r="T627" i="1" s="1"/>
  <c r="V627" i="1" s="1"/>
  <c r="R1228" i="1"/>
  <c r="T1228" i="1" s="1"/>
  <c r="V1228" i="1" s="1"/>
  <c r="R985" i="1"/>
  <c r="T985" i="1" s="1"/>
  <c r="V985" i="1" s="1"/>
  <c r="Q1098" i="1"/>
  <c r="S1098" i="1" s="1"/>
  <c r="U1098" i="1" s="1"/>
  <c r="Q4" i="1"/>
  <c r="S4" i="1" s="1"/>
  <c r="U4" i="1" s="1"/>
  <c r="Q1096" i="1"/>
  <c r="S1096" i="1" s="1"/>
  <c r="U1096" i="1" s="1"/>
  <c r="Q841" i="1"/>
  <c r="S841" i="1" s="1"/>
  <c r="U841" i="1" s="1"/>
  <c r="Q1184" i="1"/>
  <c r="S1184" i="1" s="1"/>
  <c r="U1184" i="1" s="1"/>
  <c r="Q464" i="1"/>
  <c r="S464" i="1" s="1"/>
  <c r="U464" i="1" s="1"/>
  <c r="Q736" i="1"/>
  <c r="S736" i="1" s="1"/>
  <c r="U736" i="1" s="1"/>
  <c r="R1063" i="1"/>
  <c r="T1063" i="1" s="1"/>
  <c r="V1063" i="1" s="1"/>
  <c r="R603" i="1"/>
  <c r="T603" i="1" s="1"/>
  <c r="V603" i="1" s="1"/>
  <c r="R1209" i="1"/>
  <c r="T1209" i="1" s="1"/>
  <c r="V1209" i="1" s="1"/>
  <c r="Q286" i="1"/>
  <c r="S286" i="1" s="1"/>
  <c r="U286" i="1" s="1"/>
  <c r="Q882" i="1"/>
  <c r="S882" i="1" s="1"/>
  <c r="U882" i="1" s="1"/>
  <c r="Q398" i="1"/>
  <c r="S398" i="1" s="1"/>
  <c r="U398" i="1" s="1"/>
  <c r="Q153" i="1"/>
  <c r="S153" i="1" s="1"/>
  <c r="U153" i="1" s="1"/>
  <c r="Q1081" i="1"/>
  <c r="S1081" i="1" s="1"/>
  <c r="U1081" i="1" s="1"/>
  <c r="Q450" i="1"/>
  <c r="S450" i="1" s="1"/>
  <c r="U450" i="1" s="1"/>
  <c r="R158" i="1"/>
  <c r="T158" i="1" s="1"/>
  <c r="V158" i="1" s="1"/>
  <c r="R552" i="1"/>
  <c r="T552" i="1" s="1"/>
  <c r="V552" i="1" s="1"/>
  <c r="R49" i="1"/>
  <c r="T49" i="1" s="1"/>
  <c r="V49" i="1" s="1"/>
  <c r="R673" i="1"/>
  <c r="T673" i="1" s="1"/>
  <c r="V673" i="1" s="1"/>
  <c r="R33" i="1"/>
  <c r="T33" i="1" s="1"/>
  <c r="V33" i="1" s="1"/>
  <c r="R1000" i="1"/>
  <c r="T1000" i="1" s="1"/>
  <c r="V1000" i="1" s="1"/>
  <c r="R807" i="1"/>
  <c r="T807" i="1" s="1"/>
  <c r="V807" i="1" s="1"/>
  <c r="R1060" i="1"/>
  <c r="T1060" i="1" s="1"/>
  <c r="V1060" i="1" s="1"/>
  <c r="R682" i="1"/>
  <c r="T682" i="1" s="1"/>
  <c r="V682" i="1" s="1"/>
  <c r="R544" i="1"/>
  <c r="T544" i="1" s="1"/>
  <c r="V544" i="1" s="1"/>
  <c r="R29" i="1"/>
  <c r="T29" i="1" s="1"/>
  <c r="V29" i="1" s="1"/>
  <c r="R941" i="1"/>
  <c r="T941" i="1" s="1"/>
  <c r="V941" i="1" s="1"/>
  <c r="Q916" i="1"/>
  <c r="S916" i="1" s="1"/>
  <c r="U916" i="1" s="1"/>
  <c r="Q718" i="1"/>
  <c r="S718" i="1" s="1"/>
  <c r="U718" i="1" s="1"/>
  <c r="R284" i="1"/>
  <c r="T284" i="1" s="1"/>
  <c r="V284" i="1" s="1"/>
  <c r="R21" i="1"/>
  <c r="T21" i="1" s="1"/>
  <c r="V21" i="1" s="1"/>
  <c r="Q171" i="1"/>
  <c r="S171" i="1" s="1"/>
  <c r="U171" i="1" s="1"/>
  <c r="Q1207" i="1"/>
  <c r="S1207" i="1" s="1"/>
  <c r="U1207" i="1" s="1"/>
  <c r="R1144" i="1"/>
  <c r="T1144" i="1" s="1"/>
  <c r="V1144" i="1" s="1"/>
  <c r="R1148" i="1"/>
  <c r="T1148" i="1" s="1"/>
  <c r="V1148" i="1" s="1"/>
  <c r="R231" i="1"/>
  <c r="T231" i="1" s="1"/>
  <c r="V231" i="1" s="1"/>
  <c r="Q299" i="1"/>
  <c r="S299" i="1" s="1"/>
  <c r="U299" i="1" s="1"/>
  <c r="R113" i="1"/>
  <c r="T113" i="1" s="1"/>
  <c r="V113" i="1" s="1"/>
  <c r="R861" i="1"/>
  <c r="T861" i="1" s="1"/>
  <c r="V861" i="1" s="1"/>
  <c r="R1099" i="1"/>
  <c r="T1099" i="1" s="1"/>
  <c r="V1099" i="1" s="1"/>
  <c r="R80" i="1"/>
  <c r="T80" i="1" s="1"/>
  <c r="V80" i="1" s="1"/>
  <c r="R377" i="1"/>
  <c r="T377" i="1" s="1"/>
  <c r="V377" i="1" s="1"/>
  <c r="R537" i="1"/>
  <c r="T537" i="1" s="1"/>
  <c r="V537" i="1" s="1"/>
  <c r="R20" i="1"/>
  <c r="T20" i="1" s="1"/>
  <c r="V20" i="1" s="1"/>
  <c r="R47" i="1"/>
  <c r="T47" i="1" s="1"/>
  <c r="V47" i="1" s="1"/>
  <c r="R98" i="1"/>
  <c r="T98" i="1" s="1"/>
  <c r="V98" i="1" s="1"/>
  <c r="R305" i="1"/>
  <c r="T305" i="1" s="1"/>
  <c r="V305" i="1" s="1"/>
  <c r="Q950" i="1"/>
  <c r="S950" i="1" s="1"/>
  <c r="U950" i="1" s="1"/>
  <c r="R854" i="1"/>
  <c r="T854" i="1" s="1"/>
  <c r="V854" i="1" s="1"/>
  <c r="R76" i="1"/>
  <c r="T76" i="1" s="1"/>
  <c r="V76" i="1" s="1"/>
  <c r="R579" i="1"/>
  <c r="T579" i="1" s="1"/>
  <c r="V579" i="1" s="1"/>
  <c r="R1101" i="1"/>
  <c r="T1101" i="1" s="1"/>
  <c r="V1101" i="1" s="1"/>
  <c r="R314" i="1"/>
  <c r="T314" i="1" s="1"/>
  <c r="V314" i="1" s="1"/>
  <c r="Q908" i="1"/>
  <c r="S908" i="1" s="1"/>
  <c r="U908" i="1" s="1"/>
  <c r="Q659" i="1"/>
  <c r="S659" i="1" s="1"/>
  <c r="U659" i="1" s="1"/>
  <c r="Q772" i="1"/>
  <c r="S772" i="1" s="1"/>
  <c r="U772" i="1" s="1"/>
  <c r="Q329" i="1"/>
  <c r="S329" i="1" s="1"/>
  <c r="U329" i="1" s="1"/>
  <c r="Q168" i="1"/>
  <c r="S168" i="1" s="1"/>
  <c r="U168" i="1" s="1"/>
  <c r="R103" i="1"/>
  <c r="T103" i="1" s="1"/>
  <c r="V103" i="1" s="1"/>
  <c r="R543" i="1"/>
  <c r="T543" i="1" s="1"/>
  <c r="V543" i="1" s="1"/>
  <c r="R1053" i="1"/>
  <c r="T1053" i="1" s="1"/>
  <c r="V1053" i="1" s="1"/>
  <c r="R800" i="1"/>
  <c r="T800" i="1" s="1"/>
  <c r="V800" i="1" s="1"/>
  <c r="Q778" i="1"/>
  <c r="S778" i="1" s="1"/>
  <c r="U778" i="1" s="1"/>
  <c r="Q531" i="1"/>
  <c r="S531" i="1" s="1"/>
  <c r="U531" i="1" s="1"/>
  <c r="Q1104" i="1"/>
  <c r="S1104" i="1" s="1"/>
  <c r="U1104" i="1" s="1"/>
  <c r="Q1182" i="1"/>
  <c r="S1182" i="1" s="1"/>
  <c r="U1182" i="1" s="1"/>
  <c r="R1079" i="1"/>
  <c r="T1079" i="1" s="1"/>
  <c r="V1079" i="1" s="1"/>
  <c r="R511" i="1"/>
  <c r="T511" i="1" s="1"/>
  <c r="V511" i="1" s="1"/>
  <c r="Q684" i="1"/>
  <c r="S684" i="1" s="1"/>
  <c r="U684" i="1" s="1"/>
  <c r="R903" i="1"/>
  <c r="T903" i="1" s="1"/>
  <c r="V903" i="1" s="1"/>
  <c r="R144" i="1"/>
  <c r="T144" i="1" s="1"/>
  <c r="V144" i="1" s="1"/>
  <c r="R494" i="1"/>
  <c r="T494" i="1" s="1"/>
  <c r="V494" i="1" s="1"/>
  <c r="R947" i="1"/>
  <c r="T947" i="1" s="1"/>
  <c r="V947" i="1" s="1"/>
  <c r="Q988" i="1"/>
  <c r="S988" i="1" s="1"/>
  <c r="U988" i="1" s="1"/>
  <c r="R370" i="1"/>
  <c r="T370" i="1" s="1"/>
  <c r="V370" i="1" s="1"/>
  <c r="R331" i="1"/>
  <c r="T331" i="1" s="1"/>
  <c r="V331" i="1" s="1"/>
  <c r="R512" i="1"/>
  <c r="T512" i="1" s="1"/>
  <c r="V512" i="1" s="1"/>
  <c r="R930" i="1"/>
  <c r="T930" i="1" s="1"/>
  <c r="V930" i="1" s="1"/>
  <c r="R256" i="1"/>
  <c r="T256" i="1" s="1"/>
  <c r="V256" i="1" s="1"/>
  <c r="R636" i="1"/>
  <c r="T636" i="1" s="1"/>
  <c r="V636" i="1" s="1"/>
  <c r="R190" i="1"/>
  <c r="T190" i="1" s="1"/>
  <c r="V190" i="1" s="1"/>
  <c r="R105" i="1"/>
  <c r="T105" i="1" s="1"/>
  <c r="V105" i="1" s="1"/>
  <c r="R951" i="1"/>
  <c r="T951" i="1" s="1"/>
  <c r="V951" i="1" s="1"/>
  <c r="R621" i="1"/>
  <c r="T621" i="1" s="1"/>
  <c r="V621" i="1" s="1"/>
  <c r="R265" i="1"/>
  <c r="T265" i="1" s="1"/>
  <c r="V265" i="1" s="1"/>
  <c r="R393" i="1"/>
  <c r="T393" i="1" s="1"/>
  <c r="V393" i="1" s="1"/>
  <c r="R1160" i="1"/>
  <c r="T1160" i="1" s="1"/>
  <c r="V1160" i="1" s="1"/>
  <c r="R117" i="1"/>
  <c r="T117" i="1" s="1"/>
  <c r="V117" i="1" s="1"/>
  <c r="R1154" i="1"/>
  <c r="T1154" i="1" s="1"/>
  <c r="V1154" i="1" s="1"/>
  <c r="R1200" i="1"/>
  <c r="T1200" i="1" s="1"/>
  <c r="V1200" i="1" s="1"/>
  <c r="R151" i="1"/>
  <c r="T151" i="1" s="1"/>
  <c r="V151" i="1" s="1"/>
  <c r="R837" i="1"/>
  <c r="T837" i="1" s="1"/>
  <c r="V837" i="1" s="1"/>
  <c r="Q928" i="1"/>
  <c r="S928" i="1" s="1"/>
  <c r="U928" i="1" s="1"/>
  <c r="R180" i="1"/>
  <c r="T180" i="1" s="1"/>
  <c r="V180" i="1" s="1"/>
  <c r="R713" i="1"/>
  <c r="T713" i="1" s="1"/>
  <c r="V713" i="1" s="1"/>
  <c r="R347" i="1"/>
  <c r="T347" i="1" s="1"/>
  <c r="V347" i="1" s="1"/>
  <c r="R955" i="1"/>
  <c r="T955" i="1" s="1"/>
  <c r="V955" i="1" s="1"/>
  <c r="R51" i="1"/>
  <c r="T51" i="1" s="1"/>
  <c r="V51" i="1" s="1"/>
  <c r="R602" i="1"/>
  <c r="T602" i="1" s="1"/>
  <c r="V602" i="1" s="1"/>
  <c r="R357" i="1"/>
  <c r="T357" i="1" s="1"/>
  <c r="V357" i="1" s="1"/>
  <c r="R541" i="1"/>
  <c r="T541" i="1" s="1"/>
  <c r="V541" i="1" s="1"/>
  <c r="Q693" i="1"/>
  <c r="S693" i="1" s="1"/>
  <c r="U693" i="1" s="1"/>
  <c r="Q761" i="1"/>
  <c r="S761" i="1" s="1"/>
  <c r="U761" i="1" s="1"/>
  <c r="Q249" i="1"/>
  <c r="S249" i="1" s="1"/>
  <c r="U249" i="1" s="1"/>
  <c r="R620" i="1"/>
  <c r="T620" i="1" s="1"/>
  <c r="V620" i="1" s="1"/>
  <c r="Q1189" i="1"/>
  <c r="S1189" i="1" s="1"/>
  <c r="U1189" i="1" s="1"/>
  <c r="Q291" i="1"/>
  <c r="S291" i="1" s="1"/>
  <c r="U291" i="1" s="1"/>
  <c r="R1174" i="1"/>
  <c r="T1174" i="1" s="1"/>
  <c r="V1174" i="1" s="1"/>
  <c r="R170" i="1"/>
  <c r="T170" i="1" s="1"/>
  <c r="V170" i="1" s="1"/>
  <c r="R1046" i="1"/>
  <c r="T1046" i="1" s="1"/>
  <c r="V1046" i="1" s="1"/>
  <c r="R618" i="1"/>
  <c r="T618" i="1" s="1"/>
  <c r="V618" i="1" s="1"/>
  <c r="R226" i="1"/>
  <c r="T226" i="1" s="1"/>
  <c r="V226" i="1" s="1"/>
  <c r="R1112" i="1"/>
  <c r="T1112" i="1" s="1"/>
  <c r="V1112" i="1" s="1"/>
  <c r="R1092" i="1"/>
  <c r="T1092" i="1" s="1"/>
  <c r="V1092" i="1" s="1"/>
  <c r="R229" i="1"/>
  <c r="T229" i="1" s="1"/>
  <c r="V229" i="1" s="1"/>
  <c r="R1213" i="1"/>
  <c r="T1213" i="1" s="1"/>
  <c r="V1213" i="1" s="1"/>
  <c r="R986" i="1"/>
  <c r="T986" i="1" s="1"/>
  <c r="V986" i="1" s="1"/>
  <c r="R839" i="1"/>
  <c r="T839" i="1" s="1"/>
  <c r="V839" i="1" s="1"/>
  <c r="Q1011" i="1"/>
  <c r="S1011" i="1" s="1"/>
  <c r="U1011" i="1" s="1"/>
  <c r="Q1206" i="1"/>
  <c r="S1206" i="1" s="1"/>
  <c r="U1206" i="1" s="1"/>
  <c r="Q842" i="1"/>
  <c r="S842" i="1" s="1"/>
  <c r="U842" i="1" s="1"/>
  <c r="R104" i="1"/>
  <c r="T104" i="1" s="1"/>
  <c r="V104" i="1" s="1"/>
  <c r="R363" i="1"/>
  <c r="T363" i="1" s="1"/>
  <c r="V363" i="1" s="1"/>
  <c r="Q919" i="1"/>
  <c r="S919" i="1" s="1"/>
  <c r="U919" i="1" s="1"/>
  <c r="R1161" i="1"/>
  <c r="T1161" i="1" s="1"/>
  <c r="V1161" i="1" s="1"/>
  <c r="R179" i="1"/>
  <c r="T179" i="1" s="1"/>
  <c r="V179" i="1" s="1"/>
  <c r="R754" i="1"/>
  <c r="T754" i="1" s="1"/>
  <c r="V754" i="1" s="1"/>
  <c r="Q472" i="1"/>
  <c r="S472" i="1" s="1"/>
  <c r="U472" i="1" s="1"/>
  <c r="Q187" i="1"/>
  <c r="S187" i="1" s="1"/>
  <c r="U187" i="1" s="1"/>
  <c r="R187" i="1"/>
  <c r="T187" i="1" s="1"/>
  <c r="V187" i="1" s="1"/>
  <c r="Q481" i="1"/>
  <c r="S481" i="1" s="1"/>
  <c r="U481" i="1" s="1"/>
  <c r="R481" i="1"/>
  <c r="T481" i="1" s="1"/>
  <c r="V481" i="1" s="1"/>
  <c r="R828" i="1"/>
  <c r="T828" i="1" s="1"/>
  <c r="V828" i="1" s="1"/>
  <c r="Q828" i="1"/>
  <c r="S828" i="1" s="1"/>
  <c r="U828" i="1" s="1"/>
  <c r="R93" i="1"/>
  <c r="T93" i="1" s="1"/>
  <c r="V93" i="1" s="1"/>
  <c r="Q93" i="1"/>
  <c r="S93" i="1" s="1"/>
  <c r="U93" i="1" s="1"/>
  <c r="Q667" i="1"/>
  <c r="S667" i="1" s="1"/>
  <c r="U667" i="1" s="1"/>
  <c r="R667" i="1"/>
  <c r="T667" i="1" s="1"/>
  <c r="V667" i="1" s="1"/>
  <c r="R662" i="1"/>
  <c r="T662" i="1" s="1"/>
  <c r="V662" i="1" s="1"/>
  <c r="Q662" i="1"/>
  <c r="S662" i="1" s="1"/>
  <c r="U662" i="1" s="1"/>
  <c r="Q315" i="1"/>
  <c r="S315" i="1" s="1"/>
  <c r="U315" i="1" s="1"/>
  <c r="R315" i="1"/>
  <c r="T315" i="1" s="1"/>
  <c r="V315" i="1" s="1"/>
  <c r="Q239" i="1"/>
  <c r="S239" i="1" s="1"/>
  <c r="U239" i="1" s="1"/>
  <c r="R239" i="1"/>
  <c r="T239" i="1" s="1"/>
  <c r="V239" i="1" s="1"/>
  <c r="R8" i="1"/>
  <c r="T8" i="1" s="1"/>
  <c r="V8" i="1" s="1"/>
  <c r="R918" i="1"/>
  <c r="T918" i="1" s="1"/>
  <c r="V918" i="1" s="1"/>
  <c r="R587" i="1"/>
  <c r="T587" i="1" s="1"/>
  <c r="V587" i="1" s="1"/>
  <c r="Q815" i="1"/>
  <c r="S815" i="1" s="1"/>
  <c r="U815" i="1" s="1"/>
  <c r="R799" i="1"/>
  <c r="T799" i="1" s="1"/>
  <c r="V799" i="1" s="1"/>
  <c r="Q622" i="1"/>
  <c r="S622" i="1" s="1"/>
  <c r="U622" i="1" s="1"/>
  <c r="R938" i="1"/>
  <c r="T938" i="1" s="1"/>
  <c r="V938" i="1" s="1"/>
  <c r="Q748" i="1"/>
  <c r="S748" i="1" s="1"/>
  <c r="U748" i="1" s="1"/>
  <c r="Q6" i="1"/>
  <c r="S6" i="1" s="1"/>
  <c r="U6" i="1" s="1"/>
  <c r="R648" i="1"/>
  <c r="T648" i="1" s="1"/>
  <c r="V648" i="1" s="1"/>
  <c r="R345" i="1"/>
  <c r="T345" i="1" s="1"/>
  <c r="V345" i="1" s="1"/>
  <c r="Q1093" i="1"/>
  <c r="S1093" i="1" s="1"/>
  <c r="U1093" i="1" s="1"/>
  <c r="R1093" i="1"/>
  <c r="T1093" i="1" s="1"/>
  <c r="V1093" i="1" s="1"/>
  <c r="Q704" i="1"/>
  <c r="S704" i="1" s="1"/>
  <c r="U704" i="1" s="1"/>
  <c r="Q642" i="1"/>
  <c r="S642" i="1" s="1"/>
  <c r="U642" i="1" s="1"/>
  <c r="Q278" i="1"/>
  <c r="S278" i="1" s="1"/>
  <c r="U278" i="1" s="1"/>
  <c r="Q218" i="1"/>
  <c r="S218" i="1" s="1"/>
  <c r="U218" i="1" s="1"/>
  <c r="R671" i="1"/>
  <c r="T671" i="1" s="1"/>
  <c r="V671" i="1" s="1"/>
  <c r="Q548" i="1"/>
  <c r="S548" i="1" s="1"/>
  <c r="U548" i="1" s="1"/>
  <c r="Q885" i="1"/>
  <c r="S885" i="1" s="1"/>
  <c r="U885" i="1" s="1"/>
  <c r="R885" i="1"/>
  <c r="T885" i="1" s="1"/>
  <c r="V885" i="1" s="1"/>
  <c r="Q266" i="1"/>
  <c r="S266" i="1" s="1"/>
  <c r="U266" i="1" s="1"/>
  <c r="R246" i="1"/>
  <c r="T246" i="1" s="1"/>
  <c r="V246" i="1" s="1"/>
  <c r="R993" i="1"/>
  <c r="T993" i="1" s="1"/>
  <c r="V993" i="1" s="1"/>
  <c r="Q993" i="1"/>
  <c r="S993" i="1" s="1"/>
  <c r="U993" i="1" s="1"/>
  <c r="Q911" i="1"/>
  <c r="S911" i="1" s="1"/>
  <c r="U911" i="1" s="1"/>
  <c r="R312" i="1"/>
  <c r="T312" i="1" s="1"/>
  <c r="V312" i="1" s="1"/>
  <c r="Q312" i="1"/>
  <c r="S312" i="1" s="1"/>
  <c r="U312" i="1" s="1"/>
  <c r="R536" i="1"/>
  <c r="T536" i="1" s="1"/>
  <c r="V536" i="1" s="1"/>
  <c r="Q780" i="1"/>
  <c r="S780" i="1" s="1"/>
  <c r="U780" i="1" s="1"/>
  <c r="R780" i="1"/>
  <c r="T780" i="1" s="1"/>
  <c r="V780" i="1" s="1"/>
  <c r="R961" i="1"/>
  <c r="T961" i="1" s="1"/>
  <c r="V961" i="1" s="1"/>
  <c r="Q961" i="1"/>
  <c r="S961" i="1" s="1"/>
  <c r="U961" i="1" s="1"/>
  <c r="Q1191" i="1"/>
  <c r="S1191" i="1" s="1"/>
  <c r="U1191" i="1" s="1"/>
  <c r="R375" i="1"/>
  <c r="T375" i="1" s="1"/>
  <c r="V375" i="1" s="1"/>
  <c r="Q375" i="1"/>
  <c r="S375" i="1" s="1"/>
  <c r="U375" i="1" s="1"/>
  <c r="Q254" i="1"/>
  <c r="S254" i="1" s="1"/>
  <c r="U254" i="1" s="1"/>
  <c r="Q1125" i="1"/>
  <c r="S1125" i="1" s="1"/>
  <c r="U1125" i="1" s="1"/>
  <c r="Q518" i="1"/>
  <c r="S518" i="1" s="1"/>
  <c r="U518" i="1" s="1"/>
  <c r="R518" i="1"/>
  <c r="T518" i="1" s="1"/>
  <c r="V518" i="1" s="1"/>
  <c r="Q1185" i="1"/>
  <c r="S1185" i="1" s="1"/>
  <c r="U1185" i="1" s="1"/>
  <c r="Q1068" i="1"/>
  <c r="S1068" i="1" s="1"/>
  <c r="U1068" i="1" s="1"/>
  <c r="Q1048" i="1"/>
  <c r="S1048" i="1" s="1"/>
  <c r="U1048" i="1" s="1"/>
  <c r="Q234" i="1"/>
  <c r="S234" i="1" s="1"/>
  <c r="U234" i="1" s="1"/>
  <c r="Q485" i="1"/>
  <c r="S485" i="1" s="1"/>
  <c r="U485" i="1" s="1"/>
  <c r="R485" i="1"/>
  <c r="T485" i="1" s="1"/>
  <c r="V485" i="1" s="1"/>
  <c r="Q297" i="1"/>
  <c r="S297" i="1" s="1"/>
  <c r="U297" i="1" s="1"/>
  <c r="R297" i="1"/>
  <c r="T297" i="1" s="1"/>
  <c r="V297" i="1" s="1"/>
  <c r="Q651" i="1"/>
  <c r="S651" i="1" s="1"/>
  <c r="U651" i="1" s="1"/>
  <c r="R651" i="1"/>
  <c r="T651" i="1" s="1"/>
  <c r="V651" i="1" s="1"/>
  <c r="R922" i="1"/>
  <c r="T922" i="1" s="1"/>
  <c r="V922" i="1" s="1"/>
  <c r="Q922" i="1"/>
  <c r="S922" i="1" s="1"/>
  <c r="U922" i="1" s="1"/>
  <c r="Q605" i="1"/>
  <c r="S605" i="1" s="1"/>
  <c r="U605" i="1" s="1"/>
  <c r="R605" i="1"/>
  <c r="T605" i="1" s="1"/>
  <c r="V605" i="1" s="1"/>
  <c r="R1028" i="1"/>
  <c r="T1028" i="1" s="1"/>
  <c r="V1028" i="1" s="1"/>
  <c r="Q1028" i="1"/>
  <c r="S1028" i="1" s="1"/>
  <c r="U1028" i="1" s="1"/>
  <c r="Q560" i="1"/>
  <c r="S560" i="1" s="1"/>
  <c r="U560" i="1" s="1"/>
  <c r="R560" i="1"/>
  <c r="T560" i="1" s="1"/>
  <c r="V560" i="1" s="1"/>
  <c r="Q501" i="1"/>
  <c r="S501" i="1" s="1"/>
  <c r="U501" i="1" s="1"/>
  <c r="R501" i="1"/>
  <c r="T501" i="1" s="1"/>
  <c r="V501" i="1" s="1"/>
  <c r="Q88" i="1"/>
  <c r="S88" i="1" s="1"/>
  <c r="U88" i="1" s="1"/>
  <c r="R88" i="1"/>
  <c r="T88" i="1" s="1"/>
  <c r="V88" i="1" s="1"/>
  <c r="Q600" i="1"/>
  <c r="S600" i="1" s="1"/>
  <c r="U600" i="1" s="1"/>
  <c r="Q260" i="1"/>
  <c r="S260" i="1" s="1"/>
  <c r="U260" i="1" s="1"/>
  <c r="Q1188" i="1"/>
  <c r="S1188" i="1" s="1"/>
  <c r="U1188" i="1" s="1"/>
  <c r="Q455" i="1"/>
  <c r="S455" i="1" s="1"/>
  <c r="U455" i="1" s="1"/>
  <c r="Q1080" i="1"/>
  <c r="S1080" i="1" s="1"/>
  <c r="U1080" i="1" s="1"/>
  <c r="R1080" i="1"/>
  <c r="T1080" i="1" s="1"/>
  <c r="V1080" i="1" s="1"/>
  <c r="Q749" i="1"/>
  <c r="S749" i="1" s="1"/>
  <c r="U749" i="1" s="1"/>
  <c r="R749" i="1"/>
  <c r="T749" i="1" s="1"/>
  <c r="V749" i="1" s="1"/>
  <c r="Q1102" i="1"/>
  <c r="S1102" i="1" s="1"/>
  <c r="U1102" i="1" s="1"/>
  <c r="R1179" i="1"/>
  <c r="T1179" i="1" s="1"/>
  <c r="V1179" i="1" s="1"/>
  <c r="Q1179" i="1"/>
  <c r="S1179" i="1" s="1"/>
  <c r="U1179" i="1" s="1"/>
  <c r="Q1020" i="1"/>
  <c r="S1020" i="1" s="1"/>
  <c r="U1020" i="1" s="1"/>
  <c r="R1020" i="1"/>
  <c r="T1020" i="1" s="1"/>
  <c r="V1020" i="1" s="1"/>
  <c r="R445" i="1"/>
  <c r="T445" i="1" s="1"/>
  <c r="V445" i="1" s="1"/>
  <c r="Q445" i="1"/>
  <c r="S445" i="1" s="1"/>
  <c r="U445" i="1" s="1"/>
  <c r="R467" i="1"/>
  <c r="T467" i="1" s="1"/>
  <c r="V467" i="1" s="1"/>
  <c r="Q467" i="1"/>
  <c r="S467" i="1" s="1"/>
  <c r="U467" i="1" s="1"/>
  <c r="Q994" i="1"/>
  <c r="S994" i="1" s="1"/>
  <c r="U994" i="1" s="1"/>
  <c r="R994" i="1"/>
  <c r="T994" i="1" s="1"/>
  <c r="V994" i="1" s="1"/>
  <c r="Q906" i="1"/>
  <c r="S906" i="1" s="1"/>
  <c r="U906" i="1" s="1"/>
  <c r="R906" i="1"/>
  <c r="T906" i="1" s="1"/>
  <c r="V906" i="1" s="1"/>
  <c r="R1004" i="1"/>
  <c r="T1004" i="1" s="1"/>
  <c r="V1004" i="1" s="1"/>
  <c r="Q1004" i="1"/>
  <c r="S1004" i="1" s="1"/>
  <c r="U1004" i="1" s="1"/>
  <c r="R900" i="1"/>
  <c r="T900" i="1" s="1"/>
  <c r="V900" i="1" s="1"/>
  <c r="Q900" i="1"/>
  <c r="S900" i="1" s="1"/>
  <c r="U900" i="1" s="1"/>
  <c r="Q207" i="1"/>
  <c r="S207" i="1" s="1"/>
  <c r="U207" i="1" s="1"/>
  <c r="R207" i="1"/>
  <c r="T207" i="1" s="1"/>
  <c r="V207" i="1" s="1"/>
  <c r="Q756" i="1"/>
  <c r="S756" i="1" s="1"/>
  <c r="U756" i="1" s="1"/>
  <c r="R756" i="1"/>
  <c r="T756" i="1" s="1"/>
  <c r="V756" i="1" s="1"/>
  <c r="Q575" i="1"/>
  <c r="S575" i="1" s="1"/>
  <c r="U575" i="1" s="1"/>
  <c r="R575" i="1"/>
  <c r="T575" i="1" s="1"/>
  <c r="V575" i="1" s="1"/>
  <c r="R925" i="1"/>
  <c r="T925" i="1" s="1"/>
  <c r="V925" i="1" s="1"/>
  <c r="Q925" i="1"/>
  <c r="S925" i="1" s="1"/>
  <c r="U925" i="1" s="1"/>
  <c r="Q1170" i="1"/>
  <c r="S1170" i="1" s="1"/>
  <c r="U1170" i="1" s="1"/>
  <c r="R1170" i="1"/>
  <c r="T1170" i="1" s="1"/>
  <c r="V1170" i="1" s="1"/>
  <c r="R755" i="1"/>
  <c r="T755" i="1" s="1"/>
  <c r="V755" i="1" s="1"/>
  <c r="Q755" i="1"/>
  <c r="S755" i="1" s="1"/>
  <c r="U755" i="1" s="1"/>
  <c r="Q157" i="1"/>
  <c r="S157" i="1" s="1"/>
  <c r="U157" i="1" s="1"/>
  <c r="R157" i="1"/>
  <c r="T157" i="1" s="1"/>
  <c r="V157" i="1" s="1"/>
  <c r="Q735" i="1"/>
  <c r="S735" i="1" s="1"/>
  <c r="U735" i="1" s="1"/>
  <c r="R626" i="1"/>
  <c r="T626" i="1" s="1"/>
  <c r="V626" i="1" s="1"/>
  <c r="Q475" i="1"/>
  <c r="S475" i="1" s="1"/>
  <c r="U475" i="1" s="1"/>
  <c r="Q810" i="1"/>
  <c r="S810" i="1" s="1"/>
  <c r="U810" i="1" s="1"/>
  <c r="Q824" i="1"/>
  <c r="S824" i="1" s="1"/>
  <c r="U824" i="1" s="1"/>
  <c r="R824" i="1"/>
  <c r="T824" i="1" s="1"/>
  <c r="V824" i="1" s="1"/>
  <c r="Q127" i="1"/>
  <c r="S127" i="1" s="1"/>
  <c r="U127" i="1" s="1"/>
  <c r="R127" i="1"/>
  <c r="T127" i="1" s="1"/>
  <c r="V127" i="1" s="1"/>
  <c r="Q11" i="1"/>
  <c r="S11" i="1" s="1"/>
  <c r="U11" i="1" s="1"/>
  <c r="R11" i="1"/>
  <c r="T11" i="1" s="1"/>
  <c r="V11" i="1" s="1"/>
  <c r="R869" i="1"/>
  <c r="T869" i="1" s="1"/>
  <c r="V869" i="1" s="1"/>
  <c r="Q869" i="1"/>
  <c r="S869" i="1" s="1"/>
  <c r="U869" i="1" s="1"/>
  <c r="R1120" i="1"/>
  <c r="T1120" i="1" s="1"/>
  <c r="V1120" i="1" s="1"/>
  <c r="Q1120" i="1"/>
  <c r="S1120" i="1" s="1"/>
  <c r="U1120" i="1" s="1"/>
  <c r="R880" i="1"/>
  <c r="T880" i="1" s="1"/>
  <c r="V880" i="1" s="1"/>
  <c r="Q1130" i="1"/>
  <c r="S1130" i="1" s="1"/>
  <c r="U1130" i="1" s="1"/>
  <c r="R1130" i="1"/>
  <c r="T1130" i="1" s="1"/>
  <c r="V1130" i="1" s="1"/>
  <c r="Q271" i="1"/>
  <c r="S271" i="1" s="1"/>
  <c r="U271" i="1" s="1"/>
  <c r="Q731" i="1"/>
  <c r="S731" i="1" s="1"/>
  <c r="U731" i="1" s="1"/>
  <c r="Q462" i="1"/>
  <c r="S462" i="1" s="1"/>
  <c r="U462" i="1" s="1"/>
  <c r="R275" i="1"/>
  <c r="T275" i="1" s="1"/>
  <c r="V275" i="1" s="1"/>
  <c r="Q1175" i="1"/>
  <c r="S1175" i="1" s="1"/>
  <c r="U1175" i="1" s="1"/>
  <c r="Q753" i="1"/>
  <c r="S753" i="1" s="1"/>
  <c r="U753" i="1" s="1"/>
  <c r="Q261" i="1"/>
  <c r="S261" i="1" s="1"/>
  <c r="U261" i="1" s="1"/>
  <c r="Q929" i="1"/>
  <c r="S929" i="1" s="1"/>
  <c r="U929" i="1" s="1"/>
  <c r="R929" i="1"/>
  <c r="T929" i="1" s="1"/>
  <c r="V929" i="1" s="1"/>
  <c r="Q1162" i="1"/>
  <c r="S1162" i="1" s="1"/>
  <c r="U1162" i="1" s="1"/>
  <c r="R1162" i="1"/>
  <c r="T1162" i="1" s="1"/>
  <c r="V1162" i="1" s="1"/>
  <c r="Q1136" i="1"/>
  <c r="S1136" i="1" s="1"/>
  <c r="U1136" i="1" s="1"/>
  <c r="R1136" i="1"/>
  <c r="T1136" i="1" s="1"/>
  <c r="V1136" i="1" s="1"/>
  <c r="R282" i="1"/>
  <c r="T282" i="1" s="1"/>
  <c r="V282" i="1" s="1"/>
  <c r="Q1177" i="1"/>
  <c r="S1177" i="1" s="1"/>
  <c r="U1177" i="1" s="1"/>
  <c r="R524" i="1"/>
  <c r="T524" i="1" s="1"/>
  <c r="V524" i="1" s="1"/>
  <c r="Q498" i="1"/>
  <c r="S498" i="1" s="1"/>
  <c r="U498" i="1" s="1"/>
  <c r="R498" i="1"/>
  <c r="T498" i="1" s="1"/>
  <c r="V498" i="1" s="1"/>
  <c r="R1097" i="1"/>
  <c r="T1097" i="1" s="1"/>
  <c r="V1097" i="1" s="1"/>
  <c r="Q992" i="1"/>
  <c r="S992" i="1" s="1"/>
  <c r="U992" i="1" s="1"/>
  <c r="Q776" i="1"/>
  <c r="S776" i="1" s="1"/>
  <c r="U776" i="1" s="1"/>
  <c r="R776" i="1"/>
  <c r="T776" i="1" s="1"/>
  <c r="V776" i="1" s="1"/>
  <c r="Q700" i="1"/>
  <c r="S700" i="1" s="1"/>
  <c r="U700" i="1" s="1"/>
  <c r="R700" i="1"/>
  <c r="T700" i="1" s="1"/>
  <c r="V700" i="1" s="1"/>
  <c r="R1193" i="1"/>
  <c r="T1193" i="1" s="1"/>
  <c r="V1193" i="1" s="1"/>
  <c r="Q1193" i="1"/>
  <c r="S1193" i="1" s="1"/>
  <c r="U1193" i="1" s="1"/>
  <c r="R349" i="1"/>
  <c r="T349" i="1" s="1"/>
  <c r="V349" i="1" s="1"/>
  <c r="Q349" i="1"/>
  <c r="S349" i="1" s="1"/>
  <c r="U349" i="1" s="1"/>
  <c r="R1116" i="1"/>
  <c r="T1116" i="1" s="1"/>
  <c r="V1116" i="1" s="1"/>
  <c r="R737" i="1"/>
  <c r="T737" i="1" s="1"/>
  <c r="V737" i="1" s="1"/>
  <c r="Q438" i="1"/>
  <c r="S438" i="1" s="1"/>
  <c r="U438" i="1" s="1"/>
  <c r="Q295" i="1"/>
  <c r="S295" i="1" s="1"/>
  <c r="U295" i="1" s="1"/>
  <c r="R295" i="1"/>
  <c r="T295" i="1" s="1"/>
  <c r="V295" i="1" s="1"/>
  <c r="Q141" i="1"/>
  <c r="S141" i="1" s="1"/>
  <c r="U141" i="1" s="1"/>
  <c r="Q730" i="1"/>
  <c r="S730" i="1" s="1"/>
  <c r="U730" i="1" s="1"/>
  <c r="R730" i="1"/>
  <c r="T730" i="1" s="1"/>
  <c r="V730" i="1" s="1"/>
  <c r="Q1149" i="1"/>
  <c r="S1149" i="1" s="1"/>
  <c r="U1149" i="1" s="1"/>
  <c r="Q209" i="1"/>
  <c r="S209" i="1" s="1"/>
  <c r="U209" i="1" s="1"/>
  <c r="R209" i="1"/>
  <c r="T209" i="1" s="1"/>
  <c r="V209" i="1" s="1"/>
  <c r="Q166" i="1"/>
  <c r="S166" i="1" s="1"/>
  <c r="U166" i="1" s="1"/>
  <c r="R166" i="1"/>
  <c r="T166" i="1" s="1"/>
  <c r="V166" i="1" s="1"/>
  <c r="R851" i="1"/>
  <c r="T851" i="1" s="1"/>
  <c r="V851" i="1" s="1"/>
  <c r="R1126" i="1"/>
  <c r="T1126" i="1" s="1"/>
  <c r="V1126" i="1" s="1"/>
  <c r="Q1126" i="1"/>
  <c r="S1126" i="1" s="1"/>
  <c r="U1126" i="1" s="1"/>
  <c r="R338" i="1"/>
  <c r="T338" i="1" s="1"/>
  <c r="V338" i="1" s="1"/>
  <c r="Q690" i="1"/>
  <c r="S690" i="1" s="1"/>
  <c r="U690" i="1" s="1"/>
  <c r="R690" i="1"/>
  <c r="T690" i="1" s="1"/>
  <c r="V690" i="1" s="1"/>
  <c r="Q215" i="1"/>
  <c r="S215" i="1" s="1"/>
  <c r="U215" i="1" s="1"/>
  <c r="R215" i="1"/>
  <c r="T215" i="1" s="1"/>
  <c r="V215" i="1" s="1"/>
  <c r="R1198" i="1"/>
  <c r="T1198" i="1" s="1"/>
  <c r="V1198" i="1" s="1"/>
  <c r="Q1198" i="1"/>
  <c r="S1198" i="1" s="1"/>
  <c r="U1198" i="1" s="1"/>
  <c r="R750" i="1"/>
  <c r="T750" i="1" s="1"/>
  <c r="V750" i="1" s="1"/>
  <c r="Q750" i="1"/>
  <c r="S750" i="1" s="1"/>
  <c r="U750" i="1" s="1"/>
  <c r="R326" i="1"/>
  <c r="T326" i="1" s="1"/>
  <c r="V326" i="1" s="1"/>
  <c r="Q1164" i="1"/>
  <c r="S1164" i="1" s="1"/>
  <c r="U1164" i="1" s="1"/>
  <c r="R1164" i="1"/>
  <c r="T1164" i="1" s="1"/>
  <c r="V1164" i="1" s="1"/>
  <c r="Q1196" i="1"/>
  <c r="S1196" i="1" s="1"/>
  <c r="U1196" i="1" s="1"/>
  <c r="R1196" i="1"/>
  <c r="T1196" i="1" s="1"/>
  <c r="V1196" i="1" s="1"/>
  <c r="R1230" i="1"/>
  <c r="T1230" i="1" s="1"/>
  <c r="V1230" i="1" s="1"/>
  <c r="R1135" i="1"/>
  <c r="T1135" i="1" s="1"/>
  <c r="V1135" i="1" s="1"/>
  <c r="Q1135" i="1"/>
  <c r="S1135" i="1" s="1"/>
  <c r="U1135" i="1" s="1"/>
  <c r="Q714" i="1"/>
  <c r="S714" i="1" s="1"/>
  <c r="U714" i="1" s="1"/>
  <c r="R714" i="1"/>
  <c r="T714" i="1" s="1"/>
  <c r="V714" i="1" s="1"/>
  <c r="Q585" i="1"/>
  <c r="S585" i="1" s="1"/>
  <c r="U585" i="1" s="1"/>
  <c r="Q952" i="1"/>
  <c r="S952" i="1" s="1"/>
  <c r="U952" i="1" s="1"/>
  <c r="R1145" i="1"/>
  <c r="T1145" i="1" s="1"/>
  <c r="V1145" i="1" s="1"/>
  <c r="Q1145" i="1"/>
  <c r="S1145" i="1" s="1"/>
  <c r="U1145" i="1" s="1"/>
  <c r="R681" i="1"/>
  <c r="T681" i="1" s="1"/>
  <c r="V681" i="1" s="1"/>
  <c r="Q1076" i="1"/>
  <c r="S1076" i="1" s="1"/>
  <c r="U1076" i="1" s="1"/>
  <c r="R346" i="1"/>
  <c r="T346" i="1" s="1"/>
  <c r="V346" i="1" s="1"/>
  <c r="Q371" i="1"/>
  <c r="S371" i="1" s="1"/>
  <c r="U371" i="1" s="1"/>
  <c r="Q1030" i="1"/>
  <c r="S1030" i="1" s="1"/>
  <c r="U1030" i="1" s="1"/>
  <c r="R194" i="1"/>
  <c r="T194" i="1" s="1"/>
  <c r="V194" i="1" s="1"/>
  <c r="Q595" i="1"/>
  <c r="S595" i="1" s="1"/>
  <c r="U595" i="1" s="1"/>
  <c r="R595" i="1"/>
  <c r="T595" i="1" s="1"/>
  <c r="V595" i="1" s="1"/>
  <c r="R661" i="1"/>
  <c r="T661" i="1" s="1"/>
  <c r="V661" i="1" s="1"/>
  <c r="Q526" i="1"/>
  <c r="S526" i="1" s="1"/>
  <c r="U526" i="1" s="1"/>
  <c r="R526" i="1"/>
  <c r="T526" i="1" s="1"/>
  <c r="V526" i="1" s="1"/>
  <c r="Q272" i="1"/>
  <c r="S272" i="1" s="1"/>
  <c r="U272" i="1" s="1"/>
  <c r="R272" i="1"/>
  <c r="T272" i="1" s="1"/>
  <c r="V272" i="1" s="1"/>
  <c r="R716" i="1"/>
  <c r="T716" i="1" s="1"/>
  <c r="V716" i="1" s="1"/>
  <c r="Q716" i="1"/>
  <c r="S716" i="1" s="1"/>
  <c r="U716" i="1" s="1"/>
  <c r="R757" i="1"/>
  <c r="T757" i="1" s="1"/>
  <c r="V757" i="1" s="1"/>
  <c r="Q116" i="1"/>
  <c r="S116" i="1" s="1"/>
  <c r="U116" i="1" s="1"/>
  <c r="R116" i="1"/>
  <c r="T116" i="1" s="1"/>
  <c r="V116" i="1" s="1"/>
  <c r="R811" i="1"/>
  <c r="T811" i="1" s="1"/>
  <c r="V811" i="1" s="1"/>
  <c r="Q811" i="1"/>
  <c r="S811" i="1" s="1"/>
  <c r="U811" i="1" s="1"/>
  <c r="R206" i="1"/>
  <c r="T206" i="1" s="1"/>
  <c r="V206" i="1" s="1"/>
  <c r="Q570" i="1"/>
  <c r="S570" i="1" s="1"/>
  <c r="U570" i="1" s="1"/>
  <c r="Q303" i="1"/>
  <c r="S303" i="1" s="1"/>
  <c r="U303" i="1" s="1"/>
  <c r="R303" i="1"/>
  <c r="T303" i="1" s="1"/>
  <c r="V303" i="1" s="1"/>
  <c r="Q134" i="1"/>
  <c r="S134" i="1" s="1"/>
  <c r="U134" i="1" s="1"/>
  <c r="R134" i="1"/>
  <c r="T134" i="1" s="1"/>
  <c r="V134" i="1" s="1"/>
  <c r="Q604" i="1"/>
  <c r="S604" i="1" s="1"/>
  <c r="U604" i="1" s="1"/>
  <c r="R604" i="1"/>
  <c r="T604" i="1" s="1"/>
  <c r="V604" i="1" s="1"/>
  <c r="R412" i="1"/>
  <c r="T412" i="1" s="1"/>
  <c r="V412" i="1" s="1"/>
  <c r="R1180" i="1"/>
  <c r="T1180" i="1" s="1"/>
  <c r="V1180" i="1" s="1"/>
  <c r="Q1180" i="1"/>
  <c r="S1180" i="1" s="1"/>
  <c r="U1180" i="1" s="1"/>
  <c r="R1225" i="1"/>
  <c r="T1225" i="1" s="1"/>
  <c r="V1225" i="1" s="1"/>
  <c r="Q365" i="1"/>
  <c r="S365" i="1" s="1"/>
  <c r="U365" i="1" s="1"/>
  <c r="R365" i="1"/>
  <c r="T365" i="1" s="1"/>
  <c r="V365" i="1" s="1"/>
  <c r="Q290" i="1"/>
  <c r="S290" i="1" s="1"/>
  <c r="U290" i="1" s="1"/>
  <c r="R290" i="1"/>
  <c r="T290" i="1" s="1"/>
  <c r="V290" i="1" s="1"/>
  <c r="R140" i="1"/>
  <c r="T140" i="1" s="1"/>
  <c r="V140" i="1" s="1"/>
  <c r="R96" i="1"/>
  <c r="T96" i="1" s="1"/>
  <c r="V96" i="1" s="1"/>
  <c r="R634" i="1"/>
  <c r="T634" i="1" s="1"/>
  <c r="V634" i="1" s="1"/>
  <c r="R1113" i="1"/>
  <c r="T1113" i="1" s="1"/>
  <c r="V1113" i="1" s="1"/>
  <c r="Q1113" i="1"/>
  <c r="S1113" i="1" s="1"/>
  <c r="U1113" i="1" s="1"/>
  <c r="Q1054" i="1"/>
  <c r="S1054" i="1" s="1"/>
  <c r="U1054" i="1" s="1"/>
  <c r="R1054" i="1"/>
  <c r="T1054" i="1" s="1"/>
  <c r="V1054" i="1" s="1"/>
  <c r="Q1006" i="1"/>
  <c r="S1006" i="1" s="1"/>
  <c r="U1006" i="1" s="1"/>
  <c r="Q710" i="1"/>
  <c r="S710" i="1" s="1"/>
  <c r="U710" i="1" s="1"/>
  <c r="Q482" i="1"/>
  <c r="S482" i="1" s="1"/>
  <c r="U482" i="1" s="1"/>
  <c r="Q457" i="1"/>
  <c r="S457" i="1" s="1"/>
  <c r="U457" i="1" s="1"/>
  <c r="Q392" i="1"/>
  <c r="S392" i="1" s="1"/>
  <c r="U392" i="1" s="1"/>
  <c r="Q143" i="1"/>
  <c r="S143" i="1" s="1"/>
  <c r="U143" i="1" s="1"/>
  <c r="Q1013" i="1"/>
  <c r="S1013" i="1" s="1"/>
  <c r="U1013" i="1" s="1"/>
  <c r="Q967" i="1"/>
  <c r="S967" i="1" s="1"/>
  <c r="U967" i="1" s="1"/>
  <c r="Q728" i="1"/>
  <c r="S728" i="1" s="1"/>
  <c r="U728" i="1" s="1"/>
  <c r="Q341" i="1"/>
  <c r="S341" i="1" s="1"/>
  <c r="U341" i="1" s="1"/>
  <c r="Q244" i="1"/>
  <c r="S244" i="1" s="1"/>
  <c r="U244" i="1" s="1"/>
  <c r="Q945" i="1"/>
  <c r="S945" i="1" s="1"/>
  <c r="U945" i="1" s="1"/>
  <c r="Q219" i="1"/>
  <c r="S219" i="1" s="1"/>
  <c r="U219" i="1" s="1"/>
  <c r="Q203" i="1"/>
  <c r="S203" i="1" s="1"/>
  <c r="U203" i="1" s="1"/>
  <c r="Q38" i="1"/>
  <c r="S38" i="1" s="1"/>
  <c r="U38" i="1" s="1"/>
  <c r="R879" i="1"/>
  <c r="T879" i="1" s="1"/>
  <c r="V879" i="1" s="1"/>
  <c r="R999" i="1"/>
  <c r="T999" i="1" s="1"/>
  <c r="V999" i="1" s="1"/>
  <c r="Q1039" i="1"/>
  <c r="S1039" i="1" s="1"/>
  <c r="U1039" i="1" s="1"/>
  <c r="Q655" i="1"/>
  <c r="S655" i="1" s="1"/>
  <c r="U655" i="1" s="1"/>
  <c r="R666" i="1"/>
  <c r="T666" i="1" s="1"/>
  <c r="V666" i="1" s="1"/>
  <c r="Q666" i="1"/>
  <c r="S666" i="1" s="1"/>
  <c r="U666" i="1" s="1"/>
  <c r="Q243" i="1"/>
  <c r="S243" i="1" s="1"/>
  <c r="U243" i="1" s="1"/>
  <c r="Q1052" i="1"/>
  <c r="S1052" i="1" s="1"/>
  <c r="U1052" i="1" s="1"/>
  <c r="R212" i="1"/>
  <c r="T212" i="1" s="1"/>
  <c r="V212" i="1" s="1"/>
  <c r="Q1190" i="1"/>
  <c r="S1190" i="1" s="1"/>
  <c r="U1190" i="1" s="1"/>
  <c r="R1190" i="1"/>
  <c r="T1190" i="1" s="1"/>
  <c r="V1190" i="1" s="1"/>
  <c r="R476" i="1"/>
  <c r="T476" i="1" s="1"/>
  <c r="V476" i="1" s="1"/>
  <c r="Q972" i="1"/>
  <c r="S972" i="1" s="1"/>
  <c r="U972" i="1" s="1"/>
  <c r="R972" i="1"/>
  <c r="T972" i="1" s="1"/>
  <c r="V972" i="1" s="1"/>
  <c r="Q3" i="1"/>
  <c r="S3" i="1" s="1"/>
  <c r="U3" i="1" s="1"/>
  <c r="R3" i="1"/>
  <c r="T3" i="1" s="1"/>
  <c r="V3" i="1" s="1"/>
  <c r="Q545" i="1"/>
  <c r="S545" i="1" s="1"/>
  <c r="U545" i="1" s="1"/>
  <c r="R545" i="1"/>
  <c r="T545" i="1" s="1"/>
  <c r="V545" i="1" s="1"/>
  <c r="Q495" i="1"/>
  <c r="S495" i="1" s="1"/>
  <c r="U495" i="1" s="1"/>
  <c r="R495" i="1"/>
  <c r="T495" i="1" s="1"/>
  <c r="V495" i="1" s="1"/>
  <c r="R52" i="1"/>
  <c r="T52" i="1" s="1"/>
  <c r="V52" i="1" s="1"/>
  <c r="Q884" i="1"/>
  <c r="S884" i="1" s="1"/>
  <c r="U884" i="1" s="1"/>
  <c r="Q953" i="1"/>
  <c r="S953" i="1" s="1"/>
  <c r="U953" i="1" s="1"/>
  <c r="R953" i="1"/>
  <c r="T953" i="1" s="1"/>
  <c r="V953" i="1" s="1"/>
  <c r="R954" i="1"/>
  <c r="T954" i="1" s="1"/>
  <c r="V954" i="1" s="1"/>
  <c r="Q954" i="1"/>
  <c r="S954" i="1" s="1"/>
  <c r="U954" i="1" s="1"/>
  <c r="R936" i="1"/>
  <c r="T936" i="1" s="1"/>
  <c r="V936" i="1" s="1"/>
  <c r="R721" i="1"/>
  <c r="T721" i="1" s="1"/>
  <c r="V721" i="1" s="1"/>
  <c r="Q721" i="1"/>
  <c r="S721" i="1" s="1"/>
  <c r="U721" i="1" s="1"/>
  <c r="Q572" i="1"/>
  <c r="S572" i="1" s="1"/>
  <c r="U572" i="1" s="1"/>
  <c r="R572" i="1"/>
  <c r="T572" i="1" s="1"/>
  <c r="V572" i="1" s="1"/>
  <c r="R1026" i="1"/>
  <c r="T1026" i="1" s="1"/>
  <c r="V1026" i="1" s="1"/>
  <c r="Q1026" i="1"/>
  <c r="S1026" i="1" s="1"/>
  <c r="U1026" i="1" s="1"/>
  <c r="R436" i="1"/>
  <c r="T436" i="1" s="1"/>
  <c r="V436" i="1" s="1"/>
  <c r="R974" i="1"/>
  <c r="T974" i="1" s="1"/>
  <c r="V974" i="1" s="1"/>
  <c r="Q1205" i="1"/>
  <c r="S1205" i="1" s="1"/>
  <c r="U1205" i="1" s="1"/>
  <c r="R774" i="1"/>
  <c r="T774" i="1" s="1"/>
  <c r="V774" i="1" s="1"/>
  <c r="Q1187" i="1"/>
  <c r="S1187" i="1" s="1"/>
  <c r="U1187" i="1" s="1"/>
  <c r="R1187" i="1"/>
  <c r="T1187" i="1" s="1"/>
  <c r="V1187" i="1" s="1"/>
  <c r="Q689" i="1"/>
  <c r="S689" i="1" s="1"/>
  <c r="U689" i="1" s="1"/>
  <c r="R689" i="1"/>
  <c r="T689" i="1" s="1"/>
  <c r="V689" i="1" s="1"/>
  <c r="Q862" i="1"/>
  <c r="S862" i="1" s="1"/>
  <c r="U862" i="1" s="1"/>
  <c r="R862" i="1"/>
  <c r="T862" i="1" s="1"/>
  <c r="V862" i="1" s="1"/>
  <c r="R307" i="1"/>
  <c r="T307" i="1" s="1"/>
  <c r="V307" i="1" s="1"/>
  <c r="R213" i="1"/>
  <c r="T213" i="1" s="1"/>
  <c r="V213" i="1" s="1"/>
  <c r="Q1088" i="1"/>
  <c r="S1088" i="1" s="1"/>
  <c r="U1088" i="1" s="1"/>
  <c r="Q891" i="1"/>
  <c r="S891" i="1" s="1"/>
  <c r="U891" i="1" s="1"/>
  <c r="Q909" i="1"/>
  <c r="S909" i="1" s="1"/>
  <c r="U909" i="1" s="1"/>
  <c r="Q41" i="1"/>
  <c r="S41" i="1" s="1"/>
  <c r="U41" i="1" s="1"/>
  <c r="R41" i="1"/>
  <c r="T41" i="1" s="1"/>
  <c r="V41" i="1" s="1"/>
  <c r="Q976" i="1"/>
  <c r="S976" i="1" s="1"/>
  <c r="U976" i="1" s="1"/>
  <c r="R976" i="1"/>
  <c r="T976" i="1" s="1"/>
  <c r="V976" i="1" s="1"/>
  <c r="Q628" i="1"/>
  <c r="S628" i="1" s="1"/>
  <c r="U628" i="1" s="1"/>
  <c r="R628" i="1"/>
  <c r="T628" i="1" s="1"/>
  <c r="V628" i="1" s="1"/>
  <c r="Q1216" i="1"/>
  <c r="S1216" i="1" s="1"/>
  <c r="U1216" i="1" s="1"/>
  <c r="R525" i="1"/>
  <c r="T525" i="1" s="1"/>
  <c r="V525" i="1" s="1"/>
  <c r="Q525" i="1"/>
  <c r="S525" i="1" s="1"/>
  <c r="U525" i="1" s="1"/>
  <c r="Q616" i="1"/>
  <c r="S616" i="1" s="1"/>
  <c r="U616" i="1" s="1"/>
  <c r="Q235" i="1"/>
  <c r="S235" i="1" s="1"/>
  <c r="U235" i="1" s="1"/>
  <c r="R235" i="1"/>
  <c r="T235" i="1" s="1"/>
  <c r="V235" i="1" s="1"/>
  <c r="Q137" i="1"/>
  <c r="S137" i="1" s="1"/>
  <c r="U137" i="1" s="1"/>
  <c r="R276" i="1"/>
  <c r="T276" i="1" s="1"/>
  <c r="V276" i="1" s="1"/>
  <c r="R674" i="1"/>
  <c r="T674" i="1" s="1"/>
  <c r="V674" i="1" s="1"/>
  <c r="R1071" i="1"/>
  <c r="T1071" i="1" s="1"/>
  <c r="V1071" i="1" s="1"/>
  <c r="Q1070" i="1"/>
  <c r="S1070" i="1" s="1"/>
  <c r="U1070" i="1" s="1"/>
  <c r="Q503" i="1"/>
  <c r="S503" i="1" s="1"/>
  <c r="U503" i="1" s="1"/>
  <c r="R362" i="1"/>
  <c r="T362" i="1" s="1"/>
  <c r="V362" i="1" s="1"/>
  <c r="Q324" i="1"/>
  <c r="S324" i="1" s="1"/>
  <c r="U324" i="1" s="1"/>
  <c r="Q1094" i="1"/>
  <c r="S1094" i="1" s="1"/>
  <c r="U1094" i="1" s="1"/>
  <c r="Q767" i="1"/>
  <c r="S767" i="1" s="1"/>
  <c r="U767" i="1" s="1"/>
  <c r="R150" i="1"/>
  <c r="T150" i="1" s="1"/>
  <c r="V150" i="1" s="1"/>
  <c r="Q565" i="1"/>
  <c r="S565" i="1" s="1"/>
  <c r="U565" i="1" s="1"/>
  <c r="Q383" i="1"/>
  <c r="S383" i="1" s="1"/>
  <c r="U383" i="1" s="1"/>
  <c r="R383" i="1"/>
  <c r="T383" i="1" s="1"/>
  <c r="V383" i="1" s="1"/>
  <c r="Q470" i="1"/>
  <c r="S470" i="1" s="1"/>
  <c r="U470" i="1" s="1"/>
  <c r="R225" i="1"/>
  <c r="T225" i="1" s="1"/>
  <c r="V225" i="1" s="1"/>
  <c r="Q225" i="1"/>
  <c r="S225" i="1" s="1"/>
  <c r="U225" i="1" s="1"/>
  <c r="Q1050" i="1"/>
  <c r="S1050" i="1" s="1"/>
  <c r="U1050" i="1" s="1"/>
  <c r="Q205" i="1"/>
  <c r="S205" i="1" s="1"/>
  <c r="U205" i="1" s="1"/>
  <c r="Q987" i="1"/>
  <c r="S987" i="1" s="1"/>
  <c r="U987" i="1" s="1"/>
  <c r="Q1061" i="1"/>
  <c r="S1061" i="1" s="1"/>
  <c r="U1061" i="1" s="1"/>
  <c r="Q877" i="1"/>
  <c r="S877" i="1" s="1"/>
  <c r="U877" i="1" s="1"/>
  <c r="Q533" i="1"/>
  <c r="S533" i="1" s="1"/>
  <c r="U533" i="1" s="1"/>
  <c r="Q1158" i="1"/>
  <c r="S1158" i="1" s="1"/>
  <c r="U1158" i="1" s="1"/>
  <c r="Q185" i="1"/>
  <c r="S185" i="1" s="1"/>
  <c r="U185" i="1" s="1"/>
  <c r="Q553" i="1"/>
  <c r="S553" i="1" s="1"/>
  <c r="U553" i="1" s="1"/>
  <c r="Q1165" i="1"/>
  <c r="S1165" i="1" s="1"/>
  <c r="U1165" i="1" s="1"/>
  <c r="R19" i="1"/>
  <c r="T19" i="1" s="1"/>
  <c r="V19" i="1" s="1"/>
  <c r="R741" i="1"/>
  <c r="T741" i="1" s="1"/>
  <c r="V741" i="1" s="1"/>
  <c r="R832" i="1"/>
  <c r="T832" i="1" s="1"/>
  <c r="V832" i="1" s="1"/>
  <c r="Q1219" i="1"/>
  <c r="S1219" i="1" s="1"/>
  <c r="U1219" i="1" s="1"/>
  <c r="R643" i="1"/>
  <c r="T643" i="1" s="1"/>
  <c r="V643" i="1" s="1"/>
  <c r="Q1064" i="1"/>
  <c r="S1064" i="1" s="1"/>
  <c r="U1064" i="1" s="1"/>
  <c r="Q934" i="1"/>
  <c r="S934" i="1" s="1"/>
  <c r="U934" i="1" s="1"/>
  <c r="Q1155" i="1"/>
  <c r="S1155" i="1" s="1"/>
  <c r="U1155" i="1" s="1"/>
  <c r="Q838" i="1"/>
  <c r="S838" i="1" s="1"/>
  <c r="U838" i="1" s="1"/>
  <c r="Q131" i="1"/>
  <c r="S131" i="1" s="1"/>
  <c r="U131" i="1" s="1"/>
  <c r="R758" i="1"/>
  <c r="T758" i="1" s="1"/>
  <c r="V758" i="1" s="1"/>
  <c r="R873" i="1"/>
  <c r="T873" i="1" s="1"/>
  <c r="V873" i="1" s="1"/>
  <c r="Q473" i="1"/>
  <c r="S473" i="1" s="1"/>
  <c r="U473" i="1" s="1"/>
  <c r="Q55" i="1"/>
  <c r="S55" i="1" s="1"/>
  <c r="U55" i="1" s="1"/>
  <c r="Q42" i="1"/>
  <c r="S42" i="1" s="1"/>
  <c r="U42" i="1" s="1"/>
  <c r="Q1211" i="1"/>
  <c r="S1211" i="1" s="1"/>
  <c r="U1211" i="1" s="1"/>
  <c r="Q664" i="1"/>
  <c r="S664" i="1" s="1"/>
  <c r="U664" i="1" s="1"/>
  <c r="R818" i="1"/>
  <c r="T818" i="1" s="1"/>
  <c r="V818" i="1" s="1"/>
  <c r="R182" i="1"/>
  <c r="T182" i="1" s="1"/>
  <c r="V182" i="1" s="1"/>
  <c r="R1049" i="1"/>
  <c r="T1049" i="1" s="1"/>
  <c r="V1049" i="1" s="1"/>
  <c r="R896" i="1"/>
  <c r="T896" i="1" s="1"/>
  <c r="V896" i="1" s="1"/>
  <c r="Q896" i="1"/>
  <c r="S896" i="1" s="1"/>
  <c r="U896" i="1" s="1"/>
  <c r="Q1156" i="1"/>
  <c r="S1156" i="1" s="1"/>
  <c r="U1156" i="1" s="1"/>
  <c r="R1119" i="1"/>
  <c r="T1119" i="1" s="1"/>
  <c r="V1119" i="1" s="1"/>
  <c r="R1152" i="1"/>
  <c r="T1152" i="1" s="1"/>
  <c r="V1152" i="1" s="1"/>
  <c r="Q995" i="1"/>
  <c r="S995" i="1" s="1"/>
  <c r="U995" i="1" s="1"/>
  <c r="R995" i="1"/>
  <c r="T995" i="1" s="1"/>
  <c r="V995" i="1" s="1"/>
  <c r="Q983" i="1"/>
  <c r="S983" i="1" s="1"/>
  <c r="U983" i="1" s="1"/>
  <c r="R983" i="1"/>
  <c r="T983" i="1" s="1"/>
  <c r="V983" i="1" s="1"/>
  <c r="Q759" i="1"/>
  <c r="S759" i="1" s="1"/>
  <c r="U759" i="1" s="1"/>
  <c r="R759" i="1"/>
  <c r="T759" i="1" s="1"/>
  <c r="V759" i="1" s="1"/>
  <c r="R1038" i="1"/>
  <c r="T1038" i="1" s="1"/>
  <c r="V1038" i="1" s="1"/>
  <c r="Q1038" i="1"/>
  <c r="S1038" i="1" s="1"/>
  <c r="U1038" i="1" s="1"/>
  <c r="R1208" i="1"/>
  <c r="T1208" i="1" s="1"/>
  <c r="V1208" i="1" s="1"/>
  <c r="Q1208" i="1"/>
  <c r="S1208" i="1" s="1"/>
  <c r="U1208" i="1" s="1"/>
  <c r="R202" i="1"/>
  <c r="T202" i="1" s="1"/>
  <c r="V202" i="1" s="1"/>
  <c r="R1224" i="1"/>
  <c r="T1224" i="1" s="1"/>
  <c r="V1224" i="1" s="1"/>
  <c r="Q1224" i="1"/>
  <c r="S1224" i="1" s="1"/>
  <c r="U1224" i="1" s="1"/>
  <c r="R899" i="1"/>
  <c r="T899" i="1" s="1"/>
  <c r="V899" i="1" s="1"/>
  <c r="R130" i="1"/>
  <c r="T130" i="1" s="1"/>
  <c r="V130" i="1" s="1"/>
  <c r="R866" i="1"/>
  <c r="T866" i="1" s="1"/>
  <c r="V866" i="1" s="1"/>
  <c r="Q843" i="1"/>
  <c r="S843" i="1" s="1"/>
  <c r="U843" i="1" s="1"/>
  <c r="Q867" i="1"/>
  <c r="S867" i="1" s="1"/>
  <c r="U867" i="1" s="1"/>
  <c r="Q814" i="1"/>
  <c r="S814" i="1" s="1"/>
  <c r="U814" i="1" s="1"/>
  <c r="Q520" i="1"/>
  <c r="S520" i="1" s="1"/>
  <c r="U520" i="1" s="1"/>
  <c r="Q396" i="1"/>
  <c r="S396" i="1" s="1"/>
  <c r="U396" i="1" s="1"/>
  <c r="Q296" i="1"/>
  <c r="S296" i="1" s="1"/>
  <c r="U296" i="1" s="1"/>
  <c r="Q241" i="1"/>
  <c r="S241" i="1" s="1"/>
  <c r="U241" i="1" s="1"/>
  <c r="Q35" i="1"/>
  <c r="S35" i="1" s="1"/>
  <c r="U35" i="1" s="1"/>
  <c r="Q997" i="1"/>
  <c r="S997" i="1" s="1"/>
  <c r="U997" i="1" s="1"/>
  <c r="Q708" i="1"/>
  <c r="S708" i="1" s="1"/>
  <c r="U708" i="1" s="1"/>
  <c r="Q350" i="1"/>
  <c r="S350" i="1" s="1"/>
  <c r="U350" i="1" s="1"/>
  <c r="Q89" i="1"/>
  <c r="S89" i="1" s="1"/>
  <c r="U89" i="1" s="1"/>
  <c r="R364" i="1"/>
  <c r="T364" i="1" s="1"/>
  <c r="V364" i="1" s="1"/>
  <c r="R259" i="1"/>
  <c r="T259" i="1" s="1"/>
  <c r="V259" i="1" s="1"/>
  <c r="R1192" i="1"/>
  <c r="T1192" i="1" s="1"/>
  <c r="V1192" i="1" s="1"/>
  <c r="R794" i="1"/>
  <c r="T794" i="1" s="1"/>
  <c r="V794" i="1" s="1"/>
  <c r="Q785" i="1"/>
  <c r="S785" i="1" s="1"/>
  <c r="U785" i="1" s="1"/>
  <c r="Q547" i="1"/>
  <c r="S547" i="1" s="1"/>
  <c r="U547" i="1" s="1"/>
  <c r="Q379" i="1"/>
  <c r="S379" i="1" s="1"/>
  <c r="U379" i="1" s="1"/>
  <c r="Q554" i="1"/>
  <c r="S554" i="1" s="1"/>
  <c r="U554" i="1" s="1"/>
  <c r="Q136" i="1"/>
  <c r="S136" i="1" s="1"/>
  <c r="U136" i="1" s="1"/>
  <c r="Q382" i="1"/>
  <c r="S382" i="1" s="1"/>
  <c r="U382" i="1" s="1"/>
  <c r="Q85" i="1"/>
  <c r="S85" i="1" s="1"/>
  <c r="U85" i="1" s="1"/>
  <c r="Q15" i="1"/>
  <c r="S15" i="1" s="1"/>
  <c r="U15" i="1" s="1"/>
  <c r="Q410" i="1"/>
  <c r="S410" i="1" s="1"/>
  <c r="U410" i="1" s="1"/>
  <c r="Q337" i="1"/>
  <c r="S337" i="1" s="1"/>
  <c r="U337" i="1" s="1"/>
  <c r="R1214" i="1"/>
  <c r="T1214" i="1" s="1"/>
  <c r="V1214" i="1" s="1"/>
  <c r="R60" i="1"/>
  <c r="T60" i="1" s="1"/>
  <c r="V60" i="1" s="1"/>
  <c r="Q1150" i="1"/>
  <c r="S1150" i="1" s="1"/>
  <c r="U1150" i="1" s="1"/>
  <c r="Q423" i="1"/>
  <c r="S423" i="1" s="1"/>
  <c r="U423" i="1" s="1"/>
  <c r="Q830" i="1"/>
  <c r="S830" i="1" s="1"/>
  <c r="U830" i="1" s="1"/>
  <c r="Q335" i="1"/>
  <c r="S335" i="1" s="1"/>
  <c r="U335" i="1" s="1"/>
  <c r="Q237" i="1"/>
  <c r="S237" i="1" s="1"/>
  <c r="U237" i="1" s="1"/>
  <c r="Q162" i="1"/>
  <c r="S162" i="1" s="1"/>
  <c r="U162" i="1" s="1"/>
  <c r="Q887" i="1"/>
  <c r="S887" i="1" s="1"/>
  <c r="U887" i="1" s="1"/>
  <c r="Q733" i="1"/>
  <c r="S733" i="1" s="1"/>
  <c r="U733" i="1" s="1"/>
  <c r="Q623" i="1"/>
  <c r="S623" i="1" s="1"/>
  <c r="U623" i="1" s="1"/>
  <c r="Q973" i="1"/>
  <c r="S973" i="1" s="1"/>
  <c r="U973" i="1" s="1"/>
  <c r="Q619" i="1"/>
  <c r="S619" i="1" s="1"/>
  <c r="U619" i="1" s="1"/>
  <c r="R619" i="1"/>
  <c r="T619" i="1" s="1"/>
  <c r="V619" i="1" s="1"/>
  <c r="R497" i="1"/>
  <c r="T497" i="1" s="1"/>
  <c r="V497" i="1" s="1"/>
  <c r="Q563" i="1"/>
  <c r="S563" i="1" s="1"/>
  <c r="U563" i="1" s="1"/>
  <c r="Q1142" i="1"/>
  <c r="S1142" i="1" s="1"/>
  <c r="U1142" i="1" s="1"/>
  <c r="R1142" i="1"/>
  <c r="T1142" i="1" s="1"/>
  <c r="V1142" i="1" s="1"/>
  <c r="Q645" i="1"/>
  <c r="S645" i="1" s="1"/>
  <c r="U645" i="1" s="1"/>
  <c r="R1086" i="1"/>
  <c r="T1086" i="1" s="1"/>
  <c r="V1086" i="1" s="1"/>
  <c r="Q1095" i="1"/>
  <c r="S1095" i="1" s="1"/>
  <c r="U1095" i="1" s="1"/>
  <c r="Q1007" i="1"/>
  <c r="S1007" i="1" s="1"/>
  <c r="U1007" i="1" s="1"/>
  <c r="R1007" i="1"/>
  <c r="T1007" i="1" s="1"/>
  <c r="V1007" i="1" s="1"/>
  <c r="Q680" i="1"/>
  <c r="S680" i="1" s="1"/>
  <c r="U680" i="1" s="1"/>
  <c r="Q488" i="1"/>
  <c r="S488" i="1" s="1"/>
  <c r="U488" i="1" s="1"/>
  <c r="R121" i="1"/>
  <c r="T121" i="1" s="1"/>
  <c r="V121" i="1" s="1"/>
  <c r="Q459" i="1"/>
  <c r="S459" i="1" s="1"/>
  <c r="U459" i="1" s="1"/>
  <c r="Q933" i="1"/>
  <c r="S933" i="1" s="1"/>
  <c r="U933" i="1" s="1"/>
  <c r="R138" i="1"/>
  <c r="T138" i="1" s="1"/>
  <c r="V138" i="1" s="1"/>
  <c r="Q443" i="1"/>
  <c r="S443" i="1" s="1"/>
  <c r="U443" i="1" s="1"/>
  <c r="R156" i="1"/>
  <c r="T156" i="1" s="1"/>
  <c r="V156" i="1" s="1"/>
  <c r="R726" i="1"/>
  <c r="T726" i="1" s="1"/>
  <c r="V726" i="1" s="1"/>
  <c r="R844" i="1"/>
  <c r="T844" i="1" s="1"/>
  <c r="V844" i="1" s="1"/>
  <c r="Q546" i="1"/>
  <c r="S546" i="1" s="1"/>
  <c r="U546" i="1" s="1"/>
  <c r="R546" i="1"/>
  <c r="T546" i="1" s="1"/>
  <c r="V546" i="1" s="1"/>
  <c r="R715" i="1"/>
  <c r="T715" i="1" s="1"/>
  <c r="V715" i="1" s="1"/>
  <c r="Q715" i="1"/>
  <c r="S715" i="1" s="1"/>
  <c r="U715" i="1" s="1"/>
  <c r="R1147" i="1"/>
  <c r="T1147" i="1" s="1"/>
  <c r="V1147" i="1" s="1"/>
  <c r="Q1147" i="1"/>
  <c r="S1147" i="1" s="1"/>
  <c r="U1147" i="1" s="1"/>
  <c r="R1229" i="1"/>
  <c r="T1229" i="1" s="1"/>
  <c r="V1229" i="1" s="1"/>
  <c r="Q1229" i="1"/>
  <c r="S1229" i="1" s="1"/>
  <c r="U1229" i="1" s="1"/>
  <c r="Q1210" i="1"/>
  <c r="S1210" i="1" s="1"/>
  <c r="U1210" i="1" s="1"/>
  <c r="R1210" i="1"/>
  <c r="T1210" i="1" s="1"/>
  <c r="V1210" i="1" s="1"/>
  <c r="R1178" i="1"/>
  <c r="T1178" i="1" s="1"/>
  <c r="V1178" i="1" s="1"/>
  <c r="R155" i="1"/>
  <c r="T155" i="1" s="1"/>
  <c r="V155" i="1" s="1"/>
  <c r="Q890" i="1"/>
  <c r="S890" i="1" s="1"/>
  <c r="U890" i="1" s="1"/>
  <c r="Q970" i="1"/>
  <c r="S970" i="1" s="1"/>
  <c r="U970" i="1" s="1"/>
  <c r="Q696" i="1"/>
  <c r="S696" i="1" s="1"/>
  <c r="U696" i="1" s="1"/>
  <c r="Q118" i="1"/>
  <c r="S118" i="1" s="1"/>
  <c r="U118" i="1" s="1"/>
  <c r="R273" i="1"/>
  <c r="T273" i="1" s="1"/>
  <c r="V273" i="1" s="1"/>
  <c r="Q852" i="1"/>
  <c r="S852" i="1" s="1"/>
  <c r="U852" i="1" s="1"/>
  <c r="Q484" i="1"/>
  <c r="S484" i="1" s="1"/>
  <c r="U484" i="1" s="1"/>
  <c r="Q1019" i="1"/>
  <c r="S1019" i="1" s="1"/>
  <c r="U1019" i="1" s="1"/>
  <c r="Q43" i="1"/>
  <c r="S43" i="1" s="1"/>
  <c r="U43" i="1" s="1"/>
  <c r="Q895" i="1"/>
  <c r="S895" i="1" s="1"/>
  <c r="U895" i="1" s="1"/>
  <c r="R797" i="1"/>
  <c r="T797" i="1" s="1"/>
  <c r="V797" i="1" s="1"/>
  <c r="Q797" i="1"/>
  <c r="S797" i="1" s="1"/>
  <c r="U797" i="1" s="1"/>
  <c r="Q333" i="1"/>
  <c r="S333" i="1" s="1"/>
  <c r="U333" i="1" s="1"/>
  <c r="R940" i="1"/>
  <c r="T940" i="1" s="1"/>
  <c r="V940" i="1" s="1"/>
  <c r="Q606" i="1"/>
  <c r="S606" i="1" s="1"/>
  <c r="U606" i="1" s="1"/>
  <c r="R429" i="1"/>
  <c r="T429" i="1" s="1"/>
  <c r="V429" i="1" s="1"/>
  <c r="R646" i="1"/>
  <c r="T646" i="1" s="1"/>
  <c r="V646" i="1" s="1"/>
  <c r="R629" i="1"/>
  <c r="T629" i="1" s="1"/>
  <c r="V629" i="1" s="1"/>
  <c r="R717" i="1"/>
  <c r="T717" i="1" s="1"/>
  <c r="V717" i="1" s="1"/>
  <c r="Q717" i="1"/>
  <c r="S717" i="1" s="1"/>
  <c r="U717" i="1" s="1"/>
  <c r="R48" i="1"/>
  <c r="T48" i="1" s="1"/>
  <c r="V48" i="1" s="1"/>
  <c r="Q48" i="1"/>
  <c r="S48" i="1" s="1"/>
  <c r="U48" i="1" s="1"/>
  <c r="R1085" i="1"/>
  <c r="T1085" i="1" s="1"/>
  <c r="V1085" i="1" s="1"/>
  <c r="Q1085" i="1"/>
  <c r="S1085" i="1" s="1"/>
  <c r="U1085" i="1" s="1"/>
  <c r="Q521" i="1"/>
  <c r="S521" i="1" s="1"/>
  <c r="U521" i="1" s="1"/>
  <c r="R521" i="1"/>
  <c r="T521" i="1" s="1"/>
  <c r="V521" i="1" s="1"/>
  <c r="Q304" i="1"/>
  <c r="S304" i="1" s="1"/>
  <c r="U304" i="1" s="1"/>
  <c r="R304" i="1"/>
  <c r="T304" i="1" s="1"/>
  <c r="V304" i="1" s="1"/>
  <c r="R1215" i="1"/>
  <c r="T1215" i="1" s="1"/>
  <c r="V1215" i="1" s="1"/>
  <c r="Q1215" i="1"/>
  <c r="S1215" i="1" s="1"/>
  <c r="U1215" i="1" s="1"/>
  <c r="Q567" i="1"/>
  <c r="S567" i="1" s="1"/>
  <c r="U567" i="1" s="1"/>
  <c r="R567" i="1"/>
  <c r="T567" i="1" s="1"/>
  <c r="V567" i="1" s="1"/>
  <c r="R1201" i="1"/>
  <c r="T1201" i="1" s="1"/>
  <c r="V1201" i="1" s="1"/>
  <c r="Q1201" i="1"/>
  <c r="S1201" i="1" s="1"/>
  <c r="U1201" i="1" s="1"/>
  <c r="R1129" i="1"/>
  <c r="T1129" i="1" s="1"/>
  <c r="V1129" i="1" s="1"/>
  <c r="R490" i="1"/>
  <c r="T490" i="1" s="1"/>
  <c r="V490" i="1" s="1"/>
  <c r="Q751" i="1"/>
  <c r="S751" i="1" s="1"/>
  <c r="U751" i="1" s="1"/>
  <c r="Q401" i="1"/>
  <c r="S401" i="1" s="1"/>
  <c r="U401" i="1" s="1"/>
  <c r="Q434" i="1"/>
  <c r="S434" i="1" s="1"/>
  <c r="U434" i="1" s="1"/>
  <c r="R1124" i="1"/>
  <c r="T1124" i="1" s="1"/>
  <c r="V1124" i="1" s="1"/>
  <c r="Q1181" i="1"/>
  <c r="S1181" i="1" s="1"/>
  <c r="U1181" i="1" s="1"/>
  <c r="R496" i="1"/>
  <c r="T496" i="1" s="1"/>
  <c r="V496" i="1" s="1"/>
  <c r="Q496" i="1"/>
  <c r="S496" i="1" s="1"/>
  <c r="U496" i="1" s="1"/>
  <c r="Q46" i="1"/>
  <c r="S46" i="1" s="1"/>
  <c r="U46" i="1" s="1"/>
  <c r="R46" i="1"/>
  <c r="T46" i="1" s="1"/>
  <c r="V46" i="1" s="1"/>
  <c r="Q827" i="1"/>
  <c r="S827" i="1" s="1"/>
  <c r="U827" i="1" s="1"/>
  <c r="R827" i="1"/>
  <c r="T827" i="1" s="1"/>
  <c r="V827" i="1" s="1"/>
  <c r="Q942" i="1"/>
  <c r="S942" i="1" s="1"/>
  <c r="U942" i="1" s="1"/>
  <c r="R942" i="1"/>
  <c r="T942" i="1" s="1"/>
  <c r="V942" i="1" s="1"/>
  <c r="Q840" i="1"/>
  <c r="S840" i="1" s="1"/>
  <c r="U840" i="1" s="1"/>
  <c r="Q45" i="1"/>
  <c r="S45" i="1" s="1"/>
  <c r="U45" i="1" s="1"/>
  <c r="R1073" i="1"/>
  <c r="T1073" i="1" s="1"/>
  <c r="V1073" i="1" s="1"/>
  <c r="R1008" i="1"/>
  <c r="T1008" i="1" s="1"/>
  <c r="V1008" i="1" s="1"/>
  <c r="Q94" i="1"/>
  <c r="S94" i="1" s="1"/>
  <c r="U94" i="1" s="1"/>
  <c r="Q769" i="1"/>
  <c r="S769" i="1" s="1"/>
  <c r="U769" i="1" s="1"/>
  <c r="R675" i="1"/>
  <c r="T675" i="1" s="1"/>
  <c r="V675" i="1" s="1"/>
  <c r="Q509" i="1"/>
  <c r="S509" i="1" s="1"/>
  <c r="U509" i="1" s="1"/>
  <c r="Q507" i="1"/>
  <c r="S507" i="1" s="1"/>
  <c r="U507" i="1" s="1"/>
  <c r="R764" i="1"/>
  <c r="T764" i="1" s="1"/>
  <c r="V764" i="1" s="1"/>
  <c r="R1009" i="1"/>
  <c r="T1009" i="1" s="1"/>
  <c r="V1009" i="1" s="1"/>
  <c r="Q1009" i="1"/>
  <c r="S1009" i="1" s="1"/>
  <c r="U1009" i="1" s="1"/>
  <c r="Q640" i="1"/>
  <c r="S640" i="1" s="1"/>
  <c r="U640" i="1" s="1"/>
  <c r="Q86" i="1"/>
  <c r="S86" i="1" s="1"/>
  <c r="U86" i="1" s="1"/>
  <c r="R1051" i="1"/>
  <c r="T1051" i="1" s="1"/>
  <c r="V1051" i="1" s="1"/>
  <c r="Q1051" i="1"/>
  <c r="S1051" i="1" s="1"/>
  <c r="U1051" i="1" s="1"/>
  <c r="R1035" i="1"/>
  <c r="T1035" i="1" s="1"/>
  <c r="V1035" i="1" s="1"/>
  <c r="Q1035" i="1"/>
  <c r="S1035" i="1" s="1"/>
  <c r="U1035" i="1" s="1"/>
  <c r="R1056" i="1"/>
  <c r="T1056" i="1" s="1"/>
  <c r="V1056" i="1" s="1"/>
  <c r="Q1056" i="1"/>
  <c r="S1056" i="1" s="1"/>
  <c r="U1056" i="1" s="1"/>
  <c r="R184" i="1"/>
  <c r="T184" i="1" s="1"/>
  <c r="V184" i="1" s="1"/>
  <c r="Q184" i="1"/>
  <c r="S184" i="1" s="1"/>
  <c r="U184" i="1" s="1"/>
  <c r="R9" i="1"/>
  <c r="T9" i="1" s="1"/>
  <c r="V9" i="1" s="1"/>
  <c r="R786" i="1"/>
  <c r="T786" i="1" s="1"/>
  <c r="V786" i="1" s="1"/>
  <c r="R394" i="1"/>
  <c r="T394" i="1" s="1"/>
  <c r="V394" i="1" s="1"/>
  <c r="Q849" i="1"/>
  <c r="S849" i="1" s="1"/>
  <c r="U849" i="1" s="1"/>
  <c r="R125" i="1"/>
  <c r="T125" i="1" s="1"/>
  <c r="V125" i="1" s="1"/>
  <c r="R593" i="1"/>
  <c r="T593" i="1" s="1"/>
  <c r="V593" i="1" s="1"/>
  <c r="Q658" i="1"/>
  <c r="S658" i="1" s="1"/>
  <c r="U658" i="1" s="1"/>
  <c r="R658" i="1"/>
  <c r="T658" i="1" s="1"/>
  <c r="V658" i="1" s="1"/>
  <c r="Q1023" i="1"/>
  <c r="S1023" i="1" s="1"/>
  <c r="U1023" i="1" s="1"/>
  <c r="R1023" i="1"/>
  <c r="T1023" i="1" s="1"/>
  <c r="V1023" i="1" s="1"/>
  <c r="R631" i="1"/>
  <c r="T631" i="1" s="1"/>
  <c r="V631" i="1" s="1"/>
  <c r="Q631" i="1"/>
  <c r="S631" i="1" s="1"/>
  <c r="U631" i="1" s="1"/>
  <c r="R707" i="1"/>
  <c r="T707" i="1" s="1"/>
  <c r="V707" i="1" s="1"/>
  <c r="Q707" i="1"/>
  <c r="S707" i="1" s="1"/>
  <c r="U707" i="1" s="1"/>
  <c r="Q1139" i="1"/>
  <c r="S1139" i="1" s="1"/>
  <c r="U1139" i="1" s="1"/>
  <c r="R1139" i="1"/>
  <c r="T1139" i="1" s="1"/>
  <c r="V1139" i="1" s="1"/>
  <c r="R915" i="1"/>
  <c r="T915" i="1" s="1"/>
  <c r="V915" i="1" s="1"/>
  <c r="Q915" i="1"/>
  <c r="S915" i="1" s="1"/>
  <c r="U915" i="1" s="1"/>
  <c r="R1029" i="1"/>
  <c r="T1029" i="1" s="1"/>
  <c r="V1029" i="1" s="1"/>
  <c r="Q1029" i="1"/>
  <c r="S1029" i="1" s="1"/>
  <c r="U1029" i="1" s="1"/>
  <c r="R71" i="1"/>
  <c r="T71" i="1" s="1"/>
  <c r="V71" i="1" s="1"/>
  <c r="R705" i="1"/>
  <c r="T705" i="1" s="1"/>
  <c r="V705" i="1" s="1"/>
  <c r="Q705" i="1"/>
  <c r="S705" i="1" s="1"/>
  <c r="U705" i="1" s="1"/>
  <c r="R529" i="1"/>
  <c r="T529" i="1" s="1"/>
  <c r="V529" i="1" s="1"/>
  <c r="Q529" i="1"/>
  <c r="S529" i="1" s="1"/>
  <c r="U529" i="1" s="1"/>
  <c r="R795" i="1"/>
  <c r="T795" i="1" s="1"/>
  <c r="V795" i="1" s="1"/>
  <c r="Q795" i="1"/>
  <c r="S795" i="1" s="1"/>
  <c r="U795" i="1" s="1"/>
  <c r="Q57" i="1"/>
  <c r="S57" i="1" s="1"/>
  <c r="U57" i="1" s="1"/>
  <c r="R57" i="1"/>
  <c r="T57" i="1" s="1"/>
  <c r="V57" i="1" s="1"/>
  <c r="Q555" i="1"/>
  <c r="S555" i="1" s="1"/>
  <c r="U555" i="1" s="1"/>
  <c r="R555" i="1"/>
  <c r="T555" i="1" s="1"/>
  <c r="V555" i="1" s="1"/>
  <c r="Q679" i="1"/>
  <c r="S679" i="1" s="1"/>
  <c r="U679" i="1" s="1"/>
  <c r="R679" i="1"/>
  <c r="T679" i="1" s="1"/>
  <c r="V679" i="1" s="1"/>
  <c r="R67" i="1"/>
  <c r="T67" i="1" s="1"/>
  <c r="V67" i="1" s="1"/>
  <c r="R413" i="1"/>
  <c r="T413" i="1" s="1"/>
  <c r="V413" i="1" s="1"/>
  <c r="R857" i="1"/>
  <c r="T857" i="1" s="1"/>
  <c r="V857" i="1" s="1"/>
  <c r="Q857" i="1"/>
  <c r="S857" i="1" s="1"/>
  <c r="U857" i="1" s="1"/>
  <c r="Q596" i="1"/>
  <c r="S596" i="1" s="1"/>
  <c r="U596" i="1" s="1"/>
  <c r="Q515" i="1"/>
  <c r="S515" i="1" s="1"/>
  <c r="U515" i="1" s="1"/>
  <c r="Q687" i="1"/>
  <c r="S687" i="1" s="1"/>
  <c r="U687" i="1" s="1"/>
  <c r="Q172" i="1"/>
  <c r="S172" i="1" s="1"/>
  <c r="U172" i="1" s="1"/>
  <c r="Q133" i="1"/>
  <c r="S133" i="1" s="1"/>
  <c r="U133" i="1" s="1"/>
  <c r="Q169" i="1"/>
  <c r="S169" i="1" s="1"/>
  <c r="U169" i="1" s="1"/>
  <c r="Q1089" i="1"/>
  <c r="S1089" i="1" s="1"/>
  <c r="U1089" i="1" s="1"/>
  <c r="Q865" i="1"/>
  <c r="S865" i="1" s="1"/>
  <c r="U865" i="1" s="1"/>
  <c r="Q1037" i="1"/>
  <c r="S1037" i="1" s="1"/>
  <c r="U1037" i="1" s="1"/>
  <c r="Q188" i="1"/>
  <c r="S188" i="1" s="1"/>
  <c r="U188" i="1" s="1"/>
  <c r="R452" i="1"/>
  <c r="T452" i="1" s="1"/>
  <c r="V452" i="1" s="1"/>
  <c r="R812" i="1"/>
  <c r="T812" i="1" s="1"/>
  <c r="V812" i="1" s="1"/>
  <c r="R374" i="1"/>
  <c r="T374" i="1" s="1"/>
  <c r="V374" i="1" s="1"/>
  <c r="Q1078" i="1"/>
  <c r="S1078" i="1" s="1"/>
  <c r="U1078" i="1" s="1"/>
  <c r="R232" i="1"/>
  <c r="T232" i="1" s="1"/>
  <c r="V232" i="1" s="1"/>
  <c r="Q232" i="1"/>
  <c r="S232" i="1" s="1"/>
  <c r="U232" i="1" s="1"/>
  <c r="R160" i="1"/>
  <c r="T160" i="1" s="1"/>
  <c r="V160" i="1" s="1"/>
  <c r="R13" i="1"/>
  <c r="T13" i="1" s="1"/>
  <c r="V13" i="1" s="1"/>
  <c r="Q13" i="1"/>
  <c r="S13" i="1" s="1"/>
  <c r="U13" i="1" s="1"/>
  <c r="R779" i="1"/>
  <c r="T779" i="1" s="1"/>
  <c r="V779" i="1" s="1"/>
  <c r="Q779" i="1"/>
  <c r="S779" i="1" s="1"/>
  <c r="U779" i="1" s="1"/>
  <c r="Q914" i="1"/>
  <c r="S914" i="1" s="1"/>
  <c r="U914" i="1" s="1"/>
  <c r="R914" i="1"/>
  <c r="T914" i="1" s="1"/>
  <c r="V914" i="1" s="1"/>
  <c r="Q381" i="1"/>
  <c r="S381" i="1" s="1"/>
  <c r="U381" i="1" s="1"/>
  <c r="R381" i="1"/>
  <c r="T381" i="1" s="1"/>
  <c r="V381" i="1" s="1"/>
  <c r="R50" i="1"/>
  <c r="T50" i="1" s="1"/>
  <c r="V50" i="1" s="1"/>
  <c r="Q50" i="1"/>
  <c r="S50" i="1" s="1"/>
  <c r="U50" i="1" s="1"/>
  <c r="Q1223" i="1"/>
  <c r="S1223" i="1" s="1"/>
  <c r="U1223" i="1" s="1"/>
  <c r="R1223" i="1"/>
  <c r="T1223" i="1" s="1"/>
  <c r="V1223" i="1" s="1"/>
  <c r="Q633" i="1"/>
  <c r="S633" i="1" s="1"/>
  <c r="U633" i="1" s="1"/>
  <c r="R633" i="1"/>
  <c r="T633" i="1" s="1"/>
  <c r="V633" i="1" s="1"/>
  <c r="Q847" i="1"/>
  <c r="S847" i="1" s="1"/>
  <c r="U847" i="1" s="1"/>
  <c r="R557" i="1"/>
  <c r="T557" i="1" s="1"/>
  <c r="V557" i="1" s="1"/>
  <c r="Q557" i="1"/>
  <c r="S557" i="1" s="1"/>
  <c r="U557" i="1" s="1"/>
  <c r="R44" i="1"/>
  <c r="T44" i="1" s="1"/>
  <c r="V44" i="1" s="1"/>
  <c r="Q44" i="1"/>
  <c r="S44" i="1" s="1"/>
  <c r="U44" i="1" s="1"/>
  <c r="Q892" i="1"/>
  <c r="S892" i="1" s="1"/>
  <c r="U892" i="1" s="1"/>
  <c r="R892" i="1"/>
  <c r="T892" i="1" s="1"/>
  <c r="V892" i="1" s="1"/>
  <c r="R725" i="1"/>
  <c r="T725" i="1" s="1"/>
  <c r="V725" i="1" s="1"/>
  <c r="Q725" i="1"/>
  <c r="S725" i="1" s="1"/>
  <c r="U725" i="1" s="1"/>
  <c r="Q293" i="1"/>
  <c r="S293" i="1" s="1"/>
  <c r="U293" i="1" s="1"/>
  <c r="R293" i="1"/>
  <c r="T293" i="1" s="1"/>
  <c r="V293" i="1" s="1"/>
  <c r="R414" i="1"/>
  <c r="T414" i="1" s="1"/>
  <c r="V414" i="1" s="1"/>
  <c r="R146" i="1"/>
  <c r="T146" i="1" s="1"/>
  <c r="V146" i="1" s="1"/>
  <c r="R242" i="1"/>
  <c r="T242" i="1" s="1"/>
  <c r="V242" i="1" s="1"/>
  <c r="R864" i="1"/>
  <c r="T864" i="1" s="1"/>
  <c r="V864" i="1" s="1"/>
  <c r="Q770" i="1"/>
  <c r="S770" i="1" s="1"/>
  <c r="U770" i="1" s="1"/>
  <c r="Q886" i="1"/>
  <c r="S886" i="1" s="1"/>
  <c r="U886" i="1" s="1"/>
  <c r="Q576" i="1"/>
  <c r="S576" i="1" s="1"/>
  <c r="U576" i="1" s="1"/>
  <c r="Q102" i="1"/>
  <c r="S102" i="1" s="1"/>
  <c r="U102" i="1" s="1"/>
  <c r="R889" i="1"/>
  <c r="T889" i="1" s="1"/>
  <c r="V889" i="1" s="1"/>
  <c r="R910" i="1"/>
  <c r="T910" i="1" s="1"/>
  <c r="V910" i="1" s="1"/>
  <c r="Q960" i="1"/>
  <c r="S960" i="1" s="1"/>
  <c r="U960" i="1" s="1"/>
  <c r="R1040" i="1"/>
  <c r="T1040" i="1" s="1"/>
  <c r="V1040" i="1" s="1"/>
  <c r="Q1040" i="1"/>
  <c r="S1040" i="1" s="1"/>
  <c r="U1040" i="1" s="1"/>
  <c r="Q913" i="1"/>
  <c r="S913" i="1" s="1"/>
  <c r="U913" i="1" s="1"/>
  <c r="Q996" i="1"/>
  <c r="S996" i="1" s="1"/>
  <c r="U996" i="1" s="1"/>
  <c r="R996" i="1"/>
  <c r="T996" i="1" s="1"/>
  <c r="V996" i="1" s="1"/>
  <c r="R1021" i="1"/>
  <c r="T1021" i="1" s="1"/>
  <c r="V1021" i="1" s="1"/>
  <c r="Q1021" i="1"/>
  <c r="S1021" i="1" s="1"/>
  <c r="U1021" i="1" s="1"/>
  <c r="R1204" i="1"/>
  <c r="T1204" i="1" s="1"/>
  <c r="V1204" i="1" s="1"/>
  <c r="Q1204" i="1"/>
  <c r="S1204" i="1" s="1"/>
  <c r="U1204" i="1" s="1"/>
  <c r="R652" i="1"/>
  <c r="T652" i="1" s="1"/>
  <c r="V652" i="1" s="1"/>
  <c r="Q652" i="1"/>
  <c r="S652" i="1" s="1"/>
  <c r="U652" i="1" s="1"/>
  <c r="R1115" i="1"/>
  <c r="T1115" i="1" s="1"/>
  <c r="V1115" i="1" s="1"/>
  <c r="Q1115" i="1"/>
  <c r="S1115" i="1" s="1"/>
  <c r="U1115" i="1" s="1"/>
  <c r="R499" i="1"/>
  <c r="T499" i="1" s="1"/>
  <c r="V499" i="1" s="1"/>
  <c r="R902" i="1"/>
  <c r="T902" i="1" s="1"/>
  <c r="V902" i="1" s="1"/>
  <c r="Q902" i="1"/>
  <c r="S902" i="1" s="1"/>
  <c r="U902" i="1" s="1"/>
  <c r="R474" i="1"/>
  <c r="T474" i="1" s="1"/>
  <c r="V474" i="1" s="1"/>
  <c r="R763" i="1"/>
  <c r="T763" i="1" s="1"/>
  <c r="V763" i="1" s="1"/>
  <c r="Q763" i="1"/>
  <c r="S763" i="1" s="1"/>
  <c r="U763" i="1" s="1"/>
  <c r="Q798" i="1"/>
  <c r="S798" i="1" s="1"/>
  <c r="U798" i="1" s="1"/>
  <c r="Q835" i="1"/>
  <c r="S835" i="1" s="1"/>
  <c r="U835" i="1" s="1"/>
  <c r="Q625" i="1"/>
  <c r="S625" i="1" s="1"/>
  <c r="U625" i="1" s="1"/>
  <c r="Q369" i="1"/>
  <c r="S369" i="1" s="1"/>
  <c r="U369" i="1" s="1"/>
  <c r="Q107" i="1"/>
  <c r="S107" i="1" s="1"/>
  <c r="U107" i="1" s="1"/>
  <c r="Q871" i="1"/>
  <c r="S871" i="1" s="1"/>
  <c r="U871" i="1" s="1"/>
  <c r="R355" i="1"/>
  <c r="T355" i="1" s="1"/>
  <c r="V355" i="1" s="1"/>
  <c r="Q1171" i="1"/>
  <c r="S1171" i="1" s="1"/>
  <c r="U1171" i="1" s="1"/>
  <c r="R1057" i="1"/>
  <c r="T1057" i="1" s="1"/>
  <c r="V1057" i="1" s="1"/>
  <c r="Q1057" i="1"/>
  <c r="S1057" i="1" s="1"/>
  <c r="U1057" i="1" s="1"/>
  <c r="Q421" i="1"/>
  <c r="S421" i="1" s="1"/>
  <c r="U421" i="1" s="1"/>
  <c r="Q292" i="1"/>
  <c r="S292" i="1" s="1"/>
  <c r="U292" i="1" s="1"/>
  <c r="Q198" i="1"/>
  <c r="S198" i="1" s="1"/>
  <c r="U198" i="1" s="1"/>
  <c r="R1067" i="1"/>
  <c r="T1067" i="1" s="1"/>
  <c r="V1067" i="1" s="1"/>
  <c r="R580" i="1"/>
  <c r="T580" i="1" s="1"/>
  <c r="V580" i="1" s="1"/>
  <c r="R1065" i="1"/>
  <c r="T1065" i="1" s="1"/>
  <c r="V1065" i="1" s="1"/>
  <c r="R167" i="1"/>
  <c r="T167" i="1" s="1"/>
  <c r="V167" i="1" s="1"/>
  <c r="Q339" i="1"/>
  <c r="S339" i="1" s="1"/>
  <c r="U339" i="1" s="1"/>
  <c r="R339" i="1"/>
  <c r="T339" i="1" s="1"/>
  <c r="V339" i="1" s="1"/>
  <c r="Q1123" i="1"/>
  <c r="S1123" i="1" s="1"/>
  <c r="U1123" i="1" s="1"/>
  <c r="Q905" i="1"/>
  <c r="S905" i="1" s="1"/>
  <c r="U905" i="1" s="1"/>
  <c r="Q442" i="1"/>
  <c r="S442" i="1" s="1"/>
  <c r="U442" i="1" s="1"/>
  <c r="Q549" i="1"/>
  <c r="S549" i="1" s="1"/>
  <c r="U549" i="1" s="1"/>
  <c r="Q688" i="1"/>
  <c r="S688" i="1" s="1"/>
  <c r="U688" i="1" s="1"/>
  <c r="Q2" i="1"/>
  <c r="S2" i="1" s="1"/>
  <c r="U2" i="1" s="1"/>
  <c r="Q1075" i="1"/>
  <c r="S1075" i="1" s="1"/>
  <c r="U1075" i="1" s="1"/>
  <c r="R1075" i="1"/>
  <c r="T1075" i="1" s="1"/>
  <c r="V1075" i="1" s="1"/>
  <c r="Q1157" i="1"/>
  <c r="S1157" i="1" s="1"/>
  <c r="U1157" i="1" s="1"/>
  <c r="R711" i="1"/>
  <c r="T711" i="1" s="1"/>
  <c r="V711" i="1" s="1"/>
  <c r="R694" i="1"/>
  <c r="T694" i="1" s="1"/>
  <c r="V694" i="1" s="1"/>
  <c r="Q694" i="1"/>
  <c r="S694" i="1" s="1"/>
  <c r="U694" i="1" s="1"/>
  <c r="Q723" i="1"/>
  <c r="S723" i="1" s="1"/>
  <c r="U723" i="1" s="1"/>
  <c r="R927" i="1"/>
  <c r="T927" i="1" s="1"/>
  <c r="V927" i="1" s="1"/>
  <c r="R719" i="1"/>
  <c r="T719" i="1" s="1"/>
  <c r="V719" i="1" s="1"/>
  <c r="R411" i="1"/>
  <c r="T411" i="1" s="1"/>
  <c r="V411" i="1" s="1"/>
  <c r="R56" i="1"/>
  <c r="T56" i="1" s="1"/>
  <c r="V56" i="1" s="1"/>
  <c r="R836" i="1"/>
  <c r="T836" i="1" s="1"/>
  <c r="V836" i="1" s="1"/>
  <c r="R823" i="1"/>
  <c r="T823" i="1" s="1"/>
  <c r="V823" i="1" s="1"/>
  <c r="Q792" i="1"/>
  <c r="S792" i="1" s="1"/>
  <c r="U792" i="1" s="1"/>
  <c r="R790" i="1"/>
  <c r="T790" i="1" s="1"/>
  <c r="V790" i="1" s="1"/>
  <c r="Q834" i="1"/>
  <c r="S834" i="1" s="1"/>
  <c r="U834" i="1" s="1"/>
  <c r="Q901" i="1"/>
  <c r="S901" i="1" s="1"/>
  <c r="U901" i="1" s="1"/>
  <c r="Q720" i="1"/>
  <c r="S720" i="1" s="1"/>
  <c r="U720" i="1" s="1"/>
  <c r="Q210" i="1"/>
  <c r="S210" i="1" s="1"/>
  <c r="U210" i="1" s="1"/>
  <c r="Q323" i="1"/>
  <c r="S323" i="1" s="1"/>
  <c r="U323" i="1" s="1"/>
  <c r="Q745" i="1"/>
  <c r="S745" i="1" s="1"/>
  <c r="U745" i="1" s="1"/>
  <c r="Q1016" i="1"/>
  <c r="S1016" i="1" s="1"/>
  <c r="U1016" i="1" s="1"/>
  <c r="Q638" i="1"/>
  <c r="S638" i="1" s="1"/>
  <c r="U638" i="1" s="1"/>
  <c r="Q154" i="1"/>
  <c r="S154" i="1" s="1"/>
  <c r="U154" i="1" s="1"/>
  <c r="Q1032" i="1"/>
  <c r="S1032" i="1" s="1"/>
  <c r="U1032" i="1" s="1"/>
  <c r="Q330" i="1"/>
  <c r="S330" i="1" s="1"/>
  <c r="U330" i="1" s="1"/>
  <c r="Q589" i="1"/>
  <c r="S589" i="1" s="1"/>
  <c r="U589" i="1" s="1"/>
  <c r="Q609" i="1"/>
  <c r="S609" i="1" s="1"/>
  <c r="U609" i="1" s="1"/>
  <c r="R1044" i="1"/>
  <c r="T1044" i="1" s="1"/>
  <c r="V1044" i="1" s="1"/>
  <c r="Q965" i="1"/>
  <c r="S965" i="1" s="1"/>
  <c r="U965" i="1" s="1"/>
  <c r="Q702" i="1"/>
  <c r="S702" i="1" s="1"/>
  <c r="U702" i="1" s="1"/>
  <c r="Q325" i="1"/>
  <c r="S325" i="1" s="1"/>
  <c r="U325" i="1" s="1"/>
  <c r="Q1121" i="1"/>
  <c r="S1121" i="1" s="1"/>
  <c r="U1121" i="1" s="1"/>
  <c r="Q813" i="1"/>
  <c r="S813" i="1" s="1"/>
  <c r="U813" i="1" s="1"/>
  <c r="Q449" i="1"/>
  <c r="S449" i="1" s="1"/>
  <c r="U449" i="1" s="1"/>
  <c r="Q430" i="1"/>
  <c r="S430" i="1" s="1"/>
  <c r="U430" i="1" s="1"/>
  <c r="Q24" i="1"/>
  <c r="S24" i="1" s="1"/>
  <c r="U24" i="1" s="1"/>
  <c r="Q204" i="1"/>
  <c r="S204" i="1" s="1"/>
  <c r="U204" i="1" s="1"/>
  <c r="Q300" i="1"/>
  <c r="S300" i="1" s="1"/>
  <c r="U300" i="1" s="1"/>
  <c r="Q1022" i="1"/>
  <c r="S1022" i="1" s="1"/>
  <c r="U1022" i="1" s="1"/>
  <c r="Q233" i="1"/>
  <c r="S233" i="1" s="1"/>
  <c r="U233" i="1" s="1"/>
  <c r="Q332" i="1"/>
  <c r="S332" i="1" s="1"/>
  <c r="U332" i="1" s="1"/>
  <c r="Q342" i="1"/>
  <c r="S342" i="1" s="1"/>
  <c r="U342" i="1" s="1"/>
  <c r="R1015" i="1"/>
  <c r="T1015" i="1" s="1"/>
  <c r="V1015" i="1" s="1"/>
  <c r="R979" i="1"/>
  <c r="T979" i="1" s="1"/>
  <c r="V979" i="1" s="1"/>
  <c r="Q820" i="1"/>
  <c r="S820" i="1" s="1"/>
  <c r="U820" i="1" s="1"/>
  <c r="Q7" i="1"/>
  <c r="S7" i="1" s="1"/>
  <c r="U7" i="1" s="1"/>
  <c r="Q283" i="1"/>
  <c r="S283" i="1" s="1"/>
  <c r="U283" i="1" s="1"/>
  <c r="Q1118" i="1"/>
  <c r="S1118" i="1" s="1"/>
  <c r="U1118" i="1" s="1"/>
  <c r="Q855" i="1"/>
  <c r="S855" i="1" s="1"/>
  <c r="U855" i="1" s="1"/>
  <c r="Q479" i="1"/>
  <c r="S479" i="1" s="1"/>
  <c r="U479" i="1" s="1"/>
  <c r="R573" i="1"/>
  <c r="T573" i="1" s="1"/>
  <c r="V573" i="1" s="1"/>
  <c r="R302" i="1"/>
  <c r="T302" i="1" s="1"/>
  <c r="V302" i="1" s="1"/>
  <c r="Q989" i="1"/>
  <c r="S989" i="1" s="1"/>
  <c r="U989" i="1" s="1"/>
  <c r="Q809" i="1"/>
  <c r="S809" i="1" s="1"/>
  <c r="U809" i="1" s="1"/>
  <c r="R354" i="1"/>
  <c r="T354" i="1" s="1"/>
  <c r="V354" i="1" s="1"/>
  <c r="R583" i="1"/>
  <c r="T583" i="1" s="1"/>
  <c r="V583" i="1" s="1"/>
  <c r="Q968" i="1"/>
  <c r="S968" i="1" s="1"/>
  <c r="U968" i="1" s="1"/>
  <c r="Q1133" i="1"/>
  <c r="S1133" i="1" s="1"/>
  <c r="U1133" i="1" s="1"/>
  <c r="Q727" i="1"/>
  <c r="S727" i="1" s="1"/>
  <c r="U727" i="1" s="1"/>
  <c r="Q222" i="1"/>
  <c r="S222" i="1" s="1"/>
  <c r="U222" i="1" s="1"/>
  <c r="Q1109" i="1"/>
  <c r="S1109" i="1" s="1"/>
  <c r="U1109" i="1" s="1"/>
  <c r="Q966" i="1"/>
  <c r="S966" i="1" s="1"/>
  <c r="U966" i="1" s="1"/>
  <c r="Q747" i="1"/>
  <c r="S747" i="1" s="1"/>
  <c r="U747" i="1" s="1"/>
  <c r="Q904" i="1"/>
  <c r="S904" i="1" s="1"/>
  <c r="U904" i="1" s="1"/>
  <c r="R850" i="1"/>
  <c r="T850" i="1" s="1"/>
  <c r="V850" i="1" s="1"/>
  <c r="R517" i="1"/>
  <c r="T517" i="1" s="1"/>
  <c r="V517" i="1" s="1"/>
  <c r="R856" i="1"/>
  <c r="T856" i="1" s="1"/>
  <c r="V856" i="1" s="1"/>
  <c r="R1153" i="1"/>
  <c r="T1153" i="1" s="1"/>
  <c r="V1153" i="1" s="1"/>
  <c r="Q581" i="1"/>
  <c r="S581" i="1" s="1"/>
  <c r="U581" i="1" s="1"/>
  <c r="Q1159" i="1"/>
  <c r="S1159" i="1" s="1"/>
  <c r="U1159" i="1" s="1"/>
  <c r="Q558" i="1"/>
  <c r="S558" i="1" s="1"/>
  <c r="U558" i="1" s="1"/>
  <c r="Q932" i="1"/>
  <c r="S932" i="1" s="1"/>
  <c r="U932" i="1" s="1"/>
  <c r="Q907" i="1"/>
  <c r="S907" i="1" s="1"/>
  <c r="U907" i="1" s="1"/>
  <c r="Q990" i="1"/>
  <c r="S990" i="1" s="1"/>
  <c r="U990" i="1" s="1"/>
  <c r="Q424" i="1"/>
  <c r="S424" i="1" s="1"/>
  <c r="U424" i="1" s="1"/>
  <c r="Q1018" i="1"/>
  <c r="S1018" i="1" s="1"/>
  <c r="U1018" i="1" s="1"/>
  <c r="Q660" i="1"/>
  <c r="S660" i="1" s="1"/>
  <c r="U660" i="1" s="1"/>
  <c r="Q860" i="1"/>
  <c r="S860" i="1" s="1"/>
  <c r="U860" i="1" s="1"/>
  <c r="Q453" i="1"/>
  <c r="S453" i="1" s="1"/>
  <c r="U453" i="1" s="1"/>
  <c r="Q630" i="1"/>
  <c r="S630" i="1" s="1"/>
  <c r="U630" i="1" s="1"/>
  <c r="Q82" i="1"/>
  <c r="S82" i="1" s="1"/>
  <c r="U82" i="1" s="1"/>
  <c r="Q433" i="1"/>
  <c r="S433" i="1" s="1"/>
  <c r="U433" i="1" s="1"/>
  <c r="Q1138" i="1"/>
  <c r="S1138" i="1" s="1"/>
  <c r="U1138" i="1" s="1"/>
  <c r="R135" i="1"/>
  <c r="T135" i="1" s="1"/>
  <c r="V135" i="1" s="1"/>
  <c r="Q201" i="1"/>
  <c r="S201" i="1" s="1"/>
  <c r="U201" i="1" s="1"/>
  <c r="R211" i="1"/>
  <c r="T211" i="1" s="1"/>
  <c r="V211" i="1" s="1"/>
  <c r="Q298" i="1"/>
  <c r="S298" i="1" s="1"/>
  <c r="U298" i="1" s="1"/>
  <c r="R34" i="1"/>
  <c r="T34" i="1" s="1"/>
  <c r="V34" i="1" s="1"/>
  <c r="Q876" i="1"/>
  <c r="S876" i="1" s="1"/>
  <c r="U876" i="1" s="1"/>
  <c r="R106" i="1"/>
  <c r="T106" i="1" s="1"/>
  <c r="V106" i="1" s="1"/>
  <c r="Q944" i="1"/>
  <c r="S944" i="1" s="1"/>
  <c r="U944" i="1" s="1"/>
  <c r="Q403" i="1"/>
  <c r="S403" i="1" s="1"/>
  <c r="U403" i="1" s="1"/>
  <c r="Q1122" i="1"/>
  <c r="S1122" i="1" s="1"/>
  <c r="U1122" i="1" s="1"/>
  <c r="Q746" i="1"/>
  <c r="S746" i="1" s="1"/>
  <c r="U746" i="1" s="1"/>
  <c r="Q538" i="1"/>
  <c r="S538" i="1" s="1"/>
  <c r="U538" i="1" s="1"/>
  <c r="R535" i="1"/>
  <c r="T535" i="1" s="1"/>
  <c r="V535" i="1" s="1"/>
  <c r="Q200" i="1"/>
  <c r="S200" i="1" s="1"/>
  <c r="U200" i="1" s="1"/>
  <c r="Q1055" i="1"/>
  <c r="S1055" i="1" s="1"/>
  <c r="U1055" i="1" s="1"/>
  <c r="Q926" i="1"/>
  <c r="S926" i="1" s="1"/>
  <c r="U926" i="1" s="1"/>
  <c r="Q742" i="1"/>
  <c r="S742" i="1" s="1"/>
  <c r="U742" i="1" s="1"/>
  <c r="Q872" i="1"/>
  <c r="S872" i="1" s="1"/>
  <c r="U872" i="1" s="1"/>
  <c r="R469" i="1"/>
  <c r="T469" i="1" s="1"/>
  <c r="V469" i="1" s="1"/>
  <c r="Q255" i="1"/>
  <c r="S255" i="1" s="1"/>
  <c r="U255" i="1" s="1"/>
  <c r="R447" i="1"/>
  <c r="T447" i="1" s="1"/>
  <c r="V447" i="1" s="1"/>
  <c r="Q1220" i="1"/>
  <c r="S1220" i="1" s="1"/>
  <c r="U1220" i="1" s="1"/>
  <c r="R845" i="1"/>
  <c r="T845" i="1" s="1"/>
  <c r="V845" i="1" s="1"/>
  <c r="Q1087" i="1"/>
  <c r="S1087" i="1" s="1"/>
  <c r="U1087" i="1" s="1"/>
  <c r="R804" i="1"/>
  <c r="T804" i="1" s="1"/>
  <c r="V804" i="1" s="1"/>
  <c r="R451" i="1"/>
  <c r="T451" i="1" s="1"/>
  <c r="V451" i="1" s="1"/>
  <c r="R492" i="1"/>
  <c r="T492" i="1" s="1"/>
  <c r="V492" i="1" s="1"/>
  <c r="R313" i="1"/>
  <c r="T313" i="1" s="1"/>
  <c r="V313" i="1" s="1"/>
  <c r="R446" i="1"/>
  <c r="T446" i="1" s="1"/>
  <c r="V446" i="1" s="1"/>
  <c r="R734" i="1"/>
  <c r="T734" i="1" s="1"/>
  <c r="V734" i="1" s="1"/>
  <c r="R578" i="1"/>
  <c r="T578" i="1" s="1"/>
  <c r="V578" i="1" s="1"/>
  <c r="R109" i="1"/>
  <c r="T109" i="1" s="1"/>
  <c r="V109" i="1" s="1"/>
  <c r="Q635" i="1"/>
  <c r="S635" i="1" s="1"/>
  <c r="U635" i="1" s="1"/>
  <c r="R280" i="1"/>
  <c r="T280" i="1" s="1"/>
  <c r="V280" i="1" s="1"/>
  <c r="R148" i="1"/>
  <c r="T148" i="1" s="1"/>
  <c r="V148" i="1" s="1"/>
  <c r="R124" i="1"/>
  <c r="T124" i="1" s="1"/>
  <c r="V124" i="1" s="1"/>
  <c r="R189" i="1"/>
  <c r="T189" i="1" s="1"/>
  <c r="V189" i="1" s="1"/>
  <c r="R164" i="1"/>
  <c r="T164" i="1" s="1"/>
  <c r="V164" i="1" s="1"/>
  <c r="Q1163" i="1"/>
  <c r="S1163" i="1" s="1"/>
  <c r="U1163" i="1" s="1"/>
  <c r="Q692" i="1"/>
  <c r="S692" i="1" s="1"/>
  <c r="U692" i="1" s="1"/>
  <c r="R40" i="1"/>
  <c r="T40" i="1" s="1"/>
  <c r="V40" i="1" s="1"/>
  <c r="R1082" i="1"/>
  <c r="T1082" i="1" s="1"/>
  <c r="V1082" i="1" s="1"/>
  <c r="Q1143" i="1"/>
  <c r="S1143" i="1" s="1"/>
  <c r="U1143" i="1" s="1"/>
  <c r="Q921" i="1"/>
  <c r="S921" i="1" s="1"/>
  <c r="U921" i="1" s="1"/>
</calcChain>
</file>

<file path=xl/sharedStrings.xml><?xml version="1.0" encoding="utf-8"?>
<sst xmlns="http://schemas.openxmlformats.org/spreadsheetml/2006/main" count="1286" uniqueCount="467">
  <si>
    <t>CISPlayerID</t>
  </si>
  <si>
    <t>FullName</t>
  </si>
  <si>
    <t>SeasonId</t>
  </si>
  <si>
    <t>PlayerValue</t>
  </si>
  <si>
    <t>Salary</t>
  </si>
  <si>
    <t>AORTG</t>
  </si>
  <si>
    <t>DRTG</t>
  </si>
  <si>
    <t>WAR</t>
  </si>
  <si>
    <t>MPG</t>
  </si>
  <si>
    <t>Stephen Curry</t>
  </si>
  <si>
    <t>Joel Embiid</t>
  </si>
  <si>
    <t>Nikola Jokic</t>
  </si>
  <si>
    <t>Kevin Durant</t>
  </si>
  <si>
    <t>Bradley Beal</t>
  </si>
  <si>
    <t>Jaylen Brown</t>
  </si>
  <si>
    <t>Devin Booker</t>
  </si>
  <si>
    <t>Karl-Anthony Towns</t>
  </si>
  <si>
    <t>Kawhi Leonard</t>
  </si>
  <si>
    <t>Paul George</t>
  </si>
  <si>
    <t>Jimmy Butler</t>
  </si>
  <si>
    <t>Giannis Antetokounmpo</t>
  </si>
  <si>
    <t>Damian Lillard</t>
  </si>
  <si>
    <t>LeBron James</t>
  </si>
  <si>
    <t>Zach LaVine</t>
  </si>
  <si>
    <t>James Harden</t>
  </si>
  <si>
    <t>Russell Westbrook</t>
  </si>
  <si>
    <t>Rudy Gobert</t>
  </si>
  <si>
    <t>Klay Thompson</t>
  </si>
  <si>
    <t>Anthony Davis</t>
  </si>
  <si>
    <t>Luka Doncic</t>
  </si>
  <si>
    <t>Trae Young</t>
  </si>
  <si>
    <t>Fred VanVleet</t>
  </si>
  <si>
    <t>Lauri Markkanen</t>
  </si>
  <si>
    <t>Tyrese Haliburton</t>
  </si>
  <si>
    <t>Pascal Siakam</t>
  </si>
  <si>
    <t>Anthony Edwards</t>
  </si>
  <si>
    <t>Chris Paul</t>
  </si>
  <si>
    <t>John Wall</t>
  </si>
  <si>
    <t>Kyrie Irving</t>
  </si>
  <si>
    <t>Domantas Sabonis</t>
  </si>
  <si>
    <t>Tobias Harris</t>
  </si>
  <si>
    <t>Khris Middleton</t>
  </si>
  <si>
    <t>Jrue Holiday</t>
  </si>
  <si>
    <t>Ja Morant</t>
  </si>
  <si>
    <t>Darius Garland</t>
  </si>
  <si>
    <t>Zion Williamson</t>
  </si>
  <si>
    <t>OG Anunoby</t>
  </si>
  <si>
    <t>Jamal Murray</t>
  </si>
  <si>
    <t>Brandon Ingram</t>
  </si>
  <si>
    <t>Kristaps Porzingis</t>
  </si>
  <si>
    <t>Michael Porter Jr.</t>
  </si>
  <si>
    <t>Shai Gilgeous-Alexander</t>
  </si>
  <si>
    <t>CJ McCollum</t>
  </si>
  <si>
    <t>Ben Simmons</t>
  </si>
  <si>
    <t>Donovan Mitchell</t>
  </si>
  <si>
    <t>LaMelo Ball</t>
  </si>
  <si>
    <t>Tyrese Maxey</t>
  </si>
  <si>
    <t>Myles Turner</t>
  </si>
  <si>
    <t>Jayson Tatum</t>
  </si>
  <si>
    <t>De'Aaron Fox</t>
  </si>
  <si>
    <t>Bam Adebayo</t>
  </si>
  <si>
    <t>Mike Conley</t>
  </si>
  <si>
    <t>Kemba Walker</t>
  </si>
  <si>
    <t>Desmond Bane</t>
  </si>
  <si>
    <t>Deandre Ayton</t>
  </si>
  <si>
    <t>Andrew Wiggins</t>
  </si>
  <si>
    <t>Gordon Hayward</t>
  </si>
  <si>
    <t>Julius Randle</t>
  </si>
  <si>
    <t>Immanuel Quickley</t>
  </si>
  <si>
    <t>D'Angelo Russell</t>
  </si>
  <si>
    <t>Kevin Love</t>
  </si>
  <si>
    <t>Kyle Lowry</t>
  </si>
  <si>
    <t>Isaiah Hartenstein</t>
  </si>
  <si>
    <t>Jerami Grant</t>
  </si>
  <si>
    <t>Jordan Poole</t>
  </si>
  <si>
    <t>Steven Adams</t>
  </si>
  <si>
    <t>Dejounte Murray</t>
  </si>
  <si>
    <t>Devin Vassell</t>
  </si>
  <si>
    <t>Tyler Herro</t>
  </si>
  <si>
    <t>Jaren Jackson Jr.</t>
  </si>
  <si>
    <t>DeMar DeRozan</t>
  </si>
  <si>
    <t>Otto Porter Jr.</t>
  </si>
  <si>
    <t>Jalen Brunson</t>
  </si>
  <si>
    <t>Nic Claxton</t>
  </si>
  <si>
    <t>Al Horford</t>
  </si>
  <si>
    <t>Miles Bridges</t>
  </si>
  <si>
    <t>John Collins</t>
  </si>
  <si>
    <t>Nikola Vucevic</t>
  </si>
  <si>
    <t>Anfernee Simons</t>
  </si>
  <si>
    <t>Draymond Green</t>
  </si>
  <si>
    <t>RJ Barrett</t>
  </si>
  <si>
    <t>Cameron Johnson</t>
  </si>
  <si>
    <t>Kyle Kuzma</t>
  </si>
  <si>
    <t>Brook Lopez</t>
  </si>
  <si>
    <t>Jonathan Isaac</t>
  </si>
  <si>
    <t>Terry Rozier</t>
  </si>
  <si>
    <t>Buddy Hield</t>
  </si>
  <si>
    <t>Jordan Clarkson</t>
  </si>
  <si>
    <t>Mikal Bridges</t>
  </si>
  <si>
    <t>Jaden McDaniels</t>
  </si>
  <si>
    <t>Bruce Brown</t>
  </si>
  <si>
    <t>Aaron Gordon</t>
  </si>
  <si>
    <t>Kentavious Caldwell-Pope</t>
  </si>
  <si>
    <t>Dillon Brooks</t>
  </si>
  <si>
    <t>Malcolm Brogdon</t>
  </si>
  <si>
    <t>Clint Capela</t>
  </si>
  <si>
    <t>Harrison Barnes</t>
  </si>
  <si>
    <t>De'Andre Hunter</t>
  </si>
  <si>
    <t>Lonzo Ball</t>
  </si>
  <si>
    <t>Tim Hardaway Jr.</t>
  </si>
  <si>
    <t>Victor Oladipo</t>
  </si>
  <si>
    <t>Gary Harris</t>
  </si>
  <si>
    <t>Danilo Gallinari</t>
  </si>
  <si>
    <t>Derrick White</t>
  </si>
  <si>
    <t>Jarrett Allen</t>
  </si>
  <si>
    <t>Keldon Johnson</t>
  </si>
  <si>
    <t>Bojan Bogdanovic</t>
  </si>
  <si>
    <t>Eric Gordon</t>
  </si>
  <si>
    <t>Spencer Dinwiddie</t>
  </si>
  <si>
    <t>Jakob Poeltl</t>
  </si>
  <si>
    <t>Duncan Robinson</t>
  </si>
  <si>
    <t>Norman Powell</t>
  </si>
  <si>
    <t>Evan Fournier</t>
  </si>
  <si>
    <t>Marcus Smart</t>
  </si>
  <si>
    <t>Caris LeVert</t>
  </si>
  <si>
    <t>Bogdan Bogdanovic</t>
  </si>
  <si>
    <t>Joe Harris</t>
  </si>
  <si>
    <t>Gary Trent Jr.</t>
  </si>
  <si>
    <t>Collin Sexton</t>
  </si>
  <si>
    <t>Josh Hart</t>
  </si>
  <si>
    <t>Jusuf Nurkic</t>
  </si>
  <si>
    <t>Eric Bledsoe</t>
  </si>
  <si>
    <t>Goran Dragic</t>
  </si>
  <si>
    <t>Patrick Williams</t>
  </si>
  <si>
    <t>Ricky Rubio</t>
  </si>
  <si>
    <t>Malik Monk</t>
  </si>
  <si>
    <t>Mitchell Robinson</t>
  </si>
  <si>
    <t>Davis Bertans</t>
  </si>
  <si>
    <t>Rui Hachimura</t>
  </si>
  <si>
    <t>Markelle Fultz</t>
  </si>
  <si>
    <t>P.J. Washington</t>
  </si>
  <si>
    <t>Kevin Huerter</t>
  </si>
  <si>
    <t>Zach Collins</t>
  </si>
  <si>
    <t>Luguentz Dort</t>
  </si>
  <si>
    <t>Marcus Morris Sr.</t>
  </si>
  <si>
    <t>James Johnson</t>
  </si>
  <si>
    <t>Dennis Schroder</t>
  </si>
  <si>
    <t>Grayson Allen</t>
  </si>
  <si>
    <t>Deni Avdija</t>
  </si>
  <si>
    <t>Will Barton</t>
  </si>
  <si>
    <t>Malik Beasley</t>
  </si>
  <si>
    <t>Jonas Valanciunas</t>
  </si>
  <si>
    <t>Cody Zeller</t>
  </si>
  <si>
    <t>Danny Green</t>
  </si>
  <si>
    <t>Max Strus</t>
  </si>
  <si>
    <t>Isaiah Stewart</t>
  </si>
  <si>
    <t>Andre Iguodala</t>
  </si>
  <si>
    <t>Tyus Jones</t>
  </si>
  <si>
    <t>Dorian Finney-Smith</t>
  </si>
  <si>
    <t>Luke Kennard</t>
  </si>
  <si>
    <t>Rudy Gay</t>
  </si>
  <si>
    <t>Kelly Oubre Jr.</t>
  </si>
  <si>
    <t>Patrick Beverley</t>
  </si>
  <si>
    <t>Christian Wood</t>
  </si>
  <si>
    <t>Wendell Carter Jr.</t>
  </si>
  <si>
    <t>Onyeka Okongwu</t>
  </si>
  <si>
    <t>Naz Reid</t>
  </si>
  <si>
    <t>Doug McDermott</t>
  </si>
  <si>
    <t>Thaddeus Young</t>
  </si>
  <si>
    <t>Patty Mills</t>
  </si>
  <si>
    <t>Terrence Ross</t>
  </si>
  <si>
    <t>Derrick Rose</t>
  </si>
  <si>
    <t>Daniel Gafford</t>
  </si>
  <si>
    <t>Joe Ingles</t>
  </si>
  <si>
    <t>JJ Redick</t>
  </si>
  <si>
    <t>Justise Winslow</t>
  </si>
  <si>
    <t>Taurean Prince</t>
  </si>
  <si>
    <t>Isaiah Joe</t>
  </si>
  <si>
    <t>Herbert Jones</t>
  </si>
  <si>
    <t>Austin Reaves</t>
  </si>
  <si>
    <t>Robert Covington</t>
  </si>
  <si>
    <t>Obi Toppin</t>
  </si>
  <si>
    <t>Cole Anthony</t>
  </si>
  <si>
    <t>Kelly Olynyk</t>
  </si>
  <si>
    <t>Trevor Ariza</t>
  </si>
  <si>
    <t>Chris Boucher</t>
  </si>
  <si>
    <t>Josh Green</t>
  </si>
  <si>
    <t>Richaun Holmes</t>
  </si>
  <si>
    <t>Cory Joseph</t>
  </si>
  <si>
    <t>Bobby Portis</t>
  </si>
  <si>
    <t>Brandon Clarke</t>
  </si>
  <si>
    <t>Marvin Bagley III</t>
  </si>
  <si>
    <t>Grant Williams</t>
  </si>
  <si>
    <t>Josh Richardson</t>
  </si>
  <si>
    <t>Tony Snell</t>
  </si>
  <si>
    <t>Coby White</t>
  </si>
  <si>
    <t>Ivica Zubac</t>
  </si>
  <si>
    <t>Nicolas Batum</t>
  </si>
  <si>
    <t>Larry Nance Jr.</t>
  </si>
  <si>
    <t>Devonte' Graham</t>
  </si>
  <si>
    <t>Donte DiVincenzo</t>
  </si>
  <si>
    <t>Terance Mann</t>
  </si>
  <si>
    <t>Dwight Powell</t>
  </si>
  <si>
    <t>Talen Horton-Tucker</t>
  </si>
  <si>
    <t>Gabe Vincent</t>
  </si>
  <si>
    <t>Maxi Kleber</t>
  </si>
  <si>
    <t>Moritz Wagner</t>
  </si>
  <si>
    <t>Aaron Nesmith</t>
  </si>
  <si>
    <t>Robert Williams III</t>
  </si>
  <si>
    <t>Jarred Vanderbilt</t>
  </si>
  <si>
    <t>Aaron Wiggins</t>
  </si>
  <si>
    <t>Jeremy Lamb</t>
  </si>
  <si>
    <t>Matisse Thybulle</t>
  </si>
  <si>
    <t>P.J. Tucker</t>
  </si>
  <si>
    <t>Alec Burks</t>
  </si>
  <si>
    <t>Reggie Jackson</t>
  </si>
  <si>
    <t>DeAndre Jordan</t>
  </si>
  <si>
    <t>Mo Bamba</t>
  </si>
  <si>
    <t>Landry Shamet</t>
  </si>
  <si>
    <t>Isaac Okoro</t>
  </si>
  <si>
    <t>Rodney Hood</t>
  </si>
  <si>
    <t>Reggie Bullock</t>
  </si>
  <si>
    <t>Tomas Satoransky</t>
  </si>
  <si>
    <t>Paul Millsap</t>
  </si>
  <si>
    <t>Kyle Anderson</t>
  </si>
  <si>
    <t>Tre Jones</t>
  </si>
  <si>
    <t>Alex Caruso</t>
  </si>
  <si>
    <t>Derrick Favors</t>
  </si>
  <si>
    <t>Derrick Jones Jr.</t>
  </si>
  <si>
    <t>Jae Crowder</t>
  </si>
  <si>
    <t>Serge Ibaka</t>
  </si>
  <si>
    <t>Montrezl Harrell</t>
  </si>
  <si>
    <t>Jeff Green</t>
  </si>
  <si>
    <t>De'Anthony Melton</t>
  </si>
  <si>
    <t>T.J. McConnell</t>
  </si>
  <si>
    <t>Royce O'Neale</t>
  </si>
  <si>
    <t>Pat Connaughton</t>
  </si>
  <si>
    <t>Tristan Thompson</t>
  </si>
  <si>
    <t>Dario Saric</t>
  </si>
  <si>
    <t>Mason Plumlee</t>
  </si>
  <si>
    <t>Caleb Martin</t>
  </si>
  <si>
    <t>Gary Payton II</t>
  </si>
  <si>
    <t>Monte Morris</t>
  </si>
  <si>
    <t>Goga Bitadze</t>
  </si>
  <si>
    <t>Delon Wright</t>
  </si>
  <si>
    <t>Zeke Nnaji</t>
  </si>
  <si>
    <t>Cedi Osman</t>
  </si>
  <si>
    <t>Nerlens Noel</t>
  </si>
  <si>
    <t>Georges Niang</t>
  </si>
  <si>
    <t>Naji Marshall</t>
  </si>
  <si>
    <t>Jalen Smith</t>
  </si>
  <si>
    <t>Seth Curry</t>
  </si>
  <si>
    <t>Daniel Theis</t>
  </si>
  <si>
    <t>JaMychal Green</t>
  </si>
  <si>
    <t>Cody Martin</t>
  </si>
  <si>
    <t>Kevon Looney</t>
  </si>
  <si>
    <t>Jock Landale</t>
  </si>
  <si>
    <t>Trey Lyles</t>
  </si>
  <si>
    <t>Lou Williams</t>
  </si>
  <si>
    <t>Paul Reed</t>
  </si>
  <si>
    <t>Vasilije Micic</t>
  </si>
  <si>
    <t>Simone Fontecchio</t>
  </si>
  <si>
    <t>Jae'Sean Tate</t>
  </si>
  <si>
    <t>Robin Lopez</t>
  </si>
  <si>
    <t>Max Christie</t>
  </si>
  <si>
    <t>Ayo Dosunmu</t>
  </si>
  <si>
    <t>Aron Baynes</t>
  </si>
  <si>
    <t>Payton Pritchard</t>
  </si>
  <si>
    <t>Kenrich Williams</t>
  </si>
  <si>
    <t>D.J. Augustin</t>
  </si>
  <si>
    <t>Cameron Payne</t>
  </si>
  <si>
    <t>Juancho Hernangomez</t>
  </si>
  <si>
    <t>Lonnie Walker IV</t>
  </si>
  <si>
    <t>Khem Birch</t>
  </si>
  <si>
    <t>Aleksandar Vezenkov</t>
  </si>
  <si>
    <t>Jevon Carter</t>
  </si>
  <si>
    <t>Dean Wade</t>
  </si>
  <si>
    <t>John Konchar</t>
  </si>
  <si>
    <t>Justin Holiday</t>
  </si>
  <si>
    <t>Ish Smith</t>
  </si>
  <si>
    <t>Precious Achiuwa</t>
  </si>
  <si>
    <t>Kendrick Nunn</t>
  </si>
  <si>
    <t>Hamidou Diallo</t>
  </si>
  <si>
    <t>Haywood Highsmith</t>
  </si>
  <si>
    <t>Kris Dunn</t>
  </si>
  <si>
    <t>Torrey Craig</t>
  </si>
  <si>
    <t>Mike Scott</t>
  </si>
  <si>
    <t>Josh Jackson</t>
  </si>
  <si>
    <t>Enes Freedom</t>
  </si>
  <si>
    <t>Andre Drummond</t>
  </si>
  <si>
    <t>Nick Richards</t>
  </si>
  <si>
    <t>JaVale McGee</t>
  </si>
  <si>
    <t>Drew Eubanks</t>
  </si>
  <si>
    <t>Garrett Temple</t>
  </si>
  <si>
    <t>Taj Gibson</t>
  </si>
  <si>
    <t>Elfrid Payton</t>
  </si>
  <si>
    <t>Miles McBride</t>
  </si>
  <si>
    <t>Nickeil Alexander-Walker</t>
  </si>
  <si>
    <t>Aaron Holiday</t>
  </si>
  <si>
    <t>David Nwaba</t>
  </si>
  <si>
    <t>Furkan Korkmaz</t>
  </si>
  <si>
    <t>Jalen McDaniels</t>
  </si>
  <si>
    <t>Bryn Forbes</t>
  </si>
  <si>
    <t>Maurice Harkless</t>
  </si>
  <si>
    <t>Danuel House Jr.</t>
  </si>
  <si>
    <t>Willie Cauley-Stein</t>
  </si>
  <si>
    <t>Terence Davis</t>
  </si>
  <si>
    <t>George Hill</t>
  </si>
  <si>
    <t>Stanley Johnson</t>
  </si>
  <si>
    <t>Jake Layman</t>
  </si>
  <si>
    <t>Alex Len</t>
  </si>
  <si>
    <t>Wesley Matthews</t>
  </si>
  <si>
    <t>Bismack Biyombo</t>
  </si>
  <si>
    <t>Svi Mykhailiuk</t>
  </si>
  <si>
    <t>Mike Muscala</t>
  </si>
  <si>
    <t>James Ennis III</t>
  </si>
  <si>
    <t>Michael Carter-Williams</t>
  </si>
  <si>
    <t>Facundo Campazzo</t>
  </si>
  <si>
    <t>Johnny Juzang</t>
  </si>
  <si>
    <t>Patrick Patterson</t>
  </si>
  <si>
    <t>Sterling Brown</t>
  </si>
  <si>
    <t>Frank Jackson</t>
  </si>
  <si>
    <t>Dante Exum</t>
  </si>
  <si>
    <t>Trey Burke</t>
  </si>
  <si>
    <t>Kyle Filipowski</t>
  </si>
  <si>
    <t>Jordan Nwora</t>
  </si>
  <si>
    <t>Kevin Knox II</t>
  </si>
  <si>
    <t>Julian Champagnie</t>
  </si>
  <si>
    <t>Josh Okogie</t>
  </si>
  <si>
    <t>Omer Yurtseven</t>
  </si>
  <si>
    <t>Bruno Fernando</t>
  </si>
  <si>
    <t>Marc Gasol</t>
  </si>
  <si>
    <t>Ty Jerome</t>
  </si>
  <si>
    <t>Jaxson Hayes</t>
  </si>
  <si>
    <t>DaQuan Jeffries</t>
  </si>
  <si>
    <t>Luke Kornet</t>
  </si>
  <si>
    <t>Kevin Porter Jr.</t>
  </si>
  <si>
    <t>Keita Bates-Diop</t>
  </si>
  <si>
    <t>Willy Hernangomez</t>
  </si>
  <si>
    <t>Jordan McLaughlin</t>
  </si>
  <si>
    <t>Andrew Nembhard</t>
  </si>
  <si>
    <t>Vlatko Cancar</t>
  </si>
  <si>
    <t>Bol Bol</t>
  </si>
  <si>
    <t>Dalano Banton</t>
  </si>
  <si>
    <t>Oshae Brissett</t>
  </si>
  <si>
    <t>Cam Reddish</t>
  </si>
  <si>
    <t>Vit Krejci</t>
  </si>
  <si>
    <t>Keon Johnson</t>
  </si>
  <si>
    <t>Neemias Queta</t>
  </si>
  <si>
    <t>Edmond Sumner</t>
  </si>
  <si>
    <t>A.J. Green</t>
  </si>
  <si>
    <t>Sam Hauser</t>
  </si>
  <si>
    <t>Scotty Pippen Jr.</t>
  </si>
  <si>
    <t>Sandro Mamukelashvili</t>
  </si>
  <si>
    <t>Guerschon Yabusele</t>
  </si>
  <si>
    <t>Thomas Bryant</t>
  </si>
  <si>
    <t>Frank Ntilikina</t>
  </si>
  <si>
    <t>Dennis Smith Jr.</t>
  </si>
  <si>
    <t>Trendon Watford</t>
  </si>
  <si>
    <t>Jaden Hardy</t>
  </si>
  <si>
    <t>Caleb Houstan</t>
  </si>
  <si>
    <t>Jabari Walker</t>
  </si>
  <si>
    <t>Jaylin Williams</t>
  </si>
  <si>
    <t>Theo Maledon</t>
  </si>
  <si>
    <t>Jeremiah Robinson-Earl</t>
  </si>
  <si>
    <t>Damyean Dotson</t>
  </si>
  <si>
    <t>Shake Milton</t>
  </si>
  <si>
    <t>Xavier Tillman</t>
  </si>
  <si>
    <t>Jaylen Nowell</t>
  </si>
  <si>
    <t>Kenyon Martin Jr.</t>
  </si>
  <si>
    <t>Jalen Pickett</t>
  </si>
  <si>
    <t>Mouhamed Gueye</t>
  </si>
  <si>
    <t>Toumani Camara</t>
  </si>
  <si>
    <t>Julian Phillips</t>
  </si>
  <si>
    <t>Trayce Jackson-Davis</t>
  </si>
  <si>
    <t>Andre Jackson</t>
  </si>
  <si>
    <t>Jonathan Mogbo</t>
  </si>
  <si>
    <t>Jamal Shead</t>
  </si>
  <si>
    <t>Austin Rivers</t>
  </si>
  <si>
    <t>Rodney McGruder</t>
  </si>
  <si>
    <t>Troy Brown Jr.</t>
  </si>
  <si>
    <t>Raul Neto</t>
  </si>
  <si>
    <t>Damion Lee</t>
  </si>
  <si>
    <t>Anthony Gill</t>
  </si>
  <si>
    <t>Yuta Watanabe</t>
  </si>
  <si>
    <t>Blake Griffin</t>
  </si>
  <si>
    <t>Tony Bradley</t>
  </si>
  <si>
    <t>Isaiah Roby</t>
  </si>
  <si>
    <t>Eric Paschall</t>
  </si>
  <si>
    <t>DeAndre' Bembry</t>
  </si>
  <si>
    <t>Thanasis Antetokounmpo</t>
  </si>
  <si>
    <t>LaMarcus Aldridge</t>
  </si>
  <si>
    <t>Hassan Whiteside</t>
  </si>
  <si>
    <t>Kent Bazemore</t>
  </si>
  <si>
    <t>Carmelo Anthony</t>
  </si>
  <si>
    <t>Dwight Howard</t>
  </si>
  <si>
    <t>Wayne Ellington</t>
  </si>
  <si>
    <t>Javonte Green</t>
  </si>
  <si>
    <t>Timothe Luwawu-Cabarrot</t>
  </si>
  <si>
    <t>Dewayne Dedmon</t>
  </si>
  <si>
    <t>Nemanja Bjelica</t>
  </si>
  <si>
    <t>Ben McLemore</t>
  </si>
  <si>
    <t>Frank Kaminsky</t>
  </si>
  <si>
    <t>Markieff Morris</t>
  </si>
  <si>
    <t>Solomon Hill</t>
  </si>
  <si>
    <t>Tyler Johnson</t>
  </si>
  <si>
    <t>Isaiah Livers</t>
  </si>
  <si>
    <t>Miye Oni</t>
  </si>
  <si>
    <t>Christian Koloko</t>
  </si>
  <si>
    <t>Saben Lee</t>
  </si>
  <si>
    <t>Karlo Matkovic</t>
  </si>
  <si>
    <t>Adem Bona</t>
  </si>
  <si>
    <t>Pelle Larsson</t>
  </si>
  <si>
    <t>Jaylen Wells</t>
  </si>
  <si>
    <t>Antonio Reeves</t>
  </si>
  <si>
    <t>Osasere Ighodaro</t>
  </si>
  <si>
    <t>Rayan Rupert</t>
  </si>
  <si>
    <t>Brandon Boston Jr.</t>
  </si>
  <si>
    <t>Ryan Rollins</t>
  </si>
  <si>
    <t>Anthony Lamb</t>
  </si>
  <si>
    <t>Amir Coffey</t>
  </si>
  <si>
    <t>Trent Forrest</t>
  </si>
  <si>
    <t>AORTG Value</t>
  </si>
  <si>
    <t>DRTG Value</t>
  </si>
  <si>
    <t>Combined Value</t>
  </si>
  <si>
    <t>% Value Offense</t>
  </si>
  <si>
    <t>% Value Defense</t>
  </si>
  <si>
    <t>Offense WAR</t>
  </si>
  <si>
    <t>Defense WAR</t>
  </si>
  <si>
    <t>Offense</t>
  </si>
  <si>
    <t>Defense</t>
  </si>
  <si>
    <t>PVinM</t>
  </si>
  <si>
    <t>SinM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</si>
  <si>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</si>
  <si>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</si>
  <si>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</si>
  <si>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</si>
  <si>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</si>
  <si>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</si>
  <si>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</si>
  <si>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</si>
  <si>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</si>
  <si>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</si>
  <si>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</si>
  <si>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</si>
  <si>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</si>
  <si>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</si>
  <si>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</si>
  <si>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</si>
  <si>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</si>
  <si>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</si>
  <si>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</si>
  <si>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</si>
  <si>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</si>
  <si>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</si>
  <si>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</si>
  <si>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</si>
  <si>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Offensive Cost</t>
  </si>
  <si>
    <t>Defensive Cost</t>
  </si>
  <si>
    <t>OffPerc</t>
  </si>
  <si>
    <t>DefPerc</t>
  </si>
  <si>
    <t>Category</t>
  </si>
  <si>
    <t>Min</t>
  </si>
  <si>
    <t>Max</t>
  </si>
  <si>
    <t>Average Salary Last Five Seasons (Rookie Scale Excluded) Based on Offensive or Defensive Percentile</t>
  </si>
  <si>
    <t>PreviousAORTG</t>
  </si>
  <si>
    <t>PreviousDRTG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</si>
</sst>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"/>
  </numFmts>
  <fonts count="5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6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166" fontId="0" fillId="0" borderId="0" xfId="0" applyNumberFormat="1" applyFill="1" applyBorder="1" applyAlignment="1"/>
    <xf numFmtId="166" fontId="0" fillId="0" borderId="1" xfId="0" applyNumberFormat="1" applyFill="1" applyBorder="1" applyAlignment="1"/>
    <xf numFmtId="0" fontId="3" fillId="2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517B-A103-D848-A4A4-9DBAD09EAB25}">
  <dimension ref="A1:I19"/>
  <sheetViews>
    <sheetView workbookViewId="0">
      <selection activeCell="F32" sqref="F32"/>
    </sheetView>
  </sheetViews>
  <sheetFormatPr baseColWidth="10" defaultRowHeight="16" x14ac:dyDescent="0.2"/>
  <cols>
    <col min="2" max="2" width="12.6640625" bestFit="1" customWidth="1"/>
  </cols>
  <sheetData>
    <row r="1" spans="1:9" x14ac:dyDescent="0.2">
      <c r="A1" t="s">
        <v>433</v>
      </c>
    </row>
    <row r="2" spans="1:9" ht="17" thickBot="1" x14ac:dyDescent="0.25"/>
    <row r="3" spans="1:9" x14ac:dyDescent="0.2">
      <c r="A3" s="6" t="s">
        <v>434</v>
      </c>
      <c r="B3" s="6"/>
    </row>
    <row r="4" spans="1:9" x14ac:dyDescent="0.2">
      <c r="A4" s="3" t="s">
        <v>435</v>
      </c>
      <c r="B4" s="3">
        <v>0.73642354989994085</v>
      </c>
    </row>
    <row r="5" spans="1:9" x14ac:dyDescent="0.2">
      <c r="A5" s="3" t="s">
        <v>436</v>
      </c>
      <c r="B5" s="3">
        <v>0.54231964484723061</v>
      </c>
    </row>
    <row r="6" spans="1:9" x14ac:dyDescent="0.2">
      <c r="A6" s="3" t="s">
        <v>437</v>
      </c>
      <c r="B6" s="3">
        <v>0.5415730211030988</v>
      </c>
    </row>
    <row r="7" spans="1:9" x14ac:dyDescent="0.2">
      <c r="A7" s="3" t="s">
        <v>438</v>
      </c>
      <c r="B7" s="3">
        <v>8526260.7582190968</v>
      </c>
    </row>
    <row r="8" spans="1:9" ht="17" thickBot="1" x14ac:dyDescent="0.25">
      <c r="A8" s="4" t="s">
        <v>439</v>
      </c>
      <c r="B8" s="4">
        <v>1229</v>
      </c>
    </row>
    <row r="10" spans="1:9" ht="17" thickBot="1" x14ac:dyDescent="0.25">
      <c r="A10" t="s">
        <v>440</v>
      </c>
    </row>
    <row r="11" spans="1:9" x14ac:dyDescent="0.2">
      <c r="A11" s="5"/>
      <c r="B11" s="5" t="s">
        <v>445</v>
      </c>
      <c r="C11" s="5" t="s">
        <v>446</v>
      </c>
      <c r="D11" s="5" t="s">
        <v>447</v>
      </c>
      <c r="E11" s="5" t="s">
        <v>448</v>
      </c>
      <c r="F11" s="5" t="s">
        <v>449</v>
      </c>
    </row>
    <row r="12" spans="1:9" x14ac:dyDescent="0.2">
      <c r="A12" s="3" t="s">
        <v>441</v>
      </c>
      <c r="B12" s="3">
        <v>2</v>
      </c>
      <c r="C12" s="3">
        <v>1.0560895759017581E+17</v>
      </c>
      <c r="D12" s="3">
        <v>5.2804478795087904E+16</v>
      </c>
      <c r="E12" s="3">
        <v>726.36270827133558</v>
      </c>
      <c r="F12" s="3">
        <v>8.4076106373789253E-209</v>
      </c>
    </row>
    <row r="13" spans="1:9" x14ac:dyDescent="0.2">
      <c r="A13" s="3" t="s">
        <v>442</v>
      </c>
      <c r="B13" s="3">
        <v>1226</v>
      </c>
      <c r="C13" s="3">
        <v>8.912667220602208E+16</v>
      </c>
      <c r="D13" s="3">
        <v>72697122517146.891</v>
      </c>
      <c r="E13" s="3"/>
      <c r="F13" s="3"/>
    </row>
    <row r="14" spans="1:9" ht="17" thickBot="1" x14ac:dyDescent="0.25">
      <c r="A14" s="4" t="s">
        <v>443</v>
      </c>
      <c r="B14" s="4">
        <v>1228</v>
      </c>
      <c r="C14" s="4">
        <v>1.9473562979619789E+17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450</v>
      </c>
      <c r="C16" s="5" t="s">
        <v>438</v>
      </c>
      <c r="D16" s="5" t="s">
        <v>451</v>
      </c>
      <c r="E16" s="5" t="s">
        <v>452</v>
      </c>
      <c r="F16" s="5" t="s">
        <v>453</v>
      </c>
      <c r="G16" s="5" t="s">
        <v>454</v>
      </c>
      <c r="H16" s="5" t="s">
        <v>455</v>
      </c>
      <c r="I16" s="5" t="s">
        <v>456</v>
      </c>
    </row>
    <row r="17" spans="1:9" x14ac:dyDescent="0.2">
      <c r="A17" s="3" t="s">
        <v>444</v>
      </c>
      <c r="B17" s="3">
        <v>5380602.2607943621</v>
      </c>
      <c r="C17" s="3">
        <v>372958.2511026974</v>
      </c>
      <c r="D17" s="3">
        <v>14.426821889275658</v>
      </c>
      <c r="E17" s="3">
        <v>1.0714560442594119E-43</v>
      </c>
      <c r="F17" s="3">
        <v>4648895.1576100541</v>
      </c>
      <c r="G17" s="3">
        <v>6112309.36397867</v>
      </c>
      <c r="H17" s="3">
        <v>4648895.1576100541</v>
      </c>
      <c r="I17" s="3">
        <v>6112309.36397867</v>
      </c>
    </row>
    <row r="18" spans="1:9" x14ac:dyDescent="0.2">
      <c r="A18" t="s">
        <v>427</v>
      </c>
      <c r="B18" s="7">
        <v>1900754.8199004317</v>
      </c>
      <c r="C18" s="3">
        <v>59471.700813635376</v>
      </c>
      <c r="D18" s="3">
        <v>31.960660177800666</v>
      </c>
      <c r="E18" s="3">
        <v>1.52432055400254E-163</v>
      </c>
      <c r="F18" s="3">
        <v>1784077.2405865837</v>
      </c>
      <c r="G18" s="3">
        <v>2017432.3992142796</v>
      </c>
      <c r="H18" s="3">
        <v>1784077.2405865837</v>
      </c>
      <c r="I18" s="3">
        <v>2017432.3992142796</v>
      </c>
    </row>
    <row r="19" spans="1:9" ht="17" thickBot="1" x14ac:dyDescent="0.25">
      <c r="A19" t="s">
        <v>428</v>
      </c>
      <c r="B19" s="8">
        <v>468691.93048480171</v>
      </c>
      <c r="C19" s="4">
        <v>110257.18078303957</v>
      </c>
      <c r="D19" s="4">
        <v>4.250897103990698</v>
      </c>
      <c r="E19" s="4">
        <v>2.2906605726225187E-5</v>
      </c>
      <c r="F19" s="4">
        <v>252378.275759379</v>
      </c>
      <c r="G19" s="4">
        <v>685005.58521022438</v>
      </c>
      <c r="H19" s="4">
        <v>252378.275759379</v>
      </c>
      <c r="I19" s="4">
        <v>685005.58521022438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6222B-395D-C74B-B3CA-0E62842A7875}">
  <dimension ref="A1:X1230"/>
  <sheetViews>
    <sheetView tabSelected="1" workbookViewId="0">
      <selection activeCell="K10" sqref="K10"/>
    </sheetView>
  </sheetViews>
  <sheetFormatPr baseColWidth="10" defaultRowHeight="16" x14ac:dyDescent="0.2"/>
  <cols>
    <col min="2" max="2" width="23.33203125" bestFit="1" customWidth="1"/>
    <col min="3" max="3" width="8.5" bestFit="1" customWidth="1"/>
    <col min="4" max="4" width="13.33203125" customWidth="1"/>
    <col min="5" max="5" width="13.6640625" style="1" bestFit="1" customWidth="1"/>
    <col min="15" max="15" width="13" customWidth="1"/>
    <col min="16" max="16" width="12.83203125" customWidth="1"/>
    <col min="17" max="17" width="14.83203125" bestFit="1" customWidth="1"/>
    <col min="18" max="18" width="15" bestFit="1" customWidth="1"/>
    <col min="19" max="19" width="12.33203125" bestFit="1" customWidth="1"/>
    <col min="20" max="20" width="12.83203125" bestFit="1" customWidth="1"/>
    <col min="21" max="21" width="11.1640625" style="1" bestFit="1" customWidth="1"/>
    <col min="22" max="22" width="10.83203125" style="1"/>
    <col min="23" max="23" width="12.6640625" bestFit="1" customWidth="1"/>
    <col min="24" max="24" width="11.66406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431</v>
      </c>
      <c r="G1" t="s">
        <v>432</v>
      </c>
      <c r="H1" t="s">
        <v>5</v>
      </c>
      <c r="I1" t="s">
        <v>465</v>
      </c>
      <c r="J1" t="s">
        <v>6</v>
      </c>
      <c r="K1" t="s">
        <v>466</v>
      </c>
      <c r="L1" t="s">
        <v>7</v>
      </c>
      <c r="M1" t="s">
        <v>8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s="1" t="s">
        <v>457</v>
      </c>
      <c r="V1" s="1" t="s">
        <v>458</v>
      </c>
      <c r="W1" t="s">
        <v>459</v>
      </c>
      <c r="X1" t="s">
        <v>460</v>
      </c>
    </row>
    <row r="2" spans="1:24" x14ac:dyDescent="0.2">
      <c r="A2">
        <v>42494</v>
      </c>
      <c r="B2" t="s">
        <v>11</v>
      </c>
      <c r="C2">
        <v>2024</v>
      </c>
      <c r="D2">
        <v>77763714.999500006</v>
      </c>
      <c r="E2" s="1">
        <v>51415938</v>
      </c>
      <c r="F2">
        <f>D2/1000000</f>
        <v>77.76371499950001</v>
      </c>
      <c r="G2">
        <f>E2/1000000</f>
        <v>51.415937999999997</v>
      </c>
      <c r="H2">
        <v>145.56759</v>
      </c>
      <c r="I2">
        <f>AVERAGEIFS(H:H,A:A,A2,C:C,C2-1)</f>
        <v>145.27433099999999</v>
      </c>
      <c r="J2">
        <v>104.526203</v>
      </c>
      <c r="K2">
        <f>AVERAGEIFS(J:J,A:A,A2,C:C,C2-1)</f>
        <v>104.365103</v>
      </c>
      <c r="L2">
        <v>32.394798999999999</v>
      </c>
      <c r="M2">
        <v>36.7277142857142</v>
      </c>
      <c r="N2">
        <f>H2-106</f>
        <v>39.567589999999996</v>
      </c>
      <c r="O2">
        <f>117-J2</f>
        <v>12.473797000000005</v>
      </c>
      <c r="P2">
        <f>N2+O2</f>
        <v>52.041387</v>
      </c>
      <c r="Q2">
        <f>N2/P2</f>
        <v>0.76031005860777678</v>
      </c>
      <c r="R2">
        <f>O2/P2</f>
        <v>0.23968994139222316</v>
      </c>
      <c r="S2">
        <f>Q2*L2</f>
        <v>24.630091526277148</v>
      </c>
      <c r="T2">
        <f>R2*L2</f>
        <v>7.764707473722849</v>
      </c>
      <c r="U2" s="1">
        <f>S2*1901000</f>
        <v>46821803.991452858</v>
      </c>
      <c r="V2" s="1">
        <f>T2*469000</f>
        <v>3641647.8051760159</v>
      </c>
      <c r="W2" s="2">
        <f>PERCENTRANK(H:H,H2,2)*100</f>
        <v>99</v>
      </c>
      <c r="X2" s="2">
        <f>100-PERCENTRANK(J:J,J2,2)*100</f>
        <v>84</v>
      </c>
    </row>
    <row r="3" spans="1:24" x14ac:dyDescent="0.2">
      <c r="A3">
        <v>27200</v>
      </c>
      <c r="B3" t="s">
        <v>21</v>
      </c>
      <c r="C3">
        <v>2022</v>
      </c>
      <c r="D3">
        <v>55484748.914999999</v>
      </c>
      <c r="E3" s="1">
        <v>42492492</v>
      </c>
      <c r="F3">
        <f>D3/1000000</f>
        <v>55.484748914999997</v>
      </c>
      <c r="G3">
        <f>E3/1000000</f>
        <v>42.492491999999999</v>
      </c>
      <c r="H3">
        <v>147.09965800000001</v>
      </c>
      <c r="I3">
        <f t="shared" ref="I3:I66" si="0">AVERAGEIFS(H:H,A:A,A3,C:C,C3-1)</f>
        <v>129.89651900000001</v>
      </c>
      <c r="J3">
        <v>119.159288</v>
      </c>
      <c r="K3">
        <f t="shared" ref="K3:K66" si="1">AVERAGEIFS(J:J,A:A,A3,C:C,C3-1)</f>
        <v>116.974081</v>
      </c>
      <c r="L3">
        <v>23.11383</v>
      </c>
      <c r="M3">
        <v>36.320689655172401</v>
      </c>
      <c r="N3">
        <f>H3-106</f>
        <v>41.099658000000005</v>
      </c>
      <c r="O3">
        <f>117-J3</f>
        <v>-2.1592880000000036</v>
      </c>
      <c r="P3">
        <f>N3+O3</f>
        <v>38.940370000000001</v>
      </c>
      <c r="Q3">
        <f>N3/P3</f>
        <v>1.0554511423491868</v>
      </c>
      <c r="R3">
        <f>O3/P3</f>
        <v>-5.5451142349186806E-2</v>
      </c>
      <c r="S3">
        <f>Q3*L3</f>
        <v>24.395518277564904</v>
      </c>
      <c r="T3">
        <f>R3*L3</f>
        <v>-1.2816882775649046</v>
      </c>
      <c r="U3" s="1">
        <f>S3*1901000</f>
        <v>46375880.24565088</v>
      </c>
      <c r="V3" s="1">
        <f>T3*469000</f>
        <v>-601111.80217794026</v>
      </c>
      <c r="W3" s="2">
        <f t="shared" ref="W3:W66" si="2">PERCENTRANK(H:H,H3,2)*100</f>
        <v>100</v>
      </c>
      <c r="X3" s="2">
        <f t="shared" ref="X3:X66" si="3">100-PERCENTRANK(J:J,J3,2)*100</f>
        <v>3</v>
      </c>
    </row>
    <row r="4" spans="1:24" x14ac:dyDescent="0.2">
      <c r="A4">
        <v>42494</v>
      </c>
      <c r="B4" t="s">
        <v>11</v>
      </c>
      <c r="C4">
        <v>2023</v>
      </c>
      <c r="D4">
        <v>73245337.866999999</v>
      </c>
      <c r="E4" s="1">
        <v>47607350</v>
      </c>
      <c r="F4">
        <f>D4/1000000</f>
        <v>73.245337867000003</v>
      </c>
      <c r="G4">
        <f>E4/1000000</f>
        <v>47.607349999999997</v>
      </c>
      <c r="H4">
        <v>145.27433099999999</v>
      </c>
      <c r="I4">
        <f t="shared" si="0"/>
        <v>145.89945900000001</v>
      </c>
      <c r="J4">
        <v>104.365103</v>
      </c>
      <c r="K4">
        <f t="shared" si="1"/>
        <v>103.075301</v>
      </c>
      <c r="L4">
        <v>30.512533999999999</v>
      </c>
      <c r="M4">
        <v>34.642531645569598</v>
      </c>
      <c r="N4">
        <f>H4-106</f>
        <v>39.274330999999989</v>
      </c>
      <c r="O4">
        <f>117-J4</f>
        <v>12.634896999999995</v>
      </c>
      <c r="P4">
        <f>N4+O4</f>
        <v>51.909227999999985</v>
      </c>
      <c r="Q4">
        <f>N4/P4</f>
        <v>0.75659632233405594</v>
      </c>
      <c r="R4">
        <f>O4/P4</f>
        <v>0.24340367766594409</v>
      </c>
      <c r="S4">
        <f>Q4*L4</f>
        <v>23.085671009492842</v>
      </c>
      <c r="T4">
        <f>R4*L4</f>
        <v>7.4268629905071597</v>
      </c>
      <c r="U4" s="1">
        <f>S4*1901000</f>
        <v>43885860.58904589</v>
      </c>
      <c r="V4" s="1">
        <f>T4*469000</f>
        <v>3483198.742547858</v>
      </c>
      <c r="W4" s="2">
        <f t="shared" si="2"/>
        <v>99</v>
      </c>
      <c r="X4" s="2">
        <f t="shared" si="3"/>
        <v>84</v>
      </c>
    </row>
    <row r="5" spans="1:24" x14ac:dyDescent="0.2">
      <c r="A5">
        <v>42494</v>
      </c>
      <c r="B5" t="s">
        <v>11</v>
      </c>
      <c r="C5">
        <v>2022</v>
      </c>
      <c r="D5">
        <v>73985282.390000001</v>
      </c>
      <c r="E5" s="1">
        <v>33047803</v>
      </c>
      <c r="F5">
        <f>D5/1000000</f>
        <v>73.985282389999995</v>
      </c>
      <c r="G5">
        <f>E5/1000000</f>
        <v>33.047803000000002</v>
      </c>
      <c r="H5">
        <v>145.89945900000001</v>
      </c>
      <c r="I5">
        <f t="shared" si="0"/>
        <v>142.20464799999999</v>
      </c>
      <c r="J5">
        <v>103.075301</v>
      </c>
      <c r="K5">
        <f t="shared" si="1"/>
        <v>98.557959999999994</v>
      </c>
      <c r="L5">
        <v>30.820779999999999</v>
      </c>
      <c r="M5">
        <v>33.667246376811498</v>
      </c>
      <c r="N5">
        <f>H5-106</f>
        <v>39.899459000000007</v>
      </c>
      <c r="O5">
        <f>117-J5</f>
        <v>13.924699000000004</v>
      </c>
      <c r="P5">
        <f>N5+O5</f>
        <v>53.824158000000011</v>
      </c>
      <c r="Q5">
        <f>N5/P5</f>
        <v>0.74129276671638777</v>
      </c>
      <c r="R5">
        <f>O5/P5</f>
        <v>0.25870723328361217</v>
      </c>
      <c r="S5">
        <f>Q5*L5</f>
        <v>22.847221278557111</v>
      </c>
      <c r="T5">
        <f>R5*L5</f>
        <v>7.9735587214428882</v>
      </c>
      <c r="U5" s="1">
        <f>S5*1901000</f>
        <v>43432567.650537066</v>
      </c>
      <c r="V5" s="1">
        <f>T5*469000</f>
        <v>3739599.0403567147</v>
      </c>
      <c r="W5" s="2">
        <f t="shared" si="2"/>
        <v>99</v>
      </c>
      <c r="X5" s="2">
        <f t="shared" si="3"/>
        <v>90</v>
      </c>
    </row>
    <row r="6" spans="1:24" x14ac:dyDescent="0.2">
      <c r="A6">
        <v>146891</v>
      </c>
      <c r="B6" t="s">
        <v>29</v>
      </c>
      <c r="C6">
        <v>2023</v>
      </c>
      <c r="D6">
        <v>64142584.255000003</v>
      </c>
      <c r="E6" s="1">
        <v>40064220</v>
      </c>
      <c r="F6">
        <f>D6/1000000</f>
        <v>64.142584255000003</v>
      </c>
      <c r="G6">
        <f>E6/1000000</f>
        <v>40.064219999999999</v>
      </c>
      <c r="H6">
        <v>141.95664600000001</v>
      </c>
      <c r="I6">
        <f t="shared" si="0"/>
        <v>138.04711900000001</v>
      </c>
      <c r="J6">
        <v>109.887199</v>
      </c>
      <c r="K6">
        <f t="shared" si="1"/>
        <v>112.987961</v>
      </c>
      <c r="L6">
        <v>26.720510000000001</v>
      </c>
      <c r="M6">
        <v>37.4875714285714</v>
      </c>
      <c r="N6">
        <f>H6-106</f>
        <v>35.956646000000006</v>
      </c>
      <c r="O6">
        <f>117-J6</f>
        <v>7.1128010000000046</v>
      </c>
      <c r="P6">
        <f>N6+O6</f>
        <v>43.069447000000011</v>
      </c>
      <c r="Q6">
        <f>N6/P6</f>
        <v>0.83485274375591578</v>
      </c>
      <c r="R6">
        <f>O6/P6</f>
        <v>0.16514725624408419</v>
      </c>
      <c r="S6">
        <f>Q6*L6</f>
        <v>22.307691088057386</v>
      </c>
      <c r="T6">
        <f>R6*L6</f>
        <v>4.4128189119426144</v>
      </c>
      <c r="U6" s="1">
        <f>S6*1901000</f>
        <v>42406920.758397087</v>
      </c>
      <c r="V6" s="1">
        <f>T6*469000</f>
        <v>2069612.0697010863</v>
      </c>
      <c r="W6" s="2">
        <f t="shared" si="2"/>
        <v>99</v>
      </c>
      <c r="X6" s="2">
        <f t="shared" si="3"/>
        <v>52</v>
      </c>
    </row>
    <row r="7" spans="1:24" x14ac:dyDescent="0.2">
      <c r="A7">
        <v>42494</v>
      </c>
      <c r="B7" t="s">
        <v>11</v>
      </c>
      <c r="C7">
        <v>2020</v>
      </c>
      <c r="D7">
        <v>83713543.888999999</v>
      </c>
      <c r="E7" s="1">
        <v>29542010</v>
      </c>
      <c r="F7">
        <f>D7/1000000</f>
        <v>83.713543888999993</v>
      </c>
      <c r="G7">
        <f>E7/1000000</f>
        <v>29.542010000000001</v>
      </c>
      <c r="H7">
        <v>142.59040200000001</v>
      </c>
      <c r="I7" t="e">
        <f t="shared" si="0"/>
        <v>#DIV/0!</v>
      </c>
      <c r="J7">
        <v>94.767833999999993</v>
      </c>
      <c r="K7" t="e">
        <f t="shared" si="1"/>
        <v>#DIV/0!</v>
      </c>
      <c r="L7">
        <v>34.873378000000002</v>
      </c>
      <c r="M7">
        <v>34.556388888888797</v>
      </c>
      <c r="N7">
        <f>H7-106</f>
        <v>36.590402000000012</v>
      </c>
      <c r="O7">
        <f>117-J7</f>
        <v>22.232166000000007</v>
      </c>
      <c r="P7">
        <f>N7+O7</f>
        <v>58.822568000000018</v>
      </c>
      <c r="Q7">
        <f>N7/P7</f>
        <v>0.62204700073618002</v>
      </c>
      <c r="R7">
        <f>O7/P7</f>
        <v>0.37795299926381998</v>
      </c>
      <c r="S7">
        <f>Q7*L7</f>
        <v>21.692880190439087</v>
      </c>
      <c r="T7">
        <f>R7*L7</f>
        <v>13.180497809560917</v>
      </c>
      <c r="U7" s="1">
        <f>S7*1901000</f>
        <v>41238165.242024705</v>
      </c>
      <c r="V7" s="1">
        <f>T7*469000</f>
        <v>6181653.4726840705</v>
      </c>
      <c r="W7" s="2">
        <f t="shared" si="2"/>
        <v>99</v>
      </c>
      <c r="X7" s="2">
        <f t="shared" si="3"/>
        <v>100</v>
      </c>
    </row>
    <row r="8" spans="1:24" x14ac:dyDescent="0.2">
      <c r="A8">
        <v>1165</v>
      </c>
      <c r="B8" t="s">
        <v>9</v>
      </c>
      <c r="C8">
        <v>2020</v>
      </c>
      <c r="D8">
        <v>58795816.177000001</v>
      </c>
      <c r="E8" s="1">
        <v>43006362</v>
      </c>
      <c r="F8">
        <f>D8/1000000</f>
        <v>58.795816176999999</v>
      </c>
      <c r="G8">
        <f>E8/1000000</f>
        <v>43.006362000000003</v>
      </c>
      <c r="H8">
        <v>143.74209999999999</v>
      </c>
      <c r="I8" t="e">
        <f t="shared" si="0"/>
        <v>#DIV/0!</v>
      </c>
      <c r="J8">
        <v>111.49538</v>
      </c>
      <c r="K8" t="e">
        <f t="shared" si="1"/>
        <v>#DIV/0!</v>
      </c>
      <c r="L8">
        <v>24.493154000000001</v>
      </c>
      <c r="M8">
        <v>34.154603174603103</v>
      </c>
      <c r="N8">
        <f>H8-106</f>
        <v>37.742099999999994</v>
      </c>
      <c r="O8">
        <f>117-J8</f>
        <v>5.5046200000000027</v>
      </c>
      <c r="P8">
        <f>N8+O8</f>
        <v>43.246719999999996</v>
      </c>
      <c r="Q8">
        <f>N8/P8</f>
        <v>0.87271589614195011</v>
      </c>
      <c r="R8">
        <f>O8/P8</f>
        <v>0.12728410385804989</v>
      </c>
      <c r="S8">
        <f>Q8*L8</f>
        <v>21.375564842452789</v>
      </c>
      <c r="T8">
        <f>R8*L8</f>
        <v>3.1175891575472101</v>
      </c>
      <c r="U8" s="1">
        <f>S8*1901000</f>
        <v>40634948.765502751</v>
      </c>
      <c r="V8" s="1">
        <f>T8*469000</f>
        <v>1462149.3148896415</v>
      </c>
      <c r="W8" s="2">
        <f t="shared" si="2"/>
        <v>99</v>
      </c>
      <c r="X8" s="2">
        <f t="shared" si="3"/>
        <v>40</v>
      </c>
    </row>
    <row r="9" spans="1:24" x14ac:dyDescent="0.2">
      <c r="A9">
        <v>77226</v>
      </c>
      <c r="B9" t="s">
        <v>51</v>
      </c>
      <c r="C9">
        <v>2024</v>
      </c>
      <c r="D9">
        <v>73386057.577500001</v>
      </c>
      <c r="E9" s="1">
        <v>35859950</v>
      </c>
      <c r="F9">
        <f>D9/1000000</f>
        <v>73.386057577499997</v>
      </c>
      <c r="G9">
        <f>E9/1000000</f>
        <v>35.859949999999998</v>
      </c>
      <c r="H9">
        <v>142.65035</v>
      </c>
      <c r="I9">
        <f t="shared" si="0"/>
        <v>137.83093700000001</v>
      </c>
      <c r="J9">
        <v>100.948504</v>
      </c>
      <c r="K9">
        <f t="shared" si="1"/>
        <v>101.835989</v>
      </c>
      <c r="L9">
        <v>30.571155000000001</v>
      </c>
      <c r="M9">
        <v>34.1802631578947</v>
      </c>
      <c r="N9">
        <f>H9-106</f>
        <v>36.650350000000003</v>
      </c>
      <c r="O9">
        <f>117-J9</f>
        <v>16.051496</v>
      </c>
      <c r="P9">
        <f>N9+O9</f>
        <v>52.701846000000003</v>
      </c>
      <c r="Q9">
        <f>N9/P9</f>
        <v>0.69542820188879151</v>
      </c>
      <c r="R9">
        <f>O9/P9</f>
        <v>0.30457179811120844</v>
      </c>
      <c r="S9">
        <f>Q9*L9</f>
        <v>21.260043351313538</v>
      </c>
      <c r="T9">
        <f>R9*L9</f>
        <v>9.3111116486864614</v>
      </c>
      <c r="U9" s="1">
        <f>S9*1901000</f>
        <v>40415342.410847038</v>
      </c>
      <c r="V9" s="1">
        <f>T9*469000</f>
        <v>4366911.36323395</v>
      </c>
      <c r="W9" s="2">
        <f t="shared" si="2"/>
        <v>99</v>
      </c>
      <c r="X9" s="2">
        <f t="shared" si="3"/>
        <v>95</v>
      </c>
    </row>
    <row r="10" spans="1:24" x14ac:dyDescent="0.2">
      <c r="A10">
        <v>27200</v>
      </c>
      <c r="B10" t="s">
        <v>21</v>
      </c>
      <c r="C10">
        <v>2020</v>
      </c>
      <c r="D10">
        <v>65681763.250500001</v>
      </c>
      <c r="E10" s="1">
        <v>31626953</v>
      </c>
      <c r="F10">
        <f>D10/1000000</f>
        <v>65.681763250499998</v>
      </c>
      <c r="G10">
        <f>E10/1000000</f>
        <v>31.626953</v>
      </c>
      <c r="H10">
        <v>141.47431800000001</v>
      </c>
      <c r="I10" t="e">
        <f t="shared" si="0"/>
        <v>#DIV/0!</v>
      </c>
      <c r="J10">
        <v>106.698916</v>
      </c>
      <c r="K10" t="e">
        <f t="shared" si="1"/>
        <v>#DIV/0!</v>
      </c>
      <c r="L10">
        <v>27.361701</v>
      </c>
      <c r="M10">
        <v>35.788507462686503</v>
      </c>
      <c r="N10">
        <f>H10-106</f>
        <v>35.474318000000011</v>
      </c>
      <c r="O10">
        <f>117-J10</f>
        <v>10.301084000000003</v>
      </c>
      <c r="P10">
        <f>N10+O10</f>
        <v>45.775402000000014</v>
      </c>
      <c r="Q10">
        <f>N10/P10</f>
        <v>0.77496464149020472</v>
      </c>
      <c r="R10">
        <f>O10/P10</f>
        <v>0.22503535850979528</v>
      </c>
      <c r="S10">
        <f>Q10*L10</f>
        <v>21.204350806027175</v>
      </c>
      <c r="T10">
        <f>R10*L10</f>
        <v>6.1573501939728237</v>
      </c>
      <c r="U10" s="1">
        <f>S10*1901000</f>
        <v>40309470.882257663</v>
      </c>
      <c r="V10" s="1">
        <f>T10*469000</f>
        <v>2887797.2409732542</v>
      </c>
      <c r="W10" s="2">
        <f t="shared" si="2"/>
        <v>99</v>
      </c>
      <c r="X10" s="2">
        <f t="shared" si="3"/>
        <v>73</v>
      </c>
    </row>
    <row r="11" spans="1:24" x14ac:dyDescent="0.2">
      <c r="A11">
        <v>42494</v>
      </c>
      <c r="B11" t="s">
        <v>11</v>
      </c>
      <c r="C11">
        <v>2021</v>
      </c>
      <c r="D11">
        <v>74758927.532499999</v>
      </c>
      <c r="E11" s="1">
        <v>31579390</v>
      </c>
      <c r="F11">
        <f>D11/1000000</f>
        <v>74.758927532499996</v>
      </c>
      <c r="G11">
        <f>E11/1000000</f>
        <v>31.57939</v>
      </c>
      <c r="H11">
        <v>142.20464799999999</v>
      </c>
      <c r="I11">
        <f t="shared" si="0"/>
        <v>142.59040200000001</v>
      </c>
      <c r="J11">
        <v>98.557959999999994</v>
      </c>
      <c r="K11">
        <f t="shared" si="1"/>
        <v>94.767833999999993</v>
      </c>
      <c r="L11">
        <v>31.143065</v>
      </c>
      <c r="M11">
        <v>33.4556756756756</v>
      </c>
      <c r="N11">
        <f>H11-106</f>
        <v>36.204647999999992</v>
      </c>
      <c r="O11">
        <f>117-J11</f>
        <v>18.442040000000006</v>
      </c>
      <c r="P11">
        <f>N11+O11</f>
        <v>54.646687999999997</v>
      </c>
      <c r="Q11">
        <f>N11/P11</f>
        <v>0.66252227399398833</v>
      </c>
      <c r="R11">
        <f>O11/P11</f>
        <v>0.33747772600601167</v>
      </c>
      <c r="S11">
        <f>Q11*L11</f>
        <v>20.632974242942588</v>
      </c>
      <c r="T11">
        <f>R11*L11</f>
        <v>10.510090757057412</v>
      </c>
      <c r="U11" s="1">
        <f>S11*1901000</f>
        <v>39223284.035833858</v>
      </c>
      <c r="V11" s="1">
        <f>T11*469000</f>
        <v>4929232.5650599264</v>
      </c>
      <c r="W11" s="2">
        <f t="shared" si="2"/>
        <v>99</v>
      </c>
      <c r="X11" s="2">
        <f t="shared" si="3"/>
        <v>98</v>
      </c>
    </row>
    <row r="12" spans="1:24" x14ac:dyDescent="0.2">
      <c r="A12">
        <v>32127</v>
      </c>
      <c r="B12" t="s">
        <v>13</v>
      </c>
      <c r="C12">
        <v>2020</v>
      </c>
      <c r="D12">
        <v>64763516.788999997</v>
      </c>
      <c r="E12" s="1">
        <v>28751774</v>
      </c>
      <c r="F12">
        <f>D12/1000000</f>
        <v>64.763516788999993</v>
      </c>
      <c r="G12">
        <f>E12/1000000</f>
        <v>28.751774000000001</v>
      </c>
      <c r="H12">
        <v>138.48498499999999</v>
      </c>
      <c r="I12" t="e">
        <f t="shared" si="0"/>
        <v>#DIV/0!</v>
      </c>
      <c r="J12">
        <v>104.27663</v>
      </c>
      <c r="K12" t="e">
        <f t="shared" si="1"/>
        <v>#DIV/0!</v>
      </c>
      <c r="L12">
        <v>26.979178000000001</v>
      </c>
      <c r="M12">
        <v>35.785833333333301</v>
      </c>
      <c r="N12">
        <f>H12-106</f>
        <v>32.484984999999995</v>
      </c>
      <c r="O12">
        <f>117-J12</f>
        <v>12.723370000000003</v>
      </c>
      <c r="P12">
        <f>N12+O12</f>
        <v>45.208354999999997</v>
      </c>
      <c r="Q12">
        <f>N12/P12</f>
        <v>0.71856153580460946</v>
      </c>
      <c r="R12">
        <f>O12/P12</f>
        <v>0.28143846419539048</v>
      </c>
      <c r="S12">
        <f>Q12*L12</f>
        <v>19.386199578425934</v>
      </c>
      <c r="T12">
        <f>R12*L12</f>
        <v>7.5929784215740668</v>
      </c>
      <c r="U12" s="1">
        <f>S12*1901000</f>
        <v>36853165.398587704</v>
      </c>
      <c r="V12" s="1">
        <f>T12*469000</f>
        <v>3561106.8797182371</v>
      </c>
      <c r="W12" s="2">
        <f t="shared" si="2"/>
        <v>98</v>
      </c>
      <c r="X12" s="2">
        <f t="shared" si="3"/>
        <v>85</v>
      </c>
    </row>
    <row r="13" spans="1:24" x14ac:dyDescent="0.2">
      <c r="A13">
        <v>148</v>
      </c>
      <c r="B13" t="s">
        <v>12</v>
      </c>
      <c r="C13">
        <v>2021</v>
      </c>
      <c r="D13">
        <v>63224001.723499998</v>
      </c>
      <c r="E13" s="1">
        <v>42018900</v>
      </c>
      <c r="F13">
        <f>D13/1000000</f>
        <v>63.224001723499995</v>
      </c>
      <c r="G13">
        <f>E13/1000000</f>
        <v>42.018900000000002</v>
      </c>
      <c r="H13">
        <v>136.756788</v>
      </c>
      <c r="I13">
        <f t="shared" si="0"/>
        <v>140.33488600000001</v>
      </c>
      <c r="J13">
        <v>105.022623</v>
      </c>
      <c r="K13">
        <f t="shared" si="1"/>
        <v>114.140525</v>
      </c>
      <c r="L13">
        <v>26.337847</v>
      </c>
      <c r="M13">
        <v>37.225818181818099</v>
      </c>
      <c r="N13">
        <f>H13-106</f>
        <v>30.756788</v>
      </c>
      <c r="O13">
        <f>117-J13</f>
        <v>11.977377000000004</v>
      </c>
      <c r="P13">
        <f>N13+O13</f>
        <v>42.734165000000004</v>
      </c>
      <c r="Q13">
        <f>N13/P13</f>
        <v>0.71972362160346404</v>
      </c>
      <c r="R13">
        <f>O13/P13</f>
        <v>0.28027637839653596</v>
      </c>
      <c r="S13">
        <f>Q13*L13</f>
        <v>18.955970628077932</v>
      </c>
      <c r="T13">
        <f>R13*L13</f>
        <v>7.3818763719220692</v>
      </c>
      <c r="U13" s="1">
        <f>S13*1901000</f>
        <v>36035300.163976148</v>
      </c>
      <c r="V13" s="1">
        <f>T13*469000</f>
        <v>3462100.0184314507</v>
      </c>
      <c r="W13" s="2">
        <f t="shared" si="2"/>
        <v>97</v>
      </c>
      <c r="X13" s="2">
        <f t="shared" si="3"/>
        <v>82</v>
      </c>
    </row>
    <row r="14" spans="1:24" x14ac:dyDescent="0.2">
      <c r="A14">
        <v>642</v>
      </c>
      <c r="B14" t="s">
        <v>17</v>
      </c>
      <c r="C14">
        <v>2020</v>
      </c>
      <c r="D14">
        <v>56664455.435999997</v>
      </c>
      <c r="E14" s="1">
        <v>34379100</v>
      </c>
      <c r="F14">
        <f>D14/1000000</f>
        <v>56.664455435999997</v>
      </c>
      <c r="G14">
        <f>E14/1000000</f>
        <v>34.379100000000001</v>
      </c>
      <c r="H14">
        <v>139.58428499999999</v>
      </c>
      <c r="I14" t="e">
        <f t="shared" si="0"/>
        <v>#DIV/0!</v>
      </c>
      <c r="J14">
        <v>108.651871</v>
      </c>
      <c r="K14" t="e">
        <f t="shared" si="1"/>
        <v>#DIV/0!</v>
      </c>
      <c r="L14">
        <v>23.605271999999999</v>
      </c>
      <c r="M14">
        <v>34.087884615384603</v>
      </c>
      <c r="N14">
        <f>H14-106</f>
        <v>33.584284999999994</v>
      </c>
      <c r="O14">
        <f>117-J14</f>
        <v>8.3481290000000001</v>
      </c>
      <c r="P14">
        <f>N14+O14</f>
        <v>41.932413999999994</v>
      </c>
      <c r="Q14">
        <f>N14/P14</f>
        <v>0.80091465757254043</v>
      </c>
      <c r="R14">
        <f>O14/P14</f>
        <v>0.19908534242745962</v>
      </c>
      <c r="S14">
        <f>Q14*L14</f>
        <v>18.905808340786677</v>
      </c>
      <c r="T14">
        <f>R14*L14</f>
        <v>4.6994636592133245</v>
      </c>
      <c r="U14" s="1">
        <f>S14*1901000</f>
        <v>35939941.655835472</v>
      </c>
      <c r="V14" s="1">
        <f>T14*469000</f>
        <v>2204048.4561710493</v>
      </c>
      <c r="W14" s="2">
        <f t="shared" si="2"/>
        <v>99</v>
      </c>
      <c r="X14" s="2">
        <f t="shared" si="3"/>
        <v>61</v>
      </c>
    </row>
    <row r="15" spans="1:24" x14ac:dyDescent="0.2">
      <c r="A15">
        <v>146891</v>
      </c>
      <c r="B15" t="s">
        <v>29</v>
      </c>
      <c r="C15">
        <v>2022</v>
      </c>
      <c r="D15">
        <v>50634925.145499997</v>
      </c>
      <c r="E15" s="1">
        <v>37096500</v>
      </c>
      <c r="F15">
        <f>D15/1000000</f>
        <v>50.634925145499999</v>
      </c>
      <c r="G15">
        <f>E15/1000000</f>
        <v>37.096499999999999</v>
      </c>
      <c r="H15">
        <v>138.04711900000001</v>
      </c>
      <c r="I15" t="e">
        <f t="shared" si="0"/>
        <v>#DIV/0!</v>
      </c>
      <c r="J15">
        <v>112.987961</v>
      </c>
      <c r="K15" t="e">
        <f t="shared" si="1"/>
        <v>#DIV/0!</v>
      </c>
      <c r="L15">
        <v>21.093491</v>
      </c>
      <c r="M15">
        <v>36.220757575757503</v>
      </c>
      <c r="N15">
        <f>H15-106</f>
        <v>32.047119000000009</v>
      </c>
      <c r="O15">
        <f>117-J15</f>
        <v>4.0120390000000015</v>
      </c>
      <c r="P15">
        <f>N15+O15</f>
        <v>36.059158000000011</v>
      </c>
      <c r="Q15">
        <f>N15/P15</f>
        <v>0.88873730773192205</v>
      </c>
      <c r="R15">
        <f>O15/P15</f>
        <v>0.11126269226807793</v>
      </c>
      <c r="S15">
        <f>Q15*L15</f>
        <v>18.74657240200753</v>
      </c>
      <c r="T15">
        <f>R15*L15</f>
        <v>2.3469185979924716</v>
      </c>
      <c r="U15" s="1">
        <f>S15*1901000</f>
        <v>35637234.136216313</v>
      </c>
      <c r="V15" s="1">
        <f>T15*469000</f>
        <v>1100704.8224584691</v>
      </c>
      <c r="W15" s="2">
        <f t="shared" si="2"/>
        <v>98</v>
      </c>
      <c r="X15" s="2">
        <f t="shared" si="3"/>
        <v>29</v>
      </c>
    </row>
    <row r="16" spans="1:24" x14ac:dyDescent="0.2">
      <c r="A16">
        <v>40479</v>
      </c>
      <c r="B16" t="s">
        <v>20</v>
      </c>
      <c r="C16">
        <v>2023</v>
      </c>
      <c r="D16">
        <v>59928403.283500001</v>
      </c>
      <c r="E16" s="1">
        <v>45640084</v>
      </c>
      <c r="F16">
        <f>D16/1000000</f>
        <v>59.928403283500003</v>
      </c>
      <c r="G16">
        <f>E16/1000000</f>
        <v>45.640084000000002</v>
      </c>
      <c r="H16">
        <v>138.01352499999999</v>
      </c>
      <c r="I16">
        <f t="shared" si="0"/>
        <v>137.11475100000001</v>
      </c>
      <c r="J16">
        <v>106.15393</v>
      </c>
      <c r="K16">
        <f t="shared" si="1"/>
        <v>104.969795</v>
      </c>
      <c r="L16">
        <v>24.964967000000001</v>
      </c>
      <c r="M16">
        <v>35.168493150684903</v>
      </c>
      <c r="N16">
        <f>H16-106</f>
        <v>32.013524999999987</v>
      </c>
      <c r="O16">
        <f>117-J16</f>
        <v>10.846069999999997</v>
      </c>
      <c r="P16">
        <f>N16+O16</f>
        <v>42.859594999999985</v>
      </c>
      <c r="Q16">
        <f>N16/P16</f>
        <v>0.74693951261088676</v>
      </c>
      <c r="R16">
        <f>O16/P16</f>
        <v>0.25306048738911324</v>
      </c>
      <c r="S16">
        <f>Q16*L16</f>
        <v>18.647320283326874</v>
      </c>
      <c r="T16">
        <f>R16*L16</f>
        <v>6.3176467166731287</v>
      </c>
      <c r="U16" s="1">
        <f>S16*1901000</f>
        <v>35448555.858604386</v>
      </c>
      <c r="V16" s="1">
        <f>T16*469000</f>
        <v>2962976.3101196974</v>
      </c>
      <c r="W16" s="2">
        <f t="shared" si="2"/>
        <v>98</v>
      </c>
      <c r="X16" s="2">
        <f t="shared" si="3"/>
        <v>77</v>
      </c>
    </row>
    <row r="17" spans="1:24" x14ac:dyDescent="0.2">
      <c r="A17">
        <v>151</v>
      </c>
      <c r="B17" t="s">
        <v>24</v>
      </c>
      <c r="C17">
        <v>2020</v>
      </c>
      <c r="D17">
        <v>66028798.734499998</v>
      </c>
      <c r="E17" s="1">
        <v>41254920</v>
      </c>
      <c r="F17">
        <f>D17/1000000</f>
        <v>66.0287987345</v>
      </c>
      <c r="G17">
        <f>E17/1000000</f>
        <v>41.254919999999998</v>
      </c>
      <c r="H17">
        <v>136.329092</v>
      </c>
      <c r="I17" t="e">
        <f t="shared" si="0"/>
        <v>#DIV/0!</v>
      </c>
      <c r="J17">
        <v>102.282657</v>
      </c>
      <c r="K17" t="e">
        <f t="shared" si="1"/>
        <v>#DIV/0!</v>
      </c>
      <c r="L17">
        <v>27.506269</v>
      </c>
      <c r="M17">
        <v>36.6325</v>
      </c>
      <c r="N17">
        <f>H17-106</f>
        <v>30.329092000000003</v>
      </c>
      <c r="O17">
        <f>117-J17</f>
        <v>14.717343</v>
      </c>
      <c r="P17">
        <f>N17+O17</f>
        <v>45.046435000000002</v>
      </c>
      <c r="Q17">
        <f>N17/P17</f>
        <v>0.67328506684269251</v>
      </c>
      <c r="R17">
        <f>O17/P17</f>
        <v>0.32671493315730754</v>
      </c>
      <c r="S17">
        <f>Q17*L17</f>
        <v>18.519560162258081</v>
      </c>
      <c r="T17">
        <f>R17*L17</f>
        <v>8.9867088377419204</v>
      </c>
      <c r="U17" s="1">
        <f>S17*1901000</f>
        <v>35205683.868452609</v>
      </c>
      <c r="V17" s="1">
        <f>T17*469000</f>
        <v>4214766.4449009607</v>
      </c>
      <c r="W17" s="2">
        <f t="shared" si="2"/>
        <v>97</v>
      </c>
      <c r="X17" s="2">
        <f t="shared" si="3"/>
        <v>92</v>
      </c>
    </row>
    <row r="18" spans="1:24" x14ac:dyDescent="0.2">
      <c r="A18">
        <v>40789</v>
      </c>
      <c r="B18" t="s">
        <v>10</v>
      </c>
      <c r="C18">
        <v>2021</v>
      </c>
      <c r="D18">
        <v>67511505.967500001</v>
      </c>
      <c r="E18" s="1">
        <v>31579390</v>
      </c>
      <c r="F18">
        <f>D18/1000000</f>
        <v>67.5115059675</v>
      </c>
      <c r="G18">
        <f>E18/1000000</f>
        <v>31.57939</v>
      </c>
      <c r="H18">
        <v>138.38388800000001</v>
      </c>
      <c r="I18">
        <f t="shared" si="0"/>
        <v>137.69829799999999</v>
      </c>
      <c r="J18">
        <v>99.972667000000001</v>
      </c>
      <c r="K18">
        <f t="shared" si="1"/>
        <v>108.31638599999999</v>
      </c>
      <c r="L18">
        <v>28.123934999999999</v>
      </c>
      <c r="M18">
        <v>33.773970588235201</v>
      </c>
      <c r="N18">
        <f>H18-106</f>
        <v>32.383888000000013</v>
      </c>
      <c r="O18">
        <f>117-J18</f>
        <v>17.027332999999999</v>
      </c>
      <c r="P18">
        <f>N18+O18</f>
        <v>49.411221000000012</v>
      </c>
      <c r="Q18">
        <f>N18/P18</f>
        <v>0.65539542121414096</v>
      </c>
      <c r="R18">
        <f>O18/P18</f>
        <v>0.34460457878585909</v>
      </c>
      <c r="S18">
        <f>Q18*L18</f>
        <v>18.432298225524121</v>
      </c>
      <c r="T18">
        <f>R18*L18</f>
        <v>9.6916367744758798</v>
      </c>
      <c r="U18" s="1">
        <f>S18*1901000</f>
        <v>35039798.926721357</v>
      </c>
      <c r="V18" s="1">
        <f>T18*469000</f>
        <v>4545377.6472291872</v>
      </c>
      <c r="W18" s="2">
        <f t="shared" si="2"/>
        <v>98</v>
      </c>
      <c r="X18" s="2">
        <f t="shared" si="3"/>
        <v>97</v>
      </c>
    </row>
    <row r="19" spans="1:24" x14ac:dyDescent="0.2">
      <c r="A19">
        <v>148</v>
      </c>
      <c r="B19" t="s">
        <v>12</v>
      </c>
      <c r="C19">
        <v>2020</v>
      </c>
      <c r="D19">
        <v>47888551.5035</v>
      </c>
      <c r="E19" s="1">
        <v>40108950</v>
      </c>
      <c r="F19">
        <f>D19/1000000</f>
        <v>47.888551503499997</v>
      </c>
      <c r="G19">
        <f>E19/1000000</f>
        <v>40.10895</v>
      </c>
      <c r="H19">
        <v>140.33488600000001</v>
      </c>
      <c r="I19" t="e">
        <f t="shared" si="0"/>
        <v>#DIV/0!</v>
      </c>
      <c r="J19">
        <v>114.140525</v>
      </c>
      <c r="K19" t="e">
        <f t="shared" si="1"/>
        <v>#DIV/0!</v>
      </c>
      <c r="L19">
        <v>19.949407000000001</v>
      </c>
      <c r="M19">
        <v>33.048285714285697</v>
      </c>
      <c r="N19">
        <f>H19-106</f>
        <v>34.334886000000012</v>
      </c>
      <c r="O19">
        <f>117-J19</f>
        <v>2.8594750000000033</v>
      </c>
      <c r="P19">
        <f>N19+O19</f>
        <v>37.194361000000015</v>
      </c>
      <c r="Q19">
        <f>N19/P19</f>
        <v>0.92312073865175415</v>
      </c>
      <c r="R19">
        <f>O19/P19</f>
        <v>7.6879261348245825E-2</v>
      </c>
      <c r="S19">
        <f>Q19*L19</f>
        <v>18.415711325504475</v>
      </c>
      <c r="T19">
        <f>R19*L19</f>
        <v>1.5336956744955248</v>
      </c>
      <c r="U19" s="1">
        <f>S19*1901000</f>
        <v>35008267.229784004</v>
      </c>
      <c r="V19" s="1">
        <f>T19*469000</f>
        <v>719303.27133840113</v>
      </c>
      <c r="W19" s="2">
        <f t="shared" si="2"/>
        <v>99</v>
      </c>
      <c r="X19" s="2">
        <f t="shared" si="3"/>
        <v>22</v>
      </c>
    </row>
    <row r="20" spans="1:24" x14ac:dyDescent="0.2">
      <c r="A20">
        <v>40479</v>
      </c>
      <c r="B20" t="s">
        <v>20</v>
      </c>
      <c r="C20">
        <v>2021</v>
      </c>
      <c r="D20">
        <v>61746729.222499996</v>
      </c>
      <c r="E20" s="1">
        <v>39344900</v>
      </c>
      <c r="F20">
        <f>D20/1000000</f>
        <v>61.746729222499994</v>
      </c>
      <c r="G20">
        <f>E20/1000000</f>
        <v>39.344900000000003</v>
      </c>
      <c r="H20">
        <v>139.304385</v>
      </c>
      <c r="I20">
        <f t="shared" si="0"/>
        <v>132.415753</v>
      </c>
      <c r="J20">
        <v>103.607533</v>
      </c>
      <c r="K20">
        <f t="shared" si="1"/>
        <v>111.51719799999999</v>
      </c>
      <c r="L20">
        <v>25.722445</v>
      </c>
      <c r="M20">
        <v>32.900895522387998</v>
      </c>
      <c r="N20">
        <f>H20-106</f>
        <v>33.304384999999996</v>
      </c>
      <c r="O20">
        <f>117-J20</f>
        <v>13.392466999999996</v>
      </c>
      <c r="P20">
        <f>N20+O20</f>
        <v>46.696851999999993</v>
      </c>
      <c r="Q20">
        <f>N20/P20</f>
        <v>0.7132040720860584</v>
      </c>
      <c r="R20">
        <f>O20/P20</f>
        <v>0.2867959279139416</v>
      </c>
      <c r="S20">
        <f>Q20*L20</f>
        <v>18.345352518009673</v>
      </c>
      <c r="T20">
        <f>R20*L20</f>
        <v>7.3770924819903279</v>
      </c>
      <c r="U20" s="1">
        <f>S20*1901000</f>
        <v>34874515.136736386</v>
      </c>
      <c r="V20" s="1">
        <f>T20*469000</f>
        <v>3459856.3740534638</v>
      </c>
      <c r="W20" s="2">
        <f t="shared" si="2"/>
        <v>99</v>
      </c>
      <c r="X20" s="2">
        <f t="shared" si="3"/>
        <v>88</v>
      </c>
    </row>
    <row r="21" spans="1:24" x14ac:dyDescent="0.2">
      <c r="A21">
        <v>1165</v>
      </c>
      <c r="B21" t="s">
        <v>9</v>
      </c>
      <c r="C21">
        <v>2022</v>
      </c>
      <c r="D21">
        <v>49624437.071000002</v>
      </c>
      <c r="E21" s="1">
        <v>48070014</v>
      </c>
      <c r="F21">
        <f>D21/1000000</f>
        <v>49.624437071000003</v>
      </c>
      <c r="G21">
        <f>E21/1000000</f>
        <v>48.070014</v>
      </c>
      <c r="H21">
        <v>138.45968099999999</v>
      </c>
      <c r="I21">
        <f t="shared" si="0"/>
        <v>135.90814900000001</v>
      </c>
      <c r="J21">
        <v>112.654077</v>
      </c>
      <c r="K21">
        <f t="shared" si="1"/>
        <v>102.960554</v>
      </c>
      <c r="L21">
        <v>20.672542</v>
      </c>
      <c r="M21">
        <v>34.6648214285714</v>
      </c>
      <c r="N21">
        <f>H21-106</f>
        <v>32.459680999999989</v>
      </c>
      <c r="O21">
        <f>117-J21</f>
        <v>4.3459229999999991</v>
      </c>
      <c r="P21">
        <f>N21+O21</f>
        <v>36.805603999999988</v>
      </c>
      <c r="Q21">
        <f>N21/P21</f>
        <v>0.88192224749252857</v>
      </c>
      <c r="R21">
        <f>O21/P21</f>
        <v>0.11807775250747143</v>
      </c>
      <c r="S21">
        <f>Q21*L21</f>
        <v>18.231574702023693</v>
      </c>
      <c r="T21">
        <f>R21*L21</f>
        <v>2.4409672979763086</v>
      </c>
      <c r="U21" s="1">
        <f>S21*1901000</f>
        <v>34658223.508547038</v>
      </c>
      <c r="V21" s="1">
        <f>T21*469000</f>
        <v>1144813.6627508888</v>
      </c>
      <c r="W21" s="2">
        <f t="shared" si="2"/>
        <v>98</v>
      </c>
      <c r="X21" s="2">
        <f t="shared" si="3"/>
        <v>30</v>
      </c>
    </row>
    <row r="22" spans="1:24" x14ac:dyDescent="0.2">
      <c r="A22">
        <v>77226</v>
      </c>
      <c r="B22" t="s">
        <v>51</v>
      </c>
      <c r="C22">
        <v>2023</v>
      </c>
      <c r="D22">
        <v>64333700.0625</v>
      </c>
      <c r="E22" s="1">
        <v>33386850</v>
      </c>
      <c r="F22">
        <f>D22/1000000</f>
        <v>64.3337000625</v>
      </c>
      <c r="G22">
        <f>E22/1000000</f>
        <v>33.386850000000003</v>
      </c>
      <c r="H22">
        <v>137.83093700000001</v>
      </c>
      <c r="I22">
        <f t="shared" si="0"/>
        <v>134.74496099999999</v>
      </c>
      <c r="J22">
        <v>101.835989</v>
      </c>
      <c r="K22">
        <f t="shared" si="1"/>
        <v>107.75783300000001</v>
      </c>
      <c r="L22">
        <v>26.800125000000001</v>
      </c>
      <c r="M22">
        <v>34.036000000000001</v>
      </c>
      <c r="N22">
        <f>H22-106</f>
        <v>31.830937000000006</v>
      </c>
      <c r="O22">
        <f>117-J22</f>
        <v>15.164011000000002</v>
      </c>
      <c r="P22">
        <f>N22+O22</f>
        <v>46.994948000000008</v>
      </c>
      <c r="Q22">
        <f>N22/P22</f>
        <v>0.67732678414709602</v>
      </c>
      <c r="R22">
        <f>O22/P22</f>
        <v>0.32267321585290398</v>
      </c>
      <c r="S22">
        <f>Q22*L22</f>
        <v>18.152442480990192</v>
      </c>
      <c r="T22">
        <f>R22*L22</f>
        <v>8.647682519009809</v>
      </c>
      <c r="U22" s="1">
        <f>S22*1901000</f>
        <v>34507793.156362355</v>
      </c>
      <c r="V22" s="1">
        <f>T22*469000</f>
        <v>4055763.1014156006</v>
      </c>
      <c r="W22" s="2">
        <f t="shared" si="2"/>
        <v>98</v>
      </c>
      <c r="X22" s="2">
        <f t="shared" si="3"/>
        <v>93</v>
      </c>
    </row>
    <row r="23" spans="1:24" x14ac:dyDescent="0.2">
      <c r="A23">
        <v>40789</v>
      </c>
      <c r="B23" t="s">
        <v>10</v>
      </c>
      <c r="C23">
        <v>2022</v>
      </c>
      <c r="D23">
        <v>66361839.303499997</v>
      </c>
      <c r="E23" s="1">
        <v>33616770</v>
      </c>
      <c r="F23">
        <f>D23/1000000</f>
        <v>66.361839303499991</v>
      </c>
      <c r="G23">
        <f>E23/1000000</f>
        <v>33.616770000000002</v>
      </c>
      <c r="H23">
        <v>136.96953600000001</v>
      </c>
      <c r="I23">
        <f t="shared" si="0"/>
        <v>138.38388800000001</v>
      </c>
      <c r="J23">
        <v>100.36912</v>
      </c>
      <c r="K23">
        <f t="shared" si="1"/>
        <v>99.972667000000001</v>
      </c>
      <c r="L23">
        <v>27.645007</v>
      </c>
      <c r="M23">
        <v>34.61</v>
      </c>
      <c r="N23">
        <f>H23-106</f>
        <v>30.969536000000005</v>
      </c>
      <c r="O23">
        <f>117-J23</f>
        <v>16.630880000000005</v>
      </c>
      <c r="P23">
        <f>N23+O23</f>
        <v>47.60041600000001</v>
      </c>
      <c r="Q23">
        <f>N23/P23</f>
        <v>0.65061481815621103</v>
      </c>
      <c r="R23">
        <f>O23/P23</f>
        <v>0.34938518184378897</v>
      </c>
      <c r="S23">
        <f>Q23*L23</f>
        <v>17.986251202232182</v>
      </c>
      <c r="T23">
        <f>R23*L23</f>
        <v>9.6587557977678191</v>
      </c>
      <c r="U23" s="1">
        <f>S23*1901000</f>
        <v>34191863.53544338</v>
      </c>
      <c r="V23" s="1">
        <f>T23*469000</f>
        <v>4529956.4691531071</v>
      </c>
      <c r="W23" s="2">
        <f t="shared" si="2"/>
        <v>98</v>
      </c>
      <c r="X23" s="2">
        <f t="shared" si="3"/>
        <v>96</v>
      </c>
    </row>
    <row r="24" spans="1:24" x14ac:dyDescent="0.2">
      <c r="A24">
        <v>151</v>
      </c>
      <c r="B24" t="s">
        <v>24</v>
      </c>
      <c r="C24">
        <v>2021</v>
      </c>
      <c r="D24">
        <v>52882714.9375</v>
      </c>
      <c r="E24" s="1">
        <v>44310840</v>
      </c>
      <c r="F24">
        <f>D24/1000000</f>
        <v>52.882714937499998</v>
      </c>
      <c r="G24">
        <f>E24/1000000</f>
        <v>44.310839999999999</v>
      </c>
      <c r="H24">
        <v>135.19648599999999</v>
      </c>
      <c r="I24">
        <f t="shared" si="0"/>
        <v>136.329092</v>
      </c>
      <c r="J24">
        <v>110.061995</v>
      </c>
      <c r="K24">
        <f t="shared" si="1"/>
        <v>102.282657</v>
      </c>
      <c r="L24">
        <v>22.029875000000001</v>
      </c>
      <c r="M24">
        <v>37.7371428571428</v>
      </c>
      <c r="N24">
        <f>H24-106</f>
        <v>29.196485999999993</v>
      </c>
      <c r="O24">
        <f>117-J24</f>
        <v>6.938005000000004</v>
      </c>
      <c r="P24">
        <f>N24+O24</f>
        <v>36.134490999999997</v>
      </c>
      <c r="Q24">
        <f>N24/P24</f>
        <v>0.80799494311404563</v>
      </c>
      <c r="R24">
        <f>O24/P24</f>
        <v>0.19200505688595432</v>
      </c>
      <c r="S24">
        <f>Q24*L24</f>
        <v>17.800027597434536</v>
      </c>
      <c r="T24">
        <f>R24*L24</f>
        <v>4.2298474025654631</v>
      </c>
      <c r="U24" s="1">
        <f>S24*1901000</f>
        <v>33837852.462723054</v>
      </c>
      <c r="V24" s="1">
        <f>T24*469000</f>
        <v>1983798.4318032023</v>
      </c>
      <c r="W24" s="2">
        <f t="shared" si="2"/>
        <v>97</v>
      </c>
      <c r="X24" s="2">
        <f t="shared" si="3"/>
        <v>50</v>
      </c>
    </row>
    <row r="25" spans="1:24" x14ac:dyDescent="0.2">
      <c r="A25">
        <v>44500</v>
      </c>
      <c r="B25" t="s">
        <v>58</v>
      </c>
      <c r="C25">
        <v>2022</v>
      </c>
      <c r="D25">
        <v>54172395.564999998</v>
      </c>
      <c r="E25" s="1">
        <v>30351780</v>
      </c>
      <c r="F25">
        <f>D25/1000000</f>
        <v>54.172395564999995</v>
      </c>
      <c r="G25">
        <f>E25/1000000</f>
        <v>30.351780000000002</v>
      </c>
      <c r="H25">
        <v>135.62273500000001</v>
      </c>
      <c r="I25">
        <f t="shared" si="0"/>
        <v>134.586175</v>
      </c>
      <c r="J25">
        <v>109.025318</v>
      </c>
      <c r="K25">
        <f t="shared" si="1"/>
        <v>102.87966</v>
      </c>
      <c r="L25">
        <v>22.567129999999999</v>
      </c>
      <c r="M25">
        <v>36.922567567567498</v>
      </c>
      <c r="N25">
        <f>H25-106</f>
        <v>29.622735000000006</v>
      </c>
      <c r="O25">
        <f>117-J25</f>
        <v>7.9746820000000014</v>
      </c>
      <c r="P25">
        <f>N25+O25</f>
        <v>37.597417000000007</v>
      </c>
      <c r="Q25">
        <f>N25/P25</f>
        <v>0.7878928225308669</v>
      </c>
      <c r="R25">
        <f>O25/P25</f>
        <v>0.21210717746913305</v>
      </c>
      <c r="S25">
        <f>Q25*L25</f>
        <v>17.780479752121</v>
      </c>
      <c r="T25">
        <f>R25*L25</f>
        <v>4.7866502478789963</v>
      </c>
      <c r="U25" s="1">
        <f>S25*1901000</f>
        <v>33800692.008782022</v>
      </c>
      <c r="V25" s="1">
        <f>T25*469000</f>
        <v>2244938.9662552495</v>
      </c>
      <c r="W25" s="2">
        <f t="shared" si="2"/>
        <v>97</v>
      </c>
      <c r="X25" s="2">
        <f t="shared" si="3"/>
        <v>58</v>
      </c>
    </row>
    <row r="26" spans="1:24" x14ac:dyDescent="0.2">
      <c r="A26">
        <v>1152</v>
      </c>
      <c r="B26" t="s">
        <v>38</v>
      </c>
      <c r="C26">
        <v>2022</v>
      </c>
      <c r="D26">
        <v>53056871.212499999</v>
      </c>
      <c r="E26" s="1">
        <v>38917057</v>
      </c>
      <c r="F26">
        <f>D26/1000000</f>
        <v>53.056871212499999</v>
      </c>
      <c r="G26">
        <f>E26/1000000</f>
        <v>38.917057</v>
      </c>
      <c r="H26">
        <v>134.72008099999999</v>
      </c>
      <c r="I26">
        <f t="shared" si="0"/>
        <v>132.89579800000001</v>
      </c>
      <c r="J26">
        <v>109.804896</v>
      </c>
      <c r="K26">
        <f t="shared" si="1"/>
        <v>110.969324</v>
      </c>
      <c r="L26">
        <v>22.102425</v>
      </c>
      <c r="M26">
        <v>38.130000000000003</v>
      </c>
      <c r="N26">
        <f>H26-106</f>
        <v>28.720080999999993</v>
      </c>
      <c r="O26">
        <f>117-J26</f>
        <v>7.1951040000000006</v>
      </c>
      <c r="P26">
        <f>N26+O26</f>
        <v>35.915184999999994</v>
      </c>
      <c r="Q26">
        <f>N26/P26</f>
        <v>0.79966401398182962</v>
      </c>
      <c r="R26">
        <f>O26/P26</f>
        <v>0.20033598601817035</v>
      </c>
      <c r="S26">
        <f>Q26*L26</f>
        <v>17.674513894232341</v>
      </c>
      <c r="T26">
        <f>R26*L26</f>
        <v>4.4279111057676586</v>
      </c>
      <c r="U26" s="1">
        <f>S26*1901000</f>
        <v>33599250.912935682</v>
      </c>
      <c r="V26" s="1">
        <f>T26*469000</f>
        <v>2076690.3086050318</v>
      </c>
      <c r="W26" s="2">
        <f t="shared" si="2"/>
        <v>96</v>
      </c>
      <c r="X26" s="2">
        <f t="shared" si="3"/>
        <v>52</v>
      </c>
    </row>
    <row r="27" spans="1:24" x14ac:dyDescent="0.2">
      <c r="A27">
        <v>40479</v>
      </c>
      <c r="B27" t="s">
        <v>20</v>
      </c>
      <c r="C27">
        <v>2024</v>
      </c>
      <c r="D27">
        <v>60344510.754500002</v>
      </c>
      <c r="E27" s="1">
        <v>48787676</v>
      </c>
      <c r="F27">
        <f>D27/1000000</f>
        <v>60.3445107545</v>
      </c>
      <c r="G27">
        <f>E27/1000000</f>
        <v>48.787675999999998</v>
      </c>
      <c r="H27">
        <v>136.93281500000001</v>
      </c>
      <c r="I27">
        <f t="shared" si="0"/>
        <v>138.01352499999999</v>
      </c>
      <c r="J27">
        <v>103.68384</v>
      </c>
      <c r="K27">
        <f t="shared" si="1"/>
        <v>106.15393</v>
      </c>
      <c r="L27">
        <v>25.138309</v>
      </c>
      <c r="M27">
        <v>34.159104477611898</v>
      </c>
      <c r="N27">
        <f>H27-106</f>
        <v>30.932815000000005</v>
      </c>
      <c r="O27">
        <f>117-J27</f>
        <v>13.316159999999996</v>
      </c>
      <c r="P27">
        <f>N27+O27</f>
        <v>44.248975000000002</v>
      </c>
      <c r="Q27">
        <f>N27/P27</f>
        <v>0.69906285964816139</v>
      </c>
      <c r="R27">
        <f>O27/P27</f>
        <v>0.30093714035183855</v>
      </c>
      <c r="S27">
        <f>Q27*L27</f>
        <v>17.573258176259113</v>
      </c>
      <c r="T27">
        <f>R27*L27</f>
        <v>7.5650508237408864</v>
      </c>
      <c r="U27" s="1">
        <f>S27*1901000</f>
        <v>33406763.793068573</v>
      </c>
      <c r="V27" s="1">
        <f>T27*469000</f>
        <v>3548008.8363344758</v>
      </c>
      <c r="W27" s="2">
        <f t="shared" si="2"/>
        <v>98</v>
      </c>
      <c r="X27" s="2">
        <f t="shared" si="3"/>
        <v>88</v>
      </c>
    </row>
    <row r="28" spans="1:24" x14ac:dyDescent="0.2">
      <c r="A28">
        <v>40789</v>
      </c>
      <c r="B28" t="s">
        <v>10</v>
      </c>
      <c r="C28">
        <v>2023</v>
      </c>
      <c r="D28">
        <v>67543963.128000006</v>
      </c>
      <c r="E28" s="1">
        <v>47607350</v>
      </c>
      <c r="F28">
        <f>D28/1000000</f>
        <v>67.543963128000001</v>
      </c>
      <c r="G28">
        <f>E28/1000000</f>
        <v>47.607349999999997</v>
      </c>
      <c r="H28">
        <v>136.87622999999999</v>
      </c>
      <c r="I28">
        <f t="shared" si="0"/>
        <v>136.96953600000001</v>
      </c>
      <c r="J28">
        <v>98.180856000000006</v>
      </c>
      <c r="K28">
        <f t="shared" si="1"/>
        <v>100.36912</v>
      </c>
      <c r="L28">
        <v>28.137456</v>
      </c>
      <c r="M28">
        <v>33.5753846153846</v>
      </c>
      <c r="N28">
        <f>H28-106</f>
        <v>30.876229999999993</v>
      </c>
      <c r="O28">
        <f>117-J28</f>
        <v>18.819143999999994</v>
      </c>
      <c r="P28">
        <f>N28+O28</f>
        <v>49.695373999999987</v>
      </c>
      <c r="Q28">
        <f>N28/P28</f>
        <v>0.62130994325548294</v>
      </c>
      <c r="R28">
        <f>O28/P28</f>
        <v>0.37869005674451711</v>
      </c>
      <c r="S28">
        <f>Q28*L28</f>
        <v>17.482081190713647</v>
      </c>
      <c r="T28">
        <f>R28*L28</f>
        <v>10.655374809286354</v>
      </c>
      <c r="U28" s="1">
        <f>S28*1901000</f>
        <v>33233436.343546644</v>
      </c>
      <c r="V28" s="1">
        <f>T28*469000</f>
        <v>4997370.7855553003</v>
      </c>
      <c r="W28" s="2">
        <f t="shared" si="2"/>
        <v>98</v>
      </c>
      <c r="X28" s="2">
        <f t="shared" si="3"/>
        <v>99</v>
      </c>
    </row>
    <row r="29" spans="1:24" x14ac:dyDescent="0.2">
      <c r="A29">
        <v>59315</v>
      </c>
      <c r="B29" t="s">
        <v>82</v>
      </c>
      <c r="C29">
        <v>2023</v>
      </c>
      <c r="D29">
        <v>46386707.484499998</v>
      </c>
      <c r="E29" s="1">
        <v>26346666</v>
      </c>
      <c r="F29">
        <f>D29/1000000</f>
        <v>46.3867074845</v>
      </c>
      <c r="G29">
        <f>E29/1000000</f>
        <v>26.346665999999999</v>
      </c>
      <c r="H29">
        <v>135.989203</v>
      </c>
      <c r="I29">
        <f t="shared" si="0"/>
        <v>131.79630800000001</v>
      </c>
      <c r="J29">
        <v>113.313924</v>
      </c>
      <c r="K29">
        <f t="shared" si="1"/>
        <v>116.91634999999999</v>
      </c>
      <c r="L29">
        <v>19.323768999999999</v>
      </c>
      <c r="M29">
        <v>35.407532467532398</v>
      </c>
      <c r="N29">
        <f>H29-106</f>
        <v>29.989203000000003</v>
      </c>
      <c r="O29">
        <f>117-J29</f>
        <v>3.6860759999999999</v>
      </c>
      <c r="P29">
        <f>N29+O29</f>
        <v>33.675279000000003</v>
      </c>
      <c r="Q29">
        <f>N29/P29</f>
        <v>0.89054059507569339</v>
      </c>
      <c r="R29">
        <f>O29/P29</f>
        <v>0.10945940492430663</v>
      </c>
      <c r="S29">
        <f>Q29*L29</f>
        <v>17.208600744365235</v>
      </c>
      <c r="T29">
        <f>R29*L29</f>
        <v>2.1151682556347637</v>
      </c>
      <c r="U29" s="1">
        <f>S29*1901000</f>
        <v>32713550.015038311</v>
      </c>
      <c r="V29" s="1">
        <f>T29*469000</f>
        <v>992013.9118927042</v>
      </c>
      <c r="W29" s="2">
        <f t="shared" si="2"/>
        <v>97</v>
      </c>
      <c r="X29" s="2">
        <f t="shared" si="3"/>
        <v>26</v>
      </c>
    </row>
    <row r="30" spans="1:24" x14ac:dyDescent="0.2">
      <c r="A30">
        <v>1165</v>
      </c>
      <c r="B30" t="s">
        <v>9</v>
      </c>
      <c r="C30">
        <v>2021</v>
      </c>
      <c r="D30">
        <v>60567757.254500002</v>
      </c>
      <c r="E30" s="1">
        <v>45780966</v>
      </c>
      <c r="F30">
        <f>D30/1000000</f>
        <v>60.567757254500002</v>
      </c>
      <c r="G30">
        <f>E30/1000000</f>
        <v>45.780965999999999</v>
      </c>
      <c r="H30">
        <v>135.90814900000001</v>
      </c>
      <c r="I30">
        <f t="shared" si="0"/>
        <v>143.74209999999999</v>
      </c>
      <c r="J30">
        <v>102.960554</v>
      </c>
      <c r="K30">
        <f t="shared" si="1"/>
        <v>111.49538</v>
      </c>
      <c r="L30">
        <v>25.231309</v>
      </c>
      <c r="M30">
        <v>34.55078125</v>
      </c>
      <c r="N30">
        <f>H30-106</f>
        <v>29.908149000000009</v>
      </c>
      <c r="O30">
        <f>117-J30</f>
        <v>14.039445999999998</v>
      </c>
      <c r="P30">
        <f>N30+O30</f>
        <v>43.947595000000007</v>
      </c>
      <c r="Q30">
        <f>N30/P30</f>
        <v>0.6805411991259136</v>
      </c>
      <c r="R30">
        <f>O30/P30</f>
        <v>0.3194588008740864</v>
      </c>
      <c r="S30">
        <f>Q30*L30</f>
        <v>17.170945282376454</v>
      </c>
      <c r="T30">
        <f>R30*L30</f>
        <v>8.0603637176235434</v>
      </c>
      <c r="U30" s="1">
        <f>S30*1901000</f>
        <v>32641966.981797639</v>
      </c>
      <c r="V30" s="1">
        <f>T30*469000</f>
        <v>3780310.5835654419</v>
      </c>
      <c r="W30" s="2">
        <f t="shared" si="2"/>
        <v>97</v>
      </c>
      <c r="X30" s="2">
        <f t="shared" si="3"/>
        <v>90</v>
      </c>
    </row>
    <row r="31" spans="1:24" x14ac:dyDescent="0.2">
      <c r="A31">
        <v>793</v>
      </c>
      <c r="B31" t="s">
        <v>22</v>
      </c>
      <c r="C31">
        <v>2021</v>
      </c>
      <c r="D31">
        <v>51421763.435999997</v>
      </c>
      <c r="E31" s="1">
        <v>41180544</v>
      </c>
      <c r="F31">
        <f>D31/1000000</f>
        <v>51.421763435999999</v>
      </c>
      <c r="G31">
        <f>E31/1000000</f>
        <v>41.180543999999998</v>
      </c>
      <c r="H31">
        <v>134.38820899999999</v>
      </c>
      <c r="I31">
        <f t="shared" si="0"/>
        <v>136.356312</v>
      </c>
      <c r="J31">
        <v>109.69335700000001</v>
      </c>
      <c r="K31">
        <f t="shared" si="1"/>
        <v>111.37015700000001</v>
      </c>
      <c r="L31">
        <v>21.421271999999998</v>
      </c>
      <c r="M31">
        <v>37.220178571428498</v>
      </c>
      <c r="N31">
        <f>H31-106</f>
        <v>28.388208999999989</v>
      </c>
      <c r="O31">
        <f>117-J31</f>
        <v>7.306642999999994</v>
      </c>
      <c r="P31">
        <f>N31+O31</f>
        <v>35.694851999999983</v>
      </c>
      <c r="Q31">
        <f>N31/P31</f>
        <v>0.79530261114403844</v>
      </c>
      <c r="R31">
        <f>O31/P31</f>
        <v>0.20469738885596156</v>
      </c>
      <c r="S31">
        <f>Q31*L31</f>
        <v>17.036393555626677</v>
      </c>
      <c r="T31">
        <f>R31*L31</f>
        <v>4.3848784443733209</v>
      </c>
      <c r="U31" s="1">
        <f>S31*1901000</f>
        <v>32386184.149246313</v>
      </c>
      <c r="V31" s="1">
        <f>T31*469000</f>
        <v>2056507.9904110874</v>
      </c>
      <c r="W31" s="2">
        <f t="shared" si="2"/>
        <v>96</v>
      </c>
      <c r="X31" s="2">
        <f t="shared" si="3"/>
        <v>53</v>
      </c>
    </row>
    <row r="32" spans="1:24" x14ac:dyDescent="0.2">
      <c r="A32">
        <v>44500</v>
      </c>
      <c r="B32" t="s">
        <v>58</v>
      </c>
      <c r="C32">
        <v>2021</v>
      </c>
      <c r="D32">
        <v>60985624.292000003</v>
      </c>
      <c r="E32" s="1">
        <v>28103500</v>
      </c>
      <c r="F32">
        <f>D32/1000000</f>
        <v>60.985624292000004</v>
      </c>
      <c r="G32">
        <f>E32/1000000</f>
        <v>28.1035</v>
      </c>
      <c r="H32">
        <v>134.586175</v>
      </c>
      <c r="I32" t="e">
        <f t="shared" si="0"/>
        <v>#DIV/0!</v>
      </c>
      <c r="J32">
        <v>102.87966</v>
      </c>
      <c r="K32" t="e">
        <f t="shared" si="1"/>
        <v>#DIV/0!</v>
      </c>
      <c r="L32">
        <v>25.405384000000002</v>
      </c>
      <c r="M32">
        <v>35.934210526315702</v>
      </c>
      <c r="N32">
        <f>H32-106</f>
        <v>28.586174999999997</v>
      </c>
      <c r="O32">
        <f>117-J32</f>
        <v>14.120339999999999</v>
      </c>
      <c r="P32">
        <f>N32+O32</f>
        <v>42.706514999999996</v>
      </c>
      <c r="Q32">
        <f>N32/P32</f>
        <v>0.66936332782012298</v>
      </c>
      <c r="R32">
        <f>O32/P32</f>
        <v>0.33063667217987702</v>
      </c>
      <c r="S32">
        <f>Q32*L32</f>
        <v>17.005432378788107</v>
      </c>
      <c r="T32">
        <f>R32*L32</f>
        <v>8.3999516212118941</v>
      </c>
      <c r="U32" s="1">
        <f>S32*1901000</f>
        <v>32327326.952076193</v>
      </c>
      <c r="V32" s="1">
        <f>T32*469000</f>
        <v>3939577.3103483785</v>
      </c>
      <c r="W32" s="2">
        <f t="shared" si="2"/>
        <v>96</v>
      </c>
      <c r="X32" s="2">
        <f t="shared" si="3"/>
        <v>91</v>
      </c>
    </row>
    <row r="33" spans="1:24" x14ac:dyDescent="0.2">
      <c r="A33">
        <v>793</v>
      </c>
      <c r="B33" t="s">
        <v>22</v>
      </c>
      <c r="C33">
        <v>2022</v>
      </c>
      <c r="D33">
        <v>55685858.004000001</v>
      </c>
      <c r="E33" s="1">
        <v>44474988</v>
      </c>
      <c r="F33">
        <f>D33/1000000</f>
        <v>55.685858004000004</v>
      </c>
      <c r="G33">
        <f>E33/1000000</f>
        <v>44.474988000000003</v>
      </c>
      <c r="H33">
        <v>134.921246</v>
      </c>
      <c r="I33">
        <f t="shared" si="0"/>
        <v>134.38820899999999</v>
      </c>
      <c r="J33">
        <v>106.096062</v>
      </c>
      <c r="K33">
        <f t="shared" si="1"/>
        <v>109.69335700000001</v>
      </c>
      <c r="L33">
        <v>23.197607999999999</v>
      </c>
      <c r="M33">
        <v>35.526181818181797</v>
      </c>
      <c r="N33">
        <f>H33-106</f>
        <v>28.921245999999996</v>
      </c>
      <c r="O33">
        <f>117-J33</f>
        <v>10.903937999999997</v>
      </c>
      <c r="P33">
        <f>N33+O33</f>
        <v>39.825183999999993</v>
      </c>
      <c r="Q33">
        <f>N33/P33</f>
        <v>0.72620495614031566</v>
      </c>
      <c r="R33">
        <f>O33/P33</f>
        <v>0.27379504385968434</v>
      </c>
      <c r="S33">
        <f>Q33*L33</f>
        <v>16.846217900200234</v>
      </c>
      <c r="T33">
        <f>R33*L33</f>
        <v>6.3513900997997643</v>
      </c>
      <c r="U33" s="1">
        <f>S33*1901000</f>
        <v>32024660.228280645</v>
      </c>
      <c r="V33" s="1">
        <f>T33*469000</f>
        <v>2978801.9568060893</v>
      </c>
      <c r="W33" s="2">
        <f t="shared" si="2"/>
        <v>97</v>
      </c>
      <c r="X33" s="2">
        <f t="shared" si="3"/>
        <v>77</v>
      </c>
    </row>
    <row r="34" spans="1:24" x14ac:dyDescent="0.2">
      <c r="A34">
        <v>77226</v>
      </c>
      <c r="B34" t="s">
        <v>51</v>
      </c>
      <c r="C34">
        <v>2022</v>
      </c>
      <c r="D34">
        <v>52753111.942500003</v>
      </c>
      <c r="E34" s="1">
        <v>30913750</v>
      </c>
      <c r="F34">
        <f>D34/1000000</f>
        <v>52.753111942500006</v>
      </c>
      <c r="G34">
        <f>E34/1000000</f>
        <v>30.91375</v>
      </c>
      <c r="H34">
        <v>134.74496099999999</v>
      </c>
      <c r="I34" t="e">
        <f t="shared" si="0"/>
        <v>#DIV/0!</v>
      </c>
      <c r="J34">
        <v>107.75783300000001</v>
      </c>
      <c r="K34" t="e">
        <f t="shared" si="1"/>
        <v>#DIV/0!</v>
      </c>
      <c r="L34">
        <v>21.975885000000002</v>
      </c>
      <c r="M34">
        <v>35.530441176470497</v>
      </c>
      <c r="N34">
        <f>H34-106</f>
        <v>28.744960999999989</v>
      </c>
      <c r="O34">
        <f>117-J34</f>
        <v>9.2421669999999949</v>
      </c>
      <c r="P34">
        <f>N34+O34</f>
        <v>37.987127999999984</v>
      </c>
      <c r="Q34">
        <f>N34/P34</f>
        <v>0.75670266517647766</v>
      </c>
      <c r="R34">
        <f>O34/P34</f>
        <v>0.24329733482352228</v>
      </c>
      <c r="S34">
        <f>Q34*L34</f>
        <v>16.629210749111778</v>
      </c>
      <c r="T34">
        <f>R34*L34</f>
        <v>5.3466742508882215</v>
      </c>
      <c r="U34" s="1">
        <f>S34*1901000</f>
        <v>31612129.634061489</v>
      </c>
      <c r="V34" s="1">
        <f>T34*469000</f>
        <v>2507590.2236665757</v>
      </c>
      <c r="W34" s="2">
        <f t="shared" si="2"/>
        <v>96</v>
      </c>
      <c r="X34" s="2">
        <f t="shared" si="3"/>
        <v>67</v>
      </c>
    </row>
    <row r="35" spans="1:24" x14ac:dyDescent="0.2">
      <c r="A35">
        <v>40479</v>
      </c>
      <c r="B35" t="s">
        <v>20</v>
      </c>
      <c r="C35">
        <v>2022</v>
      </c>
      <c r="D35">
        <v>55147022.57</v>
      </c>
      <c r="E35" s="1">
        <v>42492492</v>
      </c>
      <c r="F35">
        <f>D35/1000000</f>
        <v>55.147022569999997</v>
      </c>
      <c r="G35">
        <f>E35/1000000</f>
        <v>42.492491999999999</v>
      </c>
      <c r="H35">
        <v>137.11475100000001</v>
      </c>
      <c r="I35">
        <f t="shared" si="0"/>
        <v>139.304385</v>
      </c>
      <c r="J35">
        <v>104.969795</v>
      </c>
      <c r="K35">
        <f t="shared" si="1"/>
        <v>103.607533</v>
      </c>
      <c r="L35">
        <v>22.973140000000001</v>
      </c>
      <c r="M35">
        <v>32.120476190476097</v>
      </c>
      <c r="N35">
        <f>H35-106</f>
        <v>31.114751000000012</v>
      </c>
      <c r="O35">
        <f>117-J35</f>
        <v>12.030204999999995</v>
      </c>
      <c r="P35">
        <f>N35+O35</f>
        <v>43.144956000000008</v>
      </c>
      <c r="Q35">
        <f>N35/P35</f>
        <v>0.72116775365352115</v>
      </c>
      <c r="R35">
        <f>O35/P35</f>
        <v>0.27883224634647891</v>
      </c>
      <c r="S35">
        <f>Q35*L35</f>
        <v>16.567487768167855</v>
      </c>
      <c r="T35">
        <f>R35*L35</f>
        <v>6.4056522318321489</v>
      </c>
      <c r="U35" s="1">
        <f>S35*1901000</f>
        <v>31494794.247287091</v>
      </c>
      <c r="V35" s="1">
        <f>T35*469000</f>
        <v>3004250.8967292779</v>
      </c>
      <c r="W35" s="2">
        <f t="shared" si="2"/>
        <v>98</v>
      </c>
      <c r="X35" s="2">
        <f t="shared" si="3"/>
        <v>82</v>
      </c>
    </row>
    <row r="36" spans="1:24" x14ac:dyDescent="0.2">
      <c r="A36">
        <v>146891</v>
      </c>
      <c r="B36" t="s">
        <v>29</v>
      </c>
      <c r="C36">
        <v>2024</v>
      </c>
      <c r="D36">
        <v>59181298.068999998</v>
      </c>
      <c r="E36" s="1">
        <v>43031940</v>
      </c>
      <c r="F36">
        <f>D36/1000000</f>
        <v>59.181298069</v>
      </c>
      <c r="G36">
        <f>E36/1000000</f>
        <v>43.031939999999999</v>
      </c>
      <c r="H36">
        <v>134.11342999999999</v>
      </c>
      <c r="I36">
        <f t="shared" si="0"/>
        <v>141.95664600000001</v>
      </c>
      <c r="J36">
        <v>103.24160500000001</v>
      </c>
      <c r="K36">
        <f t="shared" si="1"/>
        <v>109.887199</v>
      </c>
      <c r="L36">
        <v>24.653738000000001</v>
      </c>
      <c r="M36">
        <v>35.660454545454499</v>
      </c>
      <c r="N36">
        <f>H36-106</f>
        <v>28.113429999999994</v>
      </c>
      <c r="O36">
        <f>117-J36</f>
        <v>13.758394999999993</v>
      </c>
      <c r="P36">
        <f>N36+O36</f>
        <v>41.871824999999987</v>
      </c>
      <c r="Q36">
        <f>N36/P36</f>
        <v>0.67141639993002455</v>
      </c>
      <c r="R36">
        <f>O36/P36</f>
        <v>0.32858360006997539</v>
      </c>
      <c r="S36">
        <f>Q36*L36</f>
        <v>16.552924012778043</v>
      </c>
      <c r="T36">
        <f>R36*L36</f>
        <v>8.1008139872219544</v>
      </c>
      <c r="U36" s="1">
        <f>S36*1901000</f>
        <v>31467108.548291057</v>
      </c>
      <c r="V36" s="1">
        <f>T36*469000</f>
        <v>3799281.7600070965</v>
      </c>
      <c r="W36" s="2">
        <f t="shared" si="2"/>
        <v>96</v>
      </c>
      <c r="X36" s="2">
        <f t="shared" si="3"/>
        <v>89</v>
      </c>
    </row>
    <row r="37" spans="1:24" x14ac:dyDescent="0.2">
      <c r="A37">
        <v>151</v>
      </c>
      <c r="B37" t="s">
        <v>24</v>
      </c>
      <c r="C37">
        <v>2022</v>
      </c>
      <c r="D37">
        <v>49408581.710500002</v>
      </c>
      <c r="E37" s="1">
        <v>33000000</v>
      </c>
      <c r="F37">
        <f>D37/1000000</f>
        <v>49.408581710500002</v>
      </c>
      <c r="G37">
        <f>E37/1000000</f>
        <v>33</v>
      </c>
      <c r="H37">
        <v>133.899044</v>
      </c>
      <c r="I37">
        <f t="shared" si="0"/>
        <v>131.96541150000002</v>
      </c>
      <c r="J37">
        <v>110.078518</v>
      </c>
      <c r="K37">
        <f t="shared" si="1"/>
        <v>111.14352299999999</v>
      </c>
      <c r="L37">
        <v>20.582621</v>
      </c>
      <c r="M37">
        <v>36.8115517241379</v>
      </c>
      <c r="N37">
        <f>H37-106</f>
        <v>27.899044000000004</v>
      </c>
      <c r="O37">
        <f>117-J37</f>
        <v>6.9214819999999975</v>
      </c>
      <c r="P37">
        <f>N37+O37</f>
        <v>34.820526000000001</v>
      </c>
      <c r="Q37">
        <f>N37/P37</f>
        <v>0.80122408260001599</v>
      </c>
      <c r="R37">
        <f>O37/P37</f>
        <v>0.19877591739998407</v>
      </c>
      <c r="S37">
        <f>Q37*L37</f>
        <v>16.491291628228822</v>
      </c>
      <c r="T37">
        <f>R37*L37</f>
        <v>4.0913293717711774</v>
      </c>
      <c r="U37" s="1">
        <f>S37*1901000</f>
        <v>31349945.385262992</v>
      </c>
      <c r="V37" s="1">
        <f>T37*469000</f>
        <v>1918833.4753606822</v>
      </c>
      <c r="W37" s="2">
        <f t="shared" si="2"/>
        <v>95</v>
      </c>
      <c r="X37" s="2">
        <f t="shared" si="3"/>
        <v>50</v>
      </c>
    </row>
    <row r="38" spans="1:24" x14ac:dyDescent="0.2">
      <c r="A38">
        <v>44209</v>
      </c>
      <c r="B38" t="s">
        <v>15</v>
      </c>
      <c r="C38">
        <v>2022</v>
      </c>
      <c r="D38">
        <v>43797453.769000001</v>
      </c>
      <c r="E38" s="1">
        <v>33833400</v>
      </c>
      <c r="F38">
        <f>D38/1000000</f>
        <v>43.797453769000001</v>
      </c>
      <c r="G38">
        <f>E38/1000000</f>
        <v>33.833399999999997</v>
      </c>
      <c r="H38">
        <v>135.742524</v>
      </c>
      <c r="I38">
        <f t="shared" si="0"/>
        <v>131.19059899999999</v>
      </c>
      <c r="J38">
        <v>113.645044</v>
      </c>
      <c r="K38">
        <f t="shared" si="1"/>
        <v>110.466275</v>
      </c>
      <c r="L38">
        <v>18.245138000000001</v>
      </c>
      <c r="M38">
        <v>34.632075471698101</v>
      </c>
      <c r="N38">
        <f>H38-106</f>
        <v>29.742524000000003</v>
      </c>
      <c r="O38">
        <f>117-J38</f>
        <v>3.3549560000000014</v>
      </c>
      <c r="P38">
        <f>N38+O38</f>
        <v>33.097480000000004</v>
      </c>
      <c r="Q38">
        <f>N38/P38</f>
        <v>0.89863409540545081</v>
      </c>
      <c r="R38">
        <f>O38/P38</f>
        <v>0.10136590459454922</v>
      </c>
      <c r="S38">
        <f>Q38*L38</f>
        <v>16.395703082177615</v>
      </c>
      <c r="T38">
        <f>R38*L38</f>
        <v>1.8494349178223848</v>
      </c>
      <c r="U38" s="1">
        <f>S38*1901000</f>
        <v>31168231.559219647</v>
      </c>
      <c r="V38" s="1">
        <f>T38*469000</f>
        <v>867384.97645869851</v>
      </c>
      <c r="W38" s="2">
        <f t="shared" si="2"/>
        <v>97</v>
      </c>
      <c r="X38" s="2">
        <f t="shared" si="3"/>
        <v>24</v>
      </c>
    </row>
    <row r="39" spans="1:24" x14ac:dyDescent="0.2">
      <c r="A39">
        <v>793</v>
      </c>
      <c r="B39" t="s">
        <v>22</v>
      </c>
      <c r="C39">
        <v>2020</v>
      </c>
      <c r="D39">
        <v>46602346.799999997</v>
      </c>
      <c r="E39" s="1">
        <v>39219566</v>
      </c>
      <c r="F39">
        <f>D39/1000000</f>
        <v>46.602346799999999</v>
      </c>
      <c r="G39">
        <f>E39/1000000</f>
        <v>39.219566</v>
      </c>
      <c r="H39">
        <v>136.356312</v>
      </c>
      <c r="I39" t="e">
        <f t="shared" si="0"/>
        <v>#DIV/0!</v>
      </c>
      <c r="J39">
        <v>111.37015700000001</v>
      </c>
      <c r="K39" t="e">
        <f t="shared" si="1"/>
        <v>#DIV/0!</v>
      </c>
      <c r="L39">
        <v>19.413599999999999</v>
      </c>
      <c r="M39">
        <v>33.414666666666598</v>
      </c>
      <c r="N39">
        <f>H39-106</f>
        <v>30.356312000000003</v>
      </c>
      <c r="O39">
        <f>117-J39</f>
        <v>5.6298429999999939</v>
      </c>
      <c r="P39">
        <f>N39+O39</f>
        <v>35.986154999999997</v>
      </c>
      <c r="Q39">
        <f>N39/P39</f>
        <v>0.84355530620039865</v>
      </c>
      <c r="R39">
        <f>O39/P39</f>
        <v>0.15644469379960138</v>
      </c>
      <c r="S39">
        <f>Q39*L39</f>
        <v>16.376445292452058</v>
      </c>
      <c r="T39">
        <f>R39*L39</f>
        <v>3.0371547075479413</v>
      </c>
      <c r="U39" s="1">
        <f>S39*1901000</f>
        <v>31131622.500951361</v>
      </c>
      <c r="V39" s="1">
        <f>T39*469000</f>
        <v>1424425.5578399845</v>
      </c>
      <c r="W39" s="2">
        <f t="shared" si="2"/>
        <v>97</v>
      </c>
      <c r="X39" s="2">
        <f t="shared" si="3"/>
        <v>41</v>
      </c>
    </row>
    <row r="40" spans="1:24" x14ac:dyDescent="0.2">
      <c r="A40">
        <v>40804</v>
      </c>
      <c r="B40" t="s">
        <v>23</v>
      </c>
      <c r="C40">
        <v>2020</v>
      </c>
      <c r="D40">
        <v>49634509.568999998</v>
      </c>
      <c r="E40" s="1">
        <v>19500000</v>
      </c>
      <c r="F40">
        <f>D40/1000000</f>
        <v>49.634509568999995</v>
      </c>
      <c r="G40">
        <f>E40/1000000</f>
        <v>19.5</v>
      </c>
      <c r="H40">
        <v>134.84089</v>
      </c>
      <c r="I40" t="e">
        <f t="shared" si="0"/>
        <v>#DIV/0!</v>
      </c>
      <c r="J40">
        <v>109.388947</v>
      </c>
      <c r="K40" t="e">
        <f t="shared" si="1"/>
        <v>#DIV/0!</v>
      </c>
      <c r="L40">
        <v>20.676738</v>
      </c>
      <c r="M40">
        <v>35.061724137931002</v>
      </c>
      <c r="N40">
        <f>H40-106</f>
        <v>28.840890000000002</v>
      </c>
      <c r="O40">
        <f>117-J40</f>
        <v>7.6110529999999983</v>
      </c>
      <c r="P40">
        <f>N40+O40</f>
        <v>36.451943</v>
      </c>
      <c r="Q40">
        <f>N40/P40</f>
        <v>0.79120309169802006</v>
      </c>
      <c r="R40">
        <f>O40/P40</f>
        <v>0.20879690830197992</v>
      </c>
      <c r="S40">
        <f>Q40*L40</f>
        <v>16.359499031829937</v>
      </c>
      <c r="T40">
        <f>R40*L40</f>
        <v>4.3172389681700638</v>
      </c>
      <c r="U40" s="1">
        <f>S40*1901000</f>
        <v>31099407.659508713</v>
      </c>
      <c r="V40" s="1">
        <f>T40*469000</f>
        <v>2024785.0760717599</v>
      </c>
      <c r="W40" s="2">
        <f t="shared" si="2"/>
        <v>96</v>
      </c>
      <c r="X40" s="2">
        <f t="shared" si="3"/>
        <v>55</v>
      </c>
    </row>
    <row r="41" spans="1:24" x14ac:dyDescent="0.2">
      <c r="A41">
        <v>609</v>
      </c>
      <c r="B41" t="s">
        <v>19</v>
      </c>
      <c r="C41">
        <v>2022</v>
      </c>
      <c r="D41">
        <v>54844009.855499998</v>
      </c>
      <c r="E41" s="1">
        <v>37653300</v>
      </c>
      <c r="F41">
        <f>D41/1000000</f>
        <v>54.844009855499998</v>
      </c>
      <c r="G41">
        <f>E41/1000000</f>
        <v>37.653300000000002</v>
      </c>
      <c r="H41">
        <v>135.50631300000001</v>
      </c>
      <c r="I41">
        <f t="shared" si="0"/>
        <v>127.518094</v>
      </c>
      <c r="J41">
        <v>105.033602</v>
      </c>
      <c r="K41">
        <f t="shared" si="1"/>
        <v>107.354033</v>
      </c>
      <c r="L41">
        <v>22.846910999999999</v>
      </c>
      <c r="M41">
        <v>33.408593750000001</v>
      </c>
      <c r="N41">
        <f>H41-106</f>
        <v>29.506313000000006</v>
      </c>
      <c r="O41">
        <f>117-J41</f>
        <v>11.966397999999998</v>
      </c>
      <c r="P41">
        <f>N41+O41</f>
        <v>41.472711000000004</v>
      </c>
      <c r="Q41">
        <f>N41/P41</f>
        <v>0.71146332825939451</v>
      </c>
      <c r="R41">
        <f>O41/P41</f>
        <v>0.28853667174060543</v>
      </c>
      <c r="S41">
        <f>Q41*L41</f>
        <v>16.25473934050617</v>
      </c>
      <c r="T41">
        <f>R41*L41</f>
        <v>6.5921716594938271</v>
      </c>
      <c r="U41" s="1">
        <f>S41*1901000</f>
        <v>30900259.486302231</v>
      </c>
      <c r="V41" s="1">
        <f>T41*469000</f>
        <v>3091728.5083026048</v>
      </c>
      <c r="W41" s="2">
        <f t="shared" si="2"/>
        <v>97</v>
      </c>
      <c r="X41" s="2">
        <f t="shared" si="3"/>
        <v>82</v>
      </c>
    </row>
    <row r="42" spans="1:24" x14ac:dyDescent="0.2">
      <c r="A42">
        <v>27200</v>
      </c>
      <c r="B42" t="s">
        <v>21</v>
      </c>
      <c r="C42">
        <v>2023</v>
      </c>
      <c r="D42">
        <v>45328223.813000001</v>
      </c>
      <c r="E42" s="1">
        <v>45640084</v>
      </c>
      <c r="F42">
        <f>D42/1000000</f>
        <v>45.328223813000001</v>
      </c>
      <c r="G42">
        <f>E42/1000000</f>
        <v>45.640084000000002</v>
      </c>
      <c r="H42">
        <v>134.83221700000001</v>
      </c>
      <c r="I42">
        <f t="shared" si="0"/>
        <v>147.09965800000001</v>
      </c>
      <c r="J42">
        <v>112.321178</v>
      </c>
      <c r="K42">
        <f t="shared" si="1"/>
        <v>119.159288</v>
      </c>
      <c r="L42">
        <v>18.882826000000001</v>
      </c>
      <c r="M42">
        <v>35.322602739726001</v>
      </c>
      <c r="N42">
        <f>H42-106</f>
        <v>28.832217000000014</v>
      </c>
      <c r="O42">
        <f>117-J42</f>
        <v>4.6788219999999967</v>
      </c>
      <c r="P42">
        <f>N42+O42</f>
        <v>33.511039000000011</v>
      </c>
      <c r="Q42">
        <f>N42/P42</f>
        <v>0.86037967966317019</v>
      </c>
      <c r="R42">
        <f>O42/P42</f>
        <v>0.13962032033682975</v>
      </c>
      <c r="S42">
        <f>Q42*L42</f>
        <v>16.246399785015381</v>
      </c>
      <c r="T42">
        <f>R42*L42</f>
        <v>2.6364262149846178</v>
      </c>
      <c r="U42" s="1">
        <f>S42*1901000</f>
        <v>30884405.99131424</v>
      </c>
      <c r="V42" s="1">
        <f>T42*469000</f>
        <v>1236483.8948277857</v>
      </c>
      <c r="W42" s="2">
        <f t="shared" si="2"/>
        <v>96</v>
      </c>
      <c r="X42" s="2">
        <f t="shared" si="3"/>
        <v>32</v>
      </c>
    </row>
    <row r="43" spans="1:24" x14ac:dyDescent="0.2">
      <c r="A43">
        <v>48551</v>
      </c>
      <c r="B43" t="s">
        <v>32</v>
      </c>
      <c r="C43">
        <v>2023</v>
      </c>
      <c r="D43">
        <v>44046992.945500001</v>
      </c>
      <c r="E43" s="1">
        <v>17259999</v>
      </c>
      <c r="F43">
        <f>D43/1000000</f>
        <v>44.046992945500001</v>
      </c>
      <c r="G43">
        <f>E43/1000000</f>
        <v>17.259999000000001</v>
      </c>
      <c r="H43">
        <v>136.51762099999999</v>
      </c>
      <c r="I43">
        <f t="shared" si="0"/>
        <v>129.486344</v>
      </c>
      <c r="J43">
        <v>112.928443</v>
      </c>
      <c r="K43">
        <f t="shared" si="1"/>
        <v>109.08571499999999</v>
      </c>
      <c r="L43">
        <v>18.349091000000001</v>
      </c>
      <c r="M43">
        <v>33.086181818181799</v>
      </c>
      <c r="N43">
        <f>H43-106</f>
        <v>30.517620999999991</v>
      </c>
      <c r="O43">
        <f>117-J43</f>
        <v>4.0715569999999985</v>
      </c>
      <c r="P43">
        <f>N43+O43</f>
        <v>34.58917799999999</v>
      </c>
      <c r="Q43">
        <f>N43/P43</f>
        <v>0.88228812491583353</v>
      </c>
      <c r="R43">
        <f>O43/P43</f>
        <v>0.11771187508416649</v>
      </c>
      <c r="S43">
        <f>Q43*L43</f>
        <v>16.189185092299997</v>
      </c>
      <c r="T43">
        <f>R43*L43</f>
        <v>2.1599059077000038</v>
      </c>
      <c r="U43" s="1">
        <f>S43*1901000</f>
        <v>30775640.860462293</v>
      </c>
      <c r="V43" s="1">
        <f>T43*469000</f>
        <v>1012995.8707113018</v>
      </c>
      <c r="W43" s="2">
        <f t="shared" si="2"/>
        <v>97</v>
      </c>
      <c r="X43" s="2">
        <f t="shared" si="3"/>
        <v>29</v>
      </c>
    </row>
    <row r="44" spans="1:24" x14ac:dyDescent="0.2">
      <c r="A44">
        <v>40789</v>
      </c>
      <c r="B44" t="s">
        <v>10</v>
      </c>
      <c r="C44">
        <v>2020</v>
      </c>
      <c r="D44">
        <v>49499195.784500003</v>
      </c>
      <c r="E44" s="1">
        <v>29542010</v>
      </c>
      <c r="F44">
        <f>D44/1000000</f>
        <v>49.499195784500003</v>
      </c>
      <c r="G44">
        <f>E44/1000000</f>
        <v>29.542010000000001</v>
      </c>
      <c r="H44">
        <v>137.69829799999999</v>
      </c>
      <c r="I44" t="e">
        <f t="shared" si="0"/>
        <v>#DIV/0!</v>
      </c>
      <c r="J44">
        <v>108.31638599999999</v>
      </c>
      <c r="K44" t="e">
        <f t="shared" si="1"/>
        <v>#DIV/0!</v>
      </c>
      <c r="L44">
        <v>20.620369</v>
      </c>
      <c r="M44">
        <v>31.082352941176399</v>
      </c>
      <c r="N44">
        <f>H44-106</f>
        <v>31.698297999999994</v>
      </c>
      <c r="O44">
        <f>117-J44</f>
        <v>8.6836140000000057</v>
      </c>
      <c r="P44">
        <f>N44+O44</f>
        <v>40.381912</v>
      </c>
      <c r="Q44">
        <f>N44/P44</f>
        <v>0.78496278234670991</v>
      </c>
      <c r="R44">
        <f>O44/P44</f>
        <v>0.21503721765329006</v>
      </c>
      <c r="S44">
        <f>Q44*L44</f>
        <v>16.186222223255843</v>
      </c>
      <c r="T44">
        <f>R44*L44</f>
        <v>4.4341467767441554</v>
      </c>
      <c r="U44" s="1">
        <f>S44*1901000</f>
        <v>30770008.446409356</v>
      </c>
      <c r="V44" s="1">
        <f>T44*469000</f>
        <v>2079614.838293009</v>
      </c>
      <c r="W44" s="2">
        <f t="shared" si="2"/>
        <v>98</v>
      </c>
      <c r="X44" s="2">
        <f t="shared" si="3"/>
        <v>64</v>
      </c>
    </row>
    <row r="45" spans="1:24" x14ac:dyDescent="0.2">
      <c r="A45">
        <v>1165</v>
      </c>
      <c r="B45" t="s">
        <v>9</v>
      </c>
      <c r="C45">
        <v>2024</v>
      </c>
      <c r="D45">
        <v>44829351.902999997</v>
      </c>
      <c r="E45" s="1">
        <v>55761216</v>
      </c>
      <c r="F45">
        <f>D45/1000000</f>
        <v>44.829351902999996</v>
      </c>
      <c r="G45">
        <f>E45/1000000</f>
        <v>55.761215999999997</v>
      </c>
      <c r="H45">
        <v>137.13769099999999</v>
      </c>
      <c r="I45">
        <f t="shared" si="0"/>
        <v>136.049994</v>
      </c>
      <c r="J45">
        <v>112.184442</v>
      </c>
      <c r="K45">
        <f t="shared" si="1"/>
        <v>113.904597</v>
      </c>
      <c r="L45">
        <v>18.675006</v>
      </c>
      <c r="M45">
        <v>32.177571428571397</v>
      </c>
      <c r="N45">
        <f>H45-106</f>
        <v>31.13769099999999</v>
      </c>
      <c r="O45">
        <f>117-J45</f>
        <v>4.8155579999999958</v>
      </c>
      <c r="P45">
        <f>N45+O45</f>
        <v>35.953248999999985</v>
      </c>
      <c r="Q45">
        <f>N45/P45</f>
        <v>0.8660605610358052</v>
      </c>
      <c r="R45">
        <f>O45/P45</f>
        <v>0.1339394389641948</v>
      </c>
      <c r="S45">
        <f>Q45*L45</f>
        <v>16.173686173707029</v>
      </c>
      <c r="T45">
        <f>R45*L45</f>
        <v>2.5013198262929714</v>
      </c>
      <c r="U45" s="1">
        <f>S45*1901000</f>
        <v>30746177.416217063</v>
      </c>
      <c r="V45" s="1">
        <f>T45*469000</f>
        <v>1173118.9985314037</v>
      </c>
      <c r="W45" s="2">
        <f t="shared" si="2"/>
        <v>98</v>
      </c>
      <c r="X45" s="2">
        <f t="shared" si="3"/>
        <v>33</v>
      </c>
    </row>
    <row r="46" spans="1:24" x14ac:dyDescent="0.2">
      <c r="A46">
        <v>1152</v>
      </c>
      <c r="B46" t="s">
        <v>38</v>
      </c>
      <c r="C46">
        <v>2020</v>
      </c>
      <c r="D46">
        <v>49025764.373499997</v>
      </c>
      <c r="E46" s="1">
        <v>33460350</v>
      </c>
      <c r="F46">
        <f>D46/1000000</f>
        <v>49.025764373499996</v>
      </c>
      <c r="G46">
        <f>E46/1000000</f>
        <v>33.460349999999998</v>
      </c>
      <c r="H46">
        <v>134.64507399999999</v>
      </c>
      <c r="I46" t="e">
        <f t="shared" si="0"/>
        <v>#DIV/0!</v>
      </c>
      <c r="J46">
        <v>109.46238200000001</v>
      </c>
      <c r="K46" t="e">
        <f t="shared" si="1"/>
        <v>#DIV/0!</v>
      </c>
      <c r="L46">
        <v>20.423147</v>
      </c>
      <c r="M46">
        <v>34.930740740740703</v>
      </c>
      <c r="N46">
        <f>H46-106</f>
        <v>28.645073999999994</v>
      </c>
      <c r="O46">
        <f>117-J46</f>
        <v>7.5376179999999948</v>
      </c>
      <c r="P46">
        <f>N46+O46</f>
        <v>36.182691999999989</v>
      </c>
      <c r="Q46">
        <f>N46/P46</f>
        <v>0.79167890548331787</v>
      </c>
      <c r="R46">
        <f>O46/P46</f>
        <v>0.2083210945166821</v>
      </c>
      <c r="S46">
        <f>Q46*L46</f>
        <v>16.168574663484907</v>
      </c>
      <c r="T46">
        <f>R46*L46</f>
        <v>4.2545723365150927</v>
      </c>
      <c r="U46" s="1">
        <f>S46*1901000</f>
        <v>30736460.435284808</v>
      </c>
      <c r="V46" s="1">
        <f>T46*469000</f>
        <v>1995394.4258255784</v>
      </c>
      <c r="W46" s="2">
        <f t="shared" si="2"/>
        <v>96</v>
      </c>
      <c r="X46" s="2">
        <f t="shared" si="3"/>
        <v>55</v>
      </c>
    </row>
    <row r="47" spans="1:24" x14ac:dyDescent="0.2">
      <c r="A47">
        <v>70292</v>
      </c>
      <c r="B47" t="s">
        <v>54</v>
      </c>
      <c r="C47">
        <v>2022</v>
      </c>
      <c r="D47">
        <v>52329025.2095</v>
      </c>
      <c r="E47" s="1">
        <v>30913750</v>
      </c>
      <c r="F47">
        <f>D47/1000000</f>
        <v>52.329025209500003</v>
      </c>
      <c r="G47">
        <f>E47/1000000</f>
        <v>30.91375</v>
      </c>
      <c r="H47">
        <v>133.785402</v>
      </c>
      <c r="I47">
        <f t="shared" si="0"/>
        <v>134.55247</v>
      </c>
      <c r="J47">
        <v>107.281937</v>
      </c>
      <c r="K47">
        <f t="shared" si="1"/>
        <v>115.14800200000001</v>
      </c>
      <c r="L47">
        <v>21.799219000000001</v>
      </c>
      <c r="M47">
        <v>35.7692647058823</v>
      </c>
      <c r="N47">
        <f>H47-106</f>
        <v>27.785402000000005</v>
      </c>
      <c r="O47">
        <f>117-J47</f>
        <v>9.7180630000000008</v>
      </c>
      <c r="P47">
        <f>N47+O47</f>
        <v>37.503465000000006</v>
      </c>
      <c r="Q47">
        <f>N47/P47</f>
        <v>0.74087559642822343</v>
      </c>
      <c r="R47">
        <f>O47/P47</f>
        <v>0.25912440357177663</v>
      </c>
      <c r="S47">
        <f>Q47*L47</f>
        <v>16.150509378294462</v>
      </c>
      <c r="T47">
        <f>R47*L47</f>
        <v>5.6487096217055415</v>
      </c>
      <c r="U47" s="1">
        <f>S47*1901000</f>
        <v>30702118.328137774</v>
      </c>
      <c r="V47" s="1">
        <f>T47*469000</f>
        <v>2649244.8125798991</v>
      </c>
      <c r="W47" s="2">
        <f t="shared" si="2"/>
        <v>95</v>
      </c>
      <c r="X47" s="2">
        <f t="shared" si="3"/>
        <v>70</v>
      </c>
    </row>
    <row r="48" spans="1:24" x14ac:dyDescent="0.2">
      <c r="A48">
        <v>1152</v>
      </c>
      <c r="B48" t="s">
        <v>38</v>
      </c>
      <c r="C48">
        <v>2021</v>
      </c>
      <c r="D48">
        <v>47307380.851499997</v>
      </c>
      <c r="E48" s="1">
        <v>35328700</v>
      </c>
      <c r="F48">
        <f>D48/1000000</f>
        <v>47.3073808515</v>
      </c>
      <c r="G48">
        <f>E48/1000000</f>
        <v>35.328699999999998</v>
      </c>
      <c r="H48">
        <v>132.89579800000001</v>
      </c>
      <c r="I48">
        <f t="shared" si="0"/>
        <v>134.64507399999999</v>
      </c>
      <c r="J48">
        <v>110.969324</v>
      </c>
      <c r="K48">
        <f t="shared" si="1"/>
        <v>109.46238200000001</v>
      </c>
      <c r="L48">
        <v>19.707303</v>
      </c>
      <c r="M48">
        <v>37.636551724137902</v>
      </c>
      <c r="N48">
        <f>H48-106</f>
        <v>26.895798000000013</v>
      </c>
      <c r="O48">
        <f>117-J48</f>
        <v>6.0306759999999997</v>
      </c>
      <c r="P48">
        <f>N48+O48</f>
        <v>32.926474000000013</v>
      </c>
      <c r="Q48">
        <f>N48/P48</f>
        <v>0.81684416011261951</v>
      </c>
      <c r="R48">
        <f>O48/P48</f>
        <v>0.18315583988738052</v>
      </c>
      <c r="S48">
        <f>Q48*L48</f>
        <v>16.097795367119907</v>
      </c>
      <c r="T48">
        <f>R48*L48</f>
        <v>3.6095076328800935</v>
      </c>
      <c r="U48" s="1">
        <f>S48*1901000</f>
        <v>30601908.992894944</v>
      </c>
      <c r="V48" s="1">
        <f>T48*469000</f>
        <v>1692859.0798207638</v>
      </c>
      <c r="W48" s="2">
        <f t="shared" si="2"/>
        <v>95</v>
      </c>
      <c r="X48" s="2">
        <f t="shared" si="3"/>
        <v>43.999999999999993</v>
      </c>
    </row>
    <row r="49" spans="1:24" x14ac:dyDescent="0.2">
      <c r="A49">
        <v>793</v>
      </c>
      <c r="B49" t="s">
        <v>22</v>
      </c>
      <c r="C49">
        <v>2023</v>
      </c>
      <c r="D49">
        <v>51413220.056500003</v>
      </c>
      <c r="E49" s="1">
        <v>47607350</v>
      </c>
      <c r="F49">
        <f>D49/1000000</f>
        <v>51.413220056500002</v>
      </c>
      <c r="G49">
        <f>E49/1000000</f>
        <v>47.607349999999997</v>
      </c>
      <c r="H49">
        <v>133.909223</v>
      </c>
      <c r="I49">
        <f t="shared" si="0"/>
        <v>134.921246</v>
      </c>
      <c r="J49">
        <v>107.515044</v>
      </c>
      <c r="K49">
        <f t="shared" si="1"/>
        <v>106.096062</v>
      </c>
      <c r="L49">
        <v>21.417712999999999</v>
      </c>
      <c r="M49">
        <v>35.261830985915402</v>
      </c>
      <c r="N49">
        <f>H49-106</f>
        <v>27.909222999999997</v>
      </c>
      <c r="O49">
        <f>117-J49</f>
        <v>9.4849559999999968</v>
      </c>
      <c r="P49">
        <f>N49+O49</f>
        <v>37.394178999999994</v>
      </c>
      <c r="Q49">
        <f>N49/P49</f>
        <v>0.74635207260466929</v>
      </c>
      <c r="R49">
        <f>O49/P49</f>
        <v>0.25364792739533065</v>
      </c>
      <c r="S49">
        <f>Q49*L49</f>
        <v>15.985154488001969</v>
      </c>
      <c r="T49">
        <f>R49*L49</f>
        <v>5.4325585119980291</v>
      </c>
      <c r="U49" s="1">
        <f>S49*1901000</f>
        <v>30387778.681691743</v>
      </c>
      <c r="V49" s="1">
        <f>T49*469000</f>
        <v>2547869.9421270755</v>
      </c>
      <c r="W49" s="2">
        <f t="shared" si="2"/>
        <v>95</v>
      </c>
      <c r="X49" s="2">
        <f t="shared" si="3"/>
        <v>69</v>
      </c>
    </row>
    <row r="50" spans="1:24" x14ac:dyDescent="0.2">
      <c r="A50">
        <v>146891</v>
      </c>
      <c r="B50" t="s">
        <v>29</v>
      </c>
      <c r="C50">
        <v>2024</v>
      </c>
      <c r="D50">
        <v>54130583.656000003</v>
      </c>
      <c r="E50" s="1">
        <v>43031940</v>
      </c>
      <c r="F50">
        <f>D50/1000000</f>
        <v>54.130583656000006</v>
      </c>
      <c r="G50">
        <f>E50/1000000</f>
        <v>43.031939999999999</v>
      </c>
      <c r="H50">
        <v>133.31489400000001</v>
      </c>
      <c r="I50">
        <f t="shared" si="0"/>
        <v>141.95664600000001</v>
      </c>
      <c r="J50">
        <v>105.096932</v>
      </c>
      <c r="K50">
        <f t="shared" si="1"/>
        <v>109.887199</v>
      </c>
      <c r="L50">
        <v>22.549712</v>
      </c>
      <c r="M50">
        <v>35.146785714285699</v>
      </c>
      <c r="N50">
        <f>H50-106</f>
        <v>27.31489400000001</v>
      </c>
      <c r="O50">
        <f>117-J50</f>
        <v>11.903068000000005</v>
      </c>
      <c r="P50">
        <f>N50+O50</f>
        <v>39.217962000000014</v>
      </c>
      <c r="Q50">
        <f>N50/P50</f>
        <v>0.69648937902484576</v>
      </c>
      <c r="R50">
        <f>O50/P50</f>
        <v>0.30351062097515419</v>
      </c>
      <c r="S50">
        <f>Q50*L50</f>
        <v>15.705634908069113</v>
      </c>
      <c r="T50">
        <f>R50*L50</f>
        <v>6.8440770919308855</v>
      </c>
      <c r="U50" s="1">
        <f>S50*1901000</f>
        <v>29856411.960239384</v>
      </c>
      <c r="V50" s="1">
        <f>T50*469000</f>
        <v>3209872.1561155855</v>
      </c>
      <c r="W50" s="2">
        <f t="shared" si="2"/>
        <v>95</v>
      </c>
      <c r="X50" s="2">
        <f t="shared" si="3"/>
        <v>81</v>
      </c>
    </row>
    <row r="51" spans="1:24" x14ac:dyDescent="0.2">
      <c r="A51">
        <v>1165</v>
      </c>
      <c r="B51" t="s">
        <v>9</v>
      </c>
      <c r="C51">
        <v>2023</v>
      </c>
      <c r="D51">
        <v>41452825.406499997</v>
      </c>
      <c r="E51" s="1">
        <v>51915615</v>
      </c>
      <c r="F51">
        <f>D51/1000000</f>
        <v>41.452825406499997</v>
      </c>
      <c r="G51">
        <f>E51/1000000</f>
        <v>51.915615000000003</v>
      </c>
      <c r="H51">
        <v>136.049994</v>
      </c>
      <c r="I51">
        <f t="shared" si="0"/>
        <v>138.45968099999999</v>
      </c>
      <c r="J51">
        <v>113.904597</v>
      </c>
      <c r="K51">
        <f t="shared" si="1"/>
        <v>112.654077</v>
      </c>
      <c r="L51">
        <v>17.268412999999999</v>
      </c>
      <c r="M51">
        <v>32.722297297297203</v>
      </c>
      <c r="N51">
        <f>H51-106</f>
        <v>30.049993999999998</v>
      </c>
      <c r="O51">
        <f>117-J51</f>
        <v>3.0954030000000046</v>
      </c>
      <c r="P51">
        <f>N51+O51</f>
        <v>33.145397000000003</v>
      </c>
      <c r="Q51">
        <f>N51/P51</f>
        <v>0.90661137653593338</v>
      </c>
      <c r="R51">
        <f>O51/P51</f>
        <v>9.338862346406665E-2</v>
      </c>
      <c r="S51">
        <f>Q51*L51</f>
        <v>15.655739680521005</v>
      </c>
      <c r="T51">
        <f>R51*L51</f>
        <v>1.6126733194789935</v>
      </c>
      <c r="U51" s="1">
        <f>S51*1901000</f>
        <v>29761561.132670432</v>
      </c>
      <c r="V51" s="1">
        <f>T51*469000</f>
        <v>756343.786835648</v>
      </c>
      <c r="W51" s="2">
        <f t="shared" si="2"/>
        <v>97</v>
      </c>
      <c r="X51" s="2">
        <f t="shared" si="3"/>
        <v>23</v>
      </c>
    </row>
    <row r="52" spans="1:24" x14ac:dyDescent="0.2">
      <c r="A52">
        <v>44209</v>
      </c>
      <c r="B52" t="s">
        <v>15</v>
      </c>
      <c r="C52">
        <v>2023</v>
      </c>
      <c r="D52">
        <v>40127187.689499997</v>
      </c>
      <c r="E52" s="1">
        <v>36016200</v>
      </c>
      <c r="F52">
        <f>D52/1000000</f>
        <v>40.127187689499998</v>
      </c>
      <c r="G52">
        <f>E52/1000000</f>
        <v>36.016199999999998</v>
      </c>
      <c r="H52">
        <v>133.557705</v>
      </c>
      <c r="I52">
        <f t="shared" si="0"/>
        <v>135.742524</v>
      </c>
      <c r="J52">
        <v>114.780748</v>
      </c>
      <c r="K52">
        <f t="shared" si="1"/>
        <v>113.645044</v>
      </c>
      <c r="L52">
        <v>16.716179</v>
      </c>
      <c r="M52">
        <v>35.982205882352901</v>
      </c>
      <c r="N52">
        <f>H52-106</f>
        <v>27.557704999999999</v>
      </c>
      <c r="O52">
        <f>117-J52</f>
        <v>2.2192519999999973</v>
      </c>
      <c r="P52">
        <f>N52+O52</f>
        <v>29.776956999999996</v>
      </c>
      <c r="Q52">
        <f>N52/P52</f>
        <v>0.92547082631714184</v>
      </c>
      <c r="R52">
        <f>O52/P52</f>
        <v>7.4529173682858108E-2</v>
      </c>
      <c r="S52">
        <f>Q52*L52</f>
        <v>15.470335991995254</v>
      </c>
      <c r="T52">
        <f>R52*L52</f>
        <v>1.2458430080047453</v>
      </c>
      <c r="U52" s="1">
        <f>S52*1901000</f>
        <v>29409108.72078298</v>
      </c>
      <c r="V52" s="1">
        <f>T52*469000</f>
        <v>584300.37075422553</v>
      </c>
      <c r="W52" s="2">
        <f t="shared" si="2"/>
        <v>95</v>
      </c>
      <c r="X52" s="2">
        <f t="shared" si="3"/>
        <v>18</v>
      </c>
    </row>
    <row r="53" spans="1:24" x14ac:dyDescent="0.2">
      <c r="A53">
        <v>70751</v>
      </c>
      <c r="B53" t="s">
        <v>30</v>
      </c>
      <c r="C53">
        <v>2022</v>
      </c>
      <c r="D53">
        <v>36842065.031499997</v>
      </c>
      <c r="E53" s="1">
        <v>37096500</v>
      </c>
      <c r="F53">
        <f>D53/1000000</f>
        <v>36.842065031499999</v>
      </c>
      <c r="G53">
        <f>E53/1000000</f>
        <v>37.096499999999999</v>
      </c>
      <c r="H53">
        <v>134.446699</v>
      </c>
      <c r="I53" t="e">
        <f t="shared" si="0"/>
        <v>#DIV/0!</v>
      </c>
      <c r="J53">
        <v>116.92981899999999</v>
      </c>
      <c r="K53" t="e">
        <f t="shared" si="1"/>
        <v>#DIV/0!</v>
      </c>
      <c r="L53">
        <v>15.347663000000001</v>
      </c>
      <c r="M53">
        <v>34.806575342465699</v>
      </c>
      <c r="N53">
        <f>H53-106</f>
        <v>28.446698999999995</v>
      </c>
      <c r="O53">
        <f>117-J53</f>
        <v>7.0181000000005156E-2</v>
      </c>
      <c r="P53">
        <f>N53+O53</f>
        <v>28.51688</v>
      </c>
      <c r="Q53">
        <f>N53/P53</f>
        <v>0.99753896639464046</v>
      </c>
      <c r="R53">
        <f>O53/P53</f>
        <v>2.461033605359533E-3</v>
      </c>
      <c r="S53">
        <f>Q53*L53</f>
        <v>15.309891885593267</v>
      </c>
      <c r="T53">
        <f>R53*L53</f>
        <v>3.7771114406733107E-2</v>
      </c>
      <c r="U53" s="1">
        <f>S53*1901000</f>
        <v>29104104.474512801</v>
      </c>
      <c r="V53" s="1">
        <f>T53*469000</f>
        <v>17714.652656757826</v>
      </c>
      <c r="W53" s="2">
        <f t="shared" si="2"/>
        <v>96</v>
      </c>
      <c r="X53" s="2">
        <f t="shared" si="3"/>
        <v>8</v>
      </c>
    </row>
    <row r="54" spans="1:24" x14ac:dyDescent="0.2">
      <c r="A54">
        <v>43976</v>
      </c>
      <c r="B54" t="s">
        <v>16</v>
      </c>
      <c r="C54">
        <v>2020</v>
      </c>
      <c r="D54">
        <v>41700235.339500003</v>
      </c>
      <c r="E54" s="1">
        <v>29467800</v>
      </c>
      <c r="F54">
        <f>D54/1000000</f>
        <v>41.700235339500004</v>
      </c>
      <c r="G54">
        <f>E54/1000000</f>
        <v>29.4678</v>
      </c>
      <c r="H54">
        <v>134.457976</v>
      </c>
      <c r="I54" t="e">
        <f t="shared" si="0"/>
        <v>#DIV/0!</v>
      </c>
      <c r="J54">
        <v>113.031454</v>
      </c>
      <c r="K54" t="e">
        <f t="shared" si="1"/>
        <v>#DIV/0!</v>
      </c>
      <c r="L54">
        <v>17.371479000000001</v>
      </c>
      <c r="M54">
        <v>33.7804</v>
      </c>
      <c r="N54">
        <f>H54-106</f>
        <v>28.457976000000002</v>
      </c>
      <c r="O54">
        <f>117-J54</f>
        <v>3.9685460000000035</v>
      </c>
      <c r="P54">
        <f>N54+O54</f>
        <v>32.426522000000006</v>
      </c>
      <c r="Q54">
        <f>N54/P54</f>
        <v>0.87761419494819692</v>
      </c>
      <c r="R54">
        <f>O54/P54</f>
        <v>0.12238580505180305</v>
      </c>
      <c r="S54">
        <f>Q54*L54</f>
        <v>15.245456557644509</v>
      </c>
      <c r="T54">
        <f>R54*L54</f>
        <v>2.1260224423554908</v>
      </c>
      <c r="U54" s="1">
        <f>S54*1901000</f>
        <v>28981612.916082211</v>
      </c>
      <c r="V54" s="1">
        <f>T54*469000</f>
        <v>997104.52546472521</v>
      </c>
      <c r="W54" s="2">
        <f t="shared" si="2"/>
        <v>96</v>
      </c>
      <c r="X54" s="2">
        <f t="shared" si="3"/>
        <v>28</v>
      </c>
    </row>
    <row r="55" spans="1:24" x14ac:dyDescent="0.2">
      <c r="A55">
        <v>44500</v>
      </c>
      <c r="B55" t="s">
        <v>58</v>
      </c>
      <c r="C55">
        <v>2024</v>
      </c>
      <c r="D55">
        <v>54130432.424500003</v>
      </c>
      <c r="E55" s="1">
        <v>34848340</v>
      </c>
      <c r="F55">
        <f>D55/1000000</f>
        <v>54.1304324245</v>
      </c>
      <c r="G55">
        <f>E55/1000000</f>
        <v>34.84834</v>
      </c>
      <c r="H55">
        <v>131.641696</v>
      </c>
      <c r="I55">
        <f t="shared" si="0"/>
        <v>128.95445000000001</v>
      </c>
      <c r="J55">
        <v>104.640196</v>
      </c>
      <c r="K55">
        <f t="shared" si="1"/>
        <v>104.644497</v>
      </c>
      <c r="L55">
        <v>22.549648999999999</v>
      </c>
      <c r="M55">
        <v>36.442222222222199</v>
      </c>
      <c r="N55">
        <f>H55-106</f>
        <v>25.641695999999996</v>
      </c>
      <c r="O55">
        <f>117-J55</f>
        <v>12.359803999999997</v>
      </c>
      <c r="P55">
        <f>N55+O55</f>
        <v>38.001499999999993</v>
      </c>
      <c r="Q55">
        <f>N55/P55</f>
        <v>0.67475483862479113</v>
      </c>
      <c r="R55">
        <f>O55/P55</f>
        <v>0.32524516137520887</v>
      </c>
      <c r="S55">
        <f>Q55*L55</f>
        <v>15.215484772040682</v>
      </c>
      <c r="T55">
        <f>R55*L55</f>
        <v>7.3341642279593167</v>
      </c>
      <c r="U55" s="1">
        <f>S55*1901000</f>
        <v>28924636.551649336</v>
      </c>
      <c r="V55" s="1">
        <f>T55*469000</f>
        <v>3439723.0229129195</v>
      </c>
      <c r="W55" s="2">
        <f t="shared" si="2"/>
        <v>94</v>
      </c>
      <c r="X55" s="2">
        <f t="shared" si="3"/>
        <v>83</v>
      </c>
    </row>
    <row r="56" spans="1:24" x14ac:dyDescent="0.2">
      <c r="A56">
        <v>59315</v>
      </c>
      <c r="B56" t="s">
        <v>82</v>
      </c>
      <c r="C56">
        <v>2024</v>
      </c>
      <c r="D56">
        <v>34647263.876500003</v>
      </c>
      <c r="E56" s="1">
        <v>24960001</v>
      </c>
      <c r="F56">
        <f>D56/1000000</f>
        <v>34.647263876500006</v>
      </c>
      <c r="G56">
        <f>E56/1000000</f>
        <v>24.960000999999998</v>
      </c>
      <c r="H56">
        <v>134.179169</v>
      </c>
      <c r="I56">
        <f t="shared" si="0"/>
        <v>135.989203</v>
      </c>
      <c r="J56">
        <v>118.432396</v>
      </c>
      <c r="K56">
        <f t="shared" si="1"/>
        <v>113.313924</v>
      </c>
      <c r="L56">
        <v>14.433353</v>
      </c>
      <c r="M56">
        <v>35.397384615384603</v>
      </c>
      <c r="N56">
        <f>H56-106</f>
        <v>28.179169000000002</v>
      </c>
      <c r="O56">
        <f>117-J56</f>
        <v>-1.4323959999999971</v>
      </c>
      <c r="P56">
        <f>N56+O56</f>
        <v>26.746773000000005</v>
      </c>
      <c r="Q56">
        <f>N56/P56</f>
        <v>1.0535539745299367</v>
      </c>
      <c r="R56">
        <f>O56/P56</f>
        <v>-5.3553974529936633E-2</v>
      </c>
      <c r="S56">
        <f>Q56*L56</f>
        <v>15.206316418943587</v>
      </c>
      <c r="T56">
        <f>R56*L56</f>
        <v>-0.77296341894358456</v>
      </c>
      <c r="U56" s="1">
        <f>S56*1901000</f>
        <v>28907207.512411758</v>
      </c>
      <c r="V56" s="1">
        <f>T56*469000</f>
        <v>-362519.84348454117</v>
      </c>
      <c r="W56" s="2">
        <f t="shared" si="2"/>
        <v>96</v>
      </c>
      <c r="X56" s="2">
        <f t="shared" si="3"/>
        <v>4</v>
      </c>
    </row>
    <row r="57" spans="1:24" x14ac:dyDescent="0.2">
      <c r="A57">
        <v>70292</v>
      </c>
      <c r="B57" t="s">
        <v>54</v>
      </c>
      <c r="C57">
        <v>2021</v>
      </c>
      <c r="D57">
        <v>38667186.785999998</v>
      </c>
      <c r="E57" s="1">
        <v>28103500</v>
      </c>
      <c r="F57">
        <f>D57/1000000</f>
        <v>38.667186785999995</v>
      </c>
      <c r="G57">
        <f>E57/1000000</f>
        <v>28.1035</v>
      </c>
      <c r="H57">
        <v>134.55247</v>
      </c>
      <c r="I57" t="e">
        <f t="shared" si="0"/>
        <v>#DIV/0!</v>
      </c>
      <c r="J57">
        <v>115.14800200000001</v>
      </c>
      <c r="K57" t="e">
        <f t="shared" si="1"/>
        <v>#DIV/0!</v>
      </c>
      <c r="L57">
        <v>16.107972</v>
      </c>
      <c r="M57">
        <v>33.816567164179098</v>
      </c>
      <c r="N57">
        <f>H57-106</f>
        <v>28.55247</v>
      </c>
      <c r="O57">
        <f>117-J57</f>
        <v>1.8519979999999947</v>
      </c>
      <c r="P57">
        <f>N57+O57</f>
        <v>30.404467999999994</v>
      </c>
      <c r="Q57">
        <f>N57/P57</f>
        <v>0.93908796562399988</v>
      </c>
      <c r="R57">
        <f>O57/P57</f>
        <v>6.0912034376000103E-2</v>
      </c>
      <c r="S57">
        <f>Q57*L57</f>
        <v>15.126802655808353</v>
      </c>
      <c r="T57">
        <f>R57*L57</f>
        <v>0.98116934419164714</v>
      </c>
      <c r="U57" s="1">
        <f>S57*1901000</f>
        <v>28756051.84869168</v>
      </c>
      <c r="V57" s="1">
        <f>T57*469000</f>
        <v>460168.42242588248</v>
      </c>
      <c r="W57" s="2">
        <f t="shared" si="2"/>
        <v>96</v>
      </c>
      <c r="X57" s="2">
        <f t="shared" si="3"/>
        <v>16</v>
      </c>
    </row>
    <row r="58" spans="1:24" x14ac:dyDescent="0.2">
      <c r="A58">
        <v>1152</v>
      </c>
      <c r="B58" t="s">
        <v>38</v>
      </c>
      <c r="C58">
        <v>2023</v>
      </c>
      <c r="D58">
        <v>43376425.273000002</v>
      </c>
      <c r="E58" s="1">
        <v>37037037</v>
      </c>
      <c r="F58">
        <f>D58/1000000</f>
        <v>43.376425273000002</v>
      </c>
      <c r="G58">
        <f>E58/1000000</f>
        <v>37.037036999999998</v>
      </c>
      <c r="H58">
        <v>132.983183</v>
      </c>
      <c r="I58">
        <f t="shared" si="0"/>
        <v>132.94287800000001</v>
      </c>
      <c r="J58">
        <v>111.433003</v>
      </c>
      <c r="K58">
        <f t="shared" si="1"/>
        <v>110.71701350000001</v>
      </c>
      <c r="L58">
        <v>18.069745999999999</v>
      </c>
      <c r="M58">
        <v>34.996034482758603</v>
      </c>
      <c r="N58">
        <f>H58-106</f>
        <v>26.983182999999997</v>
      </c>
      <c r="O58">
        <f>117-J58</f>
        <v>5.5669970000000006</v>
      </c>
      <c r="P58">
        <f>N58+O58</f>
        <v>32.550179999999997</v>
      </c>
      <c r="Q58">
        <f>N58/P58</f>
        <v>0.82897185207577961</v>
      </c>
      <c r="R58">
        <f>O58/P58</f>
        <v>0.17102814792422041</v>
      </c>
      <c r="S58">
        <f>Q58*L58</f>
        <v>14.979310808158909</v>
      </c>
      <c r="T58">
        <f>R58*L58</f>
        <v>3.0904351918410899</v>
      </c>
      <c r="U58" s="1">
        <f>S58*1901000</f>
        <v>28475669.846310087</v>
      </c>
      <c r="V58" s="1">
        <f>T58*469000</f>
        <v>1449414.1049734713</v>
      </c>
      <c r="W58" s="2">
        <f t="shared" si="2"/>
        <v>95</v>
      </c>
      <c r="X58" s="2">
        <f t="shared" si="3"/>
        <v>40</v>
      </c>
    </row>
    <row r="59" spans="1:24" x14ac:dyDescent="0.2">
      <c r="A59">
        <v>147945</v>
      </c>
      <c r="B59" t="s">
        <v>33</v>
      </c>
      <c r="C59">
        <v>2024</v>
      </c>
      <c r="D59">
        <v>38514462.174999997</v>
      </c>
      <c r="E59" s="1">
        <v>42176400</v>
      </c>
      <c r="F59">
        <f>D59/1000000</f>
        <v>38.514462174999998</v>
      </c>
      <c r="G59">
        <f>E59/1000000</f>
        <v>42.176400000000001</v>
      </c>
      <c r="H59">
        <v>134.28828899999999</v>
      </c>
      <c r="I59" t="e">
        <f t="shared" si="0"/>
        <v>#DIV/0!</v>
      </c>
      <c r="J59">
        <v>114.797996</v>
      </c>
      <c r="K59" t="e">
        <f t="shared" si="1"/>
        <v>#DIV/0!</v>
      </c>
      <c r="L59">
        <v>16.044350000000001</v>
      </c>
      <c r="M59">
        <v>33.569589041095803</v>
      </c>
      <c r="N59">
        <f>H59-106</f>
        <v>28.288288999999992</v>
      </c>
      <c r="O59">
        <f>117-J59</f>
        <v>2.2020040000000023</v>
      </c>
      <c r="P59">
        <f>N59+O59</f>
        <v>30.490292999999994</v>
      </c>
      <c r="Q59">
        <f>N59/P59</f>
        <v>0.92778016268981078</v>
      </c>
      <c r="R59">
        <f>O59/P59</f>
        <v>7.2219837310189272E-2</v>
      </c>
      <c r="S59">
        <f>Q59*L59</f>
        <v>14.885629653252266</v>
      </c>
      <c r="T59">
        <f>R59*L59</f>
        <v>1.1587203467477354</v>
      </c>
      <c r="U59" s="1">
        <f>S59*1901000</f>
        <v>28297581.970832556</v>
      </c>
      <c r="V59" s="1">
        <f>T59*469000</f>
        <v>543439.84262468794</v>
      </c>
      <c r="W59" s="2">
        <f t="shared" si="2"/>
        <v>96</v>
      </c>
      <c r="X59" s="2">
        <f t="shared" si="3"/>
        <v>18</v>
      </c>
    </row>
    <row r="60" spans="1:24" x14ac:dyDescent="0.2">
      <c r="A60">
        <v>148</v>
      </c>
      <c r="B60" t="s">
        <v>12</v>
      </c>
      <c r="C60">
        <v>2022</v>
      </c>
      <c r="D60">
        <v>52972601.659999996</v>
      </c>
      <c r="E60" s="1">
        <v>44119845</v>
      </c>
      <c r="F60">
        <f>D60/1000000</f>
        <v>52.972601659999995</v>
      </c>
      <c r="G60">
        <f>E60/1000000</f>
        <v>44.119844999999998</v>
      </c>
      <c r="H60">
        <v>131.42240899999999</v>
      </c>
      <c r="I60">
        <f t="shared" si="0"/>
        <v>136.756788</v>
      </c>
      <c r="J60">
        <v>104.695818</v>
      </c>
      <c r="K60">
        <f t="shared" si="1"/>
        <v>105.022623</v>
      </c>
      <c r="L60">
        <v>22.067319999999999</v>
      </c>
      <c r="M60">
        <v>35.962307692307597</v>
      </c>
      <c r="N60">
        <f>H60-106</f>
        <v>25.422408999999988</v>
      </c>
      <c r="O60">
        <f>117-J60</f>
        <v>12.304181999999997</v>
      </c>
      <c r="P60">
        <f>N60+O60</f>
        <v>37.726590999999985</v>
      </c>
      <c r="Q60">
        <f>N60/P60</f>
        <v>0.6738591620960398</v>
      </c>
      <c r="R60">
        <f>O60/P60</f>
        <v>0.32614083790396015</v>
      </c>
      <c r="S60">
        <f>Q60*L60</f>
        <v>14.870265764905181</v>
      </c>
      <c r="T60">
        <f>R60*L60</f>
        <v>7.197054235094817</v>
      </c>
      <c r="U60" s="1">
        <f>S60*1901000</f>
        <v>28268375.219084747</v>
      </c>
      <c r="V60" s="1">
        <f>T60*469000</f>
        <v>3375418.436259469</v>
      </c>
      <c r="W60" s="2">
        <f t="shared" si="2"/>
        <v>94</v>
      </c>
      <c r="X60" s="2">
        <f t="shared" si="3"/>
        <v>83</v>
      </c>
    </row>
    <row r="61" spans="1:24" x14ac:dyDescent="0.2">
      <c r="A61">
        <v>1152</v>
      </c>
      <c r="B61" t="s">
        <v>38</v>
      </c>
      <c r="C61">
        <v>2022</v>
      </c>
      <c r="D61">
        <v>42465423.520499997</v>
      </c>
      <c r="E61" s="1">
        <v>38917057</v>
      </c>
      <c r="F61">
        <f>D61/1000000</f>
        <v>42.465423520499996</v>
      </c>
      <c r="G61">
        <f>E61/1000000</f>
        <v>38.917057</v>
      </c>
      <c r="H61">
        <v>131.16567499999999</v>
      </c>
      <c r="I61">
        <f t="shared" si="0"/>
        <v>132.89579800000001</v>
      </c>
      <c r="J61">
        <v>111.629131</v>
      </c>
      <c r="K61">
        <f t="shared" si="1"/>
        <v>110.969324</v>
      </c>
      <c r="L61">
        <v>17.690241</v>
      </c>
      <c r="M61">
        <v>36.946249999999999</v>
      </c>
      <c r="N61">
        <f>H61-106</f>
        <v>25.165674999999993</v>
      </c>
      <c r="O61">
        <f>117-J61</f>
        <v>5.370868999999999</v>
      </c>
      <c r="P61">
        <f>N61+O61</f>
        <v>30.536543999999992</v>
      </c>
      <c r="Q61">
        <f>N61/P61</f>
        <v>0.82411667148712042</v>
      </c>
      <c r="R61">
        <f>O61/P61</f>
        <v>0.17588332851287952</v>
      </c>
      <c r="S61">
        <f>Q61*L61</f>
        <v>14.578822530724988</v>
      </c>
      <c r="T61">
        <f>R61*L61</f>
        <v>3.1114184692750104</v>
      </c>
      <c r="U61" s="1">
        <f>S61*1901000</f>
        <v>27714341.630908202</v>
      </c>
      <c r="V61" s="1">
        <f>T61*469000</f>
        <v>1459255.2620899798</v>
      </c>
      <c r="W61" s="2">
        <f t="shared" si="2"/>
        <v>94</v>
      </c>
      <c r="X61" s="2">
        <f t="shared" si="3"/>
        <v>39</v>
      </c>
    </row>
    <row r="62" spans="1:24" x14ac:dyDescent="0.2">
      <c r="A62">
        <v>44209</v>
      </c>
      <c r="B62" t="s">
        <v>15</v>
      </c>
      <c r="C62">
        <v>2024</v>
      </c>
      <c r="D62">
        <v>38687130.140000001</v>
      </c>
      <c r="E62" s="1">
        <v>49205800</v>
      </c>
      <c r="F62">
        <f>D62/1000000</f>
        <v>38.687130140000001</v>
      </c>
      <c r="G62">
        <f>E62/1000000</f>
        <v>49.205800000000004</v>
      </c>
      <c r="H62">
        <v>131.275316</v>
      </c>
      <c r="I62">
        <f t="shared" si="0"/>
        <v>133.557705</v>
      </c>
      <c r="J62">
        <v>114.210624</v>
      </c>
      <c r="K62">
        <f t="shared" si="1"/>
        <v>114.780748</v>
      </c>
      <c r="L62">
        <v>16.11628</v>
      </c>
      <c r="M62">
        <v>37.266266666666603</v>
      </c>
      <c r="N62">
        <f>H62-106</f>
        <v>25.275316000000004</v>
      </c>
      <c r="O62">
        <f>117-J62</f>
        <v>2.7893760000000043</v>
      </c>
      <c r="P62">
        <f>N62+O62</f>
        <v>28.064692000000008</v>
      </c>
      <c r="Q62">
        <f>N62/P62</f>
        <v>0.90060906422917442</v>
      </c>
      <c r="R62">
        <f>O62/P62</f>
        <v>9.9390935770825611E-2</v>
      </c>
      <c r="S62">
        <f>Q62*L62</f>
        <v>14.514467849655359</v>
      </c>
      <c r="T62">
        <f>R62*L62</f>
        <v>1.6018121503446414</v>
      </c>
      <c r="U62" s="1">
        <f>S62*1901000</f>
        <v>27592003.382194839</v>
      </c>
      <c r="V62" s="1">
        <f>T62*469000</f>
        <v>751249.89851163677</v>
      </c>
      <c r="W62" s="2">
        <f t="shared" si="2"/>
        <v>94</v>
      </c>
      <c r="X62" s="2">
        <f t="shared" si="3"/>
        <v>21</v>
      </c>
    </row>
    <row r="63" spans="1:24" x14ac:dyDescent="0.2">
      <c r="A63">
        <v>27200</v>
      </c>
      <c r="B63" t="s">
        <v>21</v>
      </c>
      <c r="C63">
        <v>2024</v>
      </c>
      <c r="D63">
        <v>36434316.101499997</v>
      </c>
      <c r="E63" s="1">
        <v>48787676</v>
      </c>
      <c r="F63">
        <f>D63/1000000</f>
        <v>36.434316101499995</v>
      </c>
      <c r="G63">
        <f>E63/1000000</f>
        <v>48.787675999999998</v>
      </c>
      <c r="H63">
        <v>132.128919</v>
      </c>
      <c r="I63">
        <f t="shared" si="0"/>
        <v>134.83221700000001</v>
      </c>
      <c r="J63">
        <v>115.695714</v>
      </c>
      <c r="K63">
        <f t="shared" si="1"/>
        <v>112.321178</v>
      </c>
      <c r="L63">
        <v>15.177803000000001</v>
      </c>
      <c r="M63">
        <v>36.084137931034398</v>
      </c>
      <c r="N63">
        <f>H63-106</f>
        <v>26.128918999999996</v>
      </c>
      <c r="O63">
        <f>117-J63</f>
        <v>1.3042860000000047</v>
      </c>
      <c r="P63">
        <f>N63+O63</f>
        <v>27.433205000000001</v>
      </c>
      <c r="Q63">
        <f>N63/P63</f>
        <v>0.95245593797735251</v>
      </c>
      <c r="R63">
        <f>O63/P63</f>
        <v>4.7544062022647542E-2</v>
      </c>
      <c r="S63">
        <f>Q63*L63</f>
        <v>14.456188592800476</v>
      </c>
      <c r="T63">
        <f>R63*L63</f>
        <v>0.72161440719952596</v>
      </c>
      <c r="U63" s="1">
        <f>S63*1901000</f>
        <v>27481214.514913704</v>
      </c>
      <c r="V63" s="1">
        <f>T63*469000</f>
        <v>338437.15697657765</v>
      </c>
      <c r="W63" s="2">
        <f t="shared" si="2"/>
        <v>95</v>
      </c>
      <c r="X63" s="2">
        <f t="shared" si="3"/>
        <v>13</v>
      </c>
    </row>
    <row r="64" spans="1:24" x14ac:dyDescent="0.2">
      <c r="A64">
        <v>642</v>
      </c>
      <c r="B64" t="s">
        <v>17</v>
      </c>
      <c r="C64">
        <v>2022</v>
      </c>
      <c r="D64">
        <v>52277716.922499999</v>
      </c>
      <c r="E64" s="1">
        <v>42492492</v>
      </c>
      <c r="F64">
        <f>D64/1000000</f>
        <v>52.277716922499998</v>
      </c>
      <c r="G64">
        <f>E64/1000000</f>
        <v>42.492491999999999</v>
      </c>
      <c r="H64">
        <v>132.21672100000001</v>
      </c>
      <c r="I64" t="e">
        <f t="shared" si="0"/>
        <v>#DIV/0!</v>
      </c>
      <c r="J64">
        <v>103.656623</v>
      </c>
      <c r="K64" t="e">
        <f t="shared" si="1"/>
        <v>#DIV/0!</v>
      </c>
      <c r="L64">
        <v>21.777844999999999</v>
      </c>
      <c r="M64">
        <v>33.607692307692297</v>
      </c>
      <c r="N64">
        <f>H64-106</f>
        <v>26.216721000000007</v>
      </c>
      <c r="O64">
        <f>117-J64</f>
        <v>13.343377000000004</v>
      </c>
      <c r="P64">
        <f>N64+O64</f>
        <v>39.560098000000011</v>
      </c>
      <c r="Q64">
        <f>N64/P64</f>
        <v>0.66270616923143111</v>
      </c>
      <c r="R64">
        <f>O64/P64</f>
        <v>0.33729383076856889</v>
      </c>
      <c r="S64">
        <f>Q64*L64</f>
        <v>14.432312234065876</v>
      </c>
      <c r="T64">
        <f>R64*L64</f>
        <v>7.3455327659341236</v>
      </c>
      <c r="U64" s="1">
        <f>S64*1901000</f>
        <v>27435825.55695923</v>
      </c>
      <c r="V64" s="1">
        <f>T64*469000</f>
        <v>3445054.867223104</v>
      </c>
      <c r="W64" s="2">
        <f t="shared" si="2"/>
        <v>95</v>
      </c>
      <c r="X64" s="2">
        <f t="shared" si="3"/>
        <v>88</v>
      </c>
    </row>
    <row r="65" spans="1:24" x14ac:dyDescent="0.2">
      <c r="A65">
        <v>1386</v>
      </c>
      <c r="B65" t="s">
        <v>18</v>
      </c>
      <c r="C65">
        <v>2023</v>
      </c>
      <c r="D65">
        <v>46664824.613499999</v>
      </c>
      <c r="E65" s="1">
        <v>45640084</v>
      </c>
      <c r="F65">
        <f>D65/1000000</f>
        <v>46.664824613500002</v>
      </c>
      <c r="G65">
        <f>E65/1000000</f>
        <v>45.640084000000002</v>
      </c>
      <c r="H65">
        <v>131.919489</v>
      </c>
      <c r="I65">
        <f t="shared" si="0"/>
        <v>126.837979</v>
      </c>
      <c r="J65">
        <v>107.259687</v>
      </c>
      <c r="K65">
        <f t="shared" si="1"/>
        <v>104.556224</v>
      </c>
      <c r="L65">
        <v>19.439627000000002</v>
      </c>
      <c r="M65">
        <v>33.807972972972898</v>
      </c>
      <c r="N65">
        <f>H65-106</f>
        <v>25.919488999999999</v>
      </c>
      <c r="O65">
        <f>117-J65</f>
        <v>9.7403130000000004</v>
      </c>
      <c r="P65">
        <f>N65+O65</f>
        <v>35.659801999999999</v>
      </c>
      <c r="Q65">
        <f>N65/P65</f>
        <v>0.72685454058325949</v>
      </c>
      <c r="R65">
        <f>O65/P65</f>
        <v>0.27314545941674045</v>
      </c>
      <c r="S65">
        <f>Q65*L65</f>
        <v>14.129781152194928</v>
      </c>
      <c r="T65">
        <f>R65*L65</f>
        <v>5.3098458478050725</v>
      </c>
      <c r="U65" s="1">
        <f>S65*1901000</f>
        <v>26860713.970322557</v>
      </c>
      <c r="V65" s="1">
        <f>T65*469000</f>
        <v>2490317.7026205789</v>
      </c>
      <c r="W65" s="2">
        <f t="shared" si="2"/>
        <v>94</v>
      </c>
      <c r="X65" s="2">
        <f t="shared" si="3"/>
        <v>70</v>
      </c>
    </row>
    <row r="66" spans="1:24" x14ac:dyDescent="0.2">
      <c r="A66">
        <v>40479</v>
      </c>
      <c r="B66" t="s">
        <v>20</v>
      </c>
      <c r="C66">
        <v>2020</v>
      </c>
      <c r="D66">
        <v>40599181.200999998</v>
      </c>
      <c r="E66" s="1">
        <v>27528088</v>
      </c>
      <c r="F66">
        <f>D66/1000000</f>
        <v>40.599181201</v>
      </c>
      <c r="G66">
        <f>E66/1000000</f>
        <v>27.528088</v>
      </c>
      <c r="H66">
        <v>132.415753</v>
      </c>
      <c r="I66" t="e">
        <f t="shared" si="0"/>
        <v>#DIV/0!</v>
      </c>
      <c r="J66">
        <v>111.51719799999999</v>
      </c>
      <c r="K66" t="e">
        <f t="shared" si="1"/>
        <v>#DIV/0!</v>
      </c>
      <c r="L66">
        <v>16.912801999999999</v>
      </c>
      <c r="M66">
        <v>32.996885245901602</v>
      </c>
      <c r="N66">
        <f>H66-106</f>
        <v>26.415752999999995</v>
      </c>
      <c r="O66">
        <f>117-J66</f>
        <v>5.4828020000000066</v>
      </c>
      <c r="P66">
        <f>N66+O66</f>
        <v>31.898555000000002</v>
      </c>
      <c r="Q66">
        <f>N66/P66</f>
        <v>0.82811754325548581</v>
      </c>
      <c r="R66">
        <f>O66/P66</f>
        <v>0.17188245674451416</v>
      </c>
      <c r="S66">
        <f>Q66*L66</f>
        <v>14.005788041806467</v>
      </c>
      <c r="T66">
        <f>R66*L66</f>
        <v>2.9070139581935326</v>
      </c>
      <c r="U66" s="1">
        <f>S66*1901000</f>
        <v>26625003.067474093</v>
      </c>
      <c r="V66" s="1">
        <f>T66*469000</f>
        <v>1363389.5463927668</v>
      </c>
      <c r="W66" s="2">
        <f t="shared" si="2"/>
        <v>95</v>
      </c>
      <c r="X66" s="2">
        <f t="shared" si="3"/>
        <v>40</v>
      </c>
    </row>
    <row r="67" spans="1:24" x14ac:dyDescent="0.2">
      <c r="A67">
        <v>20189</v>
      </c>
      <c r="B67" t="s">
        <v>52</v>
      </c>
      <c r="C67">
        <v>2020</v>
      </c>
      <c r="D67">
        <v>43292153.32</v>
      </c>
      <c r="E67" s="1">
        <v>29354152</v>
      </c>
      <c r="F67">
        <f>D67/1000000</f>
        <v>43.292153319999997</v>
      </c>
      <c r="G67">
        <f>E67/1000000</f>
        <v>29.354151999999999</v>
      </c>
      <c r="H67">
        <v>131.32175000000001</v>
      </c>
      <c r="I67" t="e">
        <f t="shared" ref="I67:I130" si="4">AVERAGEIFS(H:H,A:A,A67,C:C,C67-1)</f>
        <v>#DIV/0!</v>
      </c>
      <c r="J67">
        <v>109.060591</v>
      </c>
      <c r="K67" t="e">
        <f t="shared" ref="K67:K130" si="5">AVERAGEIFS(J:J,A:A,A67,C:C,C67-1)</f>
        <v>#DIV/0!</v>
      </c>
      <c r="L67">
        <v>18.03464</v>
      </c>
      <c r="M67">
        <v>34.034255319148897</v>
      </c>
      <c r="N67">
        <f>H67-106</f>
        <v>25.321750000000009</v>
      </c>
      <c r="O67">
        <f>117-J67</f>
        <v>7.9394089999999977</v>
      </c>
      <c r="P67">
        <f>N67+O67</f>
        <v>33.261159000000006</v>
      </c>
      <c r="Q67">
        <f>N67/P67</f>
        <v>0.7613008915293662</v>
      </c>
      <c r="R67">
        <f>O67/P67</f>
        <v>0.23869910847063375</v>
      </c>
      <c r="S67">
        <f>Q67*L67</f>
        <v>13.729787510411169</v>
      </c>
      <c r="T67">
        <f>R67*L67</f>
        <v>4.3048524895888303</v>
      </c>
      <c r="U67" s="1">
        <f>S67*1901000</f>
        <v>26100326.057291634</v>
      </c>
      <c r="V67" s="1">
        <f>T67*469000</f>
        <v>2018975.8176171614</v>
      </c>
      <c r="W67" s="2">
        <f t="shared" ref="W67:W130" si="6">PERCENTRANK(H:H,H67,2)*100</f>
        <v>94</v>
      </c>
      <c r="X67" s="2">
        <f t="shared" ref="X67:X130" si="7">100-PERCENTRANK(J:J,J67,2)*100</f>
        <v>58</v>
      </c>
    </row>
    <row r="68" spans="1:24" x14ac:dyDescent="0.2">
      <c r="A68">
        <v>44209</v>
      </c>
      <c r="B68" t="s">
        <v>15</v>
      </c>
      <c r="C68">
        <v>2021</v>
      </c>
      <c r="D68">
        <v>41475867.806000002</v>
      </c>
      <c r="E68" s="1">
        <v>31650600</v>
      </c>
      <c r="F68">
        <f>D68/1000000</f>
        <v>41.475867806000004</v>
      </c>
      <c r="G68">
        <f>E68/1000000</f>
        <v>31.650600000000001</v>
      </c>
      <c r="H68">
        <v>131.19059899999999</v>
      </c>
      <c r="I68">
        <f t="shared" si="4"/>
        <v>129.91021900000001</v>
      </c>
      <c r="J68">
        <v>110.466275</v>
      </c>
      <c r="K68">
        <f t="shared" si="5"/>
        <v>109.772201</v>
      </c>
      <c r="L68">
        <v>17.278012</v>
      </c>
      <c r="M68">
        <v>34.481470588235197</v>
      </c>
      <c r="N68">
        <f>H68-106</f>
        <v>25.190598999999992</v>
      </c>
      <c r="O68">
        <f>117-J68</f>
        <v>6.533725000000004</v>
      </c>
      <c r="P68">
        <f>N68+O68</f>
        <v>31.724323999999996</v>
      </c>
      <c r="Q68">
        <f>N68/P68</f>
        <v>0.79404683296009693</v>
      </c>
      <c r="R68">
        <f>O68/P68</f>
        <v>0.20595316703990305</v>
      </c>
      <c r="S68">
        <f>Q68*L68</f>
        <v>13.719550708446551</v>
      </c>
      <c r="T68">
        <f>R68*L68</f>
        <v>3.5584612915534493</v>
      </c>
      <c r="U68" s="1">
        <f>S68*1901000</f>
        <v>26080865.896756895</v>
      </c>
      <c r="V68" s="1">
        <f>T68*469000</f>
        <v>1668918.3457385676</v>
      </c>
      <c r="W68" s="2">
        <f t="shared" si="6"/>
        <v>94</v>
      </c>
      <c r="X68" s="2">
        <f t="shared" si="7"/>
        <v>47</v>
      </c>
    </row>
    <row r="69" spans="1:24" x14ac:dyDescent="0.2">
      <c r="A69">
        <v>43976</v>
      </c>
      <c r="B69" t="s">
        <v>16</v>
      </c>
      <c r="C69">
        <v>2021</v>
      </c>
      <c r="D69">
        <v>39373555.515500002</v>
      </c>
      <c r="E69" s="1">
        <v>31650600</v>
      </c>
      <c r="F69">
        <f>D69/1000000</f>
        <v>39.373555515500001</v>
      </c>
      <c r="G69">
        <f>E69/1000000</f>
        <v>31.650600000000001</v>
      </c>
      <c r="H69">
        <v>132.04413600000001</v>
      </c>
      <c r="I69">
        <f t="shared" si="4"/>
        <v>134.457976</v>
      </c>
      <c r="J69">
        <v>111.896007</v>
      </c>
      <c r="K69">
        <f t="shared" si="5"/>
        <v>113.031454</v>
      </c>
      <c r="L69">
        <v>16.402231</v>
      </c>
      <c r="M69">
        <v>33.454999999999998</v>
      </c>
      <c r="N69">
        <f>H69-106</f>
        <v>26.044136000000009</v>
      </c>
      <c r="O69">
        <f>117-J69</f>
        <v>5.1039930000000027</v>
      </c>
      <c r="P69">
        <f>N69+O69</f>
        <v>31.148129000000012</v>
      </c>
      <c r="Q69">
        <f>N69/P69</f>
        <v>0.83613805503373895</v>
      </c>
      <c r="R69">
        <f>O69/P69</f>
        <v>0.16386194496626108</v>
      </c>
      <c r="S69">
        <f>Q69*L69</f>
        <v>13.714529526554099</v>
      </c>
      <c r="T69">
        <f>R69*L69</f>
        <v>2.6877014734459017</v>
      </c>
      <c r="U69" s="1">
        <f>S69*1901000</f>
        <v>26071320.629979342</v>
      </c>
      <c r="V69" s="1">
        <f>T69*469000</f>
        <v>1260531.9910461279</v>
      </c>
      <c r="W69" s="2">
        <f t="shared" si="6"/>
        <v>95</v>
      </c>
      <c r="X69" s="2">
        <f t="shared" si="7"/>
        <v>35</v>
      </c>
    </row>
    <row r="70" spans="1:24" x14ac:dyDescent="0.2">
      <c r="A70">
        <v>59315</v>
      </c>
      <c r="B70" t="s">
        <v>82</v>
      </c>
      <c r="C70">
        <v>2022</v>
      </c>
      <c r="D70">
        <v>32877027.153999999</v>
      </c>
      <c r="E70" s="1">
        <v>27733332</v>
      </c>
      <c r="F70">
        <f>D70/1000000</f>
        <v>32.877027153999997</v>
      </c>
      <c r="G70">
        <f>E70/1000000</f>
        <v>27.733332000000001</v>
      </c>
      <c r="H70">
        <v>131.79630800000001</v>
      </c>
      <c r="I70">
        <f t="shared" si="4"/>
        <v>123.150572</v>
      </c>
      <c r="J70">
        <v>116.91634999999999</v>
      </c>
      <c r="K70">
        <f t="shared" si="5"/>
        <v>111.87582</v>
      </c>
      <c r="L70">
        <v>13.695907999999999</v>
      </c>
      <c r="M70">
        <v>34.983235294117598</v>
      </c>
      <c r="N70">
        <f>H70-106</f>
        <v>25.79630800000001</v>
      </c>
      <c r="O70">
        <f>117-J70</f>
        <v>8.3650000000005775E-2</v>
      </c>
      <c r="P70">
        <f>N70+O70</f>
        <v>25.879958000000016</v>
      </c>
      <c r="Q70">
        <f>N70/P70</f>
        <v>0.99676776909761577</v>
      </c>
      <c r="R70">
        <f>O70/P70</f>
        <v>3.2322309023842203E-3</v>
      </c>
      <c r="S70">
        <f>Q70*L70</f>
        <v>13.651639662926188</v>
      </c>
      <c r="T70">
        <f>R70*L70</f>
        <v>4.4268337073811261E-2</v>
      </c>
      <c r="U70" s="1">
        <f>S70*1901000</f>
        <v>25951766.999222685</v>
      </c>
      <c r="V70" s="1">
        <f>T70*469000</f>
        <v>20761.85008761748</v>
      </c>
      <c r="W70" s="2">
        <f t="shared" si="6"/>
        <v>94</v>
      </c>
      <c r="X70" s="2">
        <f t="shared" si="7"/>
        <v>8</v>
      </c>
    </row>
    <row r="71" spans="1:24" x14ac:dyDescent="0.2">
      <c r="A71">
        <v>43976</v>
      </c>
      <c r="B71" t="s">
        <v>16</v>
      </c>
      <c r="C71">
        <v>2024</v>
      </c>
      <c r="D71">
        <v>42630940.395999998</v>
      </c>
      <c r="E71" s="1">
        <v>49205800</v>
      </c>
      <c r="F71">
        <f>D71/1000000</f>
        <v>42.630940396</v>
      </c>
      <c r="G71">
        <f>E71/1000000</f>
        <v>49.205800000000004</v>
      </c>
      <c r="H71">
        <v>130.32424700000001</v>
      </c>
      <c r="I71">
        <f t="shared" si="4"/>
        <v>121.273786</v>
      </c>
      <c r="J71">
        <v>109.22832099999999</v>
      </c>
      <c r="K71">
        <f t="shared" si="5"/>
        <v>108.52956500000001</v>
      </c>
      <c r="L71">
        <v>17.759191999999999</v>
      </c>
      <c r="M71">
        <v>34.955694444444397</v>
      </c>
      <c r="N71">
        <f>H71-106</f>
        <v>24.324247000000014</v>
      </c>
      <c r="O71">
        <f>117-J71</f>
        <v>7.771679000000006</v>
      </c>
      <c r="P71">
        <f>N71+O71</f>
        <v>32.09592600000002</v>
      </c>
      <c r="Q71">
        <f>N71/P71</f>
        <v>0.75786088863739276</v>
      </c>
      <c r="R71">
        <f>O71/P71</f>
        <v>0.24213911136260724</v>
      </c>
      <c r="S71">
        <f>Q71*L71</f>
        <v>13.458997030602076</v>
      </c>
      <c r="T71">
        <f>R71*L71</f>
        <v>4.3001949693979231</v>
      </c>
      <c r="U71" s="1">
        <f>S71*1901000</f>
        <v>25585553.355174545</v>
      </c>
      <c r="V71" s="1">
        <f>T71*469000</f>
        <v>2016791.4406476258</v>
      </c>
      <c r="W71" s="2">
        <f t="shared" si="6"/>
        <v>93</v>
      </c>
      <c r="X71" s="2">
        <f t="shared" si="7"/>
        <v>57</v>
      </c>
    </row>
    <row r="72" spans="1:24" x14ac:dyDescent="0.2">
      <c r="A72">
        <v>70751</v>
      </c>
      <c r="B72" t="s">
        <v>30</v>
      </c>
      <c r="C72">
        <v>2023</v>
      </c>
      <c r="D72">
        <v>26503085.125999998</v>
      </c>
      <c r="E72" s="1">
        <v>40064220</v>
      </c>
      <c r="F72">
        <f>D72/1000000</f>
        <v>26.503085125999998</v>
      </c>
      <c r="G72">
        <f>E72/1000000</f>
        <v>40.064219999999999</v>
      </c>
      <c r="H72">
        <v>131.98116300000001</v>
      </c>
      <c r="I72">
        <f t="shared" si="4"/>
        <v>134.446699</v>
      </c>
      <c r="J72">
        <v>121.605856</v>
      </c>
      <c r="K72">
        <f t="shared" si="5"/>
        <v>116.92981899999999</v>
      </c>
      <c r="L72">
        <v>11.040652</v>
      </c>
      <c r="M72">
        <v>35.958703703703698</v>
      </c>
      <c r="N72">
        <f>H72-106</f>
        <v>25.981163000000009</v>
      </c>
      <c r="O72">
        <f>117-J72</f>
        <v>-4.6058560000000028</v>
      </c>
      <c r="P72">
        <f>N72+O72</f>
        <v>21.375307000000006</v>
      </c>
      <c r="Q72">
        <f>N72/P72</f>
        <v>1.2154755484915376</v>
      </c>
      <c r="R72">
        <f>O72/P72</f>
        <v>-0.21547554849153752</v>
      </c>
      <c r="S72">
        <f>Q72*L72</f>
        <v>13.419642545404191</v>
      </c>
      <c r="T72">
        <f>R72*L72</f>
        <v>-2.3789905454041906</v>
      </c>
      <c r="U72" s="1">
        <f>S72*1901000</f>
        <v>25510740.478813365</v>
      </c>
      <c r="V72" s="1">
        <f>T72*469000</f>
        <v>-1115746.5657945655</v>
      </c>
      <c r="W72" s="2">
        <f t="shared" si="6"/>
        <v>95</v>
      </c>
      <c r="X72" s="2">
        <f t="shared" si="7"/>
        <v>1</v>
      </c>
    </row>
    <row r="73" spans="1:24" x14ac:dyDescent="0.2">
      <c r="A73">
        <v>1152</v>
      </c>
      <c r="B73" t="s">
        <v>38</v>
      </c>
      <c r="C73">
        <v>2024</v>
      </c>
      <c r="D73">
        <v>42585179.664499998</v>
      </c>
      <c r="E73" s="1">
        <v>41000000</v>
      </c>
      <c r="F73">
        <f>D73/1000000</f>
        <v>42.585179664499996</v>
      </c>
      <c r="G73">
        <f>E73/1000000</f>
        <v>41</v>
      </c>
      <c r="H73">
        <v>129.515311</v>
      </c>
      <c r="I73">
        <f t="shared" si="4"/>
        <v>132.983183</v>
      </c>
      <c r="J73">
        <v>109.291912</v>
      </c>
      <c r="K73">
        <f t="shared" si="5"/>
        <v>111.433003</v>
      </c>
      <c r="L73">
        <v>17.740129</v>
      </c>
      <c r="M73">
        <v>36.08</v>
      </c>
      <c r="N73">
        <f>H73-106</f>
        <v>23.515310999999997</v>
      </c>
      <c r="O73">
        <f>117-J73</f>
        <v>7.7080880000000036</v>
      </c>
      <c r="P73">
        <f>N73+O73</f>
        <v>31.223399000000001</v>
      </c>
      <c r="Q73">
        <f>N73/P73</f>
        <v>0.75313104124249886</v>
      </c>
      <c r="R73">
        <f>O73/P73</f>
        <v>0.24686895875750117</v>
      </c>
      <c r="S73">
        <f>Q73*L73</f>
        <v>13.360641825546249</v>
      </c>
      <c r="T73">
        <f>R73*L73</f>
        <v>4.3794871744537502</v>
      </c>
      <c r="U73" s="1">
        <f>S73*1901000</f>
        <v>25398580.11036342</v>
      </c>
      <c r="V73" s="1">
        <f>T73*469000</f>
        <v>2053979.484818809</v>
      </c>
      <c r="W73" s="2">
        <f t="shared" si="6"/>
        <v>92</v>
      </c>
      <c r="X73" s="2">
        <f t="shared" si="7"/>
        <v>56</v>
      </c>
    </row>
    <row r="74" spans="1:24" x14ac:dyDescent="0.2">
      <c r="A74">
        <v>151</v>
      </c>
      <c r="B74" t="s">
        <v>24</v>
      </c>
      <c r="C74">
        <v>2023</v>
      </c>
      <c r="D74">
        <v>35676483.052500002</v>
      </c>
      <c r="E74" s="1">
        <v>35680595</v>
      </c>
      <c r="F74">
        <f>D74/1000000</f>
        <v>35.676483052500004</v>
      </c>
      <c r="G74">
        <f>E74/1000000</f>
        <v>35.680594999999997</v>
      </c>
      <c r="H74">
        <v>131.21803</v>
      </c>
      <c r="I74">
        <f t="shared" si="4"/>
        <v>133.899044</v>
      </c>
      <c r="J74">
        <v>114.11556299999999</v>
      </c>
      <c r="K74">
        <f t="shared" si="5"/>
        <v>110.078518</v>
      </c>
      <c r="L74">
        <v>14.862105</v>
      </c>
      <c r="M74">
        <v>34.3015277777777</v>
      </c>
      <c r="N74">
        <f>H74-106</f>
        <v>25.218029999999999</v>
      </c>
      <c r="O74">
        <f>117-J74</f>
        <v>2.8844370000000055</v>
      </c>
      <c r="P74">
        <f>N74+O74</f>
        <v>28.102467000000004</v>
      </c>
      <c r="Q74">
        <f>N74/P74</f>
        <v>0.89736000757513545</v>
      </c>
      <c r="R74">
        <f>O74/P74</f>
        <v>0.10263999242486452</v>
      </c>
      <c r="S74">
        <f>Q74*L74</f>
        <v>13.336658655382458</v>
      </c>
      <c r="T74">
        <f>R74*L74</f>
        <v>1.525446344617541</v>
      </c>
      <c r="U74" s="1">
        <f>S74*1901000</f>
        <v>25352988.103882052</v>
      </c>
      <c r="V74" s="1">
        <f>T74*469000</f>
        <v>715434.33562562673</v>
      </c>
      <c r="W74" s="2">
        <f t="shared" si="6"/>
        <v>94</v>
      </c>
      <c r="X74" s="2">
        <f t="shared" si="7"/>
        <v>22</v>
      </c>
    </row>
    <row r="75" spans="1:24" x14ac:dyDescent="0.2">
      <c r="A75">
        <v>148</v>
      </c>
      <c r="B75" t="s">
        <v>12</v>
      </c>
      <c r="C75">
        <v>2024</v>
      </c>
      <c r="D75">
        <v>43033888.325999998</v>
      </c>
      <c r="E75" s="1">
        <v>51179021</v>
      </c>
      <c r="F75">
        <f>D75/1000000</f>
        <v>43.033888325999996</v>
      </c>
      <c r="G75">
        <f>E75/1000000</f>
        <v>51.179020999999999</v>
      </c>
      <c r="H75">
        <v>129.091892</v>
      </c>
      <c r="I75">
        <f t="shared" si="4"/>
        <v>126.796002</v>
      </c>
      <c r="J75">
        <v>108.91712200000001</v>
      </c>
      <c r="K75">
        <f t="shared" si="5"/>
        <v>108.680373</v>
      </c>
      <c r="L75">
        <v>17.927052</v>
      </c>
      <c r="M75">
        <v>36.527903225806398</v>
      </c>
      <c r="N75">
        <f>H75-106</f>
        <v>23.091892000000001</v>
      </c>
      <c r="O75">
        <f>117-J75</f>
        <v>8.0828779999999938</v>
      </c>
      <c r="P75">
        <f>N75+O75</f>
        <v>31.174769999999995</v>
      </c>
      <c r="Q75">
        <f>N75/P75</f>
        <v>0.74072373268511704</v>
      </c>
      <c r="R75">
        <f>O75/P75</f>
        <v>0.25927626731488301</v>
      </c>
      <c r="S75">
        <f>Q75*L75</f>
        <v>13.278992873480192</v>
      </c>
      <c r="T75">
        <f>R75*L75</f>
        <v>4.6480591265198079</v>
      </c>
      <c r="U75" s="1">
        <f>S75*1901000</f>
        <v>25243365.452485844</v>
      </c>
      <c r="V75" s="1">
        <f>T75*469000</f>
        <v>2179939.7303377897</v>
      </c>
      <c r="W75" s="2">
        <f t="shared" si="6"/>
        <v>92</v>
      </c>
      <c r="X75" s="2">
        <f t="shared" si="7"/>
        <v>59</v>
      </c>
    </row>
    <row r="76" spans="1:24" x14ac:dyDescent="0.2">
      <c r="A76">
        <v>40798</v>
      </c>
      <c r="B76" t="s">
        <v>67</v>
      </c>
      <c r="C76">
        <v>2022</v>
      </c>
      <c r="D76">
        <v>35314031.557499997</v>
      </c>
      <c r="E76" s="1">
        <v>23760000</v>
      </c>
      <c r="F76">
        <f>D76/1000000</f>
        <v>35.314031557499995</v>
      </c>
      <c r="G76">
        <f>E76/1000000</f>
        <v>23.76</v>
      </c>
      <c r="H76">
        <v>130.323588</v>
      </c>
      <c r="I76">
        <f t="shared" si="4"/>
        <v>112.77186</v>
      </c>
      <c r="J76">
        <v>114.253467</v>
      </c>
      <c r="K76">
        <f t="shared" si="5"/>
        <v>109.99392400000001</v>
      </c>
      <c r="L76">
        <v>14.711114999999999</v>
      </c>
      <c r="M76">
        <v>35.549999999999997</v>
      </c>
      <c r="N76">
        <f>H76-106</f>
        <v>24.323588000000001</v>
      </c>
      <c r="O76">
        <f>117-J76</f>
        <v>2.7465329999999994</v>
      </c>
      <c r="P76">
        <f>N76+O76</f>
        <v>27.070121</v>
      </c>
      <c r="Q76">
        <f>N76/P76</f>
        <v>0.89854005454944219</v>
      </c>
      <c r="R76">
        <f>O76/P76</f>
        <v>0.10145994545055781</v>
      </c>
      <c r="S76">
        <f>Q76*L76</f>
        <v>13.218526074583117</v>
      </c>
      <c r="T76">
        <f>R76*L76</f>
        <v>1.4925889254168827</v>
      </c>
      <c r="U76" s="1">
        <f>S76*1901000</f>
        <v>25128418.067782506</v>
      </c>
      <c r="V76" s="1">
        <f>T76*469000</f>
        <v>700024.20602051797</v>
      </c>
      <c r="W76" s="2">
        <f t="shared" si="6"/>
        <v>93</v>
      </c>
      <c r="X76" s="2">
        <f t="shared" si="7"/>
        <v>21</v>
      </c>
    </row>
    <row r="77" spans="1:24" x14ac:dyDescent="0.2">
      <c r="A77">
        <v>609</v>
      </c>
      <c r="B77" t="s">
        <v>19</v>
      </c>
      <c r="C77">
        <v>2023</v>
      </c>
      <c r="D77">
        <v>45066511.700999998</v>
      </c>
      <c r="E77" s="1">
        <v>45183960</v>
      </c>
      <c r="F77">
        <f>D77/1000000</f>
        <v>45.066511700999996</v>
      </c>
      <c r="G77">
        <f>E77/1000000</f>
        <v>45.183959999999999</v>
      </c>
      <c r="H77">
        <v>130.20496</v>
      </c>
      <c r="I77">
        <f t="shared" si="4"/>
        <v>135.50631300000001</v>
      </c>
      <c r="J77">
        <v>106.78743900000001</v>
      </c>
      <c r="K77">
        <f t="shared" si="5"/>
        <v>105.033602</v>
      </c>
      <c r="L77">
        <v>18.773802</v>
      </c>
      <c r="M77">
        <v>34.036499999999997</v>
      </c>
      <c r="N77">
        <f>H77-106</f>
        <v>24.20496</v>
      </c>
      <c r="O77">
        <f>117-J77</f>
        <v>10.212560999999994</v>
      </c>
      <c r="P77">
        <f>N77+O77</f>
        <v>34.417520999999994</v>
      </c>
      <c r="Q77">
        <f>N77/P77</f>
        <v>0.70327435842924313</v>
      </c>
      <c r="R77">
        <f>O77/P77</f>
        <v>0.29672564157075682</v>
      </c>
      <c r="S77">
        <f>Q77*L77</f>
        <v>13.203133556827641</v>
      </c>
      <c r="T77">
        <f>R77*L77</f>
        <v>5.570668443172357</v>
      </c>
      <c r="U77" s="1">
        <f>S77*1901000</f>
        <v>25099156.891529344</v>
      </c>
      <c r="V77" s="1">
        <f>T77*469000</f>
        <v>2612643.4998478354</v>
      </c>
      <c r="W77" s="2">
        <f t="shared" si="6"/>
        <v>93</v>
      </c>
      <c r="X77" s="2">
        <f t="shared" si="7"/>
        <v>72</v>
      </c>
    </row>
    <row r="78" spans="1:24" x14ac:dyDescent="0.2">
      <c r="A78">
        <v>44500</v>
      </c>
      <c r="B78" t="s">
        <v>58</v>
      </c>
      <c r="C78">
        <v>2023</v>
      </c>
      <c r="D78">
        <v>48698036.111000001</v>
      </c>
      <c r="E78" s="1">
        <v>32600060</v>
      </c>
      <c r="F78">
        <f>D78/1000000</f>
        <v>48.698036111</v>
      </c>
      <c r="G78">
        <f>E78/1000000</f>
        <v>32.600059999999999</v>
      </c>
      <c r="H78">
        <v>128.95445000000001</v>
      </c>
      <c r="I78">
        <f t="shared" si="4"/>
        <v>135.62273500000001</v>
      </c>
      <c r="J78">
        <v>104.644497</v>
      </c>
      <c r="K78">
        <f t="shared" si="5"/>
        <v>109.025318</v>
      </c>
      <c r="L78">
        <v>20.286622000000001</v>
      </c>
      <c r="M78">
        <v>35.746081081081002</v>
      </c>
      <c r="N78">
        <f>H78-106</f>
        <v>22.954450000000008</v>
      </c>
      <c r="O78">
        <f>117-J78</f>
        <v>12.355502999999999</v>
      </c>
      <c r="P78">
        <f>N78+O78</f>
        <v>35.309953000000007</v>
      </c>
      <c r="Q78">
        <f>N78/P78</f>
        <v>0.6500844110441043</v>
      </c>
      <c r="R78">
        <f>O78/P78</f>
        <v>0.3499155889558957</v>
      </c>
      <c r="S78">
        <f>Q78*L78</f>
        <v>13.18801671494437</v>
      </c>
      <c r="T78">
        <f>R78*L78</f>
        <v>7.0986052850556307</v>
      </c>
      <c r="U78" s="1">
        <f>S78*1901000</f>
        <v>25070419.775109246</v>
      </c>
      <c r="V78" s="1">
        <f>T78*469000</f>
        <v>3329245.8786910907</v>
      </c>
      <c r="W78" s="2">
        <f t="shared" si="6"/>
        <v>92</v>
      </c>
      <c r="X78" s="2">
        <f t="shared" si="7"/>
        <v>83</v>
      </c>
    </row>
    <row r="79" spans="1:24" x14ac:dyDescent="0.2">
      <c r="A79">
        <v>635</v>
      </c>
      <c r="B79" t="s">
        <v>42</v>
      </c>
      <c r="C79">
        <v>2021</v>
      </c>
      <c r="D79">
        <v>45638903.7245</v>
      </c>
      <c r="E79" s="1">
        <v>32431333</v>
      </c>
      <c r="F79">
        <f>D79/1000000</f>
        <v>45.638903724500004</v>
      </c>
      <c r="G79">
        <f>E79/1000000</f>
        <v>32.431333000000002</v>
      </c>
      <c r="H79">
        <v>130.49356299999999</v>
      </c>
      <c r="I79">
        <f t="shared" si="4"/>
        <v>127.500017</v>
      </c>
      <c r="J79">
        <v>106.17703899999999</v>
      </c>
      <c r="K79">
        <f t="shared" si="5"/>
        <v>105.743636</v>
      </c>
      <c r="L79">
        <v>19.012249000000001</v>
      </c>
      <c r="M79">
        <v>32.949402985074599</v>
      </c>
      <c r="N79">
        <f>H79-106</f>
        <v>24.493562999999995</v>
      </c>
      <c r="O79">
        <f>117-J79</f>
        <v>10.822961000000006</v>
      </c>
      <c r="P79">
        <f>N79+O79</f>
        <v>35.316524000000001</v>
      </c>
      <c r="Q79">
        <f>N79/P79</f>
        <v>0.69354399090918439</v>
      </c>
      <c r="R79">
        <f>O79/P79</f>
        <v>0.30645600909081555</v>
      </c>
      <c r="S79">
        <f>Q79*L79</f>
        <v>13.18583104761915</v>
      </c>
      <c r="T79">
        <f>R79*L79</f>
        <v>5.826417952380849</v>
      </c>
      <c r="U79" s="1">
        <f>S79*1901000</f>
        <v>25066264.821524005</v>
      </c>
      <c r="V79" s="1">
        <f>T79*469000</f>
        <v>2732590.0196666182</v>
      </c>
      <c r="W79" s="2">
        <f t="shared" si="6"/>
        <v>93</v>
      </c>
      <c r="X79" s="2">
        <f t="shared" si="7"/>
        <v>76</v>
      </c>
    </row>
    <row r="80" spans="1:24" x14ac:dyDescent="0.2">
      <c r="A80">
        <v>1008</v>
      </c>
      <c r="B80" t="s">
        <v>80</v>
      </c>
      <c r="C80">
        <v>2021</v>
      </c>
      <c r="D80">
        <v>35180801.406999998</v>
      </c>
      <c r="E80" s="1">
        <v>26000000</v>
      </c>
      <c r="F80">
        <f>D80/1000000</f>
        <v>35.180801406999997</v>
      </c>
      <c r="G80">
        <f>E80/1000000</f>
        <v>26</v>
      </c>
      <c r="H80">
        <v>129.96942300000001</v>
      </c>
      <c r="I80">
        <f t="shared" si="4"/>
        <v>129.09481500000001</v>
      </c>
      <c r="J80">
        <v>114.31517700000001</v>
      </c>
      <c r="K80">
        <f t="shared" si="5"/>
        <v>101.71462200000001</v>
      </c>
      <c r="L80">
        <v>14.655614</v>
      </c>
      <c r="M80">
        <v>36.090789473684197</v>
      </c>
      <c r="N80">
        <f>H80-106</f>
        <v>23.969423000000006</v>
      </c>
      <c r="O80">
        <f>117-J80</f>
        <v>2.6848229999999944</v>
      </c>
      <c r="P80">
        <f>N80+O80</f>
        <v>26.654246000000001</v>
      </c>
      <c r="Q80">
        <f>N80/P80</f>
        <v>0.89927222101874527</v>
      </c>
      <c r="R80">
        <f>O80/P80</f>
        <v>0.10072777898125478</v>
      </c>
      <c r="S80">
        <f>Q80*L80</f>
        <v>13.179386552173417</v>
      </c>
      <c r="T80">
        <f>R80*L80</f>
        <v>1.4762274478265833</v>
      </c>
      <c r="U80" s="1">
        <f>S80*1901000</f>
        <v>25054013.835681666</v>
      </c>
      <c r="V80" s="1">
        <f>T80*469000</f>
        <v>692350.67303066759</v>
      </c>
      <c r="W80" s="2">
        <f t="shared" si="6"/>
        <v>93</v>
      </c>
      <c r="X80" s="2">
        <f t="shared" si="7"/>
        <v>21</v>
      </c>
    </row>
    <row r="81" spans="1:24" x14ac:dyDescent="0.2">
      <c r="A81">
        <v>70292</v>
      </c>
      <c r="B81" t="s">
        <v>54</v>
      </c>
      <c r="C81">
        <v>2023</v>
      </c>
      <c r="D81">
        <v>52167469.159000002</v>
      </c>
      <c r="E81" s="1">
        <v>33162030</v>
      </c>
      <c r="F81">
        <f>D81/1000000</f>
        <v>52.167469158999999</v>
      </c>
      <c r="G81">
        <f>E81/1000000</f>
        <v>33.162030000000001</v>
      </c>
      <c r="H81">
        <v>128.80209600000001</v>
      </c>
      <c r="I81">
        <f t="shared" si="4"/>
        <v>133.785402</v>
      </c>
      <c r="J81">
        <v>101.986142</v>
      </c>
      <c r="K81">
        <f t="shared" si="5"/>
        <v>107.281937</v>
      </c>
      <c r="L81">
        <v>21.731918</v>
      </c>
      <c r="M81">
        <v>35.319272727272697</v>
      </c>
      <c r="N81">
        <f>H81-106</f>
        <v>22.802096000000006</v>
      </c>
      <c r="O81">
        <f>117-J81</f>
        <v>15.013857999999999</v>
      </c>
      <c r="P81">
        <f>N81+O81</f>
        <v>37.815954000000005</v>
      </c>
      <c r="Q81">
        <f>N81/P81</f>
        <v>0.60297555894001786</v>
      </c>
      <c r="R81">
        <f>O81/P81</f>
        <v>0.39702444105998219</v>
      </c>
      <c r="S81">
        <f>Q81*L81</f>
        <v>13.103815402888635</v>
      </c>
      <c r="T81">
        <f>R81*L81</f>
        <v>8.6281025971113667</v>
      </c>
      <c r="U81" s="1">
        <f>S81*1901000</f>
        <v>24910353.080891296</v>
      </c>
      <c r="V81" s="1">
        <f>T81*469000</f>
        <v>4046580.1180452309</v>
      </c>
      <c r="W81" s="2">
        <f t="shared" si="6"/>
        <v>92</v>
      </c>
      <c r="X81" s="2">
        <f t="shared" si="7"/>
        <v>93</v>
      </c>
    </row>
    <row r="82" spans="1:24" x14ac:dyDescent="0.2">
      <c r="A82">
        <v>70249</v>
      </c>
      <c r="B82" t="s">
        <v>59</v>
      </c>
      <c r="C82">
        <v>2023</v>
      </c>
      <c r="D82">
        <v>36511427.362999998</v>
      </c>
      <c r="E82" s="1">
        <v>32600060</v>
      </c>
      <c r="F82">
        <f>D82/1000000</f>
        <v>36.511427362999996</v>
      </c>
      <c r="G82">
        <f>E82/1000000</f>
        <v>32.600059999999999</v>
      </c>
      <c r="H82">
        <v>129.664852</v>
      </c>
      <c r="I82">
        <f t="shared" si="4"/>
        <v>130.613281</v>
      </c>
      <c r="J82">
        <v>113.079892</v>
      </c>
      <c r="K82">
        <f t="shared" si="5"/>
        <v>115.69989700000001</v>
      </c>
      <c r="L82">
        <v>15.209925999999999</v>
      </c>
      <c r="M82">
        <v>35.929459459459402</v>
      </c>
      <c r="N82">
        <f>H82-106</f>
        <v>23.664851999999996</v>
      </c>
      <c r="O82">
        <f>117-J82</f>
        <v>3.920107999999999</v>
      </c>
      <c r="P82">
        <f>N82+O82</f>
        <v>27.584959999999995</v>
      </c>
      <c r="Q82">
        <f>N82/P82</f>
        <v>0.85788966161270486</v>
      </c>
      <c r="R82">
        <f>O82/P82</f>
        <v>0.14211033838729509</v>
      </c>
      <c r="S82">
        <f>Q82*L82</f>
        <v>13.04843826929428</v>
      </c>
      <c r="T82">
        <f>R82*L82</f>
        <v>2.1614877307057174</v>
      </c>
      <c r="U82" s="1">
        <f>S82*1901000</f>
        <v>24805081.149928428</v>
      </c>
      <c r="V82" s="1">
        <f>T82*469000</f>
        <v>1013737.7457009815</v>
      </c>
      <c r="W82" s="2">
        <f t="shared" si="6"/>
        <v>92</v>
      </c>
      <c r="X82" s="2">
        <f t="shared" si="7"/>
        <v>28</v>
      </c>
    </row>
    <row r="83" spans="1:24" x14ac:dyDescent="0.2">
      <c r="A83">
        <v>20189</v>
      </c>
      <c r="B83" t="s">
        <v>52</v>
      </c>
      <c r="C83">
        <v>2021</v>
      </c>
      <c r="D83">
        <v>30701967.710999999</v>
      </c>
      <c r="E83" s="1">
        <v>30864198</v>
      </c>
      <c r="F83">
        <f>D83/1000000</f>
        <v>30.701967710999998</v>
      </c>
      <c r="G83">
        <f>E83/1000000</f>
        <v>30.864197999999998</v>
      </c>
      <c r="H83">
        <v>131.62723199999999</v>
      </c>
      <c r="I83">
        <f t="shared" si="4"/>
        <v>131.32175000000001</v>
      </c>
      <c r="J83">
        <v>117.43732300000001</v>
      </c>
      <c r="K83">
        <f t="shared" si="5"/>
        <v>109.060591</v>
      </c>
      <c r="L83">
        <v>12.789821999999999</v>
      </c>
      <c r="M83">
        <v>33.785384615384601</v>
      </c>
      <c r="N83">
        <f>H83-106</f>
        <v>25.627231999999992</v>
      </c>
      <c r="O83">
        <f>117-J83</f>
        <v>-0.43732300000000635</v>
      </c>
      <c r="P83">
        <f>N83+O83</f>
        <v>25.189908999999986</v>
      </c>
      <c r="Q83">
        <f>N83/P83</f>
        <v>1.0173610392955372</v>
      </c>
      <c r="R83">
        <f>O83/P83</f>
        <v>-1.7361039295537218E-2</v>
      </c>
      <c r="S83">
        <f>Q83*L83</f>
        <v>13.011866602324925</v>
      </c>
      <c r="T83">
        <f>R83*L83</f>
        <v>-0.2220446023249264</v>
      </c>
      <c r="U83" s="1">
        <f>S83*1901000</f>
        <v>24735558.411019683</v>
      </c>
      <c r="V83" s="1">
        <f>T83*469000</f>
        <v>-104138.91849039048</v>
      </c>
      <c r="W83" s="2">
        <f t="shared" si="6"/>
        <v>94</v>
      </c>
      <c r="X83" s="2">
        <f t="shared" si="7"/>
        <v>6</v>
      </c>
    </row>
    <row r="84" spans="1:24" x14ac:dyDescent="0.2">
      <c r="A84">
        <v>78463</v>
      </c>
      <c r="B84" t="s">
        <v>78</v>
      </c>
      <c r="C84">
        <v>2024</v>
      </c>
      <c r="D84">
        <v>36085857.120999999</v>
      </c>
      <c r="E84" s="1">
        <v>29000000</v>
      </c>
      <c r="F84">
        <f>D84/1000000</f>
        <v>36.085857120999997</v>
      </c>
      <c r="G84">
        <f>E84/1000000</f>
        <v>29</v>
      </c>
      <c r="H84">
        <v>129.897212</v>
      </c>
      <c r="I84">
        <f t="shared" si="4"/>
        <v>119.062817</v>
      </c>
      <c r="J84">
        <v>113.23332499999999</v>
      </c>
      <c r="K84">
        <f t="shared" si="5"/>
        <v>111.603703</v>
      </c>
      <c r="L84">
        <v>15.032641999999999</v>
      </c>
      <c r="M84">
        <v>35.3752631578947</v>
      </c>
      <c r="N84">
        <f>H84-106</f>
        <v>23.897211999999996</v>
      </c>
      <c r="O84">
        <f>117-J84</f>
        <v>3.7666750000000064</v>
      </c>
      <c r="P84">
        <f>N84+O84</f>
        <v>27.663887000000003</v>
      </c>
      <c r="Q84">
        <f>N84/P84</f>
        <v>0.86384144064787405</v>
      </c>
      <c r="R84">
        <f>O84/P84</f>
        <v>0.13615855935212598</v>
      </c>
      <c r="S84">
        <f>Q84*L84</f>
        <v>12.985819122023738</v>
      </c>
      <c r="T84">
        <f>R84*L84</f>
        <v>2.0468228779762616</v>
      </c>
      <c r="U84" s="1">
        <f>S84*1901000</f>
        <v>24686042.150967125</v>
      </c>
      <c r="V84" s="1">
        <f>T84*469000</f>
        <v>959959.92977086664</v>
      </c>
      <c r="W84" s="2">
        <f t="shared" si="6"/>
        <v>93</v>
      </c>
      <c r="X84" s="2">
        <f t="shared" si="7"/>
        <v>27</v>
      </c>
    </row>
    <row r="85" spans="1:24" x14ac:dyDescent="0.2">
      <c r="A85">
        <v>27200</v>
      </c>
      <c r="B85" t="s">
        <v>21</v>
      </c>
      <c r="C85">
        <v>2021</v>
      </c>
      <c r="D85">
        <v>31019911.535500001</v>
      </c>
      <c r="E85" s="1">
        <v>39344900</v>
      </c>
      <c r="F85">
        <f>D85/1000000</f>
        <v>31.0199115355</v>
      </c>
      <c r="G85">
        <f>E85/1000000</f>
        <v>39.344900000000003</v>
      </c>
      <c r="H85">
        <v>129.89651900000001</v>
      </c>
      <c r="I85">
        <f t="shared" si="4"/>
        <v>141.47431800000001</v>
      </c>
      <c r="J85">
        <v>116.974081</v>
      </c>
      <c r="K85">
        <f t="shared" si="5"/>
        <v>106.698916</v>
      </c>
      <c r="L85">
        <v>12.922271</v>
      </c>
      <c r="M85">
        <v>36.421724137931001</v>
      </c>
      <c r="N85">
        <f>H85-106</f>
        <v>23.896519000000012</v>
      </c>
      <c r="O85">
        <f>117-J85</f>
        <v>2.5919000000001802E-2</v>
      </c>
      <c r="P85">
        <f>N85+O85</f>
        <v>23.922438000000014</v>
      </c>
      <c r="Q85">
        <f>N85/P85</f>
        <v>0.99891654019544318</v>
      </c>
      <c r="R85">
        <f>O85/P85</f>
        <v>1.0834598045567842E-3</v>
      </c>
      <c r="S85">
        <f>Q85*L85</f>
        <v>12.90827023878791</v>
      </c>
      <c r="T85">
        <f>R85*L85</f>
        <v>1.4000761212089801E-2</v>
      </c>
      <c r="U85" s="1">
        <f>S85*1901000</f>
        <v>24538621.723935816</v>
      </c>
      <c r="V85" s="1">
        <f>T85*469000</f>
        <v>6566.3570084701169</v>
      </c>
      <c r="W85" s="2">
        <f t="shared" si="6"/>
        <v>93</v>
      </c>
      <c r="X85" s="2">
        <f t="shared" si="7"/>
        <v>8</v>
      </c>
    </row>
    <row r="86" spans="1:24" x14ac:dyDescent="0.2">
      <c r="A86">
        <v>151</v>
      </c>
      <c r="B86" t="s">
        <v>24</v>
      </c>
      <c r="C86">
        <v>2021</v>
      </c>
      <c r="D86">
        <v>37468038.615500003</v>
      </c>
      <c r="E86" s="1">
        <v>44310840</v>
      </c>
      <c r="F86">
        <f>D86/1000000</f>
        <v>37.468038615500006</v>
      </c>
      <c r="G86">
        <f>E86/1000000</f>
        <v>44.310839999999999</v>
      </c>
      <c r="H86">
        <v>128.73433700000001</v>
      </c>
      <c r="I86">
        <f t="shared" si="4"/>
        <v>136.329092</v>
      </c>
      <c r="J86">
        <v>112.22505099999999</v>
      </c>
      <c r="K86">
        <f t="shared" si="5"/>
        <v>102.282657</v>
      </c>
      <c r="L86">
        <v>15.608431</v>
      </c>
      <c r="M86">
        <v>36.982500000000002</v>
      </c>
      <c r="N86">
        <f>H86-106</f>
        <v>22.734337000000011</v>
      </c>
      <c r="O86">
        <f>117-J86</f>
        <v>4.7749490000000065</v>
      </c>
      <c r="P86">
        <f>N86+O86</f>
        <v>27.509286000000017</v>
      </c>
      <c r="Q86">
        <f>N86/P86</f>
        <v>0.82642410275570211</v>
      </c>
      <c r="R86">
        <f>O86/P86</f>
        <v>0.17357589724429792</v>
      </c>
      <c r="S86">
        <f>Q86*L86</f>
        <v>12.899183584599285</v>
      </c>
      <c r="T86">
        <f>R86*L86</f>
        <v>2.7092474154007142</v>
      </c>
      <c r="U86" s="1">
        <f>S86*1901000</f>
        <v>24521347.994323242</v>
      </c>
      <c r="V86" s="1">
        <f>T86*469000</f>
        <v>1270637.037822935</v>
      </c>
      <c r="W86" s="2">
        <f t="shared" si="6"/>
        <v>92</v>
      </c>
      <c r="X86" s="2">
        <f t="shared" si="7"/>
        <v>33</v>
      </c>
    </row>
    <row r="87" spans="1:24" x14ac:dyDescent="0.2">
      <c r="A87">
        <v>44209</v>
      </c>
      <c r="B87" t="s">
        <v>15</v>
      </c>
      <c r="C87">
        <v>2020</v>
      </c>
      <c r="D87">
        <v>39861308.309500001</v>
      </c>
      <c r="E87" s="1">
        <v>29467800</v>
      </c>
      <c r="F87">
        <f>D87/1000000</f>
        <v>39.861308309500004</v>
      </c>
      <c r="G87">
        <f>E87/1000000</f>
        <v>29.4678</v>
      </c>
      <c r="H87">
        <v>129.91021900000001</v>
      </c>
      <c r="I87" t="e">
        <f t="shared" si="4"/>
        <v>#DIV/0!</v>
      </c>
      <c r="J87">
        <v>109.772201</v>
      </c>
      <c r="K87" t="e">
        <f t="shared" si="5"/>
        <v>#DIV/0!</v>
      </c>
      <c r="L87">
        <v>16.605419000000001</v>
      </c>
      <c r="M87">
        <v>33.882537313432799</v>
      </c>
      <c r="N87">
        <f>H87-106</f>
        <v>23.910219000000012</v>
      </c>
      <c r="O87">
        <f>117-J87</f>
        <v>7.2277990000000045</v>
      </c>
      <c r="P87">
        <f>N87+O87</f>
        <v>31.138018000000017</v>
      </c>
      <c r="Q87">
        <f>N87/P87</f>
        <v>0.7678786427575448</v>
      </c>
      <c r="R87">
        <f>O87/P87</f>
        <v>0.23212135724245522</v>
      </c>
      <c r="S87">
        <f>Q87*L87</f>
        <v>12.750946604140347</v>
      </c>
      <c r="T87">
        <f>R87*L87</f>
        <v>3.8544723958596538</v>
      </c>
      <c r="U87" s="1">
        <f>S87*1901000</f>
        <v>24239549.494470801</v>
      </c>
      <c r="V87" s="1">
        <f>T87*469000</f>
        <v>1807747.5536581776</v>
      </c>
      <c r="W87" s="2">
        <f t="shared" si="6"/>
        <v>93</v>
      </c>
      <c r="X87" s="2">
        <f t="shared" si="7"/>
        <v>53</v>
      </c>
    </row>
    <row r="88" spans="1:24" x14ac:dyDescent="0.2">
      <c r="A88">
        <v>48551</v>
      </c>
      <c r="B88" t="s">
        <v>32</v>
      </c>
      <c r="C88">
        <v>2022</v>
      </c>
      <c r="D88">
        <v>40915934.377499998</v>
      </c>
      <c r="E88" s="1">
        <v>16475454</v>
      </c>
      <c r="F88">
        <f>D88/1000000</f>
        <v>40.915934377500001</v>
      </c>
      <c r="G88">
        <f>E88/1000000</f>
        <v>16.475453999999999</v>
      </c>
      <c r="H88">
        <v>129.486344</v>
      </c>
      <c r="I88">
        <f t="shared" si="4"/>
        <v>122.45308</v>
      </c>
      <c r="J88">
        <v>109.08571499999999</v>
      </c>
      <c r="K88">
        <f t="shared" si="5"/>
        <v>111.217524</v>
      </c>
      <c r="L88">
        <v>17.044754999999999</v>
      </c>
      <c r="M88">
        <v>34.4330303030303</v>
      </c>
      <c r="N88">
        <f>H88-106</f>
        <v>23.486344000000003</v>
      </c>
      <c r="O88">
        <f>117-J88</f>
        <v>7.9142850000000067</v>
      </c>
      <c r="P88">
        <f>N88+O88</f>
        <v>31.400629000000009</v>
      </c>
      <c r="Q88">
        <f>N88/P88</f>
        <v>0.74795775587807478</v>
      </c>
      <c r="R88">
        <f>O88/P88</f>
        <v>0.25204224412192522</v>
      </c>
      <c r="S88">
        <f>Q88*L88</f>
        <v>12.748756699291594</v>
      </c>
      <c r="T88">
        <f>R88*L88</f>
        <v>4.2959983007084048</v>
      </c>
      <c r="U88" s="1">
        <f>S88*1901000</f>
        <v>24235386.485353321</v>
      </c>
      <c r="V88" s="1">
        <f>T88*469000</f>
        <v>2014823.2030322419</v>
      </c>
      <c r="W88" s="2">
        <f t="shared" si="6"/>
        <v>92</v>
      </c>
      <c r="X88" s="2">
        <f t="shared" si="7"/>
        <v>58</v>
      </c>
    </row>
    <row r="89" spans="1:24" x14ac:dyDescent="0.2">
      <c r="A89">
        <v>1008</v>
      </c>
      <c r="B89" t="s">
        <v>80</v>
      </c>
      <c r="C89">
        <v>2020</v>
      </c>
      <c r="D89">
        <v>50649587.399499997</v>
      </c>
      <c r="E89" s="1">
        <v>27739975</v>
      </c>
      <c r="F89">
        <f>D89/1000000</f>
        <v>50.6495873995</v>
      </c>
      <c r="G89">
        <f>E89/1000000</f>
        <v>27.739975000000001</v>
      </c>
      <c r="H89">
        <v>129.09481500000001</v>
      </c>
      <c r="I89" t="e">
        <f t="shared" si="4"/>
        <v>#DIV/0!</v>
      </c>
      <c r="J89">
        <v>101.71462200000001</v>
      </c>
      <c r="K89" t="e">
        <f t="shared" si="5"/>
        <v>#DIV/0!</v>
      </c>
      <c r="L89">
        <v>21.099599000000001</v>
      </c>
      <c r="M89">
        <v>33.711967213114697</v>
      </c>
      <c r="N89">
        <f>H89-106</f>
        <v>23.094815000000011</v>
      </c>
      <c r="O89">
        <f>117-J89</f>
        <v>15.285377999999994</v>
      </c>
      <c r="P89">
        <f>N89+O89</f>
        <v>38.380193000000006</v>
      </c>
      <c r="Q89">
        <f>N89/P89</f>
        <v>0.6017378547314759</v>
      </c>
      <c r="R89">
        <f>O89/P89</f>
        <v>0.3982621452685241</v>
      </c>
      <c r="S89">
        <f>Q89*L89</f>
        <v>12.696427437954394</v>
      </c>
      <c r="T89">
        <f>R89*L89</f>
        <v>8.4031715620456069</v>
      </c>
      <c r="U89" s="1">
        <f>S89*1901000</f>
        <v>24135908.559551302</v>
      </c>
      <c r="V89" s="1">
        <f>T89*469000</f>
        <v>3941087.4625993897</v>
      </c>
      <c r="W89" s="2">
        <f t="shared" si="6"/>
        <v>92</v>
      </c>
      <c r="X89" s="2">
        <f t="shared" si="7"/>
        <v>94</v>
      </c>
    </row>
    <row r="90" spans="1:24" x14ac:dyDescent="0.2">
      <c r="A90">
        <v>16281</v>
      </c>
      <c r="B90" t="s">
        <v>183</v>
      </c>
      <c r="C90">
        <v>2020</v>
      </c>
      <c r="D90">
        <v>50836675.167999998</v>
      </c>
      <c r="E90" s="1">
        <v>12598243</v>
      </c>
      <c r="F90">
        <f>D90/1000000</f>
        <v>50.836675167999999</v>
      </c>
      <c r="G90">
        <f>E90/1000000</f>
        <v>12.598243</v>
      </c>
      <c r="H90">
        <v>130.72488999999999</v>
      </c>
      <c r="I90" t="e">
        <f t="shared" si="4"/>
        <v>#DIV/0!</v>
      </c>
      <c r="J90">
        <v>100.42529500000001</v>
      </c>
      <c r="K90" t="e">
        <f t="shared" si="5"/>
        <v>#DIV/0!</v>
      </c>
      <c r="L90">
        <v>21.177536</v>
      </c>
      <c r="M90">
        <v>31.115185185185101</v>
      </c>
      <c r="N90">
        <f>H90-106</f>
        <v>24.724889999999988</v>
      </c>
      <c r="O90">
        <f>117-J90</f>
        <v>16.574704999999994</v>
      </c>
      <c r="P90">
        <f>N90+O90</f>
        <v>41.299594999999982</v>
      </c>
      <c r="Q90">
        <f>N90/P90</f>
        <v>0.59867148818287441</v>
      </c>
      <c r="R90">
        <f>O90/P90</f>
        <v>0.40132851181712559</v>
      </c>
      <c r="S90">
        <f>Q90*L90</f>
        <v>12.678386993166397</v>
      </c>
      <c r="T90">
        <f>R90*L90</f>
        <v>8.4991490068336031</v>
      </c>
      <c r="U90" s="1">
        <f>S90*1901000</f>
        <v>24101613.674009319</v>
      </c>
      <c r="V90" s="1">
        <f>T90*469000</f>
        <v>3986100.88420496</v>
      </c>
      <c r="W90" s="2">
        <f t="shared" si="6"/>
        <v>94</v>
      </c>
      <c r="X90" s="2">
        <f t="shared" si="7"/>
        <v>96</v>
      </c>
    </row>
    <row r="91" spans="1:24" x14ac:dyDescent="0.2">
      <c r="A91">
        <v>609</v>
      </c>
      <c r="B91" t="s">
        <v>19</v>
      </c>
      <c r="C91">
        <v>2024</v>
      </c>
      <c r="D91">
        <v>39775696.877499998</v>
      </c>
      <c r="E91" s="1">
        <v>48798677</v>
      </c>
      <c r="F91">
        <f>D91/1000000</f>
        <v>39.775696877499996</v>
      </c>
      <c r="G91">
        <f>E91/1000000</f>
        <v>48.798676999999998</v>
      </c>
      <c r="H91">
        <v>130.47921099999999</v>
      </c>
      <c r="I91">
        <f t="shared" si="4"/>
        <v>130.20496</v>
      </c>
      <c r="J91">
        <v>109.436207</v>
      </c>
      <c r="K91">
        <f t="shared" si="5"/>
        <v>106.78743900000001</v>
      </c>
      <c r="L91">
        <v>16.569755000000001</v>
      </c>
      <c r="M91">
        <v>32.678333333333299</v>
      </c>
      <c r="N91">
        <f>H91-106</f>
        <v>24.479210999999992</v>
      </c>
      <c r="O91">
        <f>117-J91</f>
        <v>7.563793000000004</v>
      </c>
      <c r="P91">
        <f>N91+O91</f>
        <v>32.043003999999996</v>
      </c>
      <c r="Q91">
        <f>N91/P91</f>
        <v>0.76394869220126782</v>
      </c>
      <c r="R91">
        <f>O91/P91</f>
        <v>0.23605130779873212</v>
      </c>
      <c r="S91">
        <f>Q91*L91</f>
        <v>12.658442662345418</v>
      </c>
      <c r="T91">
        <f>R91*L91</f>
        <v>3.9113123376545809</v>
      </c>
      <c r="U91" s="1">
        <f>S91*1901000</f>
        <v>24063699.501118641</v>
      </c>
      <c r="V91" s="1">
        <f>T91*469000</f>
        <v>1834405.4863599984</v>
      </c>
      <c r="W91" s="2">
        <f t="shared" si="6"/>
        <v>93</v>
      </c>
      <c r="X91" s="2">
        <f t="shared" si="7"/>
        <v>55</v>
      </c>
    </row>
    <row r="92" spans="1:24" x14ac:dyDescent="0.2">
      <c r="A92">
        <v>38895</v>
      </c>
      <c r="B92" t="s">
        <v>31</v>
      </c>
      <c r="C92">
        <v>2022</v>
      </c>
      <c r="D92">
        <v>41517084.391000003</v>
      </c>
      <c r="E92" s="1">
        <v>21250000</v>
      </c>
      <c r="F92">
        <f>D92/1000000</f>
        <v>41.517084391000004</v>
      </c>
      <c r="G92">
        <f>E92/1000000</f>
        <v>21.25</v>
      </c>
      <c r="H92">
        <v>127.90092799999999</v>
      </c>
      <c r="I92">
        <f t="shared" si="4"/>
        <v>122.818197</v>
      </c>
      <c r="J92">
        <v>108.794016</v>
      </c>
      <c r="K92">
        <f t="shared" si="5"/>
        <v>103.862438</v>
      </c>
      <c r="L92">
        <v>17.295182</v>
      </c>
      <c r="M92">
        <v>36.7392753623188</v>
      </c>
      <c r="N92">
        <f>H92-106</f>
        <v>21.900927999999993</v>
      </c>
      <c r="O92">
        <f>117-J92</f>
        <v>8.2059840000000008</v>
      </c>
      <c r="P92">
        <f>N92+O92</f>
        <v>30.106911999999994</v>
      </c>
      <c r="Q92">
        <f>N92/P92</f>
        <v>0.72743853637330846</v>
      </c>
      <c r="R92">
        <f>O92/P92</f>
        <v>0.27256146362669154</v>
      </c>
      <c r="S92">
        <f>Q92*L92</f>
        <v>12.581181880389991</v>
      </c>
      <c r="T92">
        <f>R92*L92</f>
        <v>4.7140001196100103</v>
      </c>
      <c r="U92" s="1">
        <f>S92*1901000</f>
        <v>23916826.754621372</v>
      </c>
      <c r="V92" s="1">
        <f>T92*469000</f>
        <v>2210866.0560970949</v>
      </c>
      <c r="W92" s="2">
        <f t="shared" si="6"/>
        <v>91</v>
      </c>
      <c r="X92" s="2">
        <f t="shared" si="7"/>
        <v>60</v>
      </c>
    </row>
    <row r="93" spans="1:24" x14ac:dyDescent="0.2">
      <c r="A93">
        <v>92889</v>
      </c>
      <c r="B93" t="s">
        <v>35</v>
      </c>
      <c r="C93">
        <v>2024</v>
      </c>
      <c r="D93">
        <v>44159782.838500001</v>
      </c>
      <c r="E93" s="1">
        <v>42176400</v>
      </c>
      <c r="F93">
        <f>D93/1000000</f>
        <v>44.1597828385</v>
      </c>
      <c r="G93">
        <f>E93/1000000</f>
        <v>42.176400000000001</v>
      </c>
      <c r="H93">
        <v>127.636555</v>
      </c>
      <c r="I93" t="e">
        <f t="shared" si="4"/>
        <v>#DIV/0!</v>
      </c>
      <c r="J93">
        <v>106.640725</v>
      </c>
      <c r="K93" t="e">
        <f t="shared" si="5"/>
        <v>#DIV/0!</v>
      </c>
      <c r="L93">
        <v>18.396076999999998</v>
      </c>
      <c r="M93">
        <v>36.343544303797401</v>
      </c>
      <c r="N93">
        <f>H93-106</f>
        <v>21.636555000000001</v>
      </c>
      <c r="O93">
        <f>117-J93</f>
        <v>10.359274999999997</v>
      </c>
      <c r="P93">
        <f>N93+O93</f>
        <v>31.995829999999998</v>
      </c>
      <c r="Q93">
        <f>N93/P93</f>
        <v>0.67623046503247464</v>
      </c>
      <c r="R93">
        <f>O93/P93</f>
        <v>0.32376953496752536</v>
      </c>
      <c r="S93">
        <f>Q93*L93</f>
        <v>12.43998770448321</v>
      </c>
      <c r="T93">
        <f>R93*L93</f>
        <v>5.9560892955167883</v>
      </c>
      <c r="U93" s="1">
        <f>S93*1901000</f>
        <v>23648416.626222581</v>
      </c>
      <c r="V93" s="1">
        <f>T93*469000</f>
        <v>2793405.8795973738</v>
      </c>
      <c r="W93" s="2">
        <f t="shared" si="6"/>
        <v>90</v>
      </c>
      <c r="X93" s="2">
        <f t="shared" si="7"/>
        <v>73</v>
      </c>
    </row>
    <row r="94" spans="1:24" x14ac:dyDescent="0.2">
      <c r="A94">
        <v>70292</v>
      </c>
      <c r="B94" t="s">
        <v>54</v>
      </c>
      <c r="C94">
        <v>2024</v>
      </c>
      <c r="D94">
        <v>45839079.019000001</v>
      </c>
      <c r="E94" s="1">
        <v>35410310</v>
      </c>
      <c r="F94">
        <f>D94/1000000</f>
        <v>45.839079019000003</v>
      </c>
      <c r="G94">
        <f>E94/1000000</f>
        <v>35.410310000000003</v>
      </c>
      <c r="H94">
        <v>130.35265699999999</v>
      </c>
      <c r="I94">
        <f t="shared" si="4"/>
        <v>128.80209600000001</v>
      </c>
      <c r="J94">
        <v>103.95666799999999</v>
      </c>
      <c r="K94">
        <f t="shared" si="5"/>
        <v>101.986142</v>
      </c>
      <c r="L94">
        <v>19.095638000000001</v>
      </c>
      <c r="M94">
        <v>31.437042253521099</v>
      </c>
      <c r="N94">
        <f>H94-106</f>
        <v>24.352656999999994</v>
      </c>
      <c r="O94">
        <f>117-J94</f>
        <v>13.043332000000007</v>
      </c>
      <c r="P94">
        <f>N94+O94</f>
        <v>37.395989</v>
      </c>
      <c r="Q94">
        <f>N94/P94</f>
        <v>0.65121040120104845</v>
      </c>
      <c r="R94">
        <f>O94/P94</f>
        <v>0.34878959879895161</v>
      </c>
      <c r="S94">
        <f>Q94*L94</f>
        <v>12.435278083169987</v>
      </c>
      <c r="T94">
        <f>R94*L94</f>
        <v>6.6603599168300152</v>
      </c>
      <c r="U94" s="1">
        <f>S94*1901000</f>
        <v>23639463.636106145</v>
      </c>
      <c r="V94" s="1">
        <f>T94*469000</f>
        <v>3123708.8009932772</v>
      </c>
      <c r="W94" s="2">
        <f t="shared" si="6"/>
        <v>93</v>
      </c>
      <c r="X94" s="2">
        <f t="shared" si="7"/>
        <v>87</v>
      </c>
    </row>
    <row r="95" spans="1:24" x14ac:dyDescent="0.2">
      <c r="A95">
        <v>70249</v>
      </c>
      <c r="B95" t="s">
        <v>59</v>
      </c>
      <c r="C95">
        <v>2022</v>
      </c>
      <c r="D95">
        <v>31401067.726500001</v>
      </c>
      <c r="E95" s="1">
        <v>30351780</v>
      </c>
      <c r="F95">
        <f>D95/1000000</f>
        <v>31.401067726499999</v>
      </c>
      <c r="G95">
        <f>E95/1000000</f>
        <v>30.351780000000002</v>
      </c>
      <c r="H95">
        <v>130.613281</v>
      </c>
      <c r="I95">
        <f t="shared" si="4"/>
        <v>122.35160500000001</v>
      </c>
      <c r="J95">
        <v>115.69989700000001</v>
      </c>
      <c r="K95">
        <f t="shared" si="5"/>
        <v>117.37649</v>
      </c>
      <c r="L95">
        <v>13.081053000000001</v>
      </c>
      <c r="M95">
        <v>33.359315068493103</v>
      </c>
      <c r="N95">
        <f>H95-106</f>
        <v>24.613281000000001</v>
      </c>
      <c r="O95">
        <f>117-J95</f>
        <v>1.3001029999999929</v>
      </c>
      <c r="P95">
        <f>N95+O95</f>
        <v>25.913383999999994</v>
      </c>
      <c r="Q95">
        <f>N95/P95</f>
        <v>0.94982889922829095</v>
      </c>
      <c r="R95">
        <f>O95/P95</f>
        <v>5.0171100771709061E-2</v>
      </c>
      <c r="S95">
        <f>Q95*L95</f>
        <v>12.424762171736933</v>
      </c>
      <c r="T95">
        <f>R95*L95</f>
        <v>0.65629082826306717</v>
      </c>
      <c r="U95" s="1">
        <f>S95*1901000</f>
        <v>23619472.888471909</v>
      </c>
      <c r="V95" s="1">
        <f>T95*469000</f>
        <v>307800.39845537848</v>
      </c>
      <c r="W95" s="2">
        <f t="shared" si="6"/>
        <v>93</v>
      </c>
      <c r="X95" s="2">
        <f t="shared" si="7"/>
        <v>12</v>
      </c>
    </row>
    <row r="96" spans="1:24" x14ac:dyDescent="0.2">
      <c r="A96">
        <v>70231</v>
      </c>
      <c r="B96" t="s">
        <v>44</v>
      </c>
      <c r="C96">
        <v>2024</v>
      </c>
      <c r="D96">
        <v>35766240.148000002</v>
      </c>
      <c r="E96" s="1">
        <v>36725670</v>
      </c>
      <c r="F96">
        <f>D96/1000000</f>
        <v>35.766240148000001</v>
      </c>
      <c r="G96">
        <f>E96/1000000</f>
        <v>36.725670000000001</v>
      </c>
      <c r="H96">
        <v>131.67667800000001</v>
      </c>
      <c r="I96">
        <f t="shared" si="4"/>
        <v>119.598096</v>
      </c>
      <c r="J96">
        <v>111.77363099999999</v>
      </c>
      <c r="K96">
        <f t="shared" si="5"/>
        <v>113.63624900000001</v>
      </c>
      <c r="L96">
        <v>14.899495999999999</v>
      </c>
      <c r="M96">
        <v>30.6774666666666</v>
      </c>
      <c r="N96">
        <f>H96-106</f>
        <v>25.67667800000001</v>
      </c>
      <c r="O96">
        <f>117-J96</f>
        <v>5.2263690000000054</v>
      </c>
      <c r="P96">
        <f>N96+O96</f>
        <v>30.903047000000015</v>
      </c>
      <c r="Q96">
        <f>N96/P96</f>
        <v>0.8308785214610066</v>
      </c>
      <c r="R96">
        <f>O96/P96</f>
        <v>0.16912147853899334</v>
      </c>
      <c r="S96">
        <f>Q96*L96</f>
        <v>12.379671206994182</v>
      </c>
      <c r="T96">
        <f>R96*L96</f>
        <v>2.5198247930058169</v>
      </c>
      <c r="U96" s="1">
        <f>S96*1901000</f>
        <v>23533754.964495938</v>
      </c>
      <c r="V96" s="1">
        <f>T96*469000</f>
        <v>1181797.8279197281</v>
      </c>
      <c r="W96" s="2">
        <f t="shared" si="6"/>
        <v>94</v>
      </c>
      <c r="X96" s="2">
        <f t="shared" si="7"/>
        <v>37</v>
      </c>
    </row>
    <row r="97" spans="1:24" x14ac:dyDescent="0.2">
      <c r="A97">
        <v>151</v>
      </c>
      <c r="B97" t="s">
        <v>24</v>
      </c>
      <c r="C97">
        <v>2024</v>
      </c>
      <c r="D97">
        <v>45935031.805</v>
      </c>
      <c r="E97" s="1">
        <v>33653846</v>
      </c>
      <c r="F97">
        <f>D97/1000000</f>
        <v>45.935031805000001</v>
      </c>
      <c r="G97">
        <f>E97/1000000</f>
        <v>33.653846000000001</v>
      </c>
      <c r="H97">
        <v>127.822181</v>
      </c>
      <c r="I97">
        <f t="shared" si="4"/>
        <v>131.21803</v>
      </c>
      <c r="J97">
        <v>104.91562999999999</v>
      </c>
      <c r="K97">
        <f t="shared" si="5"/>
        <v>114.11556299999999</v>
      </c>
      <c r="L97">
        <v>19.13561</v>
      </c>
      <c r="M97">
        <v>35.3056962025316</v>
      </c>
      <c r="N97">
        <f>H97-106</f>
        <v>21.822181</v>
      </c>
      <c r="O97">
        <f>117-J97</f>
        <v>12.084370000000007</v>
      </c>
      <c r="P97">
        <f>N97+O97</f>
        <v>33.906551000000007</v>
      </c>
      <c r="Q97">
        <f>N97/P97</f>
        <v>0.64359778144347368</v>
      </c>
      <c r="R97">
        <f>O97/P97</f>
        <v>0.35640221855652626</v>
      </c>
      <c r="S97">
        <f>Q97*L97</f>
        <v>12.315636142567548</v>
      </c>
      <c r="T97">
        <f>R97*L97</f>
        <v>6.8199738574324495</v>
      </c>
      <c r="U97" s="1">
        <f>S97*1901000</f>
        <v>23412024.30702091</v>
      </c>
      <c r="V97" s="1">
        <f>T97*469000</f>
        <v>3198567.739135819</v>
      </c>
      <c r="W97" s="2">
        <f t="shared" si="6"/>
        <v>91</v>
      </c>
      <c r="X97" s="2">
        <f t="shared" si="7"/>
        <v>82</v>
      </c>
    </row>
    <row r="98" spans="1:24" x14ac:dyDescent="0.2">
      <c r="A98">
        <v>94536</v>
      </c>
      <c r="B98" t="s">
        <v>56</v>
      </c>
      <c r="C98">
        <v>2024</v>
      </c>
      <c r="D98">
        <v>36499033.581500001</v>
      </c>
      <c r="E98" s="1">
        <v>35147000</v>
      </c>
      <c r="F98">
        <f>D98/1000000</f>
        <v>36.499033581500001</v>
      </c>
      <c r="G98">
        <f>E98/1000000</f>
        <v>35.146999999999998</v>
      </c>
      <c r="H98">
        <v>127.18992900000001</v>
      </c>
      <c r="I98" t="e">
        <f t="shared" si="4"/>
        <v>#DIV/0!</v>
      </c>
      <c r="J98">
        <v>111.677572</v>
      </c>
      <c r="K98" t="e">
        <f t="shared" si="5"/>
        <v>#DIV/0!</v>
      </c>
      <c r="L98">
        <v>15.204763</v>
      </c>
      <c r="M98">
        <v>37.695576923076899</v>
      </c>
      <c r="N98">
        <f>H98-106</f>
        <v>21.189929000000006</v>
      </c>
      <c r="O98">
        <f>117-J98</f>
        <v>5.3224280000000022</v>
      </c>
      <c r="P98">
        <f>N98+O98</f>
        <v>26.512357000000009</v>
      </c>
      <c r="Q98">
        <f>N98/P98</f>
        <v>0.79924727175331867</v>
      </c>
      <c r="R98">
        <f>O98/P98</f>
        <v>0.20075272824668136</v>
      </c>
      <c r="S98">
        <f>Q98*L98</f>
        <v>12.152365345405805</v>
      </c>
      <c r="T98">
        <f>R98*L98</f>
        <v>3.0523976545941958</v>
      </c>
      <c r="U98" s="1">
        <f>S98*1901000</f>
        <v>23101646.521616437</v>
      </c>
      <c r="V98" s="1">
        <f>T98*469000</f>
        <v>1431574.5000046778</v>
      </c>
      <c r="W98" s="2">
        <f t="shared" si="6"/>
        <v>90</v>
      </c>
      <c r="X98" s="2">
        <f t="shared" si="7"/>
        <v>38</v>
      </c>
    </row>
    <row r="99" spans="1:24" x14ac:dyDescent="0.2">
      <c r="A99">
        <v>642</v>
      </c>
      <c r="B99" t="s">
        <v>17</v>
      </c>
      <c r="C99">
        <v>2023</v>
      </c>
      <c r="D99">
        <v>48488107.585000001</v>
      </c>
      <c r="E99" s="1">
        <v>45640084</v>
      </c>
      <c r="F99">
        <f>D99/1000000</f>
        <v>48.488107585000002</v>
      </c>
      <c r="G99">
        <f>E99/1000000</f>
        <v>45.640084000000002</v>
      </c>
      <c r="H99">
        <v>127.91136299999999</v>
      </c>
      <c r="I99">
        <f t="shared" si="4"/>
        <v>132.21672100000001</v>
      </c>
      <c r="J99">
        <v>102.420203</v>
      </c>
      <c r="K99">
        <f t="shared" si="5"/>
        <v>103.656623</v>
      </c>
      <c r="L99">
        <v>20.199169999999999</v>
      </c>
      <c r="M99">
        <v>34.266029411764698</v>
      </c>
      <c r="N99">
        <f>H99-106</f>
        <v>21.911362999999994</v>
      </c>
      <c r="O99">
        <f>117-J99</f>
        <v>14.579796999999999</v>
      </c>
      <c r="P99">
        <f>N99+O99</f>
        <v>36.491159999999994</v>
      </c>
      <c r="Q99">
        <f>N99/P99</f>
        <v>0.60045674075584332</v>
      </c>
      <c r="R99">
        <f>O99/P99</f>
        <v>0.39954325924415673</v>
      </c>
      <c r="S99">
        <f>Q99*L99</f>
        <v>12.128727784173208</v>
      </c>
      <c r="T99">
        <f>R99*L99</f>
        <v>8.0704422158267928</v>
      </c>
      <c r="U99" s="1">
        <f>S99*1901000</f>
        <v>23056711.517713267</v>
      </c>
      <c r="V99" s="1">
        <f>T99*469000</f>
        <v>3785037.3992227656</v>
      </c>
      <c r="W99" s="2">
        <f t="shared" si="6"/>
        <v>91</v>
      </c>
      <c r="X99" s="2">
        <f t="shared" si="7"/>
        <v>92</v>
      </c>
    </row>
    <row r="100" spans="1:24" x14ac:dyDescent="0.2">
      <c r="A100">
        <v>148</v>
      </c>
      <c r="B100" t="s">
        <v>12</v>
      </c>
      <c r="C100">
        <v>2023</v>
      </c>
      <c r="D100">
        <v>40387958.805500001</v>
      </c>
      <c r="E100" s="1">
        <v>47649433</v>
      </c>
      <c r="F100">
        <f>D100/1000000</f>
        <v>40.387958805499999</v>
      </c>
      <c r="G100">
        <f>E100/1000000</f>
        <v>47.649433000000002</v>
      </c>
      <c r="H100">
        <v>126.796002</v>
      </c>
      <c r="I100">
        <f t="shared" si="4"/>
        <v>131.42240899999999</v>
      </c>
      <c r="J100">
        <v>108.680373</v>
      </c>
      <c r="K100">
        <f t="shared" si="5"/>
        <v>104.695818</v>
      </c>
      <c r="L100">
        <v>16.824811</v>
      </c>
      <c r="M100">
        <v>37.209200000000003</v>
      </c>
      <c r="N100">
        <f>H100-106</f>
        <v>20.796002000000001</v>
      </c>
      <c r="O100">
        <f>117-J100</f>
        <v>8.319626999999997</v>
      </c>
      <c r="P100">
        <f>N100+O100</f>
        <v>29.115628999999998</v>
      </c>
      <c r="Q100">
        <f>N100/P100</f>
        <v>0.71425563225853728</v>
      </c>
      <c r="R100">
        <f>O100/P100</f>
        <v>0.28574436774146278</v>
      </c>
      <c r="S100">
        <f>Q100*L100</f>
        <v>12.017216018435393</v>
      </c>
      <c r="T100">
        <f>R100*L100</f>
        <v>4.8075949815646082</v>
      </c>
      <c r="U100" s="1">
        <f>S100*1901000</f>
        <v>22844727.651045684</v>
      </c>
      <c r="V100" s="1">
        <f>T100*469000</f>
        <v>2254762.0463538012</v>
      </c>
      <c r="W100" s="2">
        <f t="shared" si="6"/>
        <v>89</v>
      </c>
      <c r="X100" s="2">
        <f t="shared" si="7"/>
        <v>61</v>
      </c>
    </row>
    <row r="101" spans="1:24" x14ac:dyDescent="0.2">
      <c r="A101">
        <v>609</v>
      </c>
      <c r="B101" t="s">
        <v>19</v>
      </c>
      <c r="C101">
        <v>2020</v>
      </c>
      <c r="D101">
        <v>42108029.879000001</v>
      </c>
      <c r="E101" s="1">
        <v>34379100</v>
      </c>
      <c r="F101">
        <f>D101/1000000</f>
        <v>42.108029879</v>
      </c>
      <c r="G101">
        <f>E101/1000000</f>
        <v>34.379100000000001</v>
      </c>
      <c r="H101">
        <v>128.45941999999999</v>
      </c>
      <c r="I101" t="e">
        <f t="shared" si="4"/>
        <v>#DIV/0!</v>
      </c>
      <c r="J101">
        <v>106.575456</v>
      </c>
      <c r="K101" t="e">
        <f t="shared" si="5"/>
        <v>#DIV/0!</v>
      </c>
      <c r="L101">
        <v>17.541357999999999</v>
      </c>
      <c r="M101">
        <v>33.551153846153802</v>
      </c>
      <c r="N101">
        <f>H101-106</f>
        <v>22.459419999999994</v>
      </c>
      <c r="O101">
        <f>117-J101</f>
        <v>10.424543999999997</v>
      </c>
      <c r="P101">
        <f>N101+O101</f>
        <v>32.883963999999992</v>
      </c>
      <c r="Q101">
        <f>N101/P101</f>
        <v>0.682990043414474</v>
      </c>
      <c r="R101">
        <f>O101/P101</f>
        <v>0.317009956585526</v>
      </c>
      <c r="S101">
        <f>Q101*L101</f>
        <v>11.980572861968831</v>
      </c>
      <c r="T101">
        <f>R101*L101</f>
        <v>5.5607851380311688</v>
      </c>
      <c r="U101" s="1">
        <f>S101*1901000</f>
        <v>22775069.010602746</v>
      </c>
      <c r="V101" s="1">
        <f>T101*469000</f>
        <v>2608008.2297366182</v>
      </c>
      <c r="W101" s="2">
        <f t="shared" si="6"/>
        <v>91</v>
      </c>
      <c r="X101" s="2">
        <f t="shared" si="7"/>
        <v>74</v>
      </c>
    </row>
    <row r="102" spans="1:24" x14ac:dyDescent="0.2">
      <c r="A102">
        <v>85795</v>
      </c>
      <c r="B102" t="s">
        <v>179</v>
      </c>
      <c r="C102">
        <v>2024</v>
      </c>
      <c r="D102">
        <v>37605035.1505</v>
      </c>
      <c r="E102" s="1">
        <v>12976362</v>
      </c>
      <c r="F102">
        <f>D102/1000000</f>
        <v>37.605035150500001</v>
      </c>
      <c r="G102">
        <f>E102/1000000</f>
        <v>12.976362</v>
      </c>
      <c r="H102">
        <v>128.024925</v>
      </c>
      <c r="I102">
        <f t="shared" si="4"/>
        <v>116.45636500000001</v>
      </c>
      <c r="J102">
        <v>110.107347</v>
      </c>
      <c r="K102">
        <f t="shared" si="5"/>
        <v>117.64138199999999</v>
      </c>
      <c r="L102">
        <v>15.665501000000001</v>
      </c>
      <c r="M102">
        <v>34.932191780821903</v>
      </c>
      <c r="N102">
        <f>H102-106</f>
        <v>22.024924999999996</v>
      </c>
      <c r="O102">
        <f>117-J102</f>
        <v>6.8926529999999957</v>
      </c>
      <c r="P102">
        <f>N102+O102</f>
        <v>28.917577999999992</v>
      </c>
      <c r="Q102">
        <f>N102/P102</f>
        <v>0.76164487219503663</v>
      </c>
      <c r="R102">
        <f>O102/P102</f>
        <v>0.2383551278049634</v>
      </c>
      <c r="S102">
        <f>Q102*L102</f>
        <v>11.931548507016219</v>
      </c>
      <c r="T102">
        <f>R102*L102</f>
        <v>3.7339524929837822</v>
      </c>
      <c r="U102" s="1">
        <f>S102*1901000</f>
        <v>22681873.711837832</v>
      </c>
      <c r="V102" s="1">
        <f>T102*469000</f>
        <v>1751223.719209394</v>
      </c>
      <c r="W102" s="2">
        <f t="shared" si="6"/>
        <v>91</v>
      </c>
      <c r="X102" s="2">
        <f t="shared" si="7"/>
        <v>50</v>
      </c>
    </row>
    <row r="103" spans="1:24" x14ac:dyDescent="0.2">
      <c r="A103">
        <v>70751</v>
      </c>
      <c r="B103" t="s">
        <v>30</v>
      </c>
      <c r="C103">
        <v>2024</v>
      </c>
      <c r="D103">
        <v>26329783.429000001</v>
      </c>
      <c r="E103" s="1">
        <v>43031940</v>
      </c>
      <c r="F103">
        <f>D103/1000000</f>
        <v>26.329783429000003</v>
      </c>
      <c r="G103">
        <f>E103/1000000</f>
        <v>43.031939999999999</v>
      </c>
      <c r="H103">
        <v>129.007463</v>
      </c>
      <c r="I103">
        <f t="shared" si="4"/>
        <v>131.98116300000001</v>
      </c>
      <c r="J103">
        <v>118.775931</v>
      </c>
      <c r="K103">
        <f t="shared" si="5"/>
        <v>121.605856</v>
      </c>
      <c r="L103">
        <v>10.968458</v>
      </c>
      <c r="M103">
        <v>36.04</v>
      </c>
      <c r="N103">
        <f>H103-106</f>
        <v>23.007463000000001</v>
      </c>
      <c r="O103">
        <f>117-J103</f>
        <v>-1.7759309999999999</v>
      </c>
      <c r="P103">
        <f>N103+O103</f>
        <v>21.231532000000001</v>
      </c>
      <c r="Q103">
        <f>N103/P103</f>
        <v>1.0836459187212679</v>
      </c>
      <c r="R103">
        <f>O103/P103</f>
        <v>-8.3645918721267962E-2</v>
      </c>
      <c r="S103">
        <f>Q103*L103</f>
        <v>11.885924746365641</v>
      </c>
      <c r="T103">
        <f>R103*L103</f>
        <v>-0.91746674636564129</v>
      </c>
      <c r="U103" s="1">
        <f>S103*1901000</f>
        <v>22595142.942841083</v>
      </c>
      <c r="V103" s="1">
        <f>T103*469000</f>
        <v>-430291.90404548577</v>
      </c>
      <c r="W103" s="2">
        <f t="shared" si="6"/>
        <v>92</v>
      </c>
      <c r="X103" s="2">
        <f t="shared" si="7"/>
        <v>4</v>
      </c>
    </row>
    <row r="104" spans="1:24" x14ac:dyDescent="0.2">
      <c r="A104">
        <v>1386</v>
      </c>
      <c r="B104" t="s">
        <v>18</v>
      </c>
      <c r="C104">
        <v>2020</v>
      </c>
      <c r="D104">
        <v>28720458.182500001</v>
      </c>
      <c r="E104" s="1">
        <v>35450412</v>
      </c>
      <c r="F104">
        <f>D104/1000000</f>
        <v>28.7204581825</v>
      </c>
      <c r="G104">
        <f>E104/1000000</f>
        <v>35.450412</v>
      </c>
      <c r="H104">
        <v>129.74693099999999</v>
      </c>
      <c r="I104" t="e">
        <f t="shared" si="4"/>
        <v>#DIV/0!</v>
      </c>
      <c r="J104">
        <v>116.824394</v>
      </c>
      <c r="K104" t="e">
        <f t="shared" si="5"/>
        <v>#DIV/0!</v>
      </c>
      <c r="L104">
        <v>11.964365000000001</v>
      </c>
      <c r="M104">
        <v>33.7216666666666</v>
      </c>
      <c r="N104">
        <f>H104-106</f>
        <v>23.746930999999989</v>
      </c>
      <c r="O104">
        <f>117-J104</f>
        <v>0.17560600000000193</v>
      </c>
      <c r="P104">
        <f>N104+O104</f>
        <v>23.922536999999991</v>
      </c>
      <c r="Q104">
        <f>N104/P104</f>
        <v>0.99265939059891506</v>
      </c>
      <c r="R104">
        <f>O104/P104</f>
        <v>7.3406094010849262E-3</v>
      </c>
      <c r="S104">
        <f>Q104*L104</f>
        <v>11.87653926980299</v>
      </c>
      <c r="T104">
        <f>R104*L104</f>
        <v>8.7825730197011453E-2</v>
      </c>
      <c r="U104" s="1">
        <f>S104*1901000</f>
        <v>22577301.151895482</v>
      </c>
      <c r="V104" s="1">
        <f>T104*469000</f>
        <v>41190.267462398369</v>
      </c>
      <c r="W104" s="2">
        <f t="shared" si="6"/>
        <v>92</v>
      </c>
      <c r="X104" s="2">
        <f t="shared" si="7"/>
        <v>9</v>
      </c>
    </row>
    <row r="105" spans="1:24" x14ac:dyDescent="0.2">
      <c r="A105">
        <v>97958</v>
      </c>
      <c r="B105" t="s">
        <v>55</v>
      </c>
      <c r="C105">
        <v>2024</v>
      </c>
      <c r="D105">
        <v>31491021.662999999</v>
      </c>
      <c r="E105" s="1">
        <v>35147000</v>
      </c>
      <c r="F105">
        <f>D105/1000000</f>
        <v>31.491021662999998</v>
      </c>
      <c r="G105">
        <f>E105/1000000</f>
        <v>35.146999999999998</v>
      </c>
      <c r="H105">
        <v>130.232866</v>
      </c>
      <c r="I105" t="e">
        <f t="shared" si="4"/>
        <v>#DIV/0!</v>
      </c>
      <c r="J105">
        <v>114.37679199999999</v>
      </c>
      <c r="K105" t="e">
        <f t="shared" si="5"/>
        <v>#DIV/0!</v>
      </c>
      <c r="L105">
        <v>13.118525999999999</v>
      </c>
      <c r="M105">
        <v>32.011914893617003</v>
      </c>
      <c r="N105">
        <f>H105-106</f>
        <v>24.232866000000001</v>
      </c>
      <c r="O105">
        <f>117-J105</f>
        <v>2.6232080000000053</v>
      </c>
      <c r="P105">
        <f>N105+O105</f>
        <v>26.856074000000007</v>
      </c>
      <c r="Q105">
        <f>N105/P105</f>
        <v>0.90232347438423033</v>
      </c>
      <c r="R105">
        <f>O105/P105</f>
        <v>9.767652561576963E-2</v>
      </c>
      <c r="S105">
        <f>Q105*L105</f>
        <v>11.837153959119858</v>
      </c>
      <c r="T105">
        <f>R105*L105</f>
        <v>1.2813720408801399</v>
      </c>
      <c r="U105" s="1">
        <f>S105*1901000</f>
        <v>22502429.67628685</v>
      </c>
      <c r="V105" s="1">
        <f>T105*469000</f>
        <v>600963.48717278556</v>
      </c>
      <c r="W105" s="2">
        <f t="shared" si="6"/>
        <v>93</v>
      </c>
      <c r="X105" s="2">
        <f t="shared" si="7"/>
        <v>20</v>
      </c>
    </row>
    <row r="106" spans="1:24" x14ac:dyDescent="0.2">
      <c r="A106">
        <v>38895</v>
      </c>
      <c r="B106" t="s">
        <v>31</v>
      </c>
      <c r="C106">
        <v>2023</v>
      </c>
      <c r="D106">
        <v>43672558.1545</v>
      </c>
      <c r="E106" s="1">
        <v>40806300</v>
      </c>
      <c r="F106">
        <f>D106/1000000</f>
        <v>43.672558154500003</v>
      </c>
      <c r="G106">
        <f>E106/1000000</f>
        <v>40.8063</v>
      </c>
      <c r="H106">
        <v>126.198503</v>
      </c>
      <c r="I106">
        <f t="shared" si="4"/>
        <v>127.90092799999999</v>
      </c>
      <c r="J106">
        <v>105.915498</v>
      </c>
      <c r="K106">
        <f t="shared" si="5"/>
        <v>108.794016</v>
      </c>
      <c r="L106">
        <v>18.193109</v>
      </c>
      <c r="M106">
        <v>36.771643835616402</v>
      </c>
      <c r="N106">
        <f>H106-106</f>
        <v>20.198503000000002</v>
      </c>
      <c r="O106">
        <f>117-J106</f>
        <v>11.084502000000001</v>
      </c>
      <c r="P106">
        <f>N106+O106</f>
        <v>31.283005000000003</v>
      </c>
      <c r="Q106">
        <f>N106/P106</f>
        <v>0.64567016499853513</v>
      </c>
      <c r="R106">
        <f>O106/P106</f>
        <v>0.35432983500146481</v>
      </c>
      <c r="S106">
        <f>Q106*L106</f>
        <v>11.746747689866334</v>
      </c>
      <c r="T106">
        <f>R106*L106</f>
        <v>6.4463613101336641</v>
      </c>
      <c r="U106" s="1">
        <f>S106*1901000</f>
        <v>22330567.358435899</v>
      </c>
      <c r="V106" s="1">
        <f>T106*469000</f>
        <v>3023343.4544526883</v>
      </c>
      <c r="W106" s="2">
        <f t="shared" si="6"/>
        <v>89</v>
      </c>
      <c r="X106" s="2">
        <f t="shared" si="7"/>
        <v>77</v>
      </c>
    </row>
    <row r="107" spans="1:24" x14ac:dyDescent="0.2">
      <c r="A107">
        <v>47843</v>
      </c>
      <c r="B107" t="s">
        <v>47</v>
      </c>
      <c r="C107">
        <v>2024</v>
      </c>
      <c r="D107">
        <v>36259478.0845</v>
      </c>
      <c r="E107" s="1">
        <v>36016200</v>
      </c>
      <c r="F107">
        <f>D107/1000000</f>
        <v>36.259478084500003</v>
      </c>
      <c r="G107">
        <f>E107/1000000</f>
        <v>36.016199999999998</v>
      </c>
      <c r="H107">
        <v>127.026127</v>
      </c>
      <c r="I107">
        <f t="shared" si="4"/>
        <v>126.824715</v>
      </c>
      <c r="J107">
        <v>110.707522</v>
      </c>
      <c r="K107">
        <f t="shared" si="5"/>
        <v>115.668144</v>
      </c>
      <c r="L107">
        <v>15.104969000000001</v>
      </c>
      <c r="M107">
        <v>36.095373134328298</v>
      </c>
      <c r="N107">
        <f>H107-106</f>
        <v>21.026127000000002</v>
      </c>
      <c r="O107">
        <f>117-J107</f>
        <v>6.2924780000000027</v>
      </c>
      <c r="P107">
        <f>N107+O107</f>
        <v>27.318605000000005</v>
      </c>
      <c r="Q107">
        <f>N107/P107</f>
        <v>0.76966327526606859</v>
      </c>
      <c r="R107">
        <f>O107/P107</f>
        <v>0.23033672473393138</v>
      </c>
      <c r="S107">
        <f>Q107*L107</f>
        <v>11.625739913332433</v>
      </c>
      <c r="T107">
        <f>R107*L107</f>
        <v>3.479229086667567</v>
      </c>
      <c r="U107" s="1">
        <f>S107*1901000</f>
        <v>22100531.575244956</v>
      </c>
      <c r="V107" s="1">
        <f>T107*469000</f>
        <v>1631758.4416470889</v>
      </c>
      <c r="W107" s="2">
        <f t="shared" si="6"/>
        <v>90</v>
      </c>
      <c r="X107" s="2">
        <f t="shared" si="7"/>
        <v>46</v>
      </c>
    </row>
    <row r="108" spans="1:24" x14ac:dyDescent="0.2">
      <c r="A108">
        <v>1386</v>
      </c>
      <c r="B108" t="s">
        <v>18</v>
      </c>
      <c r="C108">
        <v>2022</v>
      </c>
      <c r="D108">
        <v>44075232.427500002</v>
      </c>
      <c r="E108" s="1">
        <v>42492492</v>
      </c>
      <c r="F108">
        <f>D108/1000000</f>
        <v>44.075232427500005</v>
      </c>
      <c r="G108">
        <f>E108/1000000</f>
        <v>42.492491999999999</v>
      </c>
      <c r="H108">
        <v>126.837979</v>
      </c>
      <c r="I108">
        <f t="shared" si="4"/>
        <v>120.28869299999999</v>
      </c>
      <c r="J108">
        <v>104.556224</v>
      </c>
      <c r="K108">
        <f t="shared" si="5"/>
        <v>99.203603999999999</v>
      </c>
      <c r="L108">
        <v>18.360855000000001</v>
      </c>
      <c r="M108">
        <v>34.624642857142803</v>
      </c>
      <c r="N108">
        <f>H108-106</f>
        <v>20.837979000000004</v>
      </c>
      <c r="O108">
        <f>117-J108</f>
        <v>12.443776</v>
      </c>
      <c r="P108">
        <f>N108+O108</f>
        <v>33.281755000000004</v>
      </c>
      <c r="Q108">
        <f>N108/P108</f>
        <v>0.62610817848998657</v>
      </c>
      <c r="R108">
        <f>O108/P108</f>
        <v>0.37389182151001349</v>
      </c>
      <c r="S108">
        <f>Q108*L108</f>
        <v>11.495881479568762</v>
      </c>
      <c r="T108">
        <f>R108*L108</f>
        <v>6.8649735204312394</v>
      </c>
      <c r="U108" s="1">
        <f>S108*1901000</f>
        <v>21853670.692660216</v>
      </c>
      <c r="V108" s="1">
        <f>T108*469000</f>
        <v>3219672.5810822514</v>
      </c>
      <c r="W108" s="2">
        <f t="shared" si="6"/>
        <v>90</v>
      </c>
      <c r="X108" s="2">
        <f t="shared" si="7"/>
        <v>83</v>
      </c>
    </row>
    <row r="109" spans="1:24" x14ac:dyDescent="0.2">
      <c r="A109">
        <v>609</v>
      </c>
      <c r="B109" t="s">
        <v>19</v>
      </c>
      <c r="C109">
        <v>2021</v>
      </c>
      <c r="D109">
        <v>39897416.630500004</v>
      </c>
      <c r="E109" s="1">
        <v>36016200</v>
      </c>
      <c r="F109">
        <f>D109/1000000</f>
        <v>39.897416630500004</v>
      </c>
      <c r="G109">
        <f>E109/1000000</f>
        <v>36.016199999999998</v>
      </c>
      <c r="H109">
        <v>127.518094</v>
      </c>
      <c r="I109">
        <f t="shared" si="4"/>
        <v>128.45941999999999</v>
      </c>
      <c r="J109">
        <v>107.354033</v>
      </c>
      <c r="K109">
        <f t="shared" si="5"/>
        <v>106.575456</v>
      </c>
      <c r="L109">
        <v>16.620460999999999</v>
      </c>
      <c r="M109">
        <v>33.879473684210502</v>
      </c>
      <c r="N109">
        <f>H109-106</f>
        <v>21.518094000000005</v>
      </c>
      <c r="O109">
        <f>117-J109</f>
        <v>9.6459669999999988</v>
      </c>
      <c r="P109">
        <f>N109+O109</f>
        <v>31.164061000000004</v>
      </c>
      <c r="Q109">
        <f>N109/P109</f>
        <v>0.69047785524486049</v>
      </c>
      <c r="R109">
        <f>O109/P109</f>
        <v>0.30952214475513951</v>
      </c>
      <c r="S109">
        <f>Q109*L109</f>
        <v>11.476060264460848</v>
      </c>
      <c r="T109">
        <f>R109*L109</f>
        <v>5.1444007355391506</v>
      </c>
      <c r="U109" s="1">
        <f>S109*1901000</f>
        <v>21815990.562740073</v>
      </c>
      <c r="V109" s="1">
        <f>T109*469000</f>
        <v>2412723.9449678618</v>
      </c>
      <c r="W109" s="2">
        <f t="shared" si="6"/>
        <v>90</v>
      </c>
      <c r="X109" s="2">
        <f t="shared" si="7"/>
        <v>69</v>
      </c>
    </row>
    <row r="110" spans="1:24" x14ac:dyDescent="0.2">
      <c r="A110">
        <v>70165</v>
      </c>
      <c r="B110" t="s">
        <v>48</v>
      </c>
      <c r="C110">
        <v>2020</v>
      </c>
      <c r="D110">
        <v>31709383.145500001</v>
      </c>
      <c r="E110" s="1">
        <v>27285000</v>
      </c>
      <c r="F110">
        <f>D110/1000000</f>
        <v>31.709383145500002</v>
      </c>
      <c r="G110">
        <f>E110/1000000</f>
        <v>27.285</v>
      </c>
      <c r="H110">
        <v>128.09361799999999</v>
      </c>
      <c r="I110" t="e">
        <f t="shared" si="4"/>
        <v>#DIV/0!</v>
      </c>
      <c r="J110">
        <v>113.556434</v>
      </c>
      <c r="K110" t="e">
        <f t="shared" si="5"/>
        <v>#DIV/0!</v>
      </c>
      <c r="L110">
        <v>13.209491</v>
      </c>
      <c r="M110">
        <v>34.303934426229503</v>
      </c>
      <c r="N110">
        <f>H110-106</f>
        <v>22.093617999999992</v>
      </c>
      <c r="O110">
        <f>117-J110</f>
        <v>3.4435660000000041</v>
      </c>
      <c r="P110">
        <f>N110+O110</f>
        <v>25.537183999999996</v>
      </c>
      <c r="Q110">
        <f>N110/P110</f>
        <v>0.86515482678121425</v>
      </c>
      <c r="R110">
        <f>O110/P110</f>
        <v>0.13484517321878578</v>
      </c>
      <c r="S110">
        <f>Q110*L110</f>
        <v>11.428254897973009</v>
      </c>
      <c r="T110">
        <f>R110*L110</f>
        <v>1.7812361020269918</v>
      </c>
      <c r="U110" s="1">
        <f>S110*1901000</f>
        <v>21725112.56104669</v>
      </c>
      <c r="V110" s="1">
        <f>T110*469000</f>
        <v>835399.73185065913</v>
      </c>
      <c r="W110" s="2">
        <f t="shared" si="6"/>
        <v>91</v>
      </c>
      <c r="X110" s="2">
        <f t="shared" si="7"/>
        <v>25</v>
      </c>
    </row>
    <row r="111" spans="1:24" x14ac:dyDescent="0.2">
      <c r="A111">
        <v>42854</v>
      </c>
      <c r="B111" t="s">
        <v>34</v>
      </c>
      <c r="C111">
        <v>2020</v>
      </c>
      <c r="D111">
        <v>35365519.881999999</v>
      </c>
      <c r="E111" s="1">
        <v>30559200</v>
      </c>
      <c r="F111">
        <f>D111/1000000</f>
        <v>35.365519882000001</v>
      </c>
      <c r="G111">
        <f>E111/1000000</f>
        <v>30.559200000000001</v>
      </c>
      <c r="H111">
        <v>126.78831599999999</v>
      </c>
      <c r="I111" t="e">
        <f t="shared" si="4"/>
        <v>#DIV/0!</v>
      </c>
      <c r="J111">
        <v>110.85480200000001</v>
      </c>
      <c r="K111" t="e">
        <f t="shared" si="5"/>
        <v>#DIV/0!</v>
      </c>
      <c r="L111">
        <v>14.732564</v>
      </c>
      <c r="M111">
        <v>35.823571428571398</v>
      </c>
      <c r="N111">
        <f>H111-106</f>
        <v>20.788315999999995</v>
      </c>
      <c r="O111">
        <f>117-J111</f>
        <v>6.1451979999999935</v>
      </c>
      <c r="P111">
        <f>N111+O111</f>
        <v>26.933513999999988</v>
      </c>
      <c r="Q111">
        <f>N111/P111</f>
        <v>0.77183823841181676</v>
      </c>
      <c r="R111">
        <f>O111/P111</f>
        <v>0.22816176158818327</v>
      </c>
      <c r="S111">
        <f>Q111*L111</f>
        <v>11.371156245049349</v>
      </c>
      <c r="T111">
        <f>R111*L111</f>
        <v>3.3614077549506516</v>
      </c>
      <c r="U111" s="1">
        <f>S111*1901000</f>
        <v>21616568.021838814</v>
      </c>
      <c r="V111" s="1">
        <f>T111*469000</f>
        <v>1576500.2370718557</v>
      </c>
      <c r="W111" s="2">
        <f t="shared" si="6"/>
        <v>89</v>
      </c>
      <c r="X111" s="2">
        <f t="shared" si="7"/>
        <v>44.999999999999993</v>
      </c>
    </row>
    <row r="112" spans="1:24" x14ac:dyDescent="0.2">
      <c r="A112">
        <v>30030</v>
      </c>
      <c r="B112" t="s">
        <v>89</v>
      </c>
      <c r="C112">
        <v>2020</v>
      </c>
      <c r="D112">
        <v>50406935.2575</v>
      </c>
      <c r="E112" s="1">
        <v>22246956</v>
      </c>
      <c r="F112">
        <f>D112/1000000</f>
        <v>50.406935257500002</v>
      </c>
      <c r="G112">
        <f>E112/1000000</f>
        <v>22.246956000000001</v>
      </c>
      <c r="H112">
        <v>127.925651</v>
      </c>
      <c r="I112" t="e">
        <f t="shared" si="4"/>
        <v>#DIV/0!</v>
      </c>
      <c r="J112">
        <v>98.323992000000004</v>
      </c>
      <c r="K112" t="e">
        <f t="shared" si="5"/>
        <v>#DIV/0!</v>
      </c>
      <c r="L112">
        <v>20.998515000000001</v>
      </c>
      <c r="M112">
        <v>31.4569841269841</v>
      </c>
      <c r="N112">
        <f>H112-106</f>
        <v>21.925651000000002</v>
      </c>
      <c r="O112">
        <f>117-J112</f>
        <v>18.676007999999996</v>
      </c>
      <c r="P112">
        <f>N112+O112</f>
        <v>40.601658999999998</v>
      </c>
      <c r="Q112">
        <f>N112/P112</f>
        <v>0.54001859874740599</v>
      </c>
      <c r="R112">
        <f>O112/P112</f>
        <v>0.45998140125259407</v>
      </c>
      <c r="S112">
        <f>Q112*L112</f>
        <v>11.339588646076386</v>
      </c>
      <c r="T112">
        <f>R112*L112</f>
        <v>9.6589263539236168</v>
      </c>
      <c r="U112" s="1">
        <f>S112*1901000</f>
        <v>21556558.016191211</v>
      </c>
      <c r="V112" s="1">
        <f>T112*469000</f>
        <v>4530036.4599901764</v>
      </c>
      <c r="W112" s="2">
        <f t="shared" si="6"/>
        <v>91</v>
      </c>
      <c r="X112" s="2">
        <f t="shared" si="7"/>
        <v>98</v>
      </c>
    </row>
    <row r="113" spans="1:24" x14ac:dyDescent="0.2">
      <c r="A113">
        <v>31410</v>
      </c>
      <c r="B113" t="s">
        <v>28</v>
      </c>
      <c r="C113">
        <v>2022</v>
      </c>
      <c r="D113">
        <v>53389309.255999997</v>
      </c>
      <c r="E113" s="1">
        <v>37980720</v>
      </c>
      <c r="F113">
        <f>D113/1000000</f>
        <v>53.389309255999997</v>
      </c>
      <c r="G113">
        <f>E113/1000000</f>
        <v>37.980719999999998</v>
      </c>
      <c r="H113">
        <v>126.271733</v>
      </c>
      <c r="I113">
        <f t="shared" si="4"/>
        <v>117.68073</v>
      </c>
      <c r="J113">
        <v>97.394285999999994</v>
      </c>
      <c r="K113">
        <f t="shared" si="5"/>
        <v>101.720764</v>
      </c>
      <c r="L113">
        <v>22.240912000000002</v>
      </c>
      <c r="M113">
        <v>34.01</v>
      </c>
      <c r="N113">
        <f>H113-106</f>
        <v>20.271732999999998</v>
      </c>
      <c r="O113">
        <f>117-J113</f>
        <v>19.605714000000006</v>
      </c>
      <c r="P113">
        <f>N113+O113</f>
        <v>39.877447000000004</v>
      </c>
      <c r="Q113">
        <f>N113/P113</f>
        <v>0.50835082296015577</v>
      </c>
      <c r="R113">
        <f>O113/P113</f>
        <v>0.49164917703984423</v>
      </c>
      <c r="S113">
        <f>Q113*L113</f>
        <v>11.306185918584404</v>
      </c>
      <c r="T113">
        <f>R113*L113</f>
        <v>10.934726081415597</v>
      </c>
      <c r="U113" s="1">
        <f>S113*1901000</f>
        <v>21493059.431228951</v>
      </c>
      <c r="V113" s="1">
        <f>T113*469000</f>
        <v>5128386.5321839154</v>
      </c>
      <c r="W113" s="2">
        <f t="shared" si="6"/>
        <v>89</v>
      </c>
      <c r="X113" s="2">
        <f t="shared" si="7"/>
        <v>99</v>
      </c>
    </row>
    <row r="114" spans="1:24" x14ac:dyDescent="0.2">
      <c r="A114">
        <v>40804</v>
      </c>
      <c r="B114" t="s">
        <v>23</v>
      </c>
      <c r="C114">
        <v>2021</v>
      </c>
      <c r="D114">
        <v>29940219.4465</v>
      </c>
      <c r="E114" s="1">
        <v>19500000</v>
      </c>
      <c r="F114">
        <f>D114/1000000</f>
        <v>29.940219446499999</v>
      </c>
      <c r="G114">
        <f>E114/1000000</f>
        <v>19.5</v>
      </c>
      <c r="H114">
        <v>127.796043</v>
      </c>
      <c r="I114">
        <f t="shared" si="4"/>
        <v>134.84089</v>
      </c>
      <c r="J114">
        <v>114.651717</v>
      </c>
      <c r="K114">
        <f t="shared" si="5"/>
        <v>109.388947</v>
      </c>
      <c r="L114">
        <v>12.472493</v>
      </c>
      <c r="M114">
        <v>34.746567164179098</v>
      </c>
      <c r="N114">
        <f>H114-106</f>
        <v>21.796042999999997</v>
      </c>
      <c r="O114">
        <f>117-J114</f>
        <v>2.348282999999995</v>
      </c>
      <c r="P114">
        <f>N114+O114</f>
        <v>24.144325999999992</v>
      </c>
      <c r="Q114">
        <f>N114/P114</f>
        <v>0.90273975757285596</v>
      </c>
      <c r="R114">
        <f>O114/P114</f>
        <v>9.7260242427143984E-2</v>
      </c>
      <c r="S114">
        <f>Q114*L114</f>
        <v>11.259415307149142</v>
      </c>
      <c r="T114">
        <f>R114*L114</f>
        <v>1.2130776928508564</v>
      </c>
      <c r="U114" s="1">
        <f>S114*1901000</f>
        <v>21404148.498890519</v>
      </c>
      <c r="V114" s="1">
        <f>T114*469000</f>
        <v>568933.43794705172</v>
      </c>
      <c r="W114" s="2">
        <f t="shared" si="6"/>
        <v>91</v>
      </c>
      <c r="X114" s="2">
        <f t="shared" si="7"/>
        <v>19</v>
      </c>
    </row>
    <row r="115" spans="1:24" x14ac:dyDescent="0.2">
      <c r="A115">
        <v>972</v>
      </c>
      <c r="B115" t="s">
        <v>36</v>
      </c>
      <c r="C115">
        <v>2020</v>
      </c>
      <c r="D115">
        <v>36491383.188000001</v>
      </c>
      <c r="E115" s="1">
        <v>41358814</v>
      </c>
      <c r="F115">
        <f>D115/1000000</f>
        <v>36.491383188</v>
      </c>
      <c r="G115">
        <f>E115/1000000</f>
        <v>41.358814000000002</v>
      </c>
      <c r="H115">
        <v>128.67980900000001</v>
      </c>
      <c r="I115" t="e">
        <f t="shared" si="4"/>
        <v>#DIV/0!</v>
      </c>
      <c r="J115">
        <v>108.876509</v>
      </c>
      <c r="K115" t="e">
        <f t="shared" si="5"/>
        <v>#DIV/0!</v>
      </c>
      <c r="L115">
        <v>15.201575999999999</v>
      </c>
      <c r="M115">
        <v>31.420428571428499</v>
      </c>
      <c r="N115">
        <f>H115-106</f>
        <v>22.679809000000006</v>
      </c>
      <c r="O115">
        <f>117-J115</f>
        <v>8.1234910000000013</v>
      </c>
      <c r="P115">
        <f>N115+O115</f>
        <v>30.803300000000007</v>
      </c>
      <c r="Q115">
        <f>N115/P115</f>
        <v>0.73627854807764104</v>
      </c>
      <c r="R115">
        <f>O115/P115</f>
        <v>0.26372145192235896</v>
      </c>
      <c r="S115">
        <f>Q115*L115</f>
        <v>11.192594305771914</v>
      </c>
      <c r="T115">
        <f>R115*L115</f>
        <v>4.008981694228086</v>
      </c>
      <c r="U115" s="1">
        <f>S115*1901000</f>
        <v>21277121.77527241</v>
      </c>
      <c r="V115" s="1">
        <f>T115*469000</f>
        <v>1880212.4145929723</v>
      </c>
      <c r="W115" s="2">
        <f t="shared" si="6"/>
        <v>92</v>
      </c>
      <c r="X115" s="2">
        <f t="shared" si="7"/>
        <v>59</v>
      </c>
    </row>
    <row r="116" spans="1:24" x14ac:dyDescent="0.2">
      <c r="A116">
        <v>43307</v>
      </c>
      <c r="B116" t="s">
        <v>39</v>
      </c>
      <c r="C116">
        <v>2022</v>
      </c>
      <c r="D116">
        <v>34695924.412</v>
      </c>
      <c r="E116" s="1">
        <v>18500000</v>
      </c>
      <c r="F116">
        <f>D116/1000000</f>
        <v>34.695924412000004</v>
      </c>
      <c r="G116">
        <f>E116/1000000</f>
        <v>18.5</v>
      </c>
      <c r="H116">
        <v>127.077226</v>
      </c>
      <c r="I116">
        <f t="shared" si="4"/>
        <v>120.0469215</v>
      </c>
      <c r="J116">
        <v>110.817173</v>
      </c>
      <c r="K116">
        <f t="shared" si="5"/>
        <v>105.910814</v>
      </c>
      <c r="L116">
        <v>14.453624</v>
      </c>
      <c r="M116">
        <v>34.629746835443001</v>
      </c>
      <c r="N116">
        <f>H116-106</f>
        <v>21.077225999999996</v>
      </c>
      <c r="O116">
        <f>117-J116</f>
        <v>6.1828270000000032</v>
      </c>
      <c r="P116">
        <f>N116+O116</f>
        <v>27.260052999999999</v>
      </c>
      <c r="Q116">
        <f>N116/P116</f>
        <v>0.77319093987087983</v>
      </c>
      <c r="R116">
        <f>O116/P116</f>
        <v>0.22680906012912019</v>
      </c>
      <c r="S116">
        <f>Q116*L116</f>
        <v>11.175411125100306</v>
      </c>
      <c r="T116">
        <f>R116*L116</f>
        <v>3.2782128748996948</v>
      </c>
      <c r="U116" s="1">
        <f>S116*1901000</f>
        <v>21244456.548815683</v>
      </c>
      <c r="V116" s="1">
        <f>T116*469000</f>
        <v>1537481.8383279569</v>
      </c>
      <c r="W116" s="2">
        <f t="shared" si="6"/>
        <v>90</v>
      </c>
      <c r="X116" s="2">
        <f t="shared" si="7"/>
        <v>44.999999999999993</v>
      </c>
    </row>
    <row r="117" spans="1:24" x14ac:dyDescent="0.2">
      <c r="A117">
        <v>609</v>
      </c>
      <c r="B117" t="s">
        <v>19</v>
      </c>
      <c r="C117">
        <v>2024</v>
      </c>
      <c r="D117">
        <v>32833299.646000002</v>
      </c>
      <c r="E117" s="1">
        <v>48798677</v>
      </c>
      <c r="F117">
        <f>D117/1000000</f>
        <v>32.833299646</v>
      </c>
      <c r="G117">
        <f>E117/1000000</f>
        <v>48.798676999999998</v>
      </c>
      <c r="H117">
        <v>129.53268299999999</v>
      </c>
      <c r="I117">
        <f t="shared" si="4"/>
        <v>130.20496</v>
      </c>
      <c r="J117">
        <v>111.720648</v>
      </c>
      <c r="K117">
        <f t="shared" si="5"/>
        <v>106.78743900000001</v>
      </c>
      <c r="L117">
        <v>13.677692</v>
      </c>
      <c r="M117">
        <v>30.634799999999998</v>
      </c>
      <c r="N117">
        <f>H117-106</f>
        <v>23.532682999999992</v>
      </c>
      <c r="O117">
        <f>117-J117</f>
        <v>5.2793520000000029</v>
      </c>
      <c r="P117">
        <f>N117+O117</f>
        <v>28.812034999999995</v>
      </c>
      <c r="Q117">
        <f>N117/P117</f>
        <v>0.81676573695679588</v>
      </c>
      <c r="R117">
        <f>O117/P117</f>
        <v>0.18323426304320414</v>
      </c>
      <c r="S117">
        <f>Q117*L117</f>
        <v>11.171470186248072</v>
      </c>
      <c r="T117">
        <f>R117*L117</f>
        <v>2.506221813751929</v>
      </c>
      <c r="U117" s="1">
        <f>S117*1901000</f>
        <v>21236964.824057586</v>
      </c>
      <c r="V117" s="1">
        <f>T117*469000</f>
        <v>1175418.0306496548</v>
      </c>
      <c r="W117" s="2">
        <f t="shared" si="6"/>
        <v>92</v>
      </c>
      <c r="X117" s="2">
        <f t="shared" si="7"/>
        <v>38</v>
      </c>
    </row>
    <row r="118" spans="1:24" x14ac:dyDescent="0.2">
      <c r="A118">
        <v>31410</v>
      </c>
      <c r="B118" t="s">
        <v>28</v>
      </c>
      <c r="C118">
        <v>2024</v>
      </c>
      <c r="D118">
        <v>47500357.046499997</v>
      </c>
      <c r="E118" s="1">
        <v>43219440</v>
      </c>
      <c r="F118">
        <f>D118/1000000</f>
        <v>47.5003570465</v>
      </c>
      <c r="G118">
        <f>E118/1000000</f>
        <v>43.219439999999999</v>
      </c>
      <c r="H118">
        <v>126.07458200000001</v>
      </c>
      <c r="I118">
        <f t="shared" si="4"/>
        <v>124.18433899999999</v>
      </c>
      <c r="J118">
        <v>101.283888</v>
      </c>
      <c r="K118">
        <f t="shared" si="5"/>
        <v>100.259019</v>
      </c>
      <c r="L118">
        <v>19.787693000000001</v>
      </c>
      <c r="M118">
        <v>34.274761904761903</v>
      </c>
      <c r="N118">
        <f>H118-106</f>
        <v>20.074582000000007</v>
      </c>
      <c r="O118">
        <f>117-J118</f>
        <v>15.716111999999995</v>
      </c>
      <c r="P118">
        <f>N118+O118</f>
        <v>35.790694000000002</v>
      </c>
      <c r="Q118">
        <f>N118/P118</f>
        <v>0.56088831359347224</v>
      </c>
      <c r="R118">
        <f>O118/P118</f>
        <v>0.43911168640652776</v>
      </c>
      <c r="S118">
        <f>Q118*L118</f>
        <v>11.098685756675357</v>
      </c>
      <c r="T118">
        <f>R118*L118</f>
        <v>8.6890072433246441</v>
      </c>
      <c r="U118" s="1">
        <f>S118*1901000</f>
        <v>21098601.623439852</v>
      </c>
      <c r="V118" s="1">
        <f>T118*469000</f>
        <v>4075144.3971192581</v>
      </c>
      <c r="W118" s="2">
        <f t="shared" si="6"/>
        <v>88</v>
      </c>
      <c r="X118" s="2">
        <f t="shared" si="7"/>
        <v>95</v>
      </c>
    </row>
    <row r="119" spans="1:24" x14ac:dyDescent="0.2">
      <c r="A119">
        <v>43307</v>
      </c>
      <c r="B119" t="s">
        <v>39</v>
      </c>
      <c r="C119">
        <v>2024</v>
      </c>
      <c r="D119">
        <v>38349564.6285</v>
      </c>
      <c r="E119" s="1">
        <v>40500000</v>
      </c>
      <c r="F119">
        <f>D119/1000000</f>
        <v>38.349564628499998</v>
      </c>
      <c r="G119">
        <f>E119/1000000</f>
        <v>40.5</v>
      </c>
      <c r="H119">
        <v>126.462394</v>
      </c>
      <c r="I119">
        <f t="shared" si="4"/>
        <v>125.149005</v>
      </c>
      <c r="J119">
        <v>107.907462</v>
      </c>
      <c r="K119">
        <f t="shared" si="5"/>
        <v>109.07981100000001</v>
      </c>
      <c r="L119">
        <v>15.975657</v>
      </c>
      <c r="M119">
        <v>34.699142857142803</v>
      </c>
      <c r="N119">
        <f>H119-106</f>
        <v>20.462394000000003</v>
      </c>
      <c r="O119">
        <f>117-J119</f>
        <v>9.0925380000000047</v>
      </c>
      <c r="P119">
        <f>N119+O119</f>
        <v>29.554932000000008</v>
      </c>
      <c r="Q119">
        <f>N119/P119</f>
        <v>0.69235124614734345</v>
      </c>
      <c r="R119">
        <f>O119/P119</f>
        <v>0.30764875385265655</v>
      </c>
      <c r="S119">
        <f>Q119*L119</f>
        <v>11.06076603197253</v>
      </c>
      <c r="T119">
        <f>R119*L119</f>
        <v>4.9148909680274695</v>
      </c>
      <c r="U119" s="1">
        <f>S119*1901000</f>
        <v>21026516.226779781</v>
      </c>
      <c r="V119" s="1">
        <f>T119*469000</f>
        <v>2305083.864004883</v>
      </c>
      <c r="W119" s="2">
        <f t="shared" si="6"/>
        <v>89</v>
      </c>
      <c r="X119" s="2">
        <f t="shared" si="7"/>
        <v>67</v>
      </c>
    </row>
    <row r="120" spans="1:24" x14ac:dyDescent="0.2">
      <c r="A120">
        <v>635</v>
      </c>
      <c r="B120" t="s">
        <v>42</v>
      </c>
      <c r="C120">
        <v>2020</v>
      </c>
      <c r="D120">
        <v>40378347.203500003</v>
      </c>
      <c r="E120" s="1">
        <v>25876111</v>
      </c>
      <c r="F120">
        <f>D120/1000000</f>
        <v>40.378347203500006</v>
      </c>
      <c r="G120">
        <f>E120/1000000</f>
        <v>25.876111000000002</v>
      </c>
      <c r="H120">
        <v>127.500017</v>
      </c>
      <c r="I120" t="e">
        <f t="shared" si="4"/>
        <v>#DIV/0!</v>
      </c>
      <c r="J120">
        <v>105.743636</v>
      </c>
      <c r="K120" t="e">
        <f t="shared" si="5"/>
        <v>#DIV/0!</v>
      </c>
      <c r="L120">
        <v>16.820806999999999</v>
      </c>
      <c r="M120">
        <v>32.320847457627103</v>
      </c>
      <c r="N120">
        <f>H120-106</f>
        <v>21.500017</v>
      </c>
      <c r="O120">
        <f>117-J120</f>
        <v>11.256364000000005</v>
      </c>
      <c r="P120">
        <f>N120+O120</f>
        <v>32.756381000000005</v>
      </c>
      <c r="Q120">
        <f>N120/P120</f>
        <v>0.65636118348971451</v>
      </c>
      <c r="R120">
        <f>O120/P120</f>
        <v>0.34363881651028555</v>
      </c>
      <c r="S120">
        <f>Q120*L120</f>
        <v>11.040524789772073</v>
      </c>
      <c r="T120">
        <f>R120*L120</f>
        <v>5.7802822102279263</v>
      </c>
      <c r="U120" s="1">
        <f>S120*1901000</f>
        <v>20988037.625356711</v>
      </c>
      <c r="V120" s="1">
        <f>T120*469000</f>
        <v>2710952.3565968974</v>
      </c>
      <c r="W120" s="2">
        <f t="shared" si="6"/>
        <v>90</v>
      </c>
      <c r="X120" s="2">
        <f t="shared" si="7"/>
        <v>79</v>
      </c>
    </row>
    <row r="121" spans="1:24" x14ac:dyDescent="0.2">
      <c r="A121">
        <v>75399</v>
      </c>
      <c r="B121" t="s">
        <v>113</v>
      </c>
      <c r="C121">
        <v>2024</v>
      </c>
      <c r="D121">
        <v>42345700.983499996</v>
      </c>
      <c r="E121" s="1">
        <v>20071429</v>
      </c>
      <c r="F121">
        <f>D121/1000000</f>
        <v>42.345700983499995</v>
      </c>
      <c r="G121">
        <f>E121/1000000</f>
        <v>20.071428999999998</v>
      </c>
      <c r="H121">
        <v>126.463578</v>
      </c>
      <c r="I121">
        <f t="shared" si="4"/>
        <v>125.79164</v>
      </c>
      <c r="J121">
        <v>104.680269</v>
      </c>
      <c r="K121">
        <f t="shared" si="5"/>
        <v>100.34711</v>
      </c>
      <c r="L121">
        <v>17.640367000000001</v>
      </c>
      <c r="M121">
        <v>33.862763157894697</v>
      </c>
      <c r="N121">
        <f>H121-106</f>
        <v>20.463577999999998</v>
      </c>
      <c r="O121">
        <f>117-J121</f>
        <v>12.319731000000004</v>
      </c>
      <c r="P121">
        <f>N121+O121</f>
        <v>32.783309000000003</v>
      </c>
      <c r="Q121">
        <f>N121/P121</f>
        <v>0.62420721471404839</v>
      </c>
      <c r="R121">
        <f>O121/P121</f>
        <v>0.37579278528595156</v>
      </c>
      <c r="S121">
        <f>Q121*L121</f>
        <v>11.011244351603615</v>
      </c>
      <c r="T121">
        <f>R121*L121</f>
        <v>6.6291226483963861</v>
      </c>
      <c r="U121" s="1">
        <f>S121*1901000</f>
        <v>20932375.512398474</v>
      </c>
      <c r="V121" s="1">
        <f>T121*469000</f>
        <v>3109058.5220979052</v>
      </c>
      <c r="W121" s="2">
        <f t="shared" si="6"/>
        <v>89</v>
      </c>
      <c r="X121" s="2">
        <f t="shared" si="7"/>
        <v>83</v>
      </c>
    </row>
    <row r="122" spans="1:24" x14ac:dyDescent="0.2">
      <c r="A122">
        <v>1008</v>
      </c>
      <c r="B122" t="s">
        <v>80</v>
      </c>
      <c r="C122">
        <v>2022</v>
      </c>
      <c r="D122">
        <v>39666546.142499998</v>
      </c>
      <c r="E122" s="1">
        <v>27300000</v>
      </c>
      <c r="F122">
        <f>D122/1000000</f>
        <v>39.666546142499996</v>
      </c>
      <c r="G122">
        <f>E122/1000000</f>
        <v>27.3</v>
      </c>
      <c r="H122">
        <v>125.34268</v>
      </c>
      <c r="I122">
        <f t="shared" si="4"/>
        <v>129.96942300000001</v>
      </c>
      <c r="J122">
        <v>107.022927</v>
      </c>
      <c r="K122">
        <f t="shared" si="5"/>
        <v>114.31517700000001</v>
      </c>
      <c r="L122">
        <v>16.524284999999999</v>
      </c>
      <c r="M122">
        <v>36.237837837837802</v>
      </c>
      <c r="N122">
        <f>H122-106</f>
        <v>19.342680000000001</v>
      </c>
      <c r="O122">
        <f>117-J122</f>
        <v>9.9770730000000043</v>
      </c>
      <c r="P122">
        <f>N122+O122</f>
        <v>29.319753000000006</v>
      </c>
      <c r="Q122">
        <f>N122/P122</f>
        <v>0.65971497099583332</v>
      </c>
      <c r="R122">
        <f>O122/P122</f>
        <v>0.34028502900416668</v>
      </c>
      <c r="S122">
        <f>Q122*L122</f>
        <v>10.901318199501883</v>
      </c>
      <c r="T122">
        <f>R122*L122</f>
        <v>5.6229668004981157</v>
      </c>
      <c r="U122" s="1">
        <f>S122*1901000</f>
        <v>20723405.897253081</v>
      </c>
      <c r="V122" s="1">
        <f>T122*469000</f>
        <v>2637171.4294336163</v>
      </c>
      <c r="W122" s="2">
        <f t="shared" si="6"/>
        <v>87</v>
      </c>
      <c r="X122" s="2">
        <f t="shared" si="7"/>
        <v>71</v>
      </c>
    </row>
    <row r="123" spans="1:24" x14ac:dyDescent="0.2">
      <c r="A123">
        <v>40804</v>
      </c>
      <c r="B123" t="s">
        <v>23</v>
      </c>
      <c r="C123">
        <v>2024</v>
      </c>
      <c r="D123">
        <v>30165681.607999999</v>
      </c>
      <c r="E123" s="1">
        <v>44531940</v>
      </c>
      <c r="F123">
        <f>D123/1000000</f>
        <v>30.165681608</v>
      </c>
      <c r="G123">
        <f>E123/1000000</f>
        <v>44.531939999999999</v>
      </c>
      <c r="H123">
        <v>127.31177</v>
      </c>
      <c r="I123">
        <f t="shared" si="4"/>
        <v>115.0274</v>
      </c>
      <c r="J123">
        <v>113.65549300000001</v>
      </c>
      <c r="K123">
        <f t="shared" si="5"/>
        <v>112.150705</v>
      </c>
      <c r="L123">
        <v>12.566416</v>
      </c>
      <c r="M123">
        <v>34.096428571428497</v>
      </c>
      <c r="N123">
        <f>H123-106</f>
        <v>21.311769999999996</v>
      </c>
      <c r="O123">
        <f>117-J123</f>
        <v>3.344506999999993</v>
      </c>
      <c r="P123">
        <f>N123+O123</f>
        <v>24.656276999999989</v>
      </c>
      <c r="Q123">
        <f>N123/P123</f>
        <v>0.86435474423003944</v>
      </c>
      <c r="R123">
        <f>O123/P123</f>
        <v>0.1356452557699605</v>
      </c>
      <c r="S123">
        <f>Q123*L123</f>
        <v>10.861841287568275</v>
      </c>
      <c r="T123">
        <f>R123*L123</f>
        <v>1.7045747124317241</v>
      </c>
      <c r="U123" s="1">
        <f>S123*1901000</f>
        <v>20648360.287667289</v>
      </c>
      <c r="V123" s="1">
        <f>T123*469000</f>
        <v>799445.54013047856</v>
      </c>
      <c r="W123" s="2">
        <f t="shared" si="6"/>
        <v>90</v>
      </c>
      <c r="X123" s="2">
        <f t="shared" si="7"/>
        <v>24</v>
      </c>
    </row>
    <row r="124" spans="1:24" x14ac:dyDescent="0.2">
      <c r="A124">
        <v>42860</v>
      </c>
      <c r="B124" t="s">
        <v>91</v>
      </c>
      <c r="C124">
        <v>2024</v>
      </c>
      <c r="D124">
        <v>29548853.929000001</v>
      </c>
      <c r="E124" s="1">
        <v>22500000</v>
      </c>
      <c r="F124">
        <f>D124/1000000</f>
        <v>29.548853929</v>
      </c>
      <c r="G124">
        <f>E124/1000000</f>
        <v>22.5</v>
      </c>
      <c r="H124">
        <v>128.52398500000001</v>
      </c>
      <c r="I124">
        <f t="shared" si="4"/>
        <v>116.55539899999999</v>
      </c>
      <c r="J124">
        <v>113.731442</v>
      </c>
      <c r="K124">
        <f t="shared" si="5"/>
        <v>112.2954</v>
      </c>
      <c r="L124">
        <v>12.309457999999999</v>
      </c>
      <c r="M124">
        <v>31.574035087719199</v>
      </c>
      <c r="N124">
        <f>H124-106</f>
        <v>22.52398500000001</v>
      </c>
      <c r="O124">
        <f>117-J124</f>
        <v>3.2685579999999987</v>
      </c>
      <c r="P124">
        <f>N124+O124</f>
        <v>25.792543000000009</v>
      </c>
      <c r="Q124">
        <f>N124/P124</f>
        <v>0.87327507799444215</v>
      </c>
      <c r="R124">
        <f>O124/P124</f>
        <v>0.12672492200555788</v>
      </c>
      <c r="S124">
        <f>Q124*L124</f>
        <v>10.74954289501931</v>
      </c>
      <c r="T124">
        <f>R124*L124</f>
        <v>1.5599151049806903</v>
      </c>
      <c r="U124" s="1">
        <f>S124*1901000</f>
        <v>20434881.04343171</v>
      </c>
      <c r="V124" s="1">
        <f>T124*469000</f>
        <v>731600.18423594371</v>
      </c>
      <c r="W124" s="2">
        <f t="shared" si="6"/>
        <v>91</v>
      </c>
      <c r="X124" s="2">
        <f t="shared" si="7"/>
        <v>24</v>
      </c>
    </row>
    <row r="125" spans="1:24" x14ac:dyDescent="0.2">
      <c r="A125">
        <v>42854</v>
      </c>
      <c r="B125" t="s">
        <v>34</v>
      </c>
      <c r="C125">
        <v>2022</v>
      </c>
      <c r="D125">
        <v>35260819.674000002</v>
      </c>
      <c r="E125" s="1">
        <v>35448672</v>
      </c>
      <c r="F125">
        <f>D125/1000000</f>
        <v>35.260819674000004</v>
      </c>
      <c r="G125">
        <f>E125/1000000</f>
        <v>35.448672000000002</v>
      </c>
      <c r="H125">
        <v>124.953687</v>
      </c>
      <c r="I125">
        <f t="shared" si="4"/>
        <v>124.23413499999999</v>
      </c>
      <c r="J125">
        <v>109.980974</v>
      </c>
      <c r="K125">
        <f t="shared" si="5"/>
        <v>108.57869599999999</v>
      </c>
      <c r="L125">
        <v>14.688948</v>
      </c>
      <c r="M125">
        <v>37.3538028169014</v>
      </c>
      <c r="N125">
        <f>H125-106</f>
        <v>18.953687000000002</v>
      </c>
      <c r="O125">
        <f>117-J125</f>
        <v>7.0190259999999967</v>
      </c>
      <c r="P125">
        <f>N125+O125</f>
        <v>25.972712999999999</v>
      </c>
      <c r="Q125">
        <f>N125/P125</f>
        <v>0.72975383819164374</v>
      </c>
      <c r="R125">
        <f>O125/P125</f>
        <v>0.2702461618083562</v>
      </c>
      <c r="S125">
        <f>Q125*L125</f>
        <v>10.719316181997469</v>
      </c>
      <c r="T125">
        <f>R125*L125</f>
        <v>3.9696318180025303</v>
      </c>
      <c r="U125" s="1">
        <f>S125*1901000</f>
        <v>20377420.061977189</v>
      </c>
      <c r="V125" s="1">
        <f>T125*469000</f>
        <v>1861757.3226431867</v>
      </c>
      <c r="W125" s="2">
        <f t="shared" si="6"/>
        <v>86</v>
      </c>
      <c r="X125" s="2">
        <f t="shared" si="7"/>
        <v>51</v>
      </c>
    </row>
    <row r="126" spans="1:24" x14ac:dyDescent="0.2">
      <c r="A126">
        <v>72877</v>
      </c>
      <c r="B126" t="s">
        <v>98</v>
      </c>
      <c r="C126">
        <v>2022</v>
      </c>
      <c r="D126">
        <v>32135179.034499999</v>
      </c>
      <c r="E126" s="1">
        <v>20100000</v>
      </c>
      <c r="F126">
        <f>D126/1000000</f>
        <v>32.135179034499998</v>
      </c>
      <c r="G126">
        <f>E126/1000000</f>
        <v>20.100000000000001</v>
      </c>
      <c r="H126">
        <v>126.100707</v>
      </c>
      <c r="I126" t="e">
        <f t="shared" si="4"/>
        <v>#DIV/0!</v>
      </c>
      <c r="J126">
        <v>111.98767100000001</v>
      </c>
      <c r="K126" t="e">
        <f t="shared" si="5"/>
        <v>#DIV/0!</v>
      </c>
      <c r="L126">
        <v>13.386869000000001</v>
      </c>
      <c r="M126">
        <v>34.185555555555503</v>
      </c>
      <c r="N126">
        <f>H126-106</f>
        <v>20.100707</v>
      </c>
      <c r="O126">
        <f>117-J126</f>
        <v>5.012328999999994</v>
      </c>
      <c r="P126">
        <f>N126+O126</f>
        <v>25.113035999999994</v>
      </c>
      <c r="Q126">
        <f>N126/P126</f>
        <v>0.80040927747644708</v>
      </c>
      <c r="R126">
        <f>O126/P126</f>
        <v>0.19959072252355292</v>
      </c>
      <c r="S126">
        <f>Q126*L126</f>
        <v>10.714974143961848</v>
      </c>
      <c r="T126">
        <f>R126*L126</f>
        <v>2.6718948560381524</v>
      </c>
      <c r="U126" s="1">
        <f>S126*1901000</f>
        <v>20369165.847671475</v>
      </c>
      <c r="V126" s="1">
        <f>T126*469000</f>
        <v>1253118.6874818935</v>
      </c>
      <c r="W126" s="2">
        <f t="shared" si="6"/>
        <v>88</v>
      </c>
      <c r="X126" s="2">
        <f t="shared" si="7"/>
        <v>35</v>
      </c>
    </row>
    <row r="127" spans="1:24" x14ac:dyDescent="0.2">
      <c r="A127">
        <v>635</v>
      </c>
      <c r="B127" t="s">
        <v>42</v>
      </c>
      <c r="C127">
        <v>2022</v>
      </c>
      <c r="D127">
        <v>44788320.156499997</v>
      </c>
      <c r="E127" s="1">
        <v>33665040</v>
      </c>
      <c r="F127">
        <f>D127/1000000</f>
        <v>44.788320156499999</v>
      </c>
      <c r="G127">
        <f>E127/1000000</f>
        <v>33.665039999999998</v>
      </c>
      <c r="H127">
        <v>126.36745500000001</v>
      </c>
      <c r="I127">
        <f t="shared" si="4"/>
        <v>130.49356299999999</v>
      </c>
      <c r="J127">
        <v>101.82102500000001</v>
      </c>
      <c r="K127">
        <f t="shared" si="5"/>
        <v>106.17703899999999</v>
      </c>
      <c r="L127">
        <v>18.657913000000001</v>
      </c>
      <c r="M127">
        <v>32.576268656716401</v>
      </c>
      <c r="N127">
        <f>H127-106</f>
        <v>20.367455000000007</v>
      </c>
      <c r="O127">
        <f>117-J127</f>
        <v>15.178974999999994</v>
      </c>
      <c r="P127">
        <f>N127+O127</f>
        <v>35.546430000000001</v>
      </c>
      <c r="Q127">
        <f>N127/P127</f>
        <v>0.57298173121745299</v>
      </c>
      <c r="R127">
        <f>O127/P127</f>
        <v>0.42701826878254706</v>
      </c>
      <c r="S127">
        <f>Q127*L127</f>
        <v>10.690643291644623</v>
      </c>
      <c r="T127">
        <f>R127*L127</f>
        <v>7.9672697083553796</v>
      </c>
      <c r="U127" s="1">
        <f>S127*1901000</f>
        <v>20322912.897416428</v>
      </c>
      <c r="V127" s="1">
        <f>T127*469000</f>
        <v>3736649.4932186729</v>
      </c>
      <c r="W127" s="2">
        <f t="shared" si="6"/>
        <v>89</v>
      </c>
      <c r="X127" s="2">
        <f t="shared" si="7"/>
        <v>93</v>
      </c>
    </row>
    <row r="128" spans="1:24" x14ac:dyDescent="0.2">
      <c r="A128">
        <v>40846</v>
      </c>
      <c r="B128" t="s">
        <v>95</v>
      </c>
      <c r="C128">
        <v>2020</v>
      </c>
      <c r="D128">
        <v>37832326.493000001</v>
      </c>
      <c r="E128" s="1">
        <v>18900000</v>
      </c>
      <c r="F128">
        <f>D128/1000000</f>
        <v>37.832326493000004</v>
      </c>
      <c r="G128">
        <f>E128/1000000</f>
        <v>18.899999999999999</v>
      </c>
      <c r="H128">
        <v>125.82984399999999</v>
      </c>
      <c r="I128" t="e">
        <f t="shared" si="4"/>
        <v>#DIV/0!</v>
      </c>
      <c r="J128">
        <v>107.494893</v>
      </c>
      <c r="K128" t="e">
        <f t="shared" si="5"/>
        <v>#DIV/0!</v>
      </c>
      <c r="L128">
        <v>15.760185999999999</v>
      </c>
      <c r="M128">
        <v>34.540579710144897</v>
      </c>
      <c r="N128">
        <f>H128-106</f>
        <v>19.829843999999994</v>
      </c>
      <c r="O128">
        <f>117-J128</f>
        <v>9.5051069999999953</v>
      </c>
      <c r="P128">
        <f>N128+O128</f>
        <v>29.33495099999999</v>
      </c>
      <c r="Q128">
        <f>N128/P128</f>
        <v>0.67598013032304027</v>
      </c>
      <c r="R128">
        <f>O128/P128</f>
        <v>0.32401986967695973</v>
      </c>
      <c r="S128">
        <f>Q128*L128</f>
        <v>10.653572586195354</v>
      </c>
      <c r="T128">
        <f>R128*L128</f>
        <v>5.1066134138046451</v>
      </c>
      <c r="U128" s="1">
        <f>S128*1901000</f>
        <v>20252441.486357369</v>
      </c>
      <c r="V128" s="1">
        <f>T128*469000</f>
        <v>2395001.6910743783</v>
      </c>
      <c r="W128" s="2">
        <f t="shared" si="6"/>
        <v>88</v>
      </c>
      <c r="X128" s="2">
        <f t="shared" si="7"/>
        <v>69</v>
      </c>
    </row>
    <row r="129" spans="1:24" x14ac:dyDescent="0.2">
      <c r="A129">
        <v>793</v>
      </c>
      <c r="B129" t="s">
        <v>22</v>
      </c>
      <c r="C129">
        <v>2024</v>
      </c>
      <c r="D129">
        <v>35832868.425999999</v>
      </c>
      <c r="E129" s="1">
        <v>48728845</v>
      </c>
      <c r="F129">
        <f>D129/1000000</f>
        <v>35.832868425999997</v>
      </c>
      <c r="G129">
        <f>E129/1000000</f>
        <v>48.728845</v>
      </c>
      <c r="H129">
        <v>125.779746</v>
      </c>
      <c r="I129">
        <f t="shared" si="4"/>
        <v>133.909223</v>
      </c>
      <c r="J129">
        <v>108.981719</v>
      </c>
      <c r="K129">
        <f t="shared" si="5"/>
        <v>107.515044</v>
      </c>
      <c r="L129">
        <v>14.927251999999999</v>
      </c>
      <c r="M129">
        <v>34.9205714285714</v>
      </c>
      <c r="N129">
        <f>H129-106</f>
        <v>19.779746000000003</v>
      </c>
      <c r="O129">
        <f>117-J129</f>
        <v>8.0182810000000018</v>
      </c>
      <c r="P129">
        <f>N129+O129</f>
        <v>27.798027000000005</v>
      </c>
      <c r="Q129">
        <f>N129/P129</f>
        <v>0.71155215440290054</v>
      </c>
      <c r="R129">
        <f>O129/P129</f>
        <v>0.28844784559709941</v>
      </c>
      <c r="S129">
        <f>Q129*L129</f>
        <v>10.621518319915005</v>
      </c>
      <c r="T129">
        <f>R129*L129</f>
        <v>4.3057336800849928</v>
      </c>
      <c r="U129" s="1">
        <f>S129*1901000</f>
        <v>20191506.326158423</v>
      </c>
      <c r="V129" s="1">
        <f>T129*469000</f>
        <v>2019389.0959598615</v>
      </c>
      <c r="W129" s="2">
        <f t="shared" si="6"/>
        <v>87</v>
      </c>
      <c r="X129" s="2">
        <f t="shared" si="7"/>
        <v>58</v>
      </c>
    </row>
    <row r="130" spans="1:24" x14ac:dyDescent="0.2">
      <c r="A130">
        <v>42854</v>
      </c>
      <c r="B130" t="s">
        <v>34</v>
      </c>
      <c r="C130">
        <v>2021</v>
      </c>
      <c r="D130">
        <v>36950793.278499998</v>
      </c>
      <c r="E130" s="1">
        <v>33003936</v>
      </c>
      <c r="F130">
        <f>D130/1000000</f>
        <v>36.950793278500001</v>
      </c>
      <c r="G130">
        <f>E130/1000000</f>
        <v>33.003936000000003</v>
      </c>
      <c r="H130">
        <v>124.23413499999999</v>
      </c>
      <c r="I130">
        <f t="shared" si="4"/>
        <v>126.78831599999999</v>
      </c>
      <c r="J130">
        <v>108.57869599999999</v>
      </c>
      <c r="K130">
        <f t="shared" si="5"/>
        <v>110.85480200000001</v>
      </c>
      <c r="L130">
        <v>15.392956999999999</v>
      </c>
      <c r="M130">
        <v>37.909999999999997</v>
      </c>
      <c r="N130">
        <f>H130-106</f>
        <v>18.234134999999995</v>
      </c>
      <c r="O130">
        <f>117-J130</f>
        <v>8.4213040000000063</v>
      </c>
      <c r="P130">
        <f>N130+O130</f>
        <v>26.655439000000001</v>
      </c>
      <c r="Q130">
        <f>N130/P130</f>
        <v>0.68406808081457571</v>
      </c>
      <c r="R130">
        <f>O130/P130</f>
        <v>0.31593191918542424</v>
      </c>
      <c r="S130">
        <f>Q130*L130</f>
        <v>10.529830553051289</v>
      </c>
      <c r="T130">
        <f>R130*L130</f>
        <v>4.8631264469487103</v>
      </c>
      <c r="U130" s="1">
        <f>S130*1901000</f>
        <v>20017207.881350499</v>
      </c>
      <c r="V130" s="1">
        <f>T130*469000</f>
        <v>2280806.3036189452</v>
      </c>
      <c r="W130" s="2">
        <f t="shared" si="6"/>
        <v>85</v>
      </c>
      <c r="X130" s="2">
        <f t="shared" si="7"/>
        <v>62</v>
      </c>
    </row>
    <row r="131" spans="1:24" x14ac:dyDescent="0.2">
      <c r="A131">
        <v>70255</v>
      </c>
      <c r="B131" t="s">
        <v>76</v>
      </c>
      <c r="C131">
        <v>2021</v>
      </c>
      <c r="D131">
        <v>38588327.960500002</v>
      </c>
      <c r="E131" s="1">
        <v>15428880</v>
      </c>
      <c r="F131">
        <f>D131/1000000</f>
        <v>38.588327960500003</v>
      </c>
      <c r="G131">
        <f>E131/1000000</f>
        <v>15.428879999999999</v>
      </c>
      <c r="H131">
        <v>125.41269</v>
      </c>
      <c r="I131">
        <f t="shared" ref="I131:I194" si="8">AVERAGEIFS(H:H,A:A,A131,C:C,C131-1)</f>
        <v>120.755775</v>
      </c>
      <c r="J131">
        <v>106.772426</v>
      </c>
      <c r="K131">
        <f t="shared" ref="K131:K194" si="9">AVERAGEIFS(J:J,A:A,A131,C:C,C131-1)</f>
        <v>112.323291</v>
      </c>
      <c r="L131">
        <v>16.075120999999999</v>
      </c>
      <c r="M131">
        <v>34.794264705882298</v>
      </c>
      <c r="N131">
        <f>H131-106</f>
        <v>19.412689999999998</v>
      </c>
      <c r="O131">
        <f>117-J131</f>
        <v>10.227574000000004</v>
      </c>
      <c r="P131">
        <f>N131+O131</f>
        <v>29.640264000000002</v>
      </c>
      <c r="Q131">
        <f>N131/P131</f>
        <v>0.65494322182825349</v>
      </c>
      <c r="R131">
        <f>O131/P131</f>
        <v>0.34505677817174651</v>
      </c>
      <c r="S131">
        <f>Q131*L131</f>
        <v>10.528291539019015</v>
      </c>
      <c r="T131">
        <f>R131*L131</f>
        <v>5.5468294609809838</v>
      </c>
      <c r="U131" s="1">
        <f>S131*1901000</f>
        <v>20014282.215675149</v>
      </c>
      <c r="V131" s="1">
        <f>T131*469000</f>
        <v>2601463.0172000816</v>
      </c>
      <c r="W131" s="2">
        <f t="shared" ref="W131:W194" si="10">PERCENTRANK(H:H,H131,2)*100</f>
        <v>87</v>
      </c>
      <c r="X131" s="2">
        <f t="shared" ref="X131:X194" si="11">100-PERCENTRANK(J:J,J131,2)*100</f>
        <v>72</v>
      </c>
    </row>
    <row r="132" spans="1:24" x14ac:dyDescent="0.2">
      <c r="A132">
        <v>43307</v>
      </c>
      <c r="B132" t="s">
        <v>39</v>
      </c>
      <c r="C132">
        <v>2023</v>
      </c>
      <c r="D132">
        <v>35500785.656499997</v>
      </c>
      <c r="E132" s="1">
        <v>30600000</v>
      </c>
      <c r="F132">
        <f>D132/1000000</f>
        <v>35.5007856565</v>
      </c>
      <c r="G132">
        <f>E132/1000000</f>
        <v>30.6</v>
      </c>
      <c r="H132">
        <v>125.149005</v>
      </c>
      <c r="I132">
        <f t="shared" si="8"/>
        <v>127.077226</v>
      </c>
      <c r="J132">
        <v>109.07981100000001</v>
      </c>
      <c r="K132">
        <f t="shared" si="9"/>
        <v>110.817173</v>
      </c>
      <c r="L132">
        <v>14.788913000000001</v>
      </c>
      <c r="M132">
        <v>35.710609756097497</v>
      </c>
      <c r="N132">
        <f>H132-106</f>
        <v>19.149005000000002</v>
      </c>
      <c r="O132">
        <f>117-J132</f>
        <v>7.9201889999999935</v>
      </c>
      <c r="P132">
        <f>N132+O132</f>
        <v>27.069193999999996</v>
      </c>
      <c r="Q132">
        <f>N132/P132</f>
        <v>0.70740950026070248</v>
      </c>
      <c r="R132">
        <f>O132/P132</f>
        <v>0.29259049973929757</v>
      </c>
      <c r="S132">
        <f>Q132*L132</f>
        <v>10.461817554729008</v>
      </c>
      <c r="T132">
        <f>R132*L132</f>
        <v>4.3270954452709951</v>
      </c>
      <c r="U132" s="1">
        <f>S132*1901000</f>
        <v>19887915.171539843</v>
      </c>
      <c r="V132" s="1">
        <f>T132*469000</f>
        <v>2029407.7638320967</v>
      </c>
      <c r="W132" s="2">
        <f t="shared" si="10"/>
        <v>87</v>
      </c>
      <c r="X132" s="2">
        <f t="shared" si="11"/>
        <v>58</v>
      </c>
    </row>
    <row r="133" spans="1:24" x14ac:dyDescent="0.2">
      <c r="A133">
        <v>47843</v>
      </c>
      <c r="B133" t="s">
        <v>47</v>
      </c>
      <c r="C133">
        <v>2020</v>
      </c>
      <c r="D133">
        <v>26731953.596999999</v>
      </c>
      <c r="E133" s="1">
        <v>27285000</v>
      </c>
      <c r="F133">
        <f>D133/1000000</f>
        <v>26.731953597</v>
      </c>
      <c r="G133">
        <f>E133/1000000</f>
        <v>27.285</v>
      </c>
      <c r="H133">
        <v>126.394744</v>
      </c>
      <c r="I133" t="e">
        <f t="shared" si="8"/>
        <v>#DIV/0!</v>
      </c>
      <c r="J133">
        <v>115.661469</v>
      </c>
      <c r="K133" t="e">
        <f t="shared" si="9"/>
        <v>#DIV/0!</v>
      </c>
      <c r="L133">
        <v>11.135994</v>
      </c>
      <c r="M133">
        <v>35.493333333333297</v>
      </c>
      <c r="N133">
        <f>H133-106</f>
        <v>20.394744000000003</v>
      </c>
      <c r="O133">
        <f>117-J133</f>
        <v>1.3385310000000032</v>
      </c>
      <c r="P133">
        <f>N133+O133</f>
        <v>21.733275000000006</v>
      </c>
      <c r="Q133">
        <f>N133/P133</f>
        <v>0.93841098499880926</v>
      </c>
      <c r="R133">
        <f>O133/P133</f>
        <v>6.1589015001190704E-2</v>
      </c>
      <c r="S133">
        <f>Q133*L133</f>
        <v>10.450139098480831</v>
      </c>
      <c r="T133">
        <f>R133*L133</f>
        <v>0.68585490151916972</v>
      </c>
      <c r="U133" s="1">
        <f>S133*1901000</f>
        <v>19865714.426212057</v>
      </c>
      <c r="V133" s="1">
        <f>T133*469000</f>
        <v>321665.94881249062</v>
      </c>
      <c r="W133" s="2">
        <f t="shared" si="10"/>
        <v>89</v>
      </c>
      <c r="X133" s="2">
        <f t="shared" si="11"/>
        <v>13</v>
      </c>
    </row>
    <row r="134" spans="1:24" x14ac:dyDescent="0.2">
      <c r="A134">
        <v>75399</v>
      </c>
      <c r="B134" t="s">
        <v>113</v>
      </c>
      <c r="C134">
        <v>2023</v>
      </c>
      <c r="D134">
        <v>46162387.961000003</v>
      </c>
      <c r="E134" s="1">
        <v>18357143</v>
      </c>
      <c r="F134">
        <f>D134/1000000</f>
        <v>46.162387961</v>
      </c>
      <c r="G134">
        <f>E134/1000000</f>
        <v>18.357143000000001</v>
      </c>
      <c r="H134">
        <v>125.79164</v>
      </c>
      <c r="I134">
        <f t="shared" si="8"/>
        <v>119.94001799999999</v>
      </c>
      <c r="J134">
        <v>100.34711</v>
      </c>
      <c r="K134">
        <f t="shared" si="9"/>
        <v>101.45576</v>
      </c>
      <c r="L134">
        <v>19.230322000000001</v>
      </c>
      <c r="M134">
        <v>32.6167123287671</v>
      </c>
      <c r="N134">
        <f>H134-106</f>
        <v>19.791640000000001</v>
      </c>
      <c r="O134">
        <f>117-J134</f>
        <v>16.652889999999999</v>
      </c>
      <c r="P134">
        <f>N134+O134</f>
        <v>36.44453</v>
      </c>
      <c r="Q134">
        <f>N134/P134</f>
        <v>0.54306201781172647</v>
      </c>
      <c r="R134">
        <f>O134/P134</f>
        <v>0.45693798218827347</v>
      </c>
      <c r="S134">
        <f>Q134*L134</f>
        <v>10.443257468489236</v>
      </c>
      <c r="T134">
        <f>R134*L134</f>
        <v>8.7870645315107634</v>
      </c>
      <c r="U134" s="1">
        <f>S134*1901000</f>
        <v>19852632.447598036</v>
      </c>
      <c r="V134" s="1">
        <f>T134*469000</f>
        <v>4121133.265278548</v>
      </c>
      <c r="W134" s="2">
        <f t="shared" si="10"/>
        <v>88</v>
      </c>
      <c r="X134" s="2">
        <f t="shared" si="11"/>
        <v>96</v>
      </c>
    </row>
    <row r="135" spans="1:24" x14ac:dyDescent="0.2">
      <c r="A135">
        <v>38693</v>
      </c>
      <c r="B135" t="s">
        <v>96</v>
      </c>
      <c r="C135">
        <v>2020</v>
      </c>
      <c r="D135">
        <v>28318864.134500001</v>
      </c>
      <c r="E135" s="1">
        <v>24701834</v>
      </c>
      <c r="F135">
        <f>D135/1000000</f>
        <v>28.3188641345</v>
      </c>
      <c r="G135">
        <f>E135/1000000</f>
        <v>24.701834000000002</v>
      </c>
      <c r="H135">
        <v>126.639977</v>
      </c>
      <c r="I135" t="e">
        <f t="shared" si="8"/>
        <v>#DIV/0!</v>
      </c>
      <c r="J135">
        <v>114.27852900000001</v>
      </c>
      <c r="K135" t="e">
        <f t="shared" si="9"/>
        <v>#DIV/0!</v>
      </c>
      <c r="L135">
        <v>11.797069</v>
      </c>
      <c r="M135">
        <v>34.266197183098498</v>
      </c>
      <c r="N135">
        <f>H135-106</f>
        <v>20.639977000000002</v>
      </c>
      <c r="O135">
        <f>117-J135</f>
        <v>2.721470999999994</v>
      </c>
      <c r="P135">
        <f>N135+O135</f>
        <v>23.361447999999996</v>
      </c>
      <c r="Q135">
        <f>N135/P135</f>
        <v>0.88350589398396906</v>
      </c>
      <c r="R135">
        <f>O135/P135</f>
        <v>0.11649410601603097</v>
      </c>
      <c r="S135">
        <f>Q135*L135</f>
        <v>10.422779993235569</v>
      </c>
      <c r="T135">
        <f>R135*L135</f>
        <v>1.3742890067644324</v>
      </c>
      <c r="U135" s="1">
        <f>S135*1901000</f>
        <v>19813704.767140817</v>
      </c>
      <c r="V135" s="1">
        <f>T135*469000</f>
        <v>644541.54417251877</v>
      </c>
      <c r="W135" s="2">
        <f t="shared" si="10"/>
        <v>89</v>
      </c>
      <c r="X135" s="2">
        <f t="shared" si="11"/>
        <v>21</v>
      </c>
    </row>
    <row r="136" spans="1:24" x14ac:dyDescent="0.2">
      <c r="A136">
        <v>972</v>
      </c>
      <c r="B136" t="s">
        <v>36</v>
      </c>
      <c r="C136">
        <v>2021</v>
      </c>
      <c r="D136">
        <v>44290122.787</v>
      </c>
      <c r="E136" s="1">
        <v>30800000</v>
      </c>
      <c r="F136">
        <f>D136/1000000</f>
        <v>44.290122787000001</v>
      </c>
      <c r="G136">
        <f>E136/1000000</f>
        <v>30.8</v>
      </c>
      <c r="H136">
        <v>125.687163</v>
      </c>
      <c r="I136">
        <f t="shared" si="8"/>
        <v>128.67980900000001</v>
      </c>
      <c r="J136">
        <v>101.782774</v>
      </c>
      <c r="K136">
        <f t="shared" si="9"/>
        <v>108.876509</v>
      </c>
      <c r="L136">
        <v>18.450374</v>
      </c>
      <c r="M136">
        <v>32.905538461538399</v>
      </c>
      <c r="N136">
        <f>H136-106</f>
        <v>19.687162999999998</v>
      </c>
      <c r="O136">
        <f>117-J136</f>
        <v>15.217225999999997</v>
      </c>
      <c r="P136">
        <f>N136+O136</f>
        <v>34.904388999999995</v>
      </c>
      <c r="Q136">
        <f>N136/P136</f>
        <v>0.56403115951979566</v>
      </c>
      <c r="R136">
        <f>O136/P136</f>
        <v>0.43596884048020434</v>
      </c>
      <c r="S136">
        <f>Q136*L136</f>
        <v>10.406585840793891</v>
      </c>
      <c r="T136">
        <f>R136*L136</f>
        <v>8.0437881592061089</v>
      </c>
      <c r="U136" s="1">
        <f>S136*1901000</f>
        <v>19782919.683349188</v>
      </c>
      <c r="V136" s="1">
        <f>T136*469000</f>
        <v>3772536.6466676649</v>
      </c>
      <c r="W136" s="2">
        <f t="shared" si="10"/>
        <v>87</v>
      </c>
      <c r="X136" s="2">
        <f t="shared" si="11"/>
        <v>93</v>
      </c>
    </row>
    <row r="137" spans="1:24" x14ac:dyDescent="0.2">
      <c r="A137">
        <v>31410</v>
      </c>
      <c r="B137" t="s">
        <v>28</v>
      </c>
      <c r="C137">
        <v>2023</v>
      </c>
      <c r="D137">
        <v>47856420.810999997</v>
      </c>
      <c r="E137" s="1">
        <v>40600080</v>
      </c>
      <c r="F137">
        <f>D137/1000000</f>
        <v>47.856420811</v>
      </c>
      <c r="G137">
        <f>E137/1000000</f>
        <v>40.600079999999998</v>
      </c>
      <c r="H137">
        <v>124.18433899999999</v>
      </c>
      <c r="I137">
        <f t="shared" si="8"/>
        <v>126.271733</v>
      </c>
      <c r="J137">
        <v>100.259019</v>
      </c>
      <c r="K137">
        <f t="shared" si="9"/>
        <v>97.394285999999994</v>
      </c>
      <c r="L137">
        <v>19.936022000000001</v>
      </c>
      <c r="M137">
        <v>35.530263157894701</v>
      </c>
      <c r="N137">
        <f>H137-106</f>
        <v>18.184338999999994</v>
      </c>
      <c r="O137">
        <f>117-J137</f>
        <v>16.740981000000005</v>
      </c>
      <c r="P137">
        <f>N137+O137</f>
        <v>34.925319999999999</v>
      </c>
      <c r="Q137">
        <f>N137/P137</f>
        <v>0.52066348998377099</v>
      </c>
      <c r="R137">
        <f>O137/P137</f>
        <v>0.47933651001622907</v>
      </c>
      <c r="S137">
        <f>Q137*L137</f>
        <v>10.379958790913239</v>
      </c>
      <c r="T137">
        <f>R137*L137</f>
        <v>9.5560632090867639</v>
      </c>
      <c r="U137" s="1">
        <f>S137*1901000</f>
        <v>19732301.661526069</v>
      </c>
      <c r="V137" s="1">
        <f>T137*469000</f>
        <v>4481793.6450616922</v>
      </c>
      <c r="W137" s="2">
        <f t="shared" si="10"/>
        <v>85</v>
      </c>
      <c r="X137" s="2">
        <f t="shared" si="11"/>
        <v>97</v>
      </c>
    </row>
    <row r="138" spans="1:24" x14ac:dyDescent="0.2">
      <c r="A138">
        <v>40798</v>
      </c>
      <c r="B138" t="s">
        <v>67</v>
      </c>
      <c r="C138">
        <v>2023</v>
      </c>
      <c r="D138">
        <v>29312275.052000001</v>
      </c>
      <c r="E138" s="1">
        <v>28226880</v>
      </c>
      <c r="F138">
        <f>D138/1000000</f>
        <v>29.312275052</v>
      </c>
      <c r="G138">
        <f>E138/1000000</f>
        <v>28.226880000000001</v>
      </c>
      <c r="H138">
        <v>125.543145</v>
      </c>
      <c r="I138">
        <f t="shared" si="8"/>
        <v>130.323588</v>
      </c>
      <c r="J138">
        <v>113.16650300000001</v>
      </c>
      <c r="K138">
        <f t="shared" si="9"/>
        <v>114.253467</v>
      </c>
      <c r="L138">
        <v>12.210903999999999</v>
      </c>
      <c r="M138">
        <v>35.438913043478202</v>
      </c>
      <c r="N138">
        <f>H138-106</f>
        <v>19.543144999999996</v>
      </c>
      <c r="O138">
        <f>117-J138</f>
        <v>3.8334969999999942</v>
      </c>
      <c r="P138">
        <f>N138+O138</f>
        <v>23.37664199999999</v>
      </c>
      <c r="Q138">
        <f>N138/P138</f>
        <v>0.83601164786627624</v>
      </c>
      <c r="R138">
        <f>O138/P138</f>
        <v>0.16398835213372373</v>
      </c>
      <c r="S138">
        <f>Q138*L138</f>
        <v>10.208457974976904</v>
      </c>
      <c r="T138">
        <f>R138*L138</f>
        <v>2.0024460250230955</v>
      </c>
      <c r="U138" s="1">
        <f>S138*1901000</f>
        <v>19406278.610431094</v>
      </c>
      <c r="V138" s="1">
        <f>T138*469000</f>
        <v>939147.18573583185</v>
      </c>
      <c r="W138" s="2">
        <f t="shared" si="10"/>
        <v>87</v>
      </c>
      <c r="X138" s="2">
        <f t="shared" si="11"/>
        <v>27</v>
      </c>
    </row>
    <row r="139" spans="1:24" x14ac:dyDescent="0.2">
      <c r="A139">
        <v>32620</v>
      </c>
      <c r="B139" t="s">
        <v>122</v>
      </c>
      <c r="C139">
        <v>2020</v>
      </c>
      <c r="D139">
        <v>37351146.267999999</v>
      </c>
      <c r="E139" s="1">
        <v>17150000</v>
      </c>
      <c r="F139">
        <f>D139/1000000</f>
        <v>37.351146268000001</v>
      </c>
      <c r="G139">
        <f>E139/1000000</f>
        <v>17.149999999999999</v>
      </c>
      <c r="H139">
        <v>126.82103600000001</v>
      </c>
      <c r="I139" t="e">
        <f t="shared" si="8"/>
        <v>#DIV/0!</v>
      </c>
      <c r="J139">
        <v>105.391029</v>
      </c>
      <c r="K139" t="e">
        <f t="shared" si="9"/>
        <v>#DIV/0!</v>
      </c>
      <c r="L139">
        <v>15.559735999999999</v>
      </c>
      <c r="M139">
        <v>30.253461538461501</v>
      </c>
      <c r="N139">
        <f>H139-106</f>
        <v>20.821036000000007</v>
      </c>
      <c r="O139">
        <f>117-J139</f>
        <v>11.608970999999997</v>
      </c>
      <c r="P139">
        <f>N139+O139</f>
        <v>32.430007000000003</v>
      </c>
      <c r="Q139">
        <f>N139/P139</f>
        <v>0.6420299570086434</v>
      </c>
      <c r="R139">
        <f>O139/P139</f>
        <v>0.3579700429913566</v>
      </c>
      <c r="S139">
        <f>Q139*L139</f>
        <v>9.9898166351458411</v>
      </c>
      <c r="T139">
        <f>R139*L139</f>
        <v>5.5699193648541589</v>
      </c>
      <c r="U139" s="1">
        <f>S139*1901000</f>
        <v>18990641.423412245</v>
      </c>
      <c r="V139" s="1">
        <f>T139*469000</f>
        <v>2612292.1821166007</v>
      </c>
      <c r="W139" s="2">
        <f t="shared" si="10"/>
        <v>90</v>
      </c>
      <c r="X139" s="2">
        <f t="shared" si="11"/>
        <v>80</v>
      </c>
    </row>
    <row r="140" spans="1:24" x14ac:dyDescent="0.2">
      <c r="A140">
        <v>1008</v>
      </c>
      <c r="B140" t="s">
        <v>80</v>
      </c>
      <c r="C140">
        <v>2024</v>
      </c>
      <c r="D140">
        <v>25497647.703499999</v>
      </c>
      <c r="E140" s="1">
        <v>23400000</v>
      </c>
      <c r="F140">
        <f>D140/1000000</f>
        <v>25.4976477035</v>
      </c>
      <c r="G140">
        <f>E140/1000000</f>
        <v>23.4</v>
      </c>
      <c r="H140">
        <v>125.45765</v>
      </c>
      <c r="I140">
        <f t="shared" si="8"/>
        <v>115.561449</v>
      </c>
      <c r="J140">
        <v>115.69776</v>
      </c>
      <c r="K140">
        <f t="shared" si="9"/>
        <v>115.23223900000001</v>
      </c>
      <c r="L140">
        <v>10.621807</v>
      </c>
      <c r="M140">
        <v>35.945454545454503</v>
      </c>
      <c r="N140">
        <f>H140-106</f>
        <v>19.457650000000001</v>
      </c>
      <c r="O140">
        <f>117-J140</f>
        <v>1.3022399999999976</v>
      </c>
      <c r="P140">
        <f>N140+O140</f>
        <v>20.759889999999999</v>
      </c>
      <c r="Q140">
        <f>N140/P140</f>
        <v>0.93727134392330602</v>
      </c>
      <c r="R140">
        <f>O140/P140</f>
        <v>6.2728656076693937E-2</v>
      </c>
      <c r="S140">
        <f>Q140*L140</f>
        <v>9.9555153217839791</v>
      </c>
      <c r="T140">
        <f>R140*L140</f>
        <v>0.6662916782160202</v>
      </c>
      <c r="U140" s="1">
        <f>S140*1901000</f>
        <v>18925434.626711342</v>
      </c>
      <c r="V140" s="1">
        <f>T140*469000</f>
        <v>312490.79708331346</v>
      </c>
      <c r="W140" s="2">
        <f t="shared" si="10"/>
        <v>87</v>
      </c>
      <c r="X140" s="2">
        <f t="shared" si="11"/>
        <v>12</v>
      </c>
    </row>
    <row r="141" spans="1:24" x14ac:dyDescent="0.2">
      <c r="A141">
        <v>38895</v>
      </c>
      <c r="B141" t="s">
        <v>31</v>
      </c>
      <c r="C141">
        <v>2021</v>
      </c>
      <c r="D141">
        <v>42544647.222000003</v>
      </c>
      <c r="E141" s="1">
        <v>19675926</v>
      </c>
      <c r="F141">
        <f>D141/1000000</f>
        <v>42.544647222000002</v>
      </c>
      <c r="G141">
        <f>E141/1000000</f>
        <v>19.675926</v>
      </c>
      <c r="H141">
        <v>122.818197</v>
      </c>
      <c r="I141">
        <f t="shared" si="8"/>
        <v>122.170394</v>
      </c>
      <c r="J141">
        <v>103.862438</v>
      </c>
      <c r="K141">
        <f t="shared" si="9"/>
        <v>108.534289</v>
      </c>
      <c r="L141">
        <v>17.723244000000001</v>
      </c>
      <c r="M141">
        <v>37.876615384615299</v>
      </c>
      <c r="N141">
        <f>H141-106</f>
        <v>16.818196999999998</v>
      </c>
      <c r="O141">
        <f>117-J141</f>
        <v>13.137562000000003</v>
      </c>
      <c r="P141">
        <f>N141+O141</f>
        <v>29.955759</v>
      </c>
      <c r="Q141">
        <f>N141/P141</f>
        <v>0.56143451414467571</v>
      </c>
      <c r="R141">
        <f>O141/P141</f>
        <v>0.43856548585532423</v>
      </c>
      <c r="S141">
        <f>Q141*L141</f>
        <v>9.9504408842075396</v>
      </c>
      <c r="T141">
        <f>R141*L141</f>
        <v>7.7728031157924606</v>
      </c>
      <c r="U141" s="1">
        <f>S141*1901000</f>
        <v>18915788.120878533</v>
      </c>
      <c r="V141" s="1">
        <f>T141*469000</f>
        <v>3645444.6613066639</v>
      </c>
      <c r="W141" s="2">
        <f t="shared" si="10"/>
        <v>82</v>
      </c>
      <c r="X141" s="2">
        <f t="shared" si="11"/>
        <v>87</v>
      </c>
    </row>
    <row r="142" spans="1:24" x14ac:dyDescent="0.2">
      <c r="A142">
        <v>1387</v>
      </c>
      <c r="B142" t="s">
        <v>87</v>
      </c>
      <c r="C142">
        <v>2024</v>
      </c>
      <c r="D142">
        <v>31871460.104499999</v>
      </c>
      <c r="E142" s="1">
        <v>20000000</v>
      </c>
      <c r="F142">
        <f>D142/1000000</f>
        <v>31.871460104499999</v>
      </c>
      <c r="G142">
        <f>E142/1000000</f>
        <v>20</v>
      </c>
      <c r="H142">
        <v>126.715554</v>
      </c>
      <c r="I142">
        <f t="shared" si="8"/>
        <v>114.028949</v>
      </c>
      <c r="J142">
        <v>110.026685</v>
      </c>
      <c r="K142">
        <f t="shared" si="9"/>
        <v>111.882077</v>
      </c>
      <c r="L142">
        <v>13.277009</v>
      </c>
      <c r="M142">
        <v>31.2094520547945</v>
      </c>
      <c r="N142">
        <f>H142-106</f>
        <v>20.715553999999997</v>
      </c>
      <c r="O142">
        <f>117-J142</f>
        <v>6.9733149999999995</v>
      </c>
      <c r="P142">
        <f>N142+O142</f>
        <v>27.688868999999997</v>
      </c>
      <c r="Q142">
        <f>N142/P142</f>
        <v>0.74815457431648791</v>
      </c>
      <c r="R142">
        <f>O142/P142</f>
        <v>0.25184542568351204</v>
      </c>
      <c r="S142">
        <f>Q142*L142</f>
        <v>9.933255016591179</v>
      </c>
      <c r="T142">
        <f>R142*L142</f>
        <v>3.3437539834088206</v>
      </c>
      <c r="U142" s="1">
        <f>S142*1901000</f>
        <v>18883117.78653983</v>
      </c>
      <c r="V142" s="1">
        <f>T142*469000</f>
        <v>1568220.618218737</v>
      </c>
      <c r="W142" s="2">
        <f t="shared" si="10"/>
        <v>89</v>
      </c>
      <c r="X142" s="2">
        <f t="shared" si="11"/>
        <v>50</v>
      </c>
    </row>
    <row r="143" spans="1:24" x14ac:dyDescent="0.2">
      <c r="A143">
        <v>32127</v>
      </c>
      <c r="B143" t="s">
        <v>13</v>
      </c>
      <c r="C143">
        <v>2022</v>
      </c>
      <c r="D143">
        <v>28594691.186500002</v>
      </c>
      <c r="E143" s="1">
        <v>43279250</v>
      </c>
      <c r="F143">
        <f>D143/1000000</f>
        <v>28.5946911865</v>
      </c>
      <c r="G143">
        <f>E143/1000000</f>
        <v>43.279249999999998</v>
      </c>
      <c r="H143">
        <v>125.91488699999999</v>
      </c>
      <c r="I143">
        <f t="shared" si="8"/>
        <v>117.645433</v>
      </c>
      <c r="J143">
        <v>112.92753999999999</v>
      </c>
      <c r="K143">
        <f t="shared" si="9"/>
        <v>108.28079</v>
      </c>
      <c r="L143">
        <v>11.911973</v>
      </c>
      <c r="M143">
        <v>33.459400000000002</v>
      </c>
      <c r="N143">
        <f>H143-106</f>
        <v>19.914886999999993</v>
      </c>
      <c r="O143">
        <f>117-J143</f>
        <v>4.0724600000000066</v>
      </c>
      <c r="P143">
        <f>N143+O143</f>
        <v>23.987347</v>
      </c>
      <c r="Q143">
        <f>N143/P143</f>
        <v>0.83022465969246173</v>
      </c>
      <c r="R143">
        <f>O143/P143</f>
        <v>0.16977534030753824</v>
      </c>
      <c r="S143">
        <f>Q143*L143</f>
        <v>9.889613730190792</v>
      </c>
      <c r="T143">
        <f>R143*L143</f>
        <v>2.0223592698092072</v>
      </c>
      <c r="U143" s="1">
        <f>S143*1901000</f>
        <v>18800155.701092694</v>
      </c>
      <c r="V143" s="1">
        <f>T143*469000</f>
        <v>948486.49754051818</v>
      </c>
      <c r="W143" s="2">
        <f t="shared" si="10"/>
        <v>88</v>
      </c>
      <c r="X143" s="2">
        <f t="shared" si="11"/>
        <v>29</v>
      </c>
    </row>
    <row r="144" spans="1:24" x14ac:dyDescent="0.2">
      <c r="A144">
        <v>55161</v>
      </c>
      <c r="B144" t="s">
        <v>267</v>
      </c>
      <c r="C144">
        <v>2024</v>
      </c>
      <c r="D144">
        <v>31525036.748</v>
      </c>
      <c r="E144" s="1">
        <v>6696429</v>
      </c>
      <c r="F144">
        <f>D144/1000000</f>
        <v>31.525036747999998</v>
      </c>
      <c r="G144">
        <f>E144/1000000</f>
        <v>6.6964290000000002</v>
      </c>
      <c r="H144">
        <v>128.123999</v>
      </c>
      <c r="I144" t="e">
        <f t="shared" si="8"/>
        <v>#DIV/0!</v>
      </c>
      <c r="J144">
        <v>109.4483</v>
      </c>
      <c r="K144" t="e">
        <f t="shared" si="9"/>
        <v>#DIV/0!</v>
      </c>
      <c r="L144">
        <v>13.132695999999999</v>
      </c>
      <c r="M144">
        <v>28.384625</v>
      </c>
      <c r="N144">
        <f>H144-106</f>
        <v>22.123998999999998</v>
      </c>
      <c r="O144">
        <f>117-J144</f>
        <v>7.5516999999999967</v>
      </c>
      <c r="P144">
        <f>N144+O144</f>
        <v>29.675698999999994</v>
      </c>
      <c r="Q144">
        <f>N144/P144</f>
        <v>0.74552579199566626</v>
      </c>
      <c r="R144">
        <f>O144/P144</f>
        <v>0.25447420800433374</v>
      </c>
      <c r="S144">
        <f>Q144*L144</f>
        <v>9.7907635864383185</v>
      </c>
      <c r="T144">
        <f>R144*L144</f>
        <v>3.3419324135616812</v>
      </c>
      <c r="U144" s="1">
        <f>S144*1901000</f>
        <v>18612241.577819243</v>
      </c>
      <c r="V144" s="1">
        <f>T144*469000</f>
        <v>1567366.3019604285</v>
      </c>
      <c r="W144" s="2">
        <f t="shared" si="10"/>
        <v>91</v>
      </c>
      <c r="X144" s="2">
        <f t="shared" si="11"/>
        <v>55</v>
      </c>
    </row>
    <row r="145" spans="1:24" x14ac:dyDescent="0.2">
      <c r="A145">
        <v>42854</v>
      </c>
      <c r="B145" t="s">
        <v>34</v>
      </c>
      <c r="C145">
        <v>2024</v>
      </c>
      <c r="D145">
        <v>37831445.509499997</v>
      </c>
      <c r="E145" s="1">
        <v>42176400</v>
      </c>
      <c r="F145">
        <f>D145/1000000</f>
        <v>37.8314455095</v>
      </c>
      <c r="G145">
        <f>E145/1000000</f>
        <v>42.176400000000001</v>
      </c>
      <c r="H145">
        <v>124.977498</v>
      </c>
      <c r="I145">
        <f t="shared" si="8"/>
        <v>119.37970300000001</v>
      </c>
      <c r="J145">
        <v>105.245161</v>
      </c>
      <c r="K145">
        <f t="shared" si="9"/>
        <v>111.76557600000001</v>
      </c>
      <c r="L145">
        <v>15.759819</v>
      </c>
      <c r="M145">
        <v>32.6641025641025</v>
      </c>
      <c r="N145">
        <f>H145-106</f>
        <v>18.977497999999997</v>
      </c>
      <c r="O145">
        <f>117-J145</f>
        <v>11.754839000000004</v>
      </c>
      <c r="P145">
        <f>N145+O145</f>
        <v>30.732337000000001</v>
      </c>
      <c r="Q145">
        <f>N145/P145</f>
        <v>0.61750910775187695</v>
      </c>
      <c r="R145">
        <f>O145/P145</f>
        <v>0.38249089224812299</v>
      </c>
      <c r="S145">
        <f>Q145*L145</f>
        <v>9.7318317690210776</v>
      </c>
      <c r="T145">
        <f>R145*L145</f>
        <v>6.0279872309789218</v>
      </c>
      <c r="U145" s="1">
        <f>S145*1901000</f>
        <v>18500212.192909069</v>
      </c>
      <c r="V145" s="1">
        <f>T145*469000</f>
        <v>2827126.0113291144</v>
      </c>
      <c r="W145" s="2">
        <f t="shared" si="10"/>
        <v>86</v>
      </c>
      <c r="X145" s="2">
        <f t="shared" si="11"/>
        <v>81</v>
      </c>
    </row>
    <row r="146" spans="1:24" x14ac:dyDescent="0.2">
      <c r="A146">
        <v>123360</v>
      </c>
      <c r="B146" t="s">
        <v>43</v>
      </c>
      <c r="C146">
        <v>2024</v>
      </c>
      <c r="D146">
        <v>35984524.814499997</v>
      </c>
      <c r="E146" s="1">
        <v>36725670</v>
      </c>
      <c r="F146">
        <f>D146/1000000</f>
        <v>35.984524814499999</v>
      </c>
      <c r="G146">
        <f>E146/1000000</f>
        <v>36.725670000000001</v>
      </c>
      <c r="H146">
        <v>126.11797300000001</v>
      </c>
      <c r="I146" t="e">
        <f t="shared" si="8"/>
        <v>#DIV/0!</v>
      </c>
      <c r="J146">
        <v>105.800968</v>
      </c>
      <c r="K146" t="e">
        <f t="shared" si="9"/>
        <v>#DIV/0!</v>
      </c>
      <c r="L146">
        <v>14.990429000000001</v>
      </c>
      <c r="M146">
        <v>30.379200000000001</v>
      </c>
      <c r="N146">
        <f>H146-106</f>
        <v>20.117973000000006</v>
      </c>
      <c r="O146">
        <f>117-J146</f>
        <v>11.199032000000003</v>
      </c>
      <c r="P146">
        <f>N146+O146</f>
        <v>31.317005000000009</v>
      </c>
      <c r="Q146">
        <f>N146/P146</f>
        <v>0.64239773247793019</v>
      </c>
      <c r="R146">
        <f>O146/P146</f>
        <v>0.35760226752206986</v>
      </c>
      <c r="S146">
        <f>Q146*L146</f>
        <v>9.6298175984714067</v>
      </c>
      <c r="T146">
        <f>R146*L146</f>
        <v>5.3606114015285948</v>
      </c>
      <c r="U146" s="1">
        <f>S146*1901000</f>
        <v>18306283.254694145</v>
      </c>
      <c r="V146" s="1">
        <f>T146*469000</f>
        <v>2514126.7473169109</v>
      </c>
      <c r="W146" s="2">
        <f t="shared" si="10"/>
        <v>88</v>
      </c>
      <c r="X146" s="2">
        <f t="shared" si="11"/>
        <v>78</v>
      </c>
    </row>
    <row r="147" spans="1:24" x14ac:dyDescent="0.2">
      <c r="A147">
        <v>287</v>
      </c>
      <c r="B147" t="s">
        <v>71</v>
      </c>
      <c r="C147">
        <v>2020</v>
      </c>
      <c r="D147">
        <v>39952868.180500001</v>
      </c>
      <c r="E147" s="1">
        <v>30500000</v>
      </c>
      <c r="F147">
        <f>D147/1000000</f>
        <v>39.952868180499998</v>
      </c>
      <c r="G147">
        <f>E147/1000000</f>
        <v>30.5</v>
      </c>
      <c r="H147">
        <v>123.519206</v>
      </c>
      <c r="I147" t="e">
        <f t="shared" si="8"/>
        <v>#DIV/0!</v>
      </c>
      <c r="J147">
        <v>104.02330000000001</v>
      </c>
      <c r="K147" t="e">
        <f t="shared" si="9"/>
        <v>#DIV/0!</v>
      </c>
      <c r="L147">
        <v>16.643560999999998</v>
      </c>
      <c r="M147">
        <v>34.815652173913001</v>
      </c>
      <c r="N147">
        <f>H147-106</f>
        <v>17.519205999999997</v>
      </c>
      <c r="O147">
        <f>117-J147</f>
        <v>12.976699999999994</v>
      </c>
      <c r="P147">
        <f>N147+O147</f>
        <v>30.495905999999991</v>
      </c>
      <c r="Q147">
        <f>N147/P147</f>
        <v>0.57447730852790546</v>
      </c>
      <c r="R147">
        <f>O147/P147</f>
        <v>0.42552269147209459</v>
      </c>
      <c r="S147">
        <f>Q147*L147</f>
        <v>9.561348127600013</v>
      </c>
      <c r="T147">
        <f>R147*L147</f>
        <v>7.0822128723999853</v>
      </c>
      <c r="U147" s="1">
        <f>S147*1901000</f>
        <v>18176122.790567625</v>
      </c>
      <c r="V147" s="1">
        <f>T147*469000</f>
        <v>3321557.8371555931</v>
      </c>
      <c r="W147" s="2">
        <f t="shared" si="10"/>
        <v>83</v>
      </c>
      <c r="X147" s="2">
        <f t="shared" si="11"/>
        <v>86</v>
      </c>
    </row>
    <row r="148" spans="1:24" x14ac:dyDescent="0.2">
      <c r="A148">
        <v>32630</v>
      </c>
      <c r="B148" t="s">
        <v>26</v>
      </c>
      <c r="C148">
        <v>2020</v>
      </c>
      <c r="D148">
        <v>40735532.001500003</v>
      </c>
      <c r="E148" s="1">
        <v>27525281</v>
      </c>
      <c r="F148">
        <f>D148/1000000</f>
        <v>40.735532001500005</v>
      </c>
      <c r="G148">
        <f>E148/1000000</f>
        <v>27.525281</v>
      </c>
      <c r="H148">
        <v>125.369258</v>
      </c>
      <c r="I148" t="e">
        <f t="shared" si="8"/>
        <v>#DIV/0!</v>
      </c>
      <c r="J148">
        <v>101.98318500000001</v>
      </c>
      <c r="K148" t="e">
        <f t="shared" si="9"/>
        <v>#DIV/0!</v>
      </c>
      <c r="L148">
        <v>16.969602999999999</v>
      </c>
      <c r="M148">
        <v>30.798450704225299</v>
      </c>
      <c r="N148">
        <f>H148-106</f>
        <v>19.369258000000002</v>
      </c>
      <c r="O148">
        <f>117-J148</f>
        <v>15.016814999999994</v>
      </c>
      <c r="P148">
        <f>N148+O148</f>
        <v>34.386072999999996</v>
      </c>
      <c r="Q148">
        <f>N148/P148</f>
        <v>0.56328787529765334</v>
      </c>
      <c r="R148">
        <f>O148/P148</f>
        <v>0.43671212470234666</v>
      </c>
      <c r="S148">
        <f>Q148*L148</f>
        <v>9.5587716185146832</v>
      </c>
      <c r="T148">
        <f>R148*L148</f>
        <v>7.4108313814853153</v>
      </c>
      <c r="U148" s="1">
        <f>S148*1901000</f>
        <v>18171224.846796412</v>
      </c>
      <c r="V148" s="1">
        <f>T148*469000</f>
        <v>3475679.9179166127</v>
      </c>
      <c r="W148" s="2">
        <f t="shared" si="10"/>
        <v>87</v>
      </c>
      <c r="X148" s="2">
        <f t="shared" si="11"/>
        <v>93</v>
      </c>
    </row>
    <row r="149" spans="1:24" x14ac:dyDescent="0.2">
      <c r="A149">
        <v>47843</v>
      </c>
      <c r="B149" t="s">
        <v>47</v>
      </c>
      <c r="C149">
        <v>2023</v>
      </c>
      <c r="D149">
        <v>24362852.136999998</v>
      </c>
      <c r="E149" s="1">
        <v>33833400</v>
      </c>
      <c r="F149">
        <f>D149/1000000</f>
        <v>24.362852136999997</v>
      </c>
      <c r="G149">
        <f>E149/1000000</f>
        <v>33.833399999999997</v>
      </c>
      <c r="H149">
        <v>126.824715</v>
      </c>
      <c r="I149">
        <f t="shared" si="8"/>
        <v>124.059585</v>
      </c>
      <c r="J149">
        <v>115.668144</v>
      </c>
      <c r="K149">
        <f t="shared" si="9"/>
        <v>115.150386</v>
      </c>
      <c r="L149">
        <v>10.149074000000001</v>
      </c>
      <c r="M149">
        <v>31.549661016949099</v>
      </c>
      <c r="N149">
        <f>H149-106</f>
        <v>20.824714999999998</v>
      </c>
      <c r="O149">
        <f>117-J149</f>
        <v>1.3318560000000019</v>
      </c>
      <c r="P149">
        <f>N149+O149</f>
        <v>22.156571</v>
      </c>
      <c r="Q149">
        <f>N149/P149</f>
        <v>0.93988889345738558</v>
      </c>
      <c r="R149">
        <f>O149/P149</f>
        <v>6.0111106542614465E-2</v>
      </c>
      <c r="S149">
        <f>Q149*L149</f>
        <v>9.5390019314771219</v>
      </c>
      <c r="T149">
        <f>R149*L149</f>
        <v>0.61007206852287843</v>
      </c>
      <c r="U149" s="1">
        <f>S149*1901000</f>
        <v>18133642.67173801</v>
      </c>
      <c r="V149" s="1">
        <f>T149*469000</f>
        <v>286123.80013722996</v>
      </c>
      <c r="W149" s="2">
        <f t="shared" si="10"/>
        <v>90</v>
      </c>
      <c r="X149" s="2">
        <f t="shared" si="11"/>
        <v>13</v>
      </c>
    </row>
    <row r="150" spans="1:24" x14ac:dyDescent="0.2">
      <c r="A150">
        <v>44465</v>
      </c>
      <c r="B150" t="s">
        <v>49</v>
      </c>
      <c r="C150">
        <v>2022</v>
      </c>
      <c r="D150">
        <v>36227580.240500003</v>
      </c>
      <c r="E150" s="1">
        <v>33833400</v>
      </c>
      <c r="F150">
        <f>D150/1000000</f>
        <v>36.227580240500004</v>
      </c>
      <c r="G150">
        <f>E150/1000000</f>
        <v>33.833399999999997</v>
      </c>
      <c r="H150">
        <v>124.699978</v>
      </c>
      <c r="I150">
        <f t="shared" si="8"/>
        <v>119.267304</v>
      </c>
      <c r="J150">
        <v>106.01768300000001</v>
      </c>
      <c r="K150">
        <f t="shared" si="9"/>
        <v>106.723187</v>
      </c>
      <c r="L150">
        <v>15.091680999999999</v>
      </c>
      <c r="M150">
        <v>32.61</v>
      </c>
      <c r="N150">
        <f>H150-106</f>
        <v>18.699978000000002</v>
      </c>
      <c r="O150">
        <f>117-J150</f>
        <v>10.982316999999995</v>
      </c>
      <c r="P150">
        <f>N150+O150</f>
        <v>29.682294999999996</v>
      </c>
      <c r="Q150">
        <f>N150/P150</f>
        <v>0.63000445214900003</v>
      </c>
      <c r="R150">
        <f>O150/P150</f>
        <v>0.36999554785099992</v>
      </c>
      <c r="S150">
        <f>Q150*L150</f>
        <v>9.5078262204124719</v>
      </c>
      <c r="T150">
        <f>R150*L150</f>
        <v>5.5838547795875257</v>
      </c>
      <c r="U150" s="1">
        <f>S150*1901000</f>
        <v>18074377.645004109</v>
      </c>
      <c r="V150" s="1">
        <f>T150*469000</f>
        <v>2618827.8916265494</v>
      </c>
      <c r="W150" s="2">
        <f t="shared" si="10"/>
        <v>86</v>
      </c>
      <c r="X150" s="2">
        <f t="shared" si="11"/>
        <v>77</v>
      </c>
    </row>
    <row r="151" spans="1:24" x14ac:dyDescent="0.2">
      <c r="A151">
        <v>32710</v>
      </c>
      <c r="B151" t="s">
        <v>125</v>
      </c>
      <c r="C151">
        <v>2020</v>
      </c>
      <c r="D151">
        <v>32053746.873</v>
      </c>
      <c r="E151" s="1">
        <v>18000000</v>
      </c>
      <c r="F151">
        <f>D151/1000000</f>
        <v>32.053746873000001</v>
      </c>
      <c r="G151">
        <f>E151/1000000</f>
        <v>18</v>
      </c>
      <c r="H151">
        <v>126.45817700000001</v>
      </c>
      <c r="I151" t="e">
        <f t="shared" si="8"/>
        <v>#DIV/0!</v>
      </c>
      <c r="J151">
        <v>108.45502500000001</v>
      </c>
      <c r="K151" t="e">
        <f t="shared" si="9"/>
        <v>#DIV/0!</v>
      </c>
      <c r="L151">
        <v>13.352945999999999</v>
      </c>
      <c r="M151">
        <v>29.669318181818099</v>
      </c>
      <c r="N151">
        <f>H151-106</f>
        <v>20.458177000000006</v>
      </c>
      <c r="O151">
        <f>117-J151</f>
        <v>8.5449749999999938</v>
      </c>
      <c r="P151">
        <f>N151+O151</f>
        <v>29.003152</v>
      </c>
      <c r="Q151">
        <f>N151/P151</f>
        <v>0.70537771205005606</v>
      </c>
      <c r="R151">
        <f>O151/P151</f>
        <v>0.294622287949944</v>
      </c>
      <c r="S151">
        <f>Q151*L151</f>
        <v>9.4188704986079479</v>
      </c>
      <c r="T151">
        <f>R151*L151</f>
        <v>3.9340755013920528</v>
      </c>
      <c r="U151" s="1">
        <f>S151*1901000</f>
        <v>17905272.817853708</v>
      </c>
      <c r="V151" s="1">
        <f>T151*469000</f>
        <v>1845081.4101528728</v>
      </c>
      <c r="W151" s="2">
        <f t="shared" si="10"/>
        <v>89</v>
      </c>
      <c r="X151" s="2">
        <f t="shared" si="11"/>
        <v>63</v>
      </c>
    </row>
    <row r="152" spans="1:24" x14ac:dyDescent="0.2">
      <c r="A152">
        <v>19556</v>
      </c>
      <c r="B152" t="s">
        <v>106</v>
      </c>
      <c r="C152">
        <v>2020</v>
      </c>
      <c r="D152">
        <v>25952119.965500001</v>
      </c>
      <c r="E152" s="1">
        <v>22215909</v>
      </c>
      <c r="F152">
        <f>D152/1000000</f>
        <v>25.9521199655</v>
      </c>
      <c r="G152">
        <f>E152/1000000</f>
        <v>22.215909</v>
      </c>
      <c r="H152">
        <v>124.008563</v>
      </c>
      <c r="I152" t="e">
        <f t="shared" si="8"/>
        <v>#DIV/0!</v>
      </c>
      <c r="J152">
        <v>114.101623</v>
      </c>
      <c r="K152" t="e">
        <f t="shared" si="9"/>
        <v>#DIV/0!</v>
      </c>
      <c r="L152">
        <v>10.811131</v>
      </c>
      <c r="M152">
        <v>36.247931034482697</v>
      </c>
      <c r="N152">
        <f>H152-106</f>
        <v>18.008562999999995</v>
      </c>
      <c r="O152">
        <f>117-J152</f>
        <v>2.8983769999999964</v>
      </c>
      <c r="P152">
        <f>N152+O152</f>
        <v>20.906939999999992</v>
      </c>
      <c r="Q152">
        <f>N152/P152</f>
        <v>0.861367708521668</v>
      </c>
      <c r="R152">
        <f>O152/P152</f>
        <v>0.13863229147833195</v>
      </c>
      <c r="S152">
        <f>Q152*L152</f>
        <v>9.3123591359975695</v>
      </c>
      <c r="T152">
        <f>R152*L152</f>
        <v>1.4987718640024303</v>
      </c>
      <c r="U152" s="1">
        <f>S152*1901000</f>
        <v>17702794.717531379</v>
      </c>
      <c r="V152" s="1">
        <f>T152*469000</f>
        <v>702924.00421713979</v>
      </c>
      <c r="W152" s="2">
        <f t="shared" si="10"/>
        <v>85</v>
      </c>
      <c r="X152" s="2">
        <f t="shared" si="11"/>
        <v>22</v>
      </c>
    </row>
    <row r="153" spans="1:24" x14ac:dyDescent="0.2">
      <c r="A153">
        <v>43707</v>
      </c>
      <c r="B153" t="s">
        <v>69</v>
      </c>
      <c r="C153">
        <v>2021</v>
      </c>
      <c r="D153">
        <v>25690777.530499998</v>
      </c>
      <c r="E153" s="1">
        <v>30013500</v>
      </c>
      <c r="F153">
        <f>D153/1000000</f>
        <v>25.6907775305</v>
      </c>
      <c r="G153">
        <f>E153/1000000</f>
        <v>30.013500000000001</v>
      </c>
      <c r="H153">
        <v>125.84245900000001</v>
      </c>
      <c r="I153">
        <f t="shared" si="8"/>
        <v>124.428117</v>
      </c>
      <c r="J153">
        <v>113.977012</v>
      </c>
      <c r="K153">
        <f t="shared" si="9"/>
        <v>107.650141</v>
      </c>
      <c r="L153">
        <v>10.702261</v>
      </c>
      <c r="M153">
        <v>31.949230769230699</v>
      </c>
      <c r="N153">
        <f>H153-106</f>
        <v>19.842459000000005</v>
      </c>
      <c r="O153">
        <f>117-J153</f>
        <v>3.022987999999998</v>
      </c>
      <c r="P153">
        <f>N153+O153</f>
        <v>22.865447000000003</v>
      </c>
      <c r="Q153">
        <f>N153/P153</f>
        <v>0.86779230688120823</v>
      </c>
      <c r="R153">
        <f>O153/P153</f>
        <v>0.13220769311879177</v>
      </c>
      <c r="S153">
        <f>Q153*L153</f>
        <v>9.2873397620347866</v>
      </c>
      <c r="T153">
        <f>R153*L153</f>
        <v>1.4149212379652136</v>
      </c>
      <c r="U153" s="1">
        <f>S153*1901000</f>
        <v>17655232.887628131</v>
      </c>
      <c r="V153" s="1">
        <f>T153*469000</f>
        <v>663598.06060568523</v>
      </c>
      <c r="W153" s="2">
        <f t="shared" si="10"/>
        <v>88</v>
      </c>
      <c r="X153" s="2">
        <f t="shared" si="11"/>
        <v>23</v>
      </c>
    </row>
    <row r="154" spans="1:24" x14ac:dyDescent="0.2">
      <c r="A154">
        <v>839</v>
      </c>
      <c r="B154" t="s">
        <v>62</v>
      </c>
      <c r="C154">
        <v>2020</v>
      </c>
      <c r="D154">
        <v>20493803.052999999</v>
      </c>
      <c r="E154" s="1">
        <v>34379100</v>
      </c>
      <c r="F154">
        <f>D154/1000000</f>
        <v>20.493803053000001</v>
      </c>
      <c r="G154">
        <f>E154/1000000</f>
        <v>34.379100000000001</v>
      </c>
      <c r="H154">
        <v>126.958423</v>
      </c>
      <c r="I154" t="e">
        <f t="shared" si="8"/>
        <v>#DIV/0!</v>
      </c>
      <c r="J154">
        <v>118.65995599999999</v>
      </c>
      <c r="K154" t="e">
        <f t="shared" si="9"/>
        <v>#DIV/0!</v>
      </c>
      <c r="L154">
        <v>8.5373059999999992</v>
      </c>
      <c r="M154">
        <v>31.844186046511599</v>
      </c>
      <c r="N154">
        <f>H154-106</f>
        <v>20.958422999999996</v>
      </c>
      <c r="O154">
        <f>117-J154</f>
        <v>-1.659955999999994</v>
      </c>
      <c r="P154">
        <f>N154+O154</f>
        <v>19.298467000000002</v>
      </c>
      <c r="Q154">
        <f>N154/P154</f>
        <v>1.0860149150707148</v>
      </c>
      <c r="R154">
        <f>O154/P154</f>
        <v>-8.6014915070714876E-2</v>
      </c>
      <c r="S154">
        <f>Q154*L154</f>
        <v>9.2716416505227031</v>
      </c>
      <c r="T154">
        <f>R154*L154</f>
        <v>-0.73433565052270444</v>
      </c>
      <c r="U154" s="1">
        <f>S154*1901000</f>
        <v>17625390.777643658</v>
      </c>
      <c r="V154" s="1">
        <f>T154*469000</f>
        <v>-344403.42009514838</v>
      </c>
      <c r="W154" s="2">
        <f t="shared" si="10"/>
        <v>90</v>
      </c>
      <c r="X154" s="2">
        <f t="shared" si="11"/>
        <v>4</v>
      </c>
    </row>
    <row r="155" spans="1:24" x14ac:dyDescent="0.2">
      <c r="A155">
        <v>77974</v>
      </c>
      <c r="B155" t="s">
        <v>79</v>
      </c>
      <c r="C155">
        <v>2024</v>
      </c>
      <c r="D155">
        <v>40810221.158500001</v>
      </c>
      <c r="E155" s="1">
        <v>25257798</v>
      </c>
      <c r="F155">
        <f>D155/1000000</f>
        <v>40.810221158499999</v>
      </c>
      <c r="G155">
        <f>E155/1000000</f>
        <v>25.257798000000001</v>
      </c>
      <c r="H155">
        <v>125.142687</v>
      </c>
      <c r="I155">
        <f t="shared" si="8"/>
        <v>109.37411899999999</v>
      </c>
      <c r="J155">
        <v>100.74130100000001</v>
      </c>
      <c r="K155">
        <f t="shared" si="9"/>
        <v>109.529073</v>
      </c>
      <c r="L155">
        <v>17.000717000000002</v>
      </c>
      <c r="M155">
        <v>29.824459459459401</v>
      </c>
      <c r="N155">
        <f>H155-106</f>
        <v>19.142686999999995</v>
      </c>
      <c r="O155">
        <f>117-J155</f>
        <v>16.258698999999993</v>
      </c>
      <c r="P155">
        <f>N155+O155</f>
        <v>35.401385999999988</v>
      </c>
      <c r="Q155">
        <f>N155/P155</f>
        <v>0.54073269899658738</v>
      </c>
      <c r="R155">
        <f>O155/P155</f>
        <v>0.45926730100341262</v>
      </c>
      <c r="S155">
        <f>Q155*L155</f>
        <v>9.1928435882871664</v>
      </c>
      <c r="T155">
        <f>R155*L155</f>
        <v>7.8078734117128343</v>
      </c>
      <c r="U155" s="1">
        <f>S155*1901000</f>
        <v>17475595.661333904</v>
      </c>
      <c r="V155" s="1">
        <f>T155*469000</f>
        <v>3661892.6300933193</v>
      </c>
      <c r="W155" s="2">
        <f t="shared" si="10"/>
        <v>86</v>
      </c>
      <c r="X155" s="2">
        <f t="shared" si="11"/>
        <v>96</v>
      </c>
    </row>
    <row r="156" spans="1:24" x14ac:dyDescent="0.2">
      <c r="A156">
        <v>642</v>
      </c>
      <c r="B156" t="s">
        <v>17</v>
      </c>
      <c r="C156">
        <v>2024</v>
      </c>
      <c r="D156">
        <v>36907277.0145</v>
      </c>
      <c r="E156" s="1">
        <v>49205800</v>
      </c>
      <c r="F156">
        <f>D156/1000000</f>
        <v>36.907277014499996</v>
      </c>
      <c r="G156">
        <f>E156/1000000</f>
        <v>49.205800000000004</v>
      </c>
      <c r="H156">
        <v>124.203592</v>
      </c>
      <c r="I156">
        <f t="shared" si="8"/>
        <v>127.91136299999999</v>
      </c>
      <c r="J156">
        <v>104.490923</v>
      </c>
      <c r="K156">
        <f t="shared" si="9"/>
        <v>102.420203</v>
      </c>
      <c r="L156">
        <v>15.374829</v>
      </c>
      <c r="M156">
        <v>31.890540540540499</v>
      </c>
      <c r="N156">
        <f>H156-106</f>
        <v>18.203592</v>
      </c>
      <c r="O156">
        <f>117-J156</f>
        <v>12.509077000000005</v>
      </c>
      <c r="P156">
        <f>N156+O156</f>
        <v>30.712669000000005</v>
      </c>
      <c r="Q156">
        <f>N156/P156</f>
        <v>0.5927062867769648</v>
      </c>
      <c r="R156">
        <f>O156/P156</f>
        <v>0.4072937132230352</v>
      </c>
      <c r="S156">
        <f>Q156*L156</f>
        <v>9.1127578064207952</v>
      </c>
      <c r="T156">
        <f>R156*L156</f>
        <v>6.2620711935792048</v>
      </c>
      <c r="U156" s="1">
        <f>S156*1901000</f>
        <v>17323352.590005931</v>
      </c>
      <c r="V156" s="1">
        <f>T156*469000</f>
        <v>2936911.3897886472</v>
      </c>
      <c r="W156" s="2">
        <f t="shared" si="10"/>
        <v>85</v>
      </c>
      <c r="X156" s="2">
        <f t="shared" si="11"/>
        <v>84</v>
      </c>
    </row>
    <row r="157" spans="1:24" x14ac:dyDescent="0.2">
      <c r="A157">
        <v>70249</v>
      </c>
      <c r="B157" t="s">
        <v>59</v>
      </c>
      <c r="C157">
        <v>2024</v>
      </c>
      <c r="D157">
        <v>30049924.697000001</v>
      </c>
      <c r="E157" s="1">
        <v>34848340</v>
      </c>
      <c r="F157">
        <f>D157/1000000</f>
        <v>30.049924697000002</v>
      </c>
      <c r="G157">
        <f>E157/1000000</f>
        <v>34.84834</v>
      </c>
      <c r="H157">
        <v>122.697281</v>
      </c>
      <c r="I157">
        <f t="shared" si="8"/>
        <v>129.664852</v>
      </c>
      <c r="J157">
        <v>110.63242200000001</v>
      </c>
      <c r="K157">
        <f t="shared" si="9"/>
        <v>113.079892</v>
      </c>
      <c r="L157">
        <v>12.518193999999999</v>
      </c>
      <c r="M157">
        <v>36.9577777777777</v>
      </c>
      <c r="N157">
        <f>H157-106</f>
        <v>16.697281000000004</v>
      </c>
      <c r="O157">
        <f>117-J157</f>
        <v>6.3675779999999946</v>
      </c>
      <c r="P157">
        <f>N157+O157</f>
        <v>23.064858999999998</v>
      </c>
      <c r="Q157">
        <f>N157/P157</f>
        <v>0.72392729563185299</v>
      </c>
      <c r="R157">
        <f>O157/P157</f>
        <v>0.27607270436814701</v>
      </c>
      <c r="S157">
        <f>Q157*L157</f>
        <v>9.0622623286148887</v>
      </c>
      <c r="T157">
        <f>R157*L157</f>
        <v>3.4559316713851116</v>
      </c>
      <c r="U157" s="1">
        <f>S157*1901000</f>
        <v>17227360.686696902</v>
      </c>
      <c r="V157" s="1">
        <f>T157*469000</f>
        <v>1620831.9538796174</v>
      </c>
      <c r="W157" s="2">
        <f t="shared" si="10"/>
        <v>81</v>
      </c>
      <c r="X157" s="2">
        <f t="shared" si="11"/>
        <v>46</v>
      </c>
    </row>
    <row r="158" spans="1:24" x14ac:dyDescent="0.2">
      <c r="A158">
        <v>44465</v>
      </c>
      <c r="B158" t="s">
        <v>49</v>
      </c>
      <c r="C158">
        <v>2023</v>
      </c>
      <c r="D158">
        <v>36731711.645999998</v>
      </c>
      <c r="E158" s="1">
        <v>36016200</v>
      </c>
      <c r="F158">
        <f>D158/1000000</f>
        <v>36.731711646000001</v>
      </c>
      <c r="G158">
        <f>E158/1000000</f>
        <v>36.016199999999998</v>
      </c>
      <c r="H158">
        <v>125.30421800000001</v>
      </c>
      <c r="I158">
        <f t="shared" si="8"/>
        <v>124.699978</v>
      </c>
      <c r="J158">
        <v>103.707296</v>
      </c>
      <c r="K158">
        <f t="shared" si="9"/>
        <v>106.01768300000001</v>
      </c>
      <c r="L158">
        <v>15.301691999999999</v>
      </c>
      <c r="M158">
        <v>29.6521052631578</v>
      </c>
      <c r="N158">
        <f>H158-106</f>
        <v>19.304218000000006</v>
      </c>
      <c r="O158">
        <f>117-J158</f>
        <v>13.292704000000001</v>
      </c>
      <c r="P158">
        <f>N158+O158</f>
        <v>32.596922000000006</v>
      </c>
      <c r="Q158">
        <f>N158/P158</f>
        <v>0.59220984116230369</v>
      </c>
      <c r="R158">
        <f>O158/P158</f>
        <v>0.40779015883769631</v>
      </c>
      <c r="S158">
        <f>Q158*L158</f>
        <v>9.061812588834492</v>
      </c>
      <c r="T158">
        <f>R158*L158</f>
        <v>6.2398794111655063</v>
      </c>
      <c r="U158" s="1">
        <f>S158*1901000</f>
        <v>17226505.731374368</v>
      </c>
      <c r="V158" s="1">
        <f>T158*469000</f>
        <v>2926503.4438366224</v>
      </c>
      <c r="W158" s="2">
        <f t="shared" si="10"/>
        <v>87</v>
      </c>
      <c r="X158" s="2">
        <f t="shared" si="11"/>
        <v>88</v>
      </c>
    </row>
    <row r="159" spans="1:24" x14ac:dyDescent="0.2">
      <c r="A159">
        <v>44465</v>
      </c>
      <c r="B159" t="s">
        <v>49</v>
      </c>
      <c r="C159">
        <v>2024</v>
      </c>
      <c r="D159">
        <v>34969941.487000003</v>
      </c>
      <c r="E159" s="1">
        <v>29268293</v>
      </c>
      <c r="F159">
        <f>D159/1000000</f>
        <v>34.969941487000007</v>
      </c>
      <c r="G159">
        <f>E159/1000000</f>
        <v>29.268293</v>
      </c>
      <c r="H159">
        <v>125.86990299999999</v>
      </c>
      <c r="I159">
        <f t="shared" si="8"/>
        <v>125.30421800000001</v>
      </c>
      <c r="J159">
        <v>104.902575</v>
      </c>
      <c r="K159">
        <f t="shared" si="9"/>
        <v>103.707296</v>
      </c>
      <c r="L159">
        <v>14.567774</v>
      </c>
      <c r="M159">
        <v>28.810714285714202</v>
      </c>
      <c r="N159">
        <f>H159-106</f>
        <v>19.869902999999994</v>
      </c>
      <c r="O159">
        <f>117-J159</f>
        <v>12.097425000000001</v>
      </c>
      <c r="P159">
        <f>N159+O159</f>
        <v>31.967327999999995</v>
      </c>
      <c r="Q159">
        <f>N159/P159</f>
        <v>0.6215690907916982</v>
      </c>
      <c r="R159">
        <f>O159/P159</f>
        <v>0.3784309092083018</v>
      </c>
      <c r="S159">
        <f>Q159*L159</f>
        <v>9.0548780400389397</v>
      </c>
      <c r="T159">
        <f>R159*L159</f>
        <v>5.5128959599610594</v>
      </c>
      <c r="U159" s="1">
        <f>S159*1901000</f>
        <v>17213323.154114023</v>
      </c>
      <c r="V159" s="1">
        <f>T159*469000</f>
        <v>2585548.2052217368</v>
      </c>
      <c r="W159" s="2">
        <f t="shared" si="10"/>
        <v>88</v>
      </c>
      <c r="X159" s="2">
        <f t="shared" si="11"/>
        <v>82</v>
      </c>
    </row>
    <row r="160" spans="1:24" x14ac:dyDescent="0.2">
      <c r="A160">
        <v>20189</v>
      </c>
      <c r="B160" t="s">
        <v>52</v>
      </c>
      <c r="C160">
        <v>2023</v>
      </c>
      <c r="D160">
        <v>24107424.534000002</v>
      </c>
      <c r="E160" s="1">
        <v>35802469</v>
      </c>
      <c r="F160">
        <f>D160/1000000</f>
        <v>24.107424534000003</v>
      </c>
      <c r="G160">
        <f>E160/1000000</f>
        <v>35.802469000000002</v>
      </c>
      <c r="H160">
        <v>125.095893</v>
      </c>
      <c r="I160">
        <f t="shared" si="8"/>
        <v>124.17313</v>
      </c>
      <c r="J160">
        <v>114.719373</v>
      </c>
      <c r="K160">
        <f t="shared" si="9"/>
        <v>118.331699</v>
      </c>
      <c r="L160">
        <v>10.042668000000001</v>
      </c>
      <c r="M160">
        <v>32.705909090909003</v>
      </c>
      <c r="N160">
        <f>H160-106</f>
        <v>19.095893000000004</v>
      </c>
      <c r="O160">
        <f>117-J160</f>
        <v>2.2806269999999955</v>
      </c>
      <c r="P160">
        <f>N160+O160</f>
        <v>21.376519999999999</v>
      </c>
      <c r="Q160">
        <f>N160/P160</f>
        <v>0.89331158673161037</v>
      </c>
      <c r="R160">
        <f>O160/P160</f>
        <v>0.1066884132683896</v>
      </c>
      <c r="S160">
        <f>Q160*L160</f>
        <v>8.9712316860987684</v>
      </c>
      <c r="T160">
        <f>R160*L160</f>
        <v>1.0714363139012317</v>
      </c>
      <c r="U160" s="1">
        <f>S160*1901000</f>
        <v>17054311.435273759</v>
      </c>
      <c r="V160" s="1">
        <f>T160*469000</f>
        <v>502503.63121967769</v>
      </c>
      <c r="W160" s="2">
        <f t="shared" si="10"/>
        <v>86</v>
      </c>
      <c r="X160" s="2">
        <f t="shared" si="11"/>
        <v>19</v>
      </c>
    </row>
    <row r="161" spans="1:24" x14ac:dyDescent="0.2">
      <c r="A161">
        <v>70412</v>
      </c>
      <c r="B161" t="s">
        <v>14</v>
      </c>
      <c r="C161">
        <v>2024</v>
      </c>
      <c r="D161">
        <v>28471588.745499998</v>
      </c>
      <c r="E161" s="1">
        <v>49205800</v>
      </c>
      <c r="F161">
        <f>D161/1000000</f>
        <v>28.4715887455</v>
      </c>
      <c r="G161">
        <f>E161/1000000</f>
        <v>49.205800000000004</v>
      </c>
      <c r="H161">
        <v>123.71925899999999</v>
      </c>
      <c r="I161">
        <f t="shared" si="8"/>
        <v>120.238023</v>
      </c>
      <c r="J161">
        <v>111.252194</v>
      </c>
      <c r="K161">
        <f t="shared" si="9"/>
        <v>108.64998799999999</v>
      </c>
      <c r="L161">
        <v>11.860690999999999</v>
      </c>
      <c r="M161">
        <v>34.253968253968203</v>
      </c>
      <c r="N161">
        <f>H161-106</f>
        <v>17.719258999999994</v>
      </c>
      <c r="O161">
        <f>117-J161</f>
        <v>5.7478059999999971</v>
      </c>
      <c r="P161">
        <f>N161+O161</f>
        <v>23.467064999999991</v>
      </c>
      <c r="Q161">
        <f>N161/P161</f>
        <v>0.75506924278771126</v>
      </c>
      <c r="R161">
        <f>O161/P161</f>
        <v>0.24493075721228877</v>
      </c>
      <c r="S161">
        <f>Q161*L161</f>
        <v>8.9556429723090218</v>
      </c>
      <c r="T161">
        <f>R161*L161</f>
        <v>2.9050480276909783</v>
      </c>
      <c r="U161" s="1">
        <f>S161*1901000</f>
        <v>17024677.290359452</v>
      </c>
      <c r="V161" s="1">
        <f>T161*469000</f>
        <v>1362467.5249870687</v>
      </c>
      <c r="W161" s="2">
        <f t="shared" si="10"/>
        <v>84</v>
      </c>
      <c r="X161" s="2">
        <f t="shared" si="11"/>
        <v>42.000000000000007</v>
      </c>
    </row>
    <row r="162" spans="1:24" x14ac:dyDescent="0.2">
      <c r="A162">
        <v>38895</v>
      </c>
      <c r="B162" t="s">
        <v>31</v>
      </c>
      <c r="C162">
        <v>2020</v>
      </c>
      <c r="D162">
        <v>32268368.376499999</v>
      </c>
      <c r="E162" s="1">
        <v>21250000</v>
      </c>
      <c r="F162">
        <f>D162/1000000</f>
        <v>32.2683683765</v>
      </c>
      <c r="G162">
        <f>E162/1000000</f>
        <v>21.25</v>
      </c>
      <c r="H162">
        <v>122.170394</v>
      </c>
      <c r="I162" t="e">
        <f t="shared" si="8"/>
        <v>#DIV/0!</v>
      </c>
      <c r="J162">
        <v>108.534289</v>
      </c>
      <c r="K162" t="e">
        <f t="shared" si="9"/>
        <v>#DIV/0!</v>
      </c>
      <c r="L162">
        <v>13.442353000000001</v>
      </c>
      <c r="M162">
        <v>36.510576923076897</v>
      </c>
      <c r="N162">
        <f>H162-106</f>
        <v>16.170394000000002</v>
      </c>
      <c r="O162">
        <f>117-J162</f>
        <v>8.4657109999999989</v>
      </c>
      <c r="P162">
        <f>N162+O162</f>
        <v>24.636105000000001</v>
      </c>
      <c r="Q162">
        <f>N162/P162</f>
        <v>0.65636974675988757</v>
      </c>
      <c r="R162">
        <f>O162/P162</f>
        <v>0.34363025324011237</v>
      </c>
      <c r="S162">
        <f>Q162*L162</f>
        <v>8.823153834467016</v>
      </c>
      <c r="T162">
        <f>R162*L162</f>
        <v>4.6191991655329847</v>
      </c>
      <c r="U162" s="1">
        <f>S162*1901000</f>
        <v>16772815.439321797</v>
      </c>
      <c r="V162" s="1">
        <f>T162*469000</f>
        <v>2166404.40863497</v>
      </c>
      <c r="W162" s="2">
        <f t="shared" si="10"/>
        <v>80</v>
      </c>
      <c r="X162" s="2">
        <f t="shared" si="11"/>
        <v>62</v>
      </c>
    </row>
    <row r="163" spans="1:24" x14ac:dyDescent="0.2">
      <c r="A163">
        <v>996</v>
      </c>
      <c r="B163" t="s">
        <v>168</v>
      </c>
      <c r="C163">
        <v>2020</v>
      </c>
      <c r="D163">
        <v>27030995.884500001</v>
      </c>
      <c r="E163" s="1">
        <v>13545000</v>
      </c>
      <c r="F163">
        <f>D163/1000000</f>
        <v>27.030995884500001</v>
      </c>
      <c r="G163">
        <f>E163/1000000</f>
        <v>13.545</v>
      </c>
      <c r="H163">
        <v>129.21100000000001</v>
      </c>
      <c r="I163" t="e">
        <f t="shared" si="8"/>
        <v>#DIV/0!</v>
      </c>
      <c r="J163">
        <v>110.49464999999999</v>
      </c>
      <c r="K163" t="e">
        <f t="shared" si="9"/>
        <v>#DIV/0!</v>
      </c>
      <c r="L163">
        <v>11.260569</v>
      </c>
      <c r="M163">
        <v>24.2982352941176</v>
      </c>
      <c r="N163">
        <f>H163-106</f>
        <v>23.211000000000013</v>
      </c>
      <c r="O163">
        <f>117-J163</f>
        <v>6.5053500000000071</v>
      </c>
      <c r="P163">
        <f>N163+O163</f>
        <v>29.71635000000002</v>
      </c>
      <c r="Q163">
        <f>N163/P163</f>
        <v>0.78108516018959251</v>
      </c>
      <c r="R163">
        <f>O163/P163</f>
        <v>0.21891483981040749</v>
      </c>
      <c r="S163">
        <f>Q163*L163</f>
        <v>8.7954633411909597</v>
      </c>
      <c r="T163">
        <f>R163*L163</f>
        <v>2.4651056588090405</v>
      </c>
      <c r="U163" s="1">
        <f>S163*1901000</f>
        <v>16720175.811604014</v>
      </c>
      <c r="V163" s="1">
        <f>T163*469000</f>
        <v>1156134.5539814399</v>
      </c>
      <c r="W163" s="2">
        <f t="shared" si="10"/>
        <v>92</v>
      </c>
      <c r="X163" s="2">
        <f t="shared" si="11"/>
        <v>47</v>
      </c>
    </row>
    <row r="164" spans="1:24" x14ac:dyDescent="0.2">
      <c r="A164">
        <v>25757</v>
      </c>
      <c r="B164" t="s">
        <v>41</v>
      </c>
      <c r="C164">
        <v>2020</v>
      </c>
      <c r="D164">
        <v>38028814.619499996</v>
      </c>
      <c r="E164" s="1">
        <v>33051724</v>
      </c>
      <c r="F164">
        <f>D164/1000000</f>
        <v>38.028814619499997</v>
      </c>
      <c r="G164">
        <f>E164/1000000</f>
        <v>33.051724</v>
      </c>
      <c r="H164">
        <v>122.68945100000001</v>
      </c>
      <c r="I164" t="e">
        <f t="shared" si="8"/>
        <v>#DIV/0!</v>
      </c>
      <c r="J164">
        <v>103.364683</v>
      </c>
      <c r="K164" t="e">
        <f t="shared" si="9"/>
        <v>#DIV/0!</v>
      </c>
      <c r="L164">
        <v>15.842039</v>
      </c>
      <c r="M164">
        <v>33.3629411764705</v>
      </c>
      <c r="N164">
        <f>H164-106</f>
        <v>16.689451000000005</v>
      </c>
      <c r="O164">
        <f>117-J164</f>
        <v>13.635317000000001</v>
      </c>
      <c r="P164">
        <f>N164+O164</f>
        <v>30.324768000000006</v>
      </c>
      <c r="Q164">
        <f>N164/P164</f>
        <v>0.55035708764532021</v>
      </c>
      <c r="R164">
        <f>O164/P164</f>
        <v>0.44964291235467979</v>
      </c>
      <c r="S164">
        <f>Q164*L164</f>
        <v>8.7187784464035811</v>
      </c>
      <c r="T164">
        <f>R164*L164</f>
        <v>7.1232605535964186</v>
      </c>
      <c r="U164" s="1">
        <f>S164*1901000</f>
        <v>16574397.826613208</v>
      </c>
      <c r="V164" s="1">
        <f>T164*469000</f>
        <v>3340809.1996367201</v>
      </c>
      <c r="W164" s="2">
        <f t="shared" si="10"/>
        <v>81</v>
      </c>
      <c r="X164" s="2">
        <f t="shared" si="11"/>
        <v>89</v>
      </c>
    </row>
    <row r="165" spans="1:24" x14ac:dyDescent="0.2">
      <c r="A165">
        <v>77494</v>
      </c>
      <c r="B165" t="s">
        <v>45</v>
      </c>
      <c r="C165">
        <v>2024</v>
      </c>
      <c r="D165">
        <v>29471164.147</v>
      </c>
      <c r="E165" s="1">
        <v>36725670</v>
      </c>
      <c r="F165">
        <f>D165/1000000</f>
        <v>29.471164147</v>
      </c>
      <c r="G165">
        <f>E165/1000000</f>
        <v>36.725670000000001</v>
      </c>
      <c r="H165">
        <v>125.808942</v>
      </c>
      <c r="I165">
        <f t="shared" si="8"/>
        <v>121.175292</v>
      </c>
      <c r="J165">
        <v>108.895098</v>
      </c>
      <c r="K165">
        <f t="shared" si="9"/>
        <v>110.966752</v>
      </c>
      <c r="L165">
        <v>12.277094</v>
      </c>
      <c r="M165">
        <v>28.575666666666599</v>
      </c>
      <c r="N165">
        <f>H165-106</f>
        <v>19.808942000000002</v>
      </c>
      <c r="O165">
        <f>117-J165</f>
        <v>8.1049019999999956</v>
      </c>
      <c r="P165">
        <f>N165+O165</f>
        <v>27.913843999999997</v>
      </c>
      <c r="Q165">
        <f>N165/P165</f>
        <v>0.70964579439506803</v>
      </c>
      <c r="R165">
        <f>O165/P165</f>
        <v>0.29035420560493197</v>
      </c>
      <c r="S165">
        <f>Q165*L165</f>
        <v>8.7123881244929233</v>
      </c>
      <c r="T165">
        <f>R165*L165</f>
        <v>3.5647058755070766</v>
      </c>
      <c r="U165" s="1">
        <f>S165*1901000</f>
        <v>16562249.824661048</v>
      </c>
      <c r="V165" s="1">
        <f>T165*469000</f>
        <v>1671847.055612819</v>
      </c>
      <c r="W165" s="2">
        <f t="shared" si="10"/>
        <v>88</v>
      </c>
      <c r="X165" s="2">
        <f t="shared" si="11"/>
        <v>59</v>
      </c>
    </row>
    <row r="166" spans="1:24" x14ac:dyDescent="0.2">
      <c r="A166">
        <v>40784</v>
      </c>
      <c r="B166" t="s">
        <v>101</v>
      </c>
      <c r="C166">
        <v>2022</v>
      </c>
      <c r="D166">
        <v>35098598.685000002</v>
      </c>
      <c r="E166" s="1">
        <v>19690909</v>
      </c>
      <c r="F166">
        <f>D166/1000000</f>
        <v>35.098598684999999</v>
      </c>
      <c r="G166">
        <f>E166/1000000</f>
        <v>19.690909000000001</v>
      </c>
      <c r="H166">
        <v>124.338899</v>
      </c>
      <c r="I166">
        <f t="shared" si="8"/>
        <v>122.307917</v>
      </c>
      <c r="J166">
        <v>104.53646500000001</v>
      </c>
      <c r="K166">
        <f t="shared" si="9"/>
        <v>111.34135499999999</v>
      </c>
      <c r="L166">
        <v>14.621370000000001</v>
      </c>
      <c r="M166">
        <v>30.222205882352899</v>
      </c>
      <c r="N166">
        <f>H166-106</f>
        <v>18.338898999999998</v>
      </c>
      <c r="O166">
        <f>117-J166</f>
        <v>12.463534999999993</v>
      </c>
      <c r="P166">
        <f>N166+O166</f>
        <v>30.802433999999991</v>
      </c>
      <c r="Q166">
        <f>N166/P166</f>
        <v>0.59537174886893685</v>
      </c>
      <c r="R166">
        <f>O166/P166</f>
        <v>0.4046282511310631</v>
      </c>
      <c r="S166">
        <f>Q166*L166</f>
        <v>8.7051506277598083</v>
      </c>
      <c r="T166">
        <f>R166*L166</f>
        <v>5.9162193722401923</v>
      </c>
      <c r="U166" s="1">
        <f>S166*1901000</f>
        <v>16548491.343371395</v>
      </c>
      <c r="V166" s="1">
        <f>T166*469000</f>
        <v>2774706.8855806501</v>
      </c>
      <c r="W166" s="2">
        <f t="shared" si="10"/>
        <v>86</v>
      </c>
      <c r="X166" s="2">
        <f t="shared" si="11"/>
        <v>84</v>
      </c>
    </row>
    <row r="167" spans="1:24" x14ac:dyDescent="0.2">
      <c r="A167">
        <v>70412</v>
      </c>
      <c r="B167" t="s">
        <v>14</v>
      </c>
      <c r="C167">
        <v>2020</v>
      </c>
      <c r="D167">
        <v>27800728.212000001</v>
      </c>
      <c r="E167" s="1">
        <v>23437500</v>
      </c>
      <c r="F167">
        <f>D167/1000000</f>
        <v>27.800728212000003</v>
      </c>
      <c r="G167">
        <f>E167/1000000</f>
        <v>23.4375</v>
      </c>
      <c r="H167">
        <v>123.17499100000001</v>
      </c>
      <c r="I167" t="e">
        <f t="shared" si="8"/>
        <v>#DIV/0!</v>
      </c>
      <c r="J167">
        <v>111.25131500000001</v>
      </c>
      <c r="K167" t="e">
        <f t="shared" si="9"/>
        <v>#DIV/0!</v>
      </c>
      <c r="L167">
        <v>11.581224000000001</v>
      </c>
      <c r="M167">
        <v>34.460862068965497</v>
      </c>
      <c r="N167">
        <f>H167-106</f>
        <v>17.174991000000006</v>
      </c>
      <c r="O167">
        <f>117-J167</f>
        <v>5.7486849999999947</v>
      </c>
      <c r="P167">
        <f>N167+O167</f>
        <v>22.923676</v>
      </c>
      <c r="Q167">
        <f>N167/P167</f>
        <v>0.74922499340856175</v>
      </c>
      <c r="R167">
        <f>O167/P167</f>
        <v>0.25077500659143825</v>
      </c>
      <c r="S167">
        <f>Q167*L167</f>
        <v>8.6769424750630773</v>
      </c>
      <c r="T167">
        <f>R167*L167</f>
        <v>2.9042815249369229</v>
      </c>
      <c r="U167" s="1">
        <f>S167*1901000</f>
        <v>16494867.645094911</v>
      </c>
      <c r="V167" s="1">
        <f>T167*469000</f>
        <v>1362108.0351954168</v>
      </c>
      <c r="W167" s="2">
        <f t="shared" si="10"/>
        <v>83</v>
      </c>
      <c r="X167" s="2">
        <f t="shared" si="11"/>
        <v>42.000000000000007</v>
      </c>
    </row>
    <row r="168" spans="1:24" x14ac:dyDescent="0.2">
      <c r="A168">
        <v>30381</v>
      </c>
      <c r="B168" t="s">
        <v>126</v>
      </c>
      <c r="C168">
        <v>2020</v>
      </c>
      <c r="D168">
        <v>26233765.829500001</v>
      </c>
      <c r="E168" s="1">
        <v>16071429</v>
      </c>
      <c r="F168">
        <f>D168/1000000</f>
        <v>26.233765829500001</v>
      </c>
      <c r="G168">
        <f>E168/1000000</f>
        <v>16.071428999999998</v>
      </c>
      <c r="H168">
        <v>124.78407</v>
      </c>
      <c r="I168" t="e">
        <f t="shared" si="8"/>
        <v>#DIV/0!</v>
      </c>
      <c r="J168">
        <v>112.002439</v>
      </c>
      <c r="K168" t="e">
        <f t="shared" si="9"/>
        <v>#DIV/0!</v>
      </c>
      <c r="L168">
        <v>10.928459</v>
      </c>
      <c r="M168">
        <v>31.033043478260801</v>
      </c>
      <c r="N168">
        <f>H168-106</f>
        <v>18.78407</v>
      </c>
      <c r="O168">
        <f>117-J168</f>
        <v>4.9975610000000046</v>
      </c>
      <c r="P168">
        <f>N168+O168</f>
        <v>23.781631000000004</v>
      </c>
      <c r="Q168">
        <f>N168/P168</f>
        <v>0.78985625502304679</v>
      </c>
      <c r="R168">
        <f>O168/P168</f>
        <v>0.21014374497695315</v>
      </c>
      <c r="S168">
        <f>Q168*L168</f>
        <v>8.6319116989129103</v>
      </c>
      <c r="T168">
        <f>R168*L168</f>
        <v>2.2965473010870885</v>
      </c>
      <c r="U168" s="1">
        <f>S168*1901000</f>
        <v>16409264.139633443</v>
      </c>
      <c r="V168" s="1">
        <f>T168*469000</f>
        <v>1077080.6842098446</v>
      </c>
      <c r="W168" s="2">
        <f t="shared" si="10"/>
        <v>86</v>
      </c>
      <c r="X168" s="2">
        <f t="shared" si="11"/>
        <v>35</v>
      </c>
    </row>
    <row r="169" spans="1:24" x14ac:dyDescent="0.2">
      <c r="A169">
        <v>77138</v>
      </c>
      <c r="B169" t="s">
        <v>141</v>
      </c>
      <c r="C169">
        <v>2022</v>
      </c>
      <c r="D169">
        <v>24012280.716499999</v>
      </c>
      <c r="E169" s="1">
        <v>14508929</v>
      </c>
      <c r="F169">
        <f>D169/1000000</f>
        <v>24.012280716499998</v>
      </c>
      <c r="G169">
        <f>E169/1000000</f>
        <v>14.508929</v>
      </c>
      <c r="H169">
        <v>125.961692</v>
      </c>
      <c r="I169" t="e">
        <f t="shared" si="8"/>
        <v>#DIV/0!</v>
      </c>
      <c r="J169">
        <v>113.798383</v>
      </c>
      <c r="K169" t="e">
        <f t="shared" si="9"/>
        <v>#DIV/0!</v>
      </c>
      <c r="L169">
        <v>10.003033</v>
      </c>
      <c r="M169">
        <v>29.372133333333299</v>
      </c>
      <c r="N169">
        <f>H169-106</f>
        <v>19.961691999999999</v>
      </c>
      <c r="O169">
        <f>117-J169</f>
        <v>3.2016169999999988</v>
      </c>
      <c r="P169">
        <f>N169+O169</f>
        <v>23.163308999999998</v>
      </c>
      <c r="Q169">
        <f>N169/P169</f>
        <v>0.86178067218289067</v>
      </c>
      <c r="R169">
        <f>O169/P169</f>
        <v>0.13821932781710933</v>
      </c>
      <c r="S169">
        <f>Q169*L169</f>
        <v>8.6204205026076384</v>
      </c>
      <c r="T169">
        <f>R169*L169</f>
        <v>1.3826124973923626</v>
      </c>
      <c r="U169" s="1">
        <f>S169*1901000</f>
        <v>16387419.375457121</v>
      </c>
      <c r="V169" s="1">
        <f>T169*469000</f>
        <v>648445.261277018</v>
      </c>
      <c r="W169" s="2">
        <f t="shared" si="10"/>
        <v>88</v>
      </c>
      <c r="X169" s="2">
        <f t="shared" si="11"/>
        <v>24</v>
      </c>
    </row>
    <row r="170" spans="1:24" x14ac:dyDescent="0.2">
      <c r="A170">
        <v>30746</v>
      </c>
      <c r="B170" t="s">
        <v>158</v>
      </c>
      <c r="C170">
        <v>2020</v>
      </c>
      <c r="D170">
        <v>29583020.245499998</v>
      </c>
      <c r="E170" s="1">
        <v>4000000</v>
      </c>
      <c r="F170">
        <f>D170/1000000</f>
        <v>29.583020245499998</v>
      </c>
      <c r="G170">
        <f>E170/1000000</f>
        <v>4</v>
      </c>
      <c r="H170">
        <v>123.846007</v>
      </c>
      <c r="I170" t="e">
        <f t="shared" si="8"/>
        <v>#DIV/0!</v>
      </c>
      <c r="J170">
        <v>109.312082</v>
      </c>
      <c r="K170" t="e">
        <f t="shared" si="9"/>
        <v>#DIV/0!</v>
      </c>
      <c r="L170">
        <v>12.323691</v>
      </c>
      <c r="M170">
        <v>32.008666666666599</v>
      </c>
      <c r="N170">
        <f>H170-106</f>
        <v>17.846007</v>
      </c>
      <c r="O170">
        <f>117-J170</f>
        <v>7.6879179999999963</v>
      </c>
      <c r="P170">
        <f>N170+O170</f>
        <v>25.533924999999996</v>
      </c>
      <c r="Q170">
        <f>N170/P170</f>
        <v>0.69891358261606873</v>
      </c>
      <c r="R170">
        <f>O170/P170</f>
        <v>0.30108641738393127</v>
      </c>
      <c r="S170">
        <f>Q170*L170</f>
        <v>8.6131950278634033</v>
      </c>
      <c r="T170">
        <f>R170*L170</f>
        <v>3.7104959721365973</v>
      </c>
      <c r="U170" s="1">
        <f>S170*1901000</f>
        <v>16373683.747968329</v>
      </c>
      <c r="V170" s="1">
        <f>T170*469000</f>
        <v>1740222.6109320642</v>
      </c>
      <c r="W170" s="2">
        <f t="shared" si="10"/>
        <v>84</v>
      </c>
      <c r="X170" s="2">
        <f t="shared" si="11"/>
        <v>56</v>
      </c>
    </row>
    <row r="171" spans="1:24" x14ac:dyDescent="0.2">
      <c r="A171">
        <v>32630</v>
      </c>
      <c r="B171" t="s">
        <v>26</v>
      </c>
      <c r="C171">
        <v>2021</v>
      </c>
      <c r="D171">
        <v>48210936.252999999</v>
      </c>
      <c r="E171" s="1">
        <v>35344828</v>
      </c>
      <c r="F171">
        <f>D171/1000000</f>
        <v>48.210936253</v>
      </c>
      <c r="G171">
        <f>E171/1000000</f>
        <v>35.344828</v>
      </c>
      <c r="H171">
        <v>122.35365299999999</v>
      </c>
      <c r="I171">
        <f t="shared" si="8"/>
        <v>125.369258</v>
      </c>
      <c r="J171">
        <v>95.013411000000005</v>
      </c>
      <c r="K171">
        <f t="shared" si="9"/>
        <v>101.98318500000001</v>
      </c>
      <c r="L171">
        <v>20.083705999999999</v>
      </c>
      <c r="M171">
        <v>32.127272727272697</v>
      </c>
      <c r="N171">
        <f>H171-106</f>
        <v>16.353652999999994</v>
      </c>
      <c r="O171">
        <f>117-J171</f>
        <v>21.986588999999995</v>
      </c>
      <c r="P171">
        <f>N171+O171</f>
        <v>38.340241999999989</v>
      </c>
      <c r="Q171">
        <f>N171/P171</f>
        <v>0.42654016111844051</v>
      </c>
      <c r="R171">
        <f>O171/P171</f>
        <v>0.57345983888155949</v>
      </c>
      <c r="S171">
        <f>Q171*L171</f>
        <v>8.56650719309539</v>
      </c>
      <c r="T171">
        <f>R171*L171</f>
        <v>11.517198806904609</v>
      </c>
      <c r="U171" s="1">
        <f>S171*1901000</f>
        <v>16284930.174074337</v>
      </c>
      <c r="V171" s="1">
        <f>T171*469000</f>
        <v>5401566.240438262</v>
      </c>
      <c r="W171" s="2">
        <f t="shared" si="10"/>
        <v>80</v>
      </c>
      <c r="X171" s="2">
        <f t="shared" si="11"/>
        <v>100</v>
      </c>
    </row>
    <row r="172" spans="1:24" x14ac:dyDescent="0.2">
      <c r="A172">
        <v>32797</v>
      </c>
      <c r="B172" t="s">
        <v>146</v>
      </c>
      <c r="C172">
        <v>2024</v>
      </c>
      <c r="D172">
        <v>30150923.333999999</v>
      </c>
      <c r="E172" s="1">
        <v>13025250</v>
      </c>
      <c r="F172">
        <f>D172/1000000</f>
        <v>30.150923333999998</v>
      </c>
      <c r="G172">
        <f>E172/1000000</f>
        <v>13.02525</v>
      </c>
      <c r="H172">
        <v>123.017715</v>
      </c>
      <c r="I172">
        <f t="shared" si="8"/>
        <v>112.57052</v>
      </c>
      <c r="J172">
        <v>109.063999</v>
      </c>
      <c r="K172">
        <f t="shared" si="9"/>
        <v>116.6683685</v>
      </c>
      <c r="L172">
        <v>12.560268000000001</v>
      </c>
      <c r="M172">
        <v>33.5717391304347</v>
      </c>
      <c r="N172">
        <f>H172-106</f>
        <v>17.017714999999995</v>
      </c>
      <c r="O172">
        <f>117-J172</f>
        <v>7.9360010000000045</v>
      </c>
      <c r="P172">
        <f>N172+O172</f>
        <v>24.953716</v>
      </c>
      <c r="Q172">
        <f>N172/P172</f>
        <v>0.6819711741529797</v>
      </c>
      <c r="R172">
        <f>O172/P172</f>
        <v>0.3180288258470203</v>
      </c>
      <c r="S172">
        <f>Q172*L172</f>
        <v>8.5657407156360978</v>
      </c>
      <c r="T172">
        <f>R172*L172</f>
        <v>3.9945272843639024</v>
      </c>
      <c r="U172" s="1">
        <f>S172*1901000</f>
        <v>16283473.100424223</v>
      </c>
      <c r="V172" s="1">
        <f>T172*469000</f>
        <v>1873433.2963666702</v>
      </c>
      <c r="W172" s="2">
        <f t="shared" si="10"/>
        <v>82</v>
      </c>
      <c r="X172" s="2">
        <f t="shared" si="11"/>
        <v>58</v>
      </c>
    </row>
    <row r="173" spans="1:24" x14ac:dyDescent="0.2">
      <c r="A173">
        <v>70165</v>
      </c>
      <c r="B173" t="s">
        <v>48</v>
      </c>
      <c r="C173">
        <v>2021</v>
      </c>
      <c r="D173">
        <v>30420523.489</v>
      </c>
      <c r="E173" s="1">
        <v>29467800</v>
      </c>
      <c r="F173">
        <f>D173/1000000</f>
        <v>30.420523489000001</v>
      </c>
      <c r="G173">
        <f>E173/1000000</f>
        <v>29.4678</v>
      </c>
      <c r="H173">
        <v>122.76587000000001</v>
      </c>
      <c r="I173">
        <f t="shared" si="8"/>
        <v>128.09361799999999</v>
      </c>
      <c r="J173">
        <v>108.87976500000001</v>
      </c>
      <c r="K173">
        <f t="shared" si="9"/>
        <v>113.556434</v>
      </c>
      <c r="L173">
        <v>12.672578</v>
      </c>
      <c r="M173">
        <v>33.987090909090902</v>
      </c>
      <c r="N173">
        <f>H173-106</f>
        <v>16.765870000000007</v>
      </c>
      <c r="O173">
        <f>117-J173</f>
        <v>8.1202349999999939</v>
      </c>
      <c r="P173">
        <f>N173+O173</f>
        <v>24.886105000000001</v>
      </c>
      <c r="Q173">
        <f>N173/P173</f>
        <v>0.67370406096092605</v>
      </c>
      <c r="R173">
        <f>O173/P173</f>
        <v>0.32629593903907395</v>
      </c>
      <c r="S173">
        <f>Q173*L173</f>
        <v>8.5375672614440905</v>
      </c>
      <c r="T173">
        <f>R173*L173</f>
        <v>4.1350107385559092</v>
      </c>
      <c r="U173" s="1">
        <f>S173*1901000</f>
        <v>16229915.364005215</v>
      </c>
      <c r="V173" s="1">
        <f>T173*469000</f>
        <v>1939320.0363827215</v>
      </c>
      <c r="W173" s="2">
        <f t="shared" si="10"/>
        <v>81</v>
      </c>
      <c r="X173" s="2">
        <f t="shared" si="11"/>
        <v>59</v>
      </c>
    </row>
    <row r="174" spans="1:24" x14ac:dyDescent="0.2">
      <c r="A174">
        <v>43307</v>
      </c>
      <c r="B174" t="s">
        <v>39</v>
      </c>
      <c r="C174">
        <v>2021</v>
      </c>
      <c r="D174">
        <v>35734524.741999999</v>
      </c>
      <c r="E174" s="1">
        <v>19800000</v>
      </c>
      <c r="F174">
        <f>D174/1000000</f>
        <v>35.734524741999998</v>
      </c>
      <c r="G174">
        <f>E174/1000000</f>
        <v>19.8</v>
      </c>
      <c r="H174">
        <v>121.94440400000001</v>
      </c>
      <c r="I174">
        <f t="shared" si="8"/>
        <v>115.366935</v>
      </c>
      <c r="J174">
        <v>105.073964</v>
      </c>
      <c r="K174">
        <f t="shared" si="9"/>
        <v>101.413611</v>
      </c>
      <c r="L174">
        <v>14.886284</v>
      </c>
      <c r="M174">
        <v>34.714468085106297</v>
      </c>
      <c r="N174">
        <f>H174-106</f>
        <v>15.944404000000006</v>
      </c>
      <c r="O174">
        <f>117-J174</f>
        <v>11.926035999999996</v>
      </c>
      <c r="P174">
        <f>N174+O174</f>
        <v>27.870440000000002</v>
      </c>
      <c r="Q174">
        <f>N174/P174</f>
        <v>0.57209014281798221</v>
      </c>
      <c r="R174">
        <f>O174/P174</f>
        <v>0.42790985718201779</v>
      </c>
      <c r="S174">
        <f>Q174*L174</f>
        <v>8.5162963395890436</v>
      </c>
      <c r="T174">
        <f>R174*L174</f>
        <v>6.3699876604109562</v>
      </c>
      <c r="U174" s="1">
        <f>S174*1901000</f>
        <v>16189479.341558771</v>
      </c>
      <c r="V174" s="1">
        <f>T174*469000</f>
        <v>2987524.2127327383</v>
      </c>
      <c r="W174" s="2">
        <f t="shared" si="10"/>
        <v>79</v>
      </c>
      <c r="X174" s="2">
        <f t="shared" si="11"/>
        <v>81</v>
      </c>
    </row>
    <row r="175" spans="1:24" x14ac:dyDescent="0.2">
      <c r="A175">
        <v>70412</v>
      </c>
      <c r="B175" t="s">
        <v>14</v>
      </c>
      <c r="C175">
        <v>2021</v>
      </c>
      <c r="D175">
        <v>34612807.0995</v>
      </c>
      <c r="E175" s="1">
        <v>26758928</v>
      </c>
      <c r="F175">
        <f>D175/1000000</f>
        <v>34.612807099500003</v>
      </c>
      <c r="G175">
        <f>E175/1000000</f>
        <v>26.758928000000001</v>
      </c>
      <c r="H175">
        <v>122.370127</v>
      </c>
      <c r="I175">
        <f t="shared" si="8"/>
        <v>123.17499100000001</v>
      </c>
      <c r="J175">
        <v>105.511893</v>
      </c>
      <c r="K175">
        <f t="shared" si="9"/>
        <v>111.25131500000001</v>
      </c>
      <c r="L175">
        <v>14.418998999999999</v>
      </c>
      <c r="M175">
        <v>33.6427272727272</v>
      </c>
      <c r="N175">
        <f>H175-106</f>
        <v>16.370126999999997</v>
      </c>
      <c r="O175">
        <f>117-J175</f>
        <v>11.488106999999999</v>
      </c>
      <c r="P175">
        <f>N175+O175</f>
        <v>27.858233999999996</v>
      </c>
      <c r="Q175">
        <f>N175/P175</f>
        <v>0.58762256789141765</v>
      </c>
      <c r="R175">
        <f>O175/P175</f>
        <v>0.41237743210858235</v>
      </c>
      <c r="S175">
        <f>Q175*L175</f>
        <v>8.4729292188037828</v>
      </c>
      <c r="T175">
        <f>R175*L175</f>
        <v>5.9460697811962167</v>
      </c>
      <c r="U175" s="1">
        <f>S175*1901000</f>
        <v>16107038.444945991</v>
      </c>
      <c r="V175" s="1">
        <f>T175*469000</f>
        <v>2788706.7273810254</v>
      </c>
      <c r="W175" s="2">
        <f t="shared" si="10"/>
        <v>80</v>
      </c>
      <c r="X175" s="2">
        <f t="shared" si="11"/>
        <v>80</v>
      </c>
    </row>
    <row r="176" spans="1:24" x14ac:dyDescent="0.2">
      <c r="A176">
        <v>20189</v>
      </c>
      <c r="B176" t="s">
        <v>52</v>
      </c>
      <c r="C176">
        <v>2022</v>
      </c>
      <c r="D176">
        <v>18825969.260000002</v>
      </c>
      <c r="E176" s="1">
        <v>33333333</v>
      </c>
      <c r="F176">
        <f>D176/1000000</f>
        <v>18.825969260000001</v>
      </c>
      <c r="G176">
        <f>E176/1000000</f>
        <v>33.333333000000003</v>
      </c>
      <c r="H176">
        <v>124.17313</v>
      </c>
      <c r="I176">
        <f t="shared" si="8"/>
        <v>126.0754215</v>
      </c>
      <c r="J176">
        <v>118.331699</v>
      </c>
      <c r="K176">
        <f t="shared" si="9"/>
        <v>117.4506535</v>
      </c>
      <c r="L176">
        <v>7.8425200000000004</v>
      </c>
      <c r="M176">
        <v>35.322400000000002</v>
      </c>
      <c r="N176">
        <f>H176-106</f>
        <v>18.17313</v>
      </c>
      <c r="O176">
        <f>117-J176</f>
        <v>-1.3316990000000004</v>
      </c>
      <c r="P176">
        <f>N176+O176</f>
        <v>16.841431</v>
      </c>
      <c r="Q176">
        <f>N176/P176</f>
        <v>1.0790727937548774</v>
      </c>
      <c r="R176">
        <f>O176/P176</f>
        <v>-7.907279375487751E-2</v>
      </c>
      <c r="S176">
        <f>Q176*L176</f>
        <v>8.4626499664785015</v>
      </c>
      <c r="T176">
        <f>R176*L176</f>
        <v>-0.62012996647850205</v>
      </c>
      <c r="U176" s="1">
        <f>S176*1901000</f>
        <v>16087497.586275632</v>
      </c>
      <c r="V176" s="1">
        <f>T176*469000</f>
        <v>-290840.95427841746</v>
      </c>
      <c r="W176" s="2">
        <f t="shared" si="10"/>
        <v>85</v>
      </c>
      <c r="X176" s="2">
        <f t="shared" si="11"/>
        <v>4</v>
      </c>
    </row>
    <row r="177" spans="1:24" x14ac:dyDescent="0.2">
      <c r="A177">
        <v>38693</v>
      </c>
      <c r="B177" t="s">
        <v>96</v>
      </c>
      <c r="C177">
        <v>2021</v>
      </c>
      <c r="D177">
        <v>23482010.2665</v>
      </c>
      <c r="E177" s="1">
        <v>23073234</v>
      </c>
      <c r="F177">
        <f>D177/1000000</f>
        <v>23.482010266500001</v>
      </c>
      <c r="G177">
        <f>E177/1000000</f>
        <v>23.073233999999999</v>
      </c>
      <c r="H177">
        <v>122.956596</v>
      </c>
      <c r="I177">
        <f t="shared" si="8"/>
        <v>126.639977</v>
      </c>
      <c r="J177">
        <v>114.28856</v>
      </c>
      <c r="K177">
        <f t="shared" si="9"/>
        <v>114.27852900000001</v>
      </c>
      <c r="L177">
        <v>9.782133</v>
      </c>
      <c r="M177">
        <v>35.568076923076902</v>
      </c>
      <c r="N177">
        <f>H177-106</f>
        <v>16.956596000000005</v>
      </c>
      <c r="O177">
        <f>117-J177</f>
        <v>2.7114399999999961</v>
      </c>
      <c r="P177">
        <f>N177+O177</f>
        <v>19.668036000000001</v>
      </c>
      <c r="Q177">
        <f>N177/P177</f>
        <v>0.86213976830223438</v>
      </c>
      <c r="R177">
        <f>O177/P177</f>
        <v>0.13786023169776565</v>
      </c>
      <c r="S177">
        <f>Q177*L177</f>
        <v>8.4335658781216409</v>
      </c>
      <c r="T177">
        <f>R177*L177</f>
        <v>1.3485671218783595</v>
      </c>
      <c r="U177" s="1">
        <f>S177*1901000</f>
        <v>16032208.734309239</v>
      </c>
      <c r="V177" s="1">
        <f>T177*469000</f>
        <v>632477.98016095057</v>
      </c>
      <c r="W177" s="2">
        <f t="shared" si="10"/>
        <v>82</v>
      </c>
      <c r="X177" s="2">
        <f t="shared" si="11"/>
        <v>21</v>
      </c>
    </row>
    <row r="178" spans="1:24" x14ac:dyDescent="0.2">
      <c r="A178">
        <v>40804</v>
      </c>
      <c r="B178" t="s">
        <v>23</v>
      </c>
      <c r="C178">
        <v>2022</v>
      </c>
      <c r="D178">
        <v>27330770.324499998</v>
      </c>
      <c r="E178" s="1">
        <v>37096500</v>
      </c>
      <c r="F178">
        <f>D178/1000000</f>
        <v>27.330770324499998</v>
      </c>
      <c r="G178">
        <f>E178/1000000</f>
        <v>37.096499999999999</v>
      </c>
      <c r="H178">
        <v>122.215461</v>
      </c>
      <c r="I178">
        <f t="shared" si="8"/>
        <v>127.796043</v>
      </c>
      <c r="J178">
        <v>111.32399700000001</v>
      </c>
      <c r="K178">
        <f t="shared" si="9"/>
        <v>114.651717</v>
      </c>
      <c r="L178">
        <v>11.385448999999999</v>
      </c>
      <c r="M178">
        <v>35.948571428571398</v>
      </c>
      <c r="N178">
        <f>H178-106</f>
        <v>16.215461000000005</v>
      </c>
      <c r="O178">
        <f>117-J178</f>
        <v>5.6760029999999944</v>
      </c>
      <c r="P178">
        <f>N178+O178</f>
        <v>21.891463999999999</v>
      </c>
      <c r="Q178">
        <f>N178/P178</f>
        <v>0.74072072109932918</v>
      </c>
      <c r="R178">
        <f>O178/P178</f>
        <v>0.25927927890067082</v>
      </c>
      <c r="S178">
        <f>Q178*L178</f>
        <v>8.433437993319636</v>
      </c>
      <c r="T178">
        <f>R178*L178</f>
        <v>2.9520110066803635</v>
      </c>
      <c r="U178" s="1">
        <f>S178*1901000</f>
        <v>16031965.625300627</v>
      </c>
      <c r="V178" s="1">
        <f>T178*469000</f>
        <v>1384493.1621330904</v>
      </c>
      <c r="W178" s="2">
        <f t="shared" si="10"/>
        <v>80</v>
      </c>
      <c r="X178" s="2">
        <f t="shared" si="11"/>
        <v>41</v>
      </c>
    </row>
    <row r="179" spans="1:24" x14ac:dyDescent="0.2">
      <c r="A179">
        <v>30698</v>
      </c>
      <c r="B179" t="s">
        <v>104</v>
      </c>
      <c r="C179">
        <v>2021</v>
      </c>
      <c r="D179">
        <v>26513532.102000002</v>
      </c>
      <c r="E179" s="1">
        <v>21700000</v>
      </c>
      <c r="F179">
        <f>D179/1000000</f>
        <v>26.513532102000003</v>
      </c>
      <c r="G179">
        <f>E179/1000000</f>
        <v>21.7</v>
      </c>
      <c r="H179">
        <v>123.199113</v>
      </c>
      <c r="I179">
        <f t="shared" si="8"/>
        <v>119.380121</v>
      </c>
      <c r="J179">
        <v>111.61852399999999</v>
      </c>
      <c r="K179">
        <f t="shared" si="9"/>
        <v>112.70982600000001</v>
      </c>
      <c r="L179">
        <v>11.045004</v>
      </c>
      <c r="M179">
        <v>33.506666666666597</v>
      </c>
      <c r="N179">
        <f>H179-106</f>
        <v>17.199112999999997</v>
      </c>
      <c r="O179">
        <f>117-J179</f>
        <v>5.3814760000000064</v>
      </c>
      <c r="P179">
        <f>N179+O179</f>
        <v>22.580589000000003</v>
      </c>
      <c r="Q179">
        <f>N179/P179</f>
        <v>0.76167689868497201</v>
      </c>
      <c r="R179">
        <f>O179/P179</f>
        <v>0.23832310131502796</v>
      </c>
      <c r="S179">
        <f>Q179*L179</f>
        <v>8.4127243926831117</v>
      </c>
      <c r="T179">
        <f>R179*L179</f>
        <v>2.6322796073168893</v>
      </c>
      <c r="U179" s="1">
        <f>S179*1901000</f>
        <v>15992589.070490595</v>
      </c>
      <c r="V179" s="1">
        <f>T179*469000</f>
        <v>1234539.135831621</v>
      </c>
      <c r="W179" s="2">
        <f t="shared" si="10"/>
        <v>83</v>
      </c>
      <c r="X179" s="2">
        <f t="shared" si="11"/>
        <v>39</v>
      </c>
    </row>
    <row r="180" spans="1:24" x14ac:dyDescent="0.2">
      <c r="A180">
        <v>832</v>
      </c>
      <c r="B180" t="s">
        <v>61</v>
      </c>
      <c r="C180">
        <v>2022</v>
      </c>
      <c r="D180">
        <v>25665665.899999999</v>
      </c>
      <c r="E180" s="1">
        <v>22680000</v>
      </c>
      <c r="F180">
        <f>D180/1000000</f>
        <v>25.665665899999997</v>
      </c>
      <c r="G180">
        <f>E180/1000000</f>
        <v>22.68</v>
      </c>
      <c r="H180">
        <v>124.235938</v>
      </c>
      <c r="I180">
        <f t="shared" si="8"/>
        <v>121.62975</v>
      </c>
      <c r="J180">
        <v>112.05042899999999</v>
      </c>
      <c r="K180">
        <f t="shared" si="9"/>
        <v>104.29755900000001</v>
      </c>
      <c r="L180">
        <v>10.691800000000001</v>
      </c>
      <c r="M180">
        <v>31.356249999999999</v>
      </c>
      <c r="N180">
        <f>H180-106</f>
        <v>18.235938000000004</v>
      </c>
      <c r="O180">
        <f>117-J180</f>
        <v>4.9495710000000059</v>
      </c>
      <c r="P180">
        <f>N180+O180</f>
        <v>23.18550900000001</v>
      </c>
      <c r="Q180">
        <f>N180/P180</f>
        <v>0.7865230821544611</v>
      </c>
      <c r="R180">
        <f>O180/P180</f>
        <v>0.21347691784553893</v>
      </c>
      <c r="S180">
        <f>Q180*L180</f>
        <v>8.4093474897790674</v>
      </c>
      <c r="T180">
        <f>R180*L180</f>
        <v>2.2824525102209332</v>
      </c>
      <c r="U180" s="1">
        <f>S180*1901000</f>
        <v>15986169.578070007</v>
      </c>
      <c r="V180" s="1">
        <f>T180*469000</f>
        <v>1070470.2272936176</v>
      </c>
      <c r="W180" s="2">
        <f t="shared" si="10"/>
        <v>85</v>
      </c>
      <c r="X180" s="2">
        <f t="shared" si="11"/>
        <v>34</v>
      </c>
    </row>
    <row r="181" spans="1:24" x14ac:dyDescent="0.2">
      <c r="A181">
        <v>40846</v>
      </c>
      <c r="B181" t="s">
        <v>95</v>
      </c>
      <c r="C181">
        <v>2021</v>
      </c>
      <c r="D181">
        <v>25431996.429000001</v>
      </c>
      <c r="E181" s="1">
        <v>17905263</v>
      </c>
      <c r="F181">
        <f>D181/1000000</f>
        <v>25.431996429000002</v>
      </c>
      <c r="G181">
        <f>E181/1000000</f>
        <v>17.905263000000001</v>
      </c>
      <c r="H181">
        <v>123.256463</v>
      </c>
      <c r="I181">
        <f t="shared" si="8"/>
        <v>125.82984399999999</v>
      </c>
      <c r="J181">
        <v>112.474278</v>
      </c>
      <c r="K181">
        <f t="shared" si="9"/>
        <v>107.494893</v>
      </c>
      <c r="L181">
        <v>10.594457999999999</v>
      </c>
      <c r="M181">
        <v>33.668904109589</v>
      </c>
      <c r="N181">
        <f>H181-106</f>
        <v>17.256462999999997</v>
      </c>
      <c r="O181">
        <f>117-J181</f>
        <v>4.5257220000000018</v>
      </c>
      <c r="P181">
        <f>N181+O181</f>
        <v>21.782184999999998</v>
      </c>
      <c r="Q181">
        <f>N181/P181</f>
        <v>0.79222828196528483</v>
      </c>
      <c r="R181">
        <f>O181/P181</f>
        <v>0.20777171803471517</v>
      </c>
      <c r="S181">
        <f>Q181*L181</f>
        <v>8.3932292596933671</v>
      </c>
      <c r="T181">
        <f>R181*L181</f>
        <v>2.2012287403066324</v>
      </c>
      <c r="U181" s="1">
        <f>S181*1901000</f>
        <v>15955528.822677091</v>
      </c>
      <c r="V181" s="1">
        <f>T181*469000</f>
        <v>1032376.2792038106</v>
      </c>
      <c r="W181" s="2">
        <f t="shared" si="10"/>
        <v>83</v>
      </c>
      <c r="X181" s="2">
        <f t="shared" si="11"/>
        <v>31</v>
      </c>
    </row>
    <row r="182" spans="1:24" x14ac:dyDescent="0.2">
      <c r="A182">
        <v>31555</v>
      </c>
      <c r="B182" t="s">
        <v>121</v>
      </c>
      <c r="C182">
        <v>2024</v>
      </c>
      <c r="D182">
        <v>27096380.703499999</v>
      </c>
      <c r="E182" s="1">
        <v>19241379</v>
      </c>
      <c r="F182">
        <f>D182/1000000</f>
        <v>27.096380703499999</v>
      </c>
      <c r="G182">
        <f>E182/1000000</f>
        <v>19.241378999999998</v>
      </c>
      <c r="H182">
        <v>123.402829</v>
      </c>
      <c r="I182">
        <f t="shared" si="8"/>
        <v>118.97707</v>
      </c>
      <c r="J182">
        <v>110.95577900000001</v>
      </c>
      <c r="K182">
        <f t="shared" si="9"/>
        <v>112.99982900000001</v>
      </c>
      <c r="L182">
        <v>11.287807000000001</v>
      </c>
      <c r="M182">
        <v>32.634833333333297</v>
      </c>
      <c r="N182">
        <f>H182-106</f>
        <v>17.402828999999997</v>
      </c>
      <c r="O182">
        <f>117-J182</f>
        <v>6.0442209999999932</v>
      </c>
      <c r="P182">
        <f>N182+O182</f>
        <v>23.44704999999999</v>
      </c>
      <c r="Q182">
        <f>N182/P182</f>
        <v>0.74221827479363089</v>
      </c>
      <c r="R182">
        <f>O182/P182</f>
        <v>0.25778172520636905</v>
      </c>
      <c r="S182">
        <f>Q182*L182</f>
        <v>8.3780166377434711</v>
      </c>
      <c r="T182">
        <f>R182*L182</f>
        <v>2.9097903622565293</v>
      </c>
      <c r="U182" s="1">
        <f>S182*1901000</f>
        <v>15926609.628350338</v>
      </c>
      <c r="V182" s="1">
        <f>T182*469000</f>
        <v>1364691.6798983123</v>
      </c>
      <c r="W182" s="2">
        <f t="shared" si="10"/>
        <v>83</v>
      </c>
      <c r="X182" s="2">
        <f t="shared" si="11"/>
        <v>43.999999999999993</v>
      </c>
    </row>
    <row r="183" spans="1:24" x14ac:dyDescent="0.2">
      <c r="A183">
        <v>40789</v>
      </c>
      <c r="B183" t="s">
        <v>10</v>
      </c>
      <c r="C183">
        <v>2024</v>
      </c>
      <c r="D183">
        <v>33455329.208500002</v>
      </c>
      <c r="E183" s="1">
        <v>51415938</v>
      </c>
      <c r="F183">
        <f>D183/1000000</f>
        <v>33.455329208500004</v>
      </c>
      <c r="G183">
        <f>E183/1000000</f>
        <v>51.415937999999997</v>
      </c>
      <c r="H183">
        <v>123.759112</v>
      </c>
      <c r="I183">
        <f t="shared" si="8"/>
        <v>136.87622999999999</v>
      </c>
      <c r="J183">
        <v>105.172768</v>
      </c>
      <c r="K183">
        <f t="shared" si="9"/>
        <v>98.180856000000006</v>
      </c>
      <c r="L183">
        <v>13.936817</v>
      </c>
      <c r="M183">
        <v>30.232105263157798</v>
      </c>
      <c r="N183">
        <f>H183-106</f>
        <v>17.759112000000002</v>
      </c>
      <c r="O183">
        <f>117-J183</f>
        <v>11.827231999999995</v>
      </c>
      <c r="P183">
        <f>N183+O183</f>
        <v>29.586343999999997</v>
      </c>
      <c r="Q183">
        <f>N183/P183</f>
        <v>0.60024692472986874</v>
      </c>
      <c r="R183">
        <f>O183/P183</f>
        <v>0.39975307527013126</v>
      </c>
      <c r="S183">
        <f>Q183*L183</f>
        <v>8.3655315447729546</v>
      </c>
      <c r="T183">
        <f>R183*L183</f>
        <v>5.571285455227045</v>
      </c>
      <c r="U183" s="1">
        <f>S183*1901000</f>
        <v>15902875.466613386</v>
      </c>
      <c r="V183" s="1">
        <f>T183*469000</f>
        <v>2612932.8785014842</v>
      </c>
      <c r="W183" s="2">
        <f t="shared" si="10"/>
        <v>84</v>
      </c>
      <c r="X183" s="2">
        <f t="shared" si="11"/>
        <v>81</v>
      </c>
    </row>
    <row r="184" spans="1:24" x14ac:dyDescent="0.2">
      <c r="A184">
        <v>32347</v>
      </c>
      <c r="B184" t="s">
        <v>173</v>
      </c>
      <c r="C184">
        <v>2020</v>
      </c>
      <c r="D184">
        <v>31148184.653499998</v>
      </c>
      <c r="E184" s="1">
        <v>10863637</v>
      </c>
      <c r="F184">
        <f>D184/1000000</f>
        <v>31.1481846535</v>
      </c>
      <c r="G184">
        <f>E184/1000000</f>
        <v>10.863637000000001</v>
      </c>
      <c r="H184">
        <v>125.22765699999999</v>
      </c>
      <c r="I184" t="e">
        <f t="shared" si="8"/>
        <v>#DIV/0!</v>
      </c>
      <c r="J184">
        <v>106.386493</v>
      </c>
      <c r="K184" t="e">
        <f t="shared" si="9"/>
        <v>#DIV/0!</v>
      </c>
      <c r="L184">
        <v>12.975707</v>
      </c>
      <c r="M184">
        <v>27.8585074626865</v>
      </c>
      <c r="N184">
        <f>H184-106</f>
        <v>19.227656999999994</v>
      </c>
      <c r="O184">
        <f>117-J184</f>
        <v>10.613506999999998</v>
      </c>
      <c r="P184">
        <f>N184+O184</f>
        <v>29.841163999999992</v>
      </c>
      <c r="Q184">
        <f>N184/P184</f>
        <v>0.64433334436954259</v>
      </c>
      <c r="R184">
        <f>O184/P184</f>
        <v>0.35566665563045735</v>
      </c>
      <c r="S184">
        <f>Q184*L184</f>
        <v>8.3606806868692836</v>
      </c>
      <c r="T184">
        <f>R184*L184</f>
        <v>4.6150263131307145</v>
      </c>
      <c r="U184" s="1">
        <f>S184*1901000</f>
        <v>15893653.985738508</v>
      </c>
      <c r="V184" s="1">
        <f>T184*469000</f>
        <v>2164447.3408583053</v>
      </c>
      <c r="W184" s="2">
        <f t="shared" si="10"/>
        <v>87</v>
      </c>
      <c r="X184" s="2">
        <f t="shared" si="11"/>
        <v>75</v>
      </c>
    </row>
    <row r="185" spans="1:24" x14ac:dyDescent="0.2">
      <c r="A185">
        <v>70405</v>
      </c>
      <c r="B185" t="s">
        <v>114</v>
      </c>
      <c r="C185">
        <v>2024</v>
      </c>
      <c r="D185">
        <v>34983259.461000003</v>
      </c>
      <c r="E185" s="1">
        <v>20000000</v>
      </c>
      <c r="F185">
        <f>D185/1000000</f>
        <v>34.983259461000003</v>
      </c>
      <c r="G185">
        <f>E185/1000000</f>
        <v>20</v>
      </c>
      <c r="H185">
        <v>124.590152</v>
      </c>
      <c r="I185">
        <f t="shared" si="8"/>
        <v>119.821107</v>
      </c>
      <c r="J185">
        <v>103.163034</v>
      </c>
      <c r="K185">
        <f t="shared" si="9"/>
        <v>108.023095</v>
      </c>
      <c r="L185">
        <v>14.573321999999999</v>
      </c>
      <c r="M185">
        <v>28.0012195121951</v>
      </c>
      <c r="N185">
        <f>H185-106</f>
        <v>18.590152000000003</v>
      </c>
      <c r="O185">
        <f>117-J185</f>
        <v>13.836966000000004</v>
      </c>
      <c r="P185">
        <f>N185+O185</f>
        <v>32.427118000000007</v>
      </c>
      <c r="Q185">
        <f>N185/P185</f>
        <v>0.57329029363633233</v>
      </c>
      <c r="R185">
        <f>O185/P185</f>
        <v>0.42670970636366762</v>
      </c>
      <c r="S185">
        <f>Q185*L185</f>
        <v>8.354744048636821</v>
      </c>
      <c r="T185">
        <f>R185*L185</f>
        <v>6.2185779513631774</v>
      </c>
      <c r="U185" s="1">
        <f>S185*1901000</f>
        <v>15882368.436458597</v>
      </c>
      <c r="V185" s="1">
        <f>T185*469000</f>
        <v>2916513.0591893303</v>
      </c>
      <c r="W185" s="2">
        <f t="shared" si="10"/>
        <v>86</v>
      </c>
      <c r="X185" s="2">
        <f t="shared" si="11"/>
        <v>90</v>
      </c>
    </row>
    <row r="186" spans="1:24" x14ac:dyDescent="0.2">
      <c r="A186">
        <v>47843</v>
      </c>
      <c r="B186" t="s">
        <v>47</v>
      </c>
      <c r="C186">
        <v>2022</v>
      </c>
      <c r="D186">
        <v>22024911.567499999</v>
      </c>
      <c r="E186" s="1">
        <v>31650600</v>
      </c>
      <c r="F186">
        <f>D186/1000000</f>
        <v>22.024911567499998</v>
      </c>
      <c r="G186">
        <f>E186/1000000</f>
        <v>31.650600000000001</v>
      </c>
      <c r="H186">
        <v>124.059585</v>
      </c>
      <c r="I186" t="e">
        <f t="shared" si="8"/>
        <v>#DIV/0!</v>
      </c>
      <c r="J186">
        <v>115.150386</v>
      </c>
      <c r="K186" t="e">
        <f t="shared" si="9"/>
        <v>#DIV/0!</v>
      </c>
      <c r="L186">
        <v>9.1751349999999992</v>
      </c>
      <c r="M186">
        <v>32.821384615384602</v>
      </c>
      <c r="N186">
        <f>H186-106</f>
        <v>18.059584999999998</v>
      </c>
      <c r="O186">
        <f>117-J186</f>
        <v>1.8496140000000025</v>
      </c>
      <c r="P186">
        <f>N186+O186</f>
        <v>19.909199000000001</v>
      </c>
      <c r="Q186">
        <f>N186/P186</f>
        <v>0.90709751808699068</v>
      </c>
      <c r="R186">
        <f>O186/P186</f>
        <v>9.2902481913009274E-2</v>
      </c>
      <c r="S186">
        <f>Q186*L186</f>
        <v>8.3227421866130804</v>
      </c>
      <c r="T186">
        <f>R186*L186</f>
        <v>0.8523928133869183</v>
      </c>
      <c r="U186" s="1">
        <f>S186*1901000</f>
        <v>15821532.896751465</v>
      </c>
      <c r="V186" s="1">
        <f>T186*469000</f>
        <v>399772.22947846469</v>
      </c>
      <c r="W186" s="2">
        <f t="shared" si="10"/>
        <v>85</v>
      </c>
      <c r="X186" s="2">
        <f t="shared" si="11"/>
        <v>16</v>
      </c>
    </row>
    <row r="187" spans="1:24" x14ac:dyDescent="0.2">
      <c r="A187">
        <v>77410</v>
      </c>
      <c r="B187" t="s">
        <v>63</v>
      </c>
      <c r="C187">
        <v>2024</v>
      </c>
      <c r="D187">
        <v>32094949.055</v>
      </c>
      <c r="E187" s="1">
        <v>34005250</v>
      </c>
      <c r="F187">
        <f>D187/1000000</f>
        <v>32.094949055000001</v>
      </c>
      <c r="G187">
        <f>E187/1000000</f>
        <v>34.005249999999997</v>
      </c>
      <c r="H187">
        <v>122.960098</v>
      </c>
      <c r="I187" t="e">
        <f t="shared" si="8"/>
        <v>#DIV/0!</v>
      </c>
      <c r="J187">
        <v>106.64707199999999</v>
      </c>
      <c r="K187" t="e">
        <f t="shared" si="9"/>
        <v>#DIV/0!</v>
      </c>
      <c r="L187">
        <v>13.37011</v>
      </c>
      <c r="M187">
        <v>31.957681159420201</v>
      </c>
      <c r="N187">
        <f>H187-106</f>
        <v>16.960098000000002</v>
      </c>
      <c r="O187">
        <f>117-J187</f>
        <v>10.352928000000006</v>
      </c>
      <c r="P187">
        <f>N187+O187</f>
        <v>27.313026000000008</v>
      </c>
      <c r="Q187">
        <f>N187/P187</f>
        <v>0.62095272783030331</v>
      </c>
      <c r="R187">
        <f>O187/P187</f>
        <v>0.37904727216969669</v>
      </c>
      <c r="S187">
        <f>Q187*L187</f>
        <v>8.3022062758912174</v>
      </c>
      <c r="T187">
        <f>R187*L187</f>
        <v>5.0679037241087839</v>
      </c>
      <c r="U187" s="1">
        <f>S187*1901000</f>
        <v>15782494.130469205</v>
      </c>
      <c r="V187" s="1">
        <f>T187*469000</f>
        <v>2376846.8466070197</v>
      </c>
      <c r="W187" s="2">
        <f t="shared" si="10"/>
        <v>82</v>
      </c>
      <c r="X187" s="2">
        <f t="shared" si="11"/>
        <v>73</v>
      </c>
    </row>
    <row r="188" spans="1:24" x14ac:dyDescent="0.2">
      <c r="A188">
        <v>44465</v>
      </c>
      <c r="B188" t="s">
        <v>49</v>
      </c>
      <c r="C188">
        <v>2020</v>
      </c>
      <c r="D188">
        <v>36292907.447499998</v>
      </c>
      <c r="E188" s="1">
        <v>29467800</v>
      </c>
      <c r="F188">
        <f>D188/1000000</f>
        <v>36.292907447499999</v>
      </c>
      <c r="G188">
        <f>E188/1000000</f>
        <v>29.4678</v>
      </c>
      <c r="H188">
        <v>123.086975</v>
      </c>
      <c r="I188" t="e">
        <f t="shared" si="8"/>
        <v>#DIV/0!</v>
      </c>
      <c r="J188">
        <v>102.951076</v>
      </c>
      <c r="K188" t="e">
        <f t="shared" si="9"/>
        <v>#DIV/0!</v>
      </c>
      <c r="L188">
        <v>15.118895</v>
      </c>
      <c r="M188">
        <v>30.8518604651162</v>
      </c>
      <c r="N188">
        <f>H188-106</f>
        <v>17.086974999999995</v>
      </c>
      <c r="O188">
        <f>117-J188</f>
        <v>14.048924</v>
      </c>
      <c r="P188">
        <f>N188+O188</f>
        <v>31.135898999999995</v>
      </c>
      <c r="Q188">
        <f>N188/P188</f>
        <v>0.54878694846742659</v>
      </c>
      <c r="R188">
        <f>O188/P188</f>
        <v>0.45121305153257346</v>
      </c>
      <c r="S188">
        <f>Q188*L188</f>
        <v>8.2970522512494345</v>
      </c>
      <c r="T188">
        <f>R188*L188</f>
        <v>6.8218427487505675</v>
      </c>
      <c r="U188" s="1">
        <f>S188*1901000</f>
        <v>15772696.329625174</v>
      </c>
      <c r="V188" s="1">
        <f>T188*469000</f>
        <v>3199444.249164016</v>
      </c>
      <c r="W188" s="2">
        <f t="shared" si="10"/>
        <v>82</v>
      </c>
      <c r="X188" s="2">
        <f t="shared" si="11"/>
        <v>90</v>
      </c>
    </row>
    <row r="189" spans="1:24" x14ac:dyDescent="0.2">
      <c r="A189">
        <v>40824</v>
      </c>
      <c r="B189" t="s">
        <v>129</v>
      </c>
      <c r="C189">
        <v>2024</v>
      </c>
      <c r="D189">
        <v>31957604.447500002</v>
      </c>
      <c r="E189" s="1">
        <v>18144000</v>
      </c>
      <c r="F189">
        <f>D189/1000000</f>
        <v>31.957604447500003</v>
      </c>
      <c r="G189">
        <f>E189/1000000</f>
        <v>18.143999999999998</v>
      </c>
      <c r="H189">
        <v>120.792419</v>
      </c>
      <c r="I189">
        <f t="shared" si="8"/>
        <v>112.71608500000001</v>
      </c>
      <c r="J189">
        <v>107.919375</v>
      </c>
      <c r="K189">
        <f t="shared" si="9"/>
        <v>103.50810199999999</v>
      </c>
      <c r="L189">
        <v>13.312894999999999</v>
      </c>
      <c r="M189">
        <v>37.620909090909002</v>
      </c>
      <c r="N189">
        <f>H189-106</f>
        <v>14.792418999999995</v>
      </c>
      <c r="O189">
        <f>117-J189</f>
        <v>9.0806249999999977</v>
      </c>
      <c r="P189">
        <f>N189+O189</f>
        <v>23.873043999999993</v>
      </c>
      <c r="Q189">
        <f>N189/P189</f>
        <v>0.61962852328341533</v>
      </c>
      <c r="R189">
        <f>O189/P189</f>
        <v>0.38037147671658461</v>
      </c>
      <c r="S189">
        <f>Q189*L189</f>
        <v>8.2490494694771623</v>
      </c>
      <c r="T189">
        <f>R189*L189</f>
        <v>5.0638455305228351</v>
      </c>
      <c r="U189" s="1">
        <f>S189*1901000</f>
        <v>15681443.041476086</v>
      </c>
      <c r="V189" s="1">
        <f>T189*469000</f>
        <v>2374943.5538152098</v>
      </c>
      <c r="W189" s="2">
        <f t="shared" si="10"/>
        <v>74</v>
      </c>
      <c r="X189" s="2">
        <f t="shared" si="11"/>
        <v>67</v>
      </c>
    </row>
    <row r="190" spans="1:24" x14ac:dyDescent="0.2">
      <c r="A190">
        <v>32710</v>
      </c>
      <c r="B190" t="s">
        <v>125</v>
      </c>
      <c r="C190">
        <v>2021</v>
      </c>
      <c r="D190">
        <v>25843816.607000001</v>
      </c>
      <c r="E190" s="1">
        <v>18000000</v>
      </c>
      <c r="F190">
        <f>D190/1000000</f>
        <v>25.843816607000001</v>
      </c>
      <c r="G190">
        <f>E190/1000000</f>
        <v>18</v>
      </c>
      <c r="H190">
        <v>124.80654199999999</v>
      </c>
      <c r="I190">
        <f t="shared" si="8"/>
        <v>126.45817700000001</v>
      </c>
      <c r="J190">
        <v>111.237053</v>
      </c>
      <c r="K190">
        <f t="shared" si="9"/>
        <v>108.45502500000001</v>
      </c>
      <c r="L190">
        <v>10.766014</v>
      </c>
      <c r="M190">
        <v>29.340952380952299</v>
      </c>
      <c r="N190">
        <f>H190-106</f>
        <v>18.806541999999993</v>
      </c>
      <c r="O190">
        <f>117-J190</f>
        <v>5.7629469999999969</v>
      </c>
      <c r="P190">
        <f>N190+O190</f>
        <v>24.56948899999999</v>
      </c>
      <c r="Q190">
        <f>N190/P190</f>
        <v>0.76544294429566695</v>
      </c>
      <c r="R190">
        <f>O190/P190</f>
        <v>0.23455705570433311</v>
      </c>
      <c r="S190">
        <f>Q190*L190</f>
        <v>8.2407694544883707</v>
      </c>
      <c r="T190">
        <f>R190*L190</f>
        <v>2.5252445455116299</v>
      </c>
      <c r="U190" s="1">
        <f>S190*1901000</f>
        <v>15665702.732982393</v>
      </c>
      <c r="V190" s="1">
        <f>T190*469000</f>
        <v>1184339.6918449544</v>
      </c>
      <c r="W190" s="2">
        <f t="shared" si="10"/>
        <v>86</v>
      </c>
      <c r="X190" s="2">
        <f t="shared" si="11"/>
        <v>42.000000000000007</v>
      </c>
    </row>
    <row r="191" spans="1:24" x14ac:dyDescent="0.2">
      <c r="A191">
        <v>40798</v>
      </c>
      <c r="B191" t="s">
        <v>67</v>
      </c>
      <c r="C191">
        <v>2024</v>
      </c>
      <c r="D191">
        <v>26138043.491500001</v>
      </c>
      <c r="E191" s="1">
        <v>33073920</v>
      </c>
      <c r="F191">
        <f>D191/1000000</f>
        <v>26.138043491500003</v>
      </c>
      <c r="G191">
        <f>E191/1000000</f>
        <v>33.073920000000001</v>
      </c>
      <c r="H191">
        <v>123.380267</v>
      </c>
      <c r="I191">
        <f t="shared" si="8"/>
        <v>125.543145</v>
      </c>
      <c r="J191">
        <v>111.37621900000001</v>
      </c>
      <c r="K191">
        <f t="shared" si="9"/>
        <v>113.16650300000001</v>
      </c>
      <c r="L191">
        <v>10.888583000000001</v>
      </c>
      <c r="M191">
        <v>32.255217391304299</v>
      </c>
      <c r="N191">
        <f>H191-106</f>
        <v>17.380267000000003</v>
      </c>
      <c r="O191">
        <f>117-J191</f>
        <v>5.6237809999999939</v>
      </c>
      <c r="P191">
        <f>N191+O191</f>
        <v>23.004047999999997</v>
      </c>
      <c r="Q191">
        <f>N191/P191</f>
        <v>0.75553080918627913</v>
      </c>
      <c r="R191">
        <f>O191/P191</f>
        <v>0.2444691908137209</v>
      </c>
      <c r="S191">
        <f>Q191*L191</f>
        <v>8.2266599248819627</v>
      </c>
      <c r="T191">
        <f>R191*L191</f>
        <v>2.6619230751180378</v>
      </c>
      <c r="U191" s="1">
        <f>S191*1901000</f>
        <v>15638880.517200612</v>
      </c>
      <c r="V191" s="1">
        <f>T191*469000</f>
        <v>1248441.9222303596</v>
      </c>
      <c r="W191" s="2">
        <f t="shared" si="10"/>
        <v>83</v>
      </c>
      <c r="X191" s="2">
        <f t="shared" si="11"/>
        <v>41</v>
      </c>
    </row>
    <row r="192" spans="1:24" x14ac:dyDescent="0.2">
      <c r="A192">
        <v>832</v>
      </c>
      <c r="B192" t="s">
        <v>61</v>
      </c>
      <c r="C192">
        <v>2020</v>
      </c>
      <c r="D192">
        <v>21032964.954999998</v>
      </c>
      <c r="E192" s="1">
        <v>34502132</v>
      </c>
      <c r="F192">
        <f>D192/1000000</f>
        <v>21.032964954999997</v>
      </c>
      <c r="G192">
        <f>E192/1000000</f>
        <v>34.502132000000003</v>
      </c>
      <c r="H192">
        <v>125.63467</v>
      </c>
      <c r="I192" t="e">
        <f t="shared" si="8"/>
        <v>#DIV/0!</v>
      </c>
      <c r="J192">
        <v>115.721261</v>
      </c>
      <c r="K192" t="e">
        <f t="shared" si="9"/>
        <v>#DIV/0!</v>
      </c>
      <c r="L192">
        <v>8.7619100000000003</v>
      </c>
      <c r="M192">
        <v>29.365294117647</v>
      </c>
      <c r="N192">
        <f>H192-106</f>
        <v>19.63467</v>
      </c>
      <c r="O192">
        <f>117-J192</f>
        <v>1.2787390000000016</v>
      </c>
      <c r="P192">
        <f>N192+O192</f>
        <v>20.913409000000001</v>
      </c>
      <c r="Q192">
        <f>N192/P192</f>
        <v>0.93885554478468802</v>
      </c>
      <c r="R192">
        <f>O192/P192</f>
        <v>6.1144455215311935E-2</v>
      </c>
      <c r="S192">
        <f>Q192*L192</f>
        <v>8.2261677864044067</v>
      </c>
      <c r="T192">
        <f>R192*L192</f>
        <v>0.53574221359559382</v>
      </c>
      <c r="U192" s="1">
        <f>S192*1901000</f>
        <v>15637944.961954778</v>
      </c>
      <c r="V192" s="1">
        <f>T192*469000</f>
        <v>251263.0981763335</v>
      </c>
      <c r="W192" s="2">
        <f t="shared" si="10"/>
        <v>87</v>
      </c>
      <c r="X192" s="2">
        <f t="shared" si="11"/>
        <v>12</v>
      </c>
    </row>
    <row r="193" spans="1:24" x14ac:dyDescent="0.2">
      <c r="A193">
        <v>48551</v>
      </c>
      <c r="B193" t="s">
        <v>32</v>
      </c>
      <c r="C193">
        <v>2024</v>
      </c>
      <c r="D193">
        <v>23532003.079500001</v>
      </c>
      <c r="E193" s="1">
        <v>42176400</v>
      </c>
      <c r="F193">
        <f>D193/1000000</f>
        <v>23.532003079500001</v>
      </c>
      <c r="G193">
        <f>E193/1000000</f>
        <v>42.176400000000001</v>
      </c>
      <c r="H193">
        <v>124.149467</v>
      </c>
      <c r="I193">
        <f t="shared" si="8"/>
        <v>136.51762099999999</v>
      </c>
      <c r="J193">
        <v>113.49956899999999</v>
      </c>
      <c r="K193">
        <f t="shared" si="9"/>
        <v>112.928443</v>
      </c>
      <c r="L193">
        <v>9.8029589999999995</v>
      </c>
      <c r="M193">
        <v>31.401063829787201</v>
      </c>
      <c r="N193">
        <f>H193-106</f>
        <v>18.149467000000001</v>
      </c>
      <c r="O193">
        <f>117-J193</f>
        <v>3.5004310000000061</v>
      </c>
      <c r="P193">
        <f>N193+O193</f>
        <v>21.649898000000007</v>
      </c>
      <c r="Q193">
        <f>N193/P193</f>
        <v>0.83831651308472654</v>
      </c>
      <c r="R193">
        <f>O193/P193</f>
        <v>0.16168348691527346</v>
      </c>
      <c r="S193">
        <f>Q193*L193</f>
        <v>8.2179824067925367</v>
      </c>
      <c r="T193">
        <f>R193*L193</f>
        <v>1.584976593207462</v>
      </c>
      <c r="U193" s="1">
        <f>S193*1901000</f>
        <v>15622384.555312613</v>
      </c>
      <c r="V193" s="1">
        <f>T193*469000</f>
        <v>743354.02221429965</v>
      </c>
      <c r="W193" s="2">
        <f t="shared" si="10"/>
        <v>85</v>
      </c>
      <c r="X193" s="2">
        <f t="shared" si="11"/>
        <v>25</v>
      </c>
    </row>
    <row r="194" spans="1:24" x14ac:dyDescent="0.2">
      <c r="A194">
        <v>73458</v>
      </c>
      <c r="B194" t="s">
        <v>185</v>
      </c>
      <c r="C194">
        <v>2020</v>
      </c>
      <c r="D194">
        <v>27316357.7225</v>
      </c>
      <c r="E194" s="1">
        <v>6500000</v>
      </c>
      <c r="F194">
        <f>D194/1000000</f>
        <v>27.316357722500001</v>
      </c>
      <c r="G194">
        <f>E194/1000000</f>
        <v>6.5</v>
      </c>
      <c r="H194">
        <v>127.668819</v>
      </c>
      <c r="I194" t="e">
        <f t="shared" si="8"/>
        <v>#DIV/0!</v>
      </c>
      <c r="J194">
        <v>108.602926</v>
      </c>
      <c r="K194" t="e">
        <f t="shared" si="9"/>
        <v>#DIV/0!</v>
      </c>
      <c r="L194">
        <v>11.379445</v>
      </c>
      <c r="M194">
        <v>24.212333333333302</v>
      </c>
      <c r="N194">
        <f>H194-106</f>
        <v>21.668818999999999</v>
      </c>
      <c r="O194">
        <f>117-J194</f>
        <v>8.3970740000000035</v>
      </c>
      <c r="P194">
        <f>N194+O194</f>
        <v>30.065893000000003</v>
      </c>
      <c r="Q194">
        <f>N194/P194</f>
        <v>0.72071097306173471</v>
      </c>
      <c r="R194">
        <f>O194/P194</f>
        <v>0.27928902693826529</v>
      </c>
      <c r="S194">
        <f>Q194*L194</f>
        <v>8.2012908788524914</v>
      </c>
      <c r="T194">
        <f>R194*L194</f>
        <v>3.1781541211475086</v>
      </c>
      <c r="U194" s="1">
        <f>S194*1901000</f>
        <v>15590653.960698586</v>
      </c>
      <c r="V194" s="1">
        <f>T194*469000</f>
        <v>1490554.2828181814</v>
      </c>
      <c r="W194" s="2">
        <f t="shared" si="10"/>
        <v>90</v>
      </c>
      <c r="X194" s="2">
        <f t="shared" si="11"/>
        <v>61</v>
      </c>
    </row>
    <row r="195" spans="1:24" x14ac:dyDescent="0.2">
      <c r="A195">
        <v>70844</v>
      </c>
      <c r="B195" t="s">
        <v>50</v>
      </c>
      <c r="C195">
        <v>2024</v>
      </c>
      <c r="D195">
        <v>21468866.949000001</v>
      </c>
      <c r="E195" s="1">
        <v>35859950</v>
      </c>
      <c r="F195">
        <f>D195/1000000</f>
        <v>21.468866949000002</v>
      </c>
      <c r="G195">
        <f>E195/1000000</f>
        <v>35.859949999999998</v>
      </c>
      <c r="H195">
        <v>123.566143</v>
      </c>
      <c r="I195">
        <f t="shared" ref="I195:I258" si="12">AVERAGEIFS(H:H,A:A,A195,C:C,C195-1)</f>
        <v>122.987647</v>
      </c>
      <c r="J195">
        <v>115.40421600000001</v>
      </c>
      <c r="K195">
        <f t="shared" ref="K195:K258" si="13">AVERAGEIFS(J:J,A:A,A195,C:C,C195-1)</f>
        <v>110.377954</v>
      </c>
      <c r="L195">
        <v>8.9434979999999999</v>
      </c>
      <c r="M195">
        <v>33.680909090908997</v>
      </c>
      <c r="N195">
        <f>H195-106</f>
        <v>17.566142999999997</v>
      </c>
      <c r="O195">
        <f>117-J195</f>
        <v>1.5957839999999948</v>
      </c>
      <c r="P195">
        <f>N195+O195</f>
        <v>19.161926999999991</v>
      </c>
      <c r="Q195">
        <f>N195/P195</f>
        <v>0.91672111056471539</v>
      </c>
      <c r="R195">
        <f>O195/P195</f>
        <v>8.3278889435284636E-2</v>
      </c>
      <c r="S195">
        <f>Q195*L195</f>
        <v>8.1986934188933116</v>
      </c>
      <c r="T195">
        <f>R195*L195</f>
        <v>0.74480458110668923</v>
      </c>
      <c r="U195" s="1">
        <f>S195*1901000</f>
        <v>15585716.189316185</v>
      </c>
      <c r="V195" s="1">
        <f>T195*469000</f>
        <v>349313.34853903722</v>
      </c>
      <c r="W195" s="2">
        <f t="shared" ref="W195:W258" si="14">PERCENTRANK(H:H,H195,2)*100</f>
        <v>84</v>
      </c>
      <c r="X195" s="2">
        <f t="shared" ref="X195:X258" si="15">100-PERCENTRANK(J:J,J195,2)*100</f>
        <v>14</v>
      </c>
    </row>
    <row r="196" spans="1:24" x14ac:dyDescent="0.2">
      <c r="A196">
        <v>48348</v>
      </c>
      <c r="B196" t="s">
        <v>196</v>
      </c>
      <c r="C196">
        <v>2024</v>
      </c>
      <c r="D196">
        <v>41055917.134499997</v>
      </c>
      <c r="E196" s="1">
        <v>11743210</v>
      </c>
      <c r="F196">
        <f>D196/1000000</f>
        <v>41.0559171345</v>
      </c>
      <c r="G196">
        <f>E196/1000000</f>
        <v>11.743209999999999</v>
      </c>
      <c r="H196">
        <v>121.554525</v>
      </c>
      <c r="I196">
        <f t="shared" si="12"/>
        <v>110.106477</v>
      </c>
      <c r="J196">
        <v>99.749319</v>
      </c>
      <c r="K196">
        <f t="shared" si="13"/>
        <v>104.47811299999999</v>
      </c>
      <c r="L196">
        <v>17.103069000000001</v>
      </c>
      <c r="M196">
        <v>32.805500000000002</v>
      </c>
      <c r="N196">
        <f>H196-106</f>
        <v>15.554524999999998</v>
      </c>
      <c r="O196">
        <f>117-J196</f>
        <v>17.250681</v>
      </c>
      <c r="P196">
        <f>N196+O196</f>
        <v>32.805205999999998</v>
      </c>
      <c r="Q196">
        <f>N196/P196</f>
        <v>0.47414806662088937</v>
      </c>
      <c r="R196">
        <f>O196/P196</f>
        <v>0.52585193337911063</v>
      </c>
      <c r="S196">
        <f>Q196*L196</f>
        <v>8.1093870996336683</v>
      </c>
      <c r="T196">
        <f>R196*L196</f>
        <v>8.9936819003663331</v>
      </c>
      <c r="U196" s="1">
        <f>S196*1901000</f>
        <v>15415944.876403604</v>
      </c>
      <c r="V196" s="1">
        <f>T196*469000</f>
        <v>4218036.81127181</v>
      </c>
      <c r="W196" s="2">
        <f t="shared" si="14"/>
        <v>77</v>
      </c>
      <c r="X196" s="2">
        <f t="shared" si="15"/>
        <v>97</v>
      </c>
    </row>
    <row r="197" spans="1:24" x14ac:dyDescent="0.2">
      <c r="A197">
        <v>43707</v>
      </c>
      <c r="B197" t="s">
        <v>69</v>
      </c>
      <c r="C197">
        <v>2020</v>
      </c>
      <c r="D197">
        <v>29201263.929499999</v>
      </c>
      <c r="E197" s="1">
        <v>28649250</v>
      </c>
      <c r="F197">
        <f>D197/1000000</f>
        <v>29.201263929499998</v>
      </c>
      <c r="G197">
        <f>E197/1000000</f>
        <v>28.649249999999999</v>
      </c>
      <c r="H197">
        <v>124.428117</v>
      </c>
      <c r="I197" t="e">
        <f t="shared" si="12"/>
        <v>#DIV/0!</v>
      </c>
      <c r="J197">
        <v>107.650141</v>
      </c>
      <c r="K197" t="e">
        <f t="shared" si="13"/>
        <v>#DIV/0!</v>
      </c>
      <c r="L197">
        <v>12.164659</v>
      </c>
      <c r="M197">
        <v>28.4828571428571</v>
      </c>
      <c r="N197">
        <f>H197-106</f>
        <v>18.428117</v>
      </c>
      <c r="O197">
        <f>117-J197</f>
        <v>9.349858999999995</v>
      </c>
      <c r="P197">
        <f>N197+O197</f>
        <v>27.777975999999995</v>
      </c>
      <c r="Q197">
        <f>N197/P197</f>
        <v>0.66340747792423771</v>
      </c>
      <c r="R197">
        <f>O197/P197</f>
        <v>0.33659252207576235</v>
      </c>
      <c r="S197">
        <f>Q197*L197</f>
        <v>8.0701257469983805</v>
      </c>
      <c r="T197">
        <f>R197*L197</f>
        <v>4.0945332530016216</v>
      </c>
      <c r="U197" s="1">
        <f>S197*1901000</f>
        <v>15341309.045043921</v>
      </c>
      <c r="V197" s="1">
        <f>T197*469000</f>
        <v>1920336.0956577605</v>
      </c>
      <c r="W197" s="2">
        <f t="shared" si="14"/>
        <v>86</v>
      </c>
      <c r="X197" s="2">
        <f t="shared" si="15"/>
        <v>68</v>
      </c>
    </row>
    <row r="198" spans="1:24" x14ac:dyDescent="0.2">
      <c r="A198">
        <v>43707</v>
      </c>
      <c r="B198" t="s">
        <v>69</v>
      </c>
      <c r="C198">
        <v>2023</v>
      </c>
      <c r="D198">
        <v>22513091.6505</v>
      </c>
      <c r="E198" s="1">
        <v>17307693</v>
      </c>
      <c r="F198">
        <f>D198/1000000</f>
        <v>22.513091650499998</v>
      </c>
      <c r="G198">
        <f>E198/1000000</f>
        <v>17.307693</v>
      </c>
      <c r="H198">
        <v>123.462262</v>
      </c>
      <c r="I198">
        <f t="shared" si="12"/>
        <v>121.271833</v>
      </c>
      <c r="J198">
        <v>114.159811</v>
      </c>
      <c r="K198">
        <f t="shared" si="13"/>
        <v>112.01655199999999</v>
      </c>
      <c r="L198">
        <v>9.378501</v>
      </c>
      <c r="M198">
        <v>32.6867105263157</v>
      </c>
      <c r="N198">
        <f>H198-106</f>
        <v>17.462261999999996</v>
      </c>
      <c r="O198">
        <f>117-J198</f>
        <v>2.8401889999999952</v>
      </c>
      <c r="P198">
        <f>N198+O198</f>
        <v>20.302450999999991</v>
      </c>
      <c r="Q198">
        <f>N198/P198</f>
        <v>0.86010610246024011</v>
      </c>
      <c r="R198">
        <f>O198/P198</f>
        <v>0.13989389753975992</v>
      </c>
      <c r="S198">
        <f>Q198*L198</f>
        <v>8.0665059420294636</v>
      </c>
      <c r="T198">
        <f>R198*L198</f>
        <v>1.3119950579705359</v>
      </c>
      <c r="U198" s="1">
        <f>S198*1901000</f>
        <v>15334427.795798011</v>
      </c>
      <c r="V198" s="1">
        <f>T198*469000</f>
        <v>615325.68218818132</v>
      </c>
      <c r="W198" s="2">
        <f t="shared" si="14"/>
        <v>83</v>
      </c>
      <c r="X198" s="2">
        <f t="shared" si="15"/>
        <v>21</v>
      </c>
    </row>
    <row r="199" spans="1:24" x14ac:dyDescent="0.2">
      <c r="A199">
        <v>70844</v>
      </c>
      <c r="B199" t="s">
        <v>50</v>
      </c>
      <c r="C199">
        <v>2023</v>
      </c>
      <c r="D199">
        <v>26621986.692000002</v>
      </c>
      <c r="E199" s="1">
        <v>33386850</v>
      </c>
      <c r="F199">
        <f>D199/1000000</f>
        <v>26.621986692</v>
      </c>
      <c r="G199">
        <f>E199/1000000</f>
        <v>33.386850000000003</v>
      </c>
      <c r="H199">
        <v>122.987647</v>
      </c>
      <c r="I199">
        <f t="shared" si="12"/>
        <v>123.85983400000001</v>
      </c>
      <c r="J199">
        <v>110.377954</v>
      </c>
      <c r="K199">
        <f t="shared" si="13"/>
        <v>115.890225</v>
      </c>
      <c r="L199">
        <v>11.090184000000001</v>
      </c>
      <c r="M199">
        <v>31.663086419753</v>
      </c>
      <c r="N199">
        <f>H199-106</f>
        <v>16.987646999999996</v>
      </c>
      <c r="O199">
        <f>117-J199</f>
        <v>6.6220459999999974</v>
      </c>
      <c r="P199">
        <f>N199+O199</f>
        <v>23.609692999999993</v>
      </c>
      <c r="Q199">
        <f>N199/P199</f>
        <v>0.71952002933710324</v>
      </c>
      <c r="R199">
        <f>O199/P199</f>
        <v>0.28047997066289676</v>
      </c>
      <c r="S199">
        <f>Q199*L199</f>
        <v>7.9796095170338734</v>
      </c>
      <c r="T199">
        <f>R199*L199</f>
        <v>3.1105744829661273</v>
      </c>
      <c r="U199" s="1">
        <f>S199*1901000</f>
        <v>15169237.691881394</v>
      </c>
      <c r="V199" s="1">
        <f>T199*469000</f>
        <v>1458859.4325111136</v>
      </c>
      <c r="W199" s="2">
        <f t="shared" si="14"/>
        <v>82</v>
      </c>
      <c r="X199" s="2">
        <f t="shared" si="15"/>
        <v>48</v>
      </c>
    </row>
    <row r="200" spans="1:24" x14ac:dyDescent="0.2">
      <c r="A200">
        <v>59315</v>
      </c>
      <c r="B200" t="s">
        <v>82</v>
      </c>
      <c r="C200">
        <v>2021</v>
      </c>
      <c r="D200">
        <v>24742836.884</v>
      </c>
      <c r="E200" s="1">
        <v>1802057</v>
      </c>
      <c r="F200">
        <f>D200/1000000</f>
        <v>24.742836883999999</v>
      </c>
      <c r="G200">
        <f>E200/1000000</f>
        <v>1.802057</v>
      </c>
      <c r="H200">
        <v>123.150572</v>
      </c>
      <c r="I200">
        <f t="shared" si="12"/>
        <v>122.08009</v>
      </c>
      <c r="J200">
        <v>111.87582</v>
      </c>
      <c r="K200">
        <f t="shared" si="13"/>
        <v>113.853134</v>
      </c>
      <c r="L200">
        <v>10.307368</v>
      </c>
      <c r="M200">
        <v>31.9496202531645</v>
      </c>
      <c r="N200">
        <f>H200-106</f>
        <v>17.150571999999997</v>
      </c>
      <c r="O200">
        <f>117-J200</f>
        <v>5.1241799999999955</v>
      </c>
      <c r="P200">
        <f>N200+O200</f>
        <v>22.274751999999992</v>
      </c>
      <c r="Q200">
        <f>N200/P200</f>
        <v>0.76995568794660441</v>
      </c>
      <c r="R200">
        <f>O200/P200</f>
        <v>0.23004431205339557</v>
      </c>
      <c r="S200">
        <f>Q200*L200</f>
        <v>7.9362166193588166</v>
      </c>
      <c r="T200">
        <f>R200*L200</f>
        <v>2.3711513806411837</v>
      </c>
      <c r="U200" s="1">
        <f>S200*1901000</f>
        <v>15086747.793401111</v>
      </c>
      <c r="V200" s="1">
        <f>T200*469000</f>
        <v>1112069.9975207152</v>
      </c>
      <c r="W200" s="2">
        <f t="shared" si="14"/>
        <v>82</v>
      </c>
      <c r="X200" s="2">
        <f t="shared" si="15"/>
        <v>36</v>
      </c>
    </row>
    <row r="201" spans="1:24" x14ac:dyDescent="0.2">
      <c r="A201">
        <v>38895</v>
      </c>
      <c r="B201" t="s">
        <v>31</v>
      </c>
      <c r="C201">
        <v>2024</v>
      </c>
      <c r="D201">
        <v>38121992.427500002</v>
      </c>
      <c r="E201" s="1">
        <v>42846615</v>
      </c>
      <c r="F201">
        <f>D201/1000000</f>
        <v>38.121992427500004</v>
      </c>
      <c r="G201">
        <f>E201/1000000</f>
        <v>42.846615</v>
      </c>
      <c r="H201">
        <v>120.519363</v>
      </c>
      <c r="I201">
        <f t="shared" si="12"/>
        <v>126.198503</v>
      </c>
      <c r="J201">
        <v>102.448913</v>
      </c>
      <c r="K201">
        <f t="shared" si="13"/>
        <v>105.915498</v>
      </c>
      <c r="L201">
        <v>15.880855</v>
      </c>
      <c r="M201">
        <v>35.1875</v>
      </c>
      <c r="N201">
        <f>H201-106</f>
        <v>14.519362999999998</v>
      </c>
      <c r="O201">
        <f>117-J201</f>
        <v>14.551086999999995</v>
      </c>
      <c r="P201">
        <f>N201+O201</f>
        <v>29.070449999999994</v>
      </c>
      <c r="Q201">
        <f>N201/P201</f>
        <v>0.49945436001162696</v>
      </c>
      <c r="R201">
        <f>O201/P201</f>
        <v>0.50054563998837298</v>
      </c>
      <c r="S201">
        <f>Q201*L201</f>
        <v>7.9317622704624462</v>
      </c>
      <c r="T201">
        <f>R201*L201</f>
        <v>7.9490927295375533</v>
      </c>
      <c r="U201" s="1">
        <f>S201*1901000</f>
        <v>15078280.07614911</v>
      </c>
      <c r="V201" s="1">
        <f>T201*469000</f>
        <v>3728124.4901531124</v>
      </c>
      <c r="W201" s="2">
        <f t="shared" si="14"/>
        <v>74</v>
      </c>
      <c r="X201" s="2">
        <f t="shared" si="15"/>
        <v>92</v>
      </c>
    </row>
    <row r="202" spans="1:24" x14ac:dyDescent="0.2">
      <c r="A202">
        <v>70544</v>
      </c>
      <c r="B202" t="s">
        <v>159</v>
      </c>
      <c r="C202">
        <v>2022</v>
      </c>
      <c r="D202">
        <v>21158009.4005</v>
      </c>
      <c r="E202" s="1">
        <v>14415545</v>
      </c>
      <c r="F202">
        <f>D202/1000000</f>
        <v>21.158009400499999</v>
      </c>
      <c r="G202">
        <f>E202/1000000</f>
        <v>14.415545</v>
      </c>
      <c r="H202">
        <v>127.702883</v>
      </c>
      <c r="I202">
        <f t="shared" si="12"/>
        <v>116.382842</v>
      </c>
      <c r="J202">
        <v>114.583899</v>
      </c>
      <c r="K202">
        <f t="shared" si="13"/>
        <v>110.14364</v>
      </c>
      <c r="L202">
        <v>8.8140009999999993</v>
      </c>
      <c r="M202">
        <v>24.5870833333333</v>
      </c>
      <c r="N202">
        <f>H202-106</f>
        <v>21.702883</v>
      </c>
      <c r="O202">
        <f>117-J202</f>
        <v>2.4161009999999976</v>
      </c>
      <c r="P202">
        <f>N202+O202</f>
        <v>24.118983999999998</v>
      </c>
      <c r="Q202">
        <f>N202/P202</f>
        <v>0.89982575551275301</v>
      </c>
      <c r="R202">
        <f>O202/P202</f>
        <v>0.10017424448724697</v>
      </c>
      <c r="S202">
        <f>Q202*L202</f>
        <v>7.9310651089151598</v>
      </c>
      <c r="T202">
        <f>R202*L202</f>
        <v>0.88293589108483927</v>
      </c>
      <c r="U202" s="1">
        <f>S202*1901000</f>
        <v>15076954.772047719</v>
      </c>
      <c r="V202" s="1">
        <f>T202*469000</f>
        <v>414096.93291878962</v>
      </c>
      <c r="W202" s="2">
        <f t="shared" si="14"/>
        <v>91</v>
      </c>
      <c r="X202" s="2">
        <f t="shared" si="15"/>
        <v>19</v>
      </c>
    </row>
    <row r="203" spans="1:24" x14ac:dyDescent="0.2">
      <c r="A203">
        <v>32710</v>
      </c>
      <c r="B203" t="s">
        <v>125</v>
      </c>
      <c r="C203">
        <v>2023</v>
      </c>
      <c r="D203">
        <v>24869333.631999999</v>
      </c>
      <c r="E203" s="1">
        <v>18700000</v>
      </c>
      <c r="F203">
        <f>D203/1000000</f>
        <v>24.869333632</v>
      </c>
      <c r="G203">
        <f>E203/1000000</f>
        <v>18.7</v>
      </c>
      <c r="H203">
        <v>123.762551</v>
      </c>
      <c r="I203">
        <f t="shared" si="12"/>
        <v>123.52300700000001</v>
      </c>
      <c r="J203">
        <v>111.514815</v>
      </c>
      <c r="K203">
        <f t="shared" si="13"/>
        <v>119.240399</v>
      </c>
      <c r="L203">
        <v>10.360063999999999</v>
      </c>
      <c r="M203">
        <v>30.397088607594899</v>
      </c>
      <c r="N203">
        <f>H203-106</f>
        <v>17.762551000000002</v>
      </c>
      <c r="O203">
        <f>117-J203</f>
        <v>5.4851850000000013</v>
      </c>
      <c r="P203">
        <f>N203+O203</f>
        <v>23.247736000000003</v>
      </c>
      <c r="Q203">
        <f>N203/P203</f>
        <v>0.76405508906329633</v>
      </c>
      <c r="R203">
        <f>O203/P203</f>
        <v>0.23594491093670372</v>
      </c>
      <c r="S203">
        <f>Q203*L203</f>
        <v>7.9156596222214493</v>
      </c>
      <c r="T203">
        <f>R203*L203</f>
        <v>2.4444043777785502</v>
      </c>
      <c r="U203" s="1">
        <f>S203*1901000</f>
        <v>15047668.941842975</v>
      </c>
      <c r="V203" s="1">
        <f>T203*469000</f>
        <v>1146425.6531781401</v>
      </c>
      <c r="W203" s="2">
        <f t="shared" si="14"/>
        <v>84</v>
      </c>
      <c r="X203" s="2">
        <f t="shared" si="15"/>
        <v>40</v>
      </c>
    </row>
    <row r="204" spans="1:24" x14ac:dyDescent="0.2">
      <c r="A204">
        <v>1386</v>
      </c>
      <c r="B204" t="s">
        <v>18</v>
      </c>
      <c r="C204">
        <v>2021</v>
      </c>
      <c r="D204">
        <v>42369422.7245</v>
      </c>
      <c r="E204" s="1">
        <v>39344900</v>
      </c>
      <c r="F204">
        <f>D204/1000000</f>
        <v>42.369422724499998</v>
      </c>
      <c r="G204">
        <f>E204/1000000</f>
        <v>39.344900000000003</v>
      </c>
      <c r="H204">
        <v>120.28869299999999</v>
      </c>
      <c r="I204">
        <f t="shared" si="12"/>
        <v>129.74693099999999</v>
      </c>
      <c r="J204">
        <v>99.203603999999999</v>
      </c>
      <c r="K204">
        <f t="shared" si="13"/>
        <v>116.824394</v>
      </c>
      <c r="L204">
        <v>17.650248999999999</v>
      </c>
      <c r="M204">
        <v>34.755161290322498</v>
      </c>
      <c r="N204">
        <f>H204-106</f>
        <v>14.288692999999995</v>
      </c>
      <c r="O204">
        <f>117-J204</f>
        <v>17.796396000000001</v>
      </c>
      <c r="P204">
        <f>N204+O204</f>
        <v>32.085088999999996</v>
      </c>
      <c r="Q204">
        <f>N204/P204</f>
        <v>0.44533748994743311</v>
      </c>
      <c r="R204">
        <f>O204/P204</f>
        <v>0.55466251005256684</v>
      </c>
      <c r="S204">
        <f>Q204*L204</f>
        <v>7.8603175866071906</v>
      </c>
      <c r="T204">
        <f>R204*L204</f>
        <v>9.7899314133928073</v>
      </c>
      <c r="U204" s="1">
        <f>S204*1901000</f>
        <v>14942463.732140269</v>
      </c>
      <c r="V204" s="1">
        <f>T204*469000</f>
        <v>4591477.8328812262</v>
      </c>
      <c r="W204" s="2">
        <f t="shared" si="14"/>
        <v>73</v>
      </c>
      <c r="X204" s="2">
        <f t="shared" si="15"/>
        <v>98</v>
      </c>
    </row>
    <row r="205" spans="1:24" x14ac:dyDescent="0.2">
      <c r="A205">
        <v>25757</v>
      </c>
      <c r="B205" t="s">
        <v>41</v>
      </c>
      <c r="C205">
        <v>2021</v>
      </c>
      <c r="D205">
        <v>26880107.655999999</v>
      </c>
      <c r="E205" s="1">
        <v>35500000</v>
      </c>
      <c r="F205">
        <f>D205/1000000</f>
        <v>26.880107656</v>
      </c>
      <c r="G205">
        <f>E205/1000000</f>
        <v>35.5</v>
      </c>
      <c r="H205">
        <v>122.41234799999999</v>
      </c>
      <c r="I205">
        <f t="shared" si="12"/>
        <v>122.68945100000001</v>
      </c>
      <c r="J205">
        <v>110.005551</v>
      </c>
      <c r="K205">
        <f t="shared" si="13"/>
        <v>103.364683</v>
      </c>
      <c r="L205">
        <v>11.197711999999999</v>
      </c>
      <c r="M205">
        <v>32.445151515151501</v>
      </c>
      <c r="N205">
        <f>H205-106</f>
        <v>16.412347999999994</v>
      </c>
      <c r="O205">
        <f>117-J205</f>
        <v>6.994449000000003</v>
      </c>
      <c r="P205">
        <f>N205+O205</f>
        <v>23.406796999999997</v>
      </c>
      <c r="Q205">
        <f>N205/P205</f>
        <v>0.7011787217191654</v>
      </c>
      <c r="R205">
        <f>O205/P205</f>
        <v>0.29882127828083455</v>
      </c>
      <c r="S205">
        <f>Q205*L205</f>
        <v>7.8515973863393587</v>
      </c>
      <c r="T205">
        <f>R205*L205</f>
        <v>3.3461146136606401</v>
      </c>
      <c r="U205" s="1">
        <f>S205*1901000</f>
        <v>14925886.631431121</v>
      </c>
      <c r="V205" s="1">
        <f>T205*469000</f>
        <v>1569327.7538068402</v>
      </c>
      <c r="W205" s="2">
        <f t="shared" si="14"/>
        <v>80</v>
      </c>
      <c r="X205" s="2">
        <f t="shared" si="15"/>
        <v>50</v>
      </c>
    </row>
    <row r="206" spans="1:24" x14ac:dyDescent="0.2">
      <c r="A206">
        <v>1170</v>
      </c>
      <c r="B206" t="s">
        <v>116</v>
      </c>
      <c r="C206">
        <v>2022</v>
      </c>
      <c r="D206">
        <v>19761756.175000001</v>
      </c>
      <c r="E206" s="1">
        <v>19550000</v>
      </c>
      <c r="F206">
        <f>D206/1000000</f>
        <v>19.761756175000002</v>
      </c>
      <c r="G206">
        <f>E206/1000000</f>
        <v>19.55</v>
      </c>
      <c r="H206">
        <v>123.78301500000001</v>
      </c>
      <c r="I206">
        <f t="shared" si="12"/>
        <v>120.88569200000001</v>
      </c>
      <c r="J206">
        <v>116.097802</v>
      </c>
      <c r="K206">
        <f t="shared" si="13"/>
        <v>115.056448</v>
      </c>
      <c r="L206">
        <v>8.2323500000000003</v>
      </c>
      <c r="M206">
        <v>32.082711864406697</v>
      </c>
      <c r="N206">
        <f>H206-106</f>
        <v>17.783015000000006</v>
      </c>
      <c r="O206">
        <f>117-J206</f>
        <v>0.9021979999999985</v>
      </c>
      <c r="P206">
        <f>N206+O206</f>
        <v>18.685213000000005</v>
      </c>
      <c r="Q206">
        <f>N206/P206</f>
        <v>0.95171593708886282</v>
      </c>
      <c r="R206">
        <f>O206/P206</f>
        <v>4.8284062911137182E-2</v>
      </c>
      <c r="S206">
        <f>Q206*L206</f>
        <v>7.8348586946934997</v>
      </c>
      <c r="T206">
        <f>R206*L206</f>
        <v>0.39749130530650018</v>
      </c>
      <c r="U206" s="1">
        <f>S206*1901000</f>
        <v>14894066.378612343</v>
      </c>
      <c r="V206" s="1">
        <f>T206*469000</f>
        <v>186423.42218874858</v>
      </c>
      <c r="W206" s="2">
        <f t="shared" si="14"/>
        <v>84</v>
      </c>
      <c r="X206" s="2">
        <f t="shared" si="15"/>
        <v>11</v>
      </c>
    </row>
    <row r="207" spans="1:24" x14ac:dyDescent="0.2">
      <c r="A207">
        <v>30623</v>
      </c>
      <c r="B207" t="s">
        <v>118</v>
      </c>
      <c r="C207">
        <v>2022</v>
      </c>
      <c r="D207">
        <v>26537705.136999998</v>
      </c>
      <c r="E207" s="1">
        <v>19500000</v>
      </c>
      <c r="F207">
        <f>D207/1000000</f>
        <v>26.537705137</v>
      </c>
      <c r="G207">
        <f>E207/1000000</f>
        <v>19.5</v>
      </c>
      <c r="H207">
        <v>121.780163</v>
      </c>
      <c r="I207">
        <f t="shared" si="12"/>
        <v>118.89415750000001</v>
      </c>
      <c r="J207">
        <v>110.498999</v>
      </c>
      <c r="K207">
        <f t="shared" si="13"/>
        <v>110.06336899999999</v>
      </c>
      <c r="L207">
        <v>11.055073999999999</v>
      </c>
      <c r="M207">
        <v>34.118301886792402</v>
      </c>
      <c r="N207">
        <f>H207-106</f>
        <v>15.780163000000002</v>
      </c>
      <c r="O207">
        <f>117-J207</f>
        <v>6.5010010000000023</v>
      </c>
      <c r="P207">
        <f>N207+O207</f>
        <v>22.281164000000004</v>
      </c>
      <c r="Q207">
        <f>N207/P207</f>
        <v>0.70822884298145283</v>
      </c>
      <c r="R207">
        <f>O207/P207</f>
        <v>0.29177115701854722</v>
      </c>
      <c r="S207">
        <f>Q207*L207</f>
        <v>7.8295222680943413</v>
      </c>
      <c r="T207">
        <f>R207*L207</f>
        <v>3.2255517319056586</v>
      </c>
      <c r="U207" s="1">
        <f>S207*1901000</f>
        <v>14883921.831647342</v>
      </c>
      <c r="V207" s="1">
        <f>T207*469000</f>
        <v>1512783.7622637539</v>
      </c>
      <c r="W207" s="2">
        <f t="shared" si="14"/>
        <v>78</v>
      </c>
      <c r="X207" s="2">
        <f t="shared" si="15"/>
        <v>47</v>
      </c>
    </row>
    <row r="208" spans="1:24" x14ac:dyDescent="0.2">
      <c r="A208">
        <v>70165</v>
      </c>
      <c r="B208" t="s">
        <v>48</v>
      </c>
      <c r="C208">
        <v>2022</v>
      </c>
      <c r="D208">
        <v>24269100.609499998</v>
      </c>
      <c r="E208" s="1">
        <v>31650600</v>
      </c>
      <c r="F208">
        <f>D208/1000000</f>
        <v>24.269100609499997</v>
      </c>
      <c r="G208">
        <f>E208/1000000</f>
        <v>31.650600000000001</v>
      </c>
      <c r="H208">
        <v>121.996691</v>
      </c>
      <c r="I208">
        <f t="shared" si="12"/>
        <v>122.76587000000001</v>
      </c>
      <c r="J208">
        <v>112.22268699999999</v>
      </c>
      <c r="K208">
        <f t="shared" si="13"/>
        <v>108.87976500000001</v>
      </c>
      <c r="L208">
        <v>10.110018999999999</v>
      </c>
      <c r="M208">
        <v>34.182888888888797</v>
      </c>
      <c r="N208">
        <f>H208-106</f>
        <v>15.996690999999998</v>
      </c>
      <c r="O208">
        <f>117-J208</f>
        <v>4.7773130000000066</v>
      </c>
      <c r="P208">
        <f>N208+O208</f>
        <v>20.774004000000005</v>
      </c>
      <c r="Q208">
        <f>N208/P208</f>
        <v>0.77003407720533767</v>
      </c>
      <c r="R208">
        <f>O208/P208</f>
        <v>0.22996592279466227</v>
      </c>
      <c r="S208">
        <f>Q208*L208</f>
        <v>7.7850591511934306</v>
      </c>
      <c r="T208">
        <f>R208*L208</f>
        <v>2.3249598488065684</v>
      </c>
      <c r="U208" s="1">
        <f>S208*1901000</f>
        <v>14799397.446418712</v>
      </c>
      <c r="V208" s="1">
        <f>T208*469000</f>
        <v>1090406.1690902805</v>
      </c>
      <c r="W208" s="2">
        <f t="shared" si="14"/>
        <v>79</v>
      </c>
      <c r="X208" s="2">
        <f t="shared" si="15"/>
        <v>33</v>
      </c>
    </row>
    <row r="209" spans="1:24" x14ac:dyDescent="0.2">
      <c r="A209">
        <v>77974</v>
      </c>
      <c r="B209" t="s">
        <v>79</v>
      </c>
      <c r="C209">
        <v>2022</v>
      </c>
      <c r="D209">
        <v>41629682.244000003</v>
      </c>
      <c r="E209" s="1">
        <v>28946605</v>
      </c>
      <c r="F209">
        <f>D209/1000000</f>
        <v>41.629682244000001</v>
      </c>
      <c r="G209">
        <f>E209/1000000</f>
        <v>28.946605000000002</v>
      </c>
      <c r="H209">
        <v>122.841628</v>
      </c>
      <c r="I209" t="e">
        <f t="shared" si="12"/>
        <v>#DIV/0!</v>
      </c>
      <c r="J209">
        <v>96.243532999999999</v>
      </c>
      <c r="K209" t="e">
        <f t="shared" si="13"/>
        <v>#DIV/0!</v>
      </c>
      <c r="L209">
        <v>17.342088</v>
      </c>
      <c r="M209">
        <v>28.373174603174601</v>
      </c>
      <c r="N209">
        <f>H209-106</f>
        <v>16.841628</v>
      </c>
      <c r="O209">
        <f>117-J209</f>
        <v>20.756467000000001</v>
      </c>
      <c r="P209">
        <f>N209+O209</f>
        <v>37.598095000000001</v>
      </c>
      <c r="Q209">
        <f>N209/P209</f>
        <v>0.44793833304586311</v>
      </c>
      <c r="R209">
        <f>O209/P209</f>
        <v>0.55206166695413694</v>
      </c>
      <c r="S209">
        <f>Q209*L209</f>
        <v>7.7681859902546666</v>
      </c>
      <c r="T209">
        <f>R209*L209</f>
        <v>9.5739020097453356</v>
      </c>
      <c r="U209" s="1">
        <f>S209*1901000</f>
        <v>14767321.567474121</v>
      </c>
      <c r="V209" s="1">
        <f>T209*469000</f>
        <v>4490160.0425705621</v>
      </c>
      <c r="W209" s="2">
        <f t="shared" si="14"/>
        <v>82</v>
      </c>
      <c r="X209" s="2">
        <f t="shared" si="15"/>
        <v>100</v>
      </c>
    </row>
    <row r="210" spans="1:24" x14ac:dyDescent="0.2">
      <c r="A210">
        <v>73163</v>
      </c>
      <c r="B210" t="s">
        <v>46</v>
      </c>
      <c r="C210">
        <v>2024</v>
      </c>
      <c r="D210">
        <v>35893735.504000001</v>
      </c>
      <c r="E210" s="1">
        <v>36637932</v>
      </c>
      <c r="F210">
        <f>D210/1000000</f>
        <v>35.893735503999999</v>
      </c>
      <c r="G210">
        <f>E210/1000000</f>
        <v>36.637931999999999</v>
      </c>
      <c r="H210">
        <v>119.880489</v>
      </c>
      <c r="I210">
        <f t="shared" si="12"/>
        <v>117.90683899999999</v>
      </c>
      <c r="J210">
        <v>104.070606</v>
      </c>
      <c r="K210">
        <f t="shared" si="13"/>
        <v>97.598856500000011</v>
      </c>
      <c r="L210">
        <v>14.952608</v>
      </c>
      <c r="M210">
        <v>36.564729729729699</v>
      </c>
      <c r="N210">
        <f>H210-106</f>
        <v>13.880488999999997</v>
      </c>
      <c r="O210">
        <f>117-J210</f>
        <v>12.929394000000002</v>
      </c>
      <c r="P210">
        <f>N210+O210</f>
        <v>26.809882999999999</v>
      </c>
      <c r="Q210">
        <f>N210/P210</f>
        <v>0.51773776856840437</v>
      </c>
      <c r="R210">
        <f>O210/P210</f>
        <v>0.48226223143159569</v>
      </c>
      <c r="S210">
        <f>Q210*L210</f>
        <v>7.7415299001980715</v>
      </c>
      <c r="T210">
        <f>R210*L210</f>
        <v>7.211078099801929</v>
      </c>
      <c r="U210" s="1">
        <f>S210*1901000</f>
        <v>14716648.340276534</v>
      </c>
      <c r="V210" s="1">
        <f>T210*469000</f>
        <v>3381995.6288071047</v>
      </c>
      <c r="W210" s="2">
        <f t="shared" si="14"/>
        <v>71</v>
      </c>
      <c r="X210" s="2">
        <f t="shared" si="15"/>
        <v>86</v>
      </c>
    </row>
    <row r="211" spans="1:24" x14ac:dyDescent="0.2">
      <c r="A211">
        <v>32797</v>
      </c>
      <c r="B211" t="s">
        <v>146</v>
      </c>
      <c r="C211">
        <v>2020</v>
      </c>
      <c r="D211">
        <v>30291388.591499999</v>
      </c>
      <c r="E211" s="1">
        <v>16000000</v>
      </c>
      <c r="F211">
        <f>D211/1000000</f>
        <v>30.291388591499999</v>
      </c>
      <c r="G211">
        <f>E211/1000000</f>
        <v>16</v>
      </c>
      <c r="H211">
        <v>121.741112</v>
      </c>
      <c r="I211" t="e">
        <f t="shared" si="12"/>
        <v>#DIV/0!</v>
      </c>
      <c r="J211">
        <v>106.755605</v>
      </c>
      <c r="K211" t="e">
        <f t="shared" si="13"/>
        <v>#DIV/0!</v>
      </c>
      <c r="L211">
        <v>12.618783000000001</v>
      </c>
      <c r="M211">
        <v>32.069836065573703</v>
      </c>
      <c r="N211">
        <f>H211-106</f>
        <v>15.741112000000001</v>
      </c>
      <c r="O211">
        <f>117-J211</f>
        <v>10.244394999999997</v>
      </c>
      <c r="P211">
        <f>N211+O211</f>
        <v>25.985506999999998</v>
      </c>
      <c r="Q211">
        <f>N211/P211</f>
        <v>0.60576505203458231</v>
      </c>
      <c r="R211">
        <f>O211/P211</f>
        <v>0.39423494796541769</v>
      </c>
      <c r="S211">
        <f>Q211*L211</f>
        <v>7.6440177406081027</v>
      </c>
      <c r="T211">
        <f>R211*L211</f>
        <v>4.9747652593918978</v>
      </c>
      <c r="U211" s="1">
        <f>S211*1901000</f>
        <v>14531277.724896003</v>
      </c>
      <c r="V211" s="1">
        <f>T211*469000</f>
        <v>2333164.9066548003</v>
      </c>
      <c r="W211" s="2">
        <f t="shared" si="14"/>
        <v>78</v>
      </c>
      <c r="X211" s="2">
        <f t="shared" si="15"/>
        <v>72</v>
      </c>
    </row>
    <row r="212" spans="1:24" x14ac:dyDescent="0.2">
      <c r="A212">
        <v>94546</v>
      </c>
      <c r="B212" t="s">
        <v>195</v>
      </c>
      <c r="C212">
        <v>2023</v>
      </c>
      <c r="D212">
        <v>17744284.756000001</v>
      </c>
      <c r="E212" s="1">
        <v>11111111</v>
      </c>
      <c r="F212">
        <f>D212/1000000</f>
        <v>17.744284756000003</v>
      </c>
      <c r="G212">
        <f>E212/1000000</f>
        <v>11.111110999999999</v>
      </c>
      <c r="H212">
        <v>122.32702</v>
      </c>
      <c r="I212" t="e">
        <f t="shared" si="12"/>
        <v>#DIV/0!</v>
      </c>
      <c r="J212">
        <v>117.518953</v>
      </c>
      <c r="K212" t="e">
        <f t="shared" si="13"/>
        <v>#DIV/0!</v>
      </c>
      <c r="L212">
        <v>7.3919119999999996</v>
      </c>
      <c r="M212">
        <v>36.473544303797397</v>
      </c>
      <c r="N212">
        <f>H212-106</f>
        <v>16.327020000000005</v>
      </c>
      <c r="O212">
        <f>117-J212</f>
        <v>-0.51895299999999622</v>
      </c>
      <c r="P212">
        <f>N212+O212</f>
        <v>15.808067000000008</v>
      </c>
      <c r="Q212">
        <f>N212/P212</f>
        <v>1.032828365416214</v>
      </c>
      <c r="R212">
        <f>O212/P212</f>
        <v>-3.2828365416214138E-2</v>
      </c>
      <c r="S212">
        <f>Q212*L212</f>
        <v>7.6345763882604967</v>
      </c>
      <c r="T212">
        <f>R212*L212</f>
        <v>-0.24266438826049827</v>
      </c>
      <c r="U212" s="1">
        <f>S212*1901000</f>
        <v>14513329.714083204</v>
      </c>
      <c r="V212" s="1">
        <f>T212*469000</f>
        <v>-113809.59809417369</v>
      </c>
      <c r="W212" s="2">
        <f t="shared" si="14"/>
        <v>80</v>
      </c>
      <c r="X212" s="2">
        <f t="shared" si="15"/>
        <v>6</v>
      </c>
    </row>
    <row r="213" spans="1:24" x14ac:dyDescent="0.2">
      <c r="A213">
        <v>149</v>
      </c>
      <c r="B213" t="s">
        <v>25</v>
      </c>
      <c r="C213">
        <v>2020</v>
      </c>
      <c r="D213">
        <v>24233325.958000001</v>
      </c>
      <c r="E213" s="1">
        <v>41358814</v>
      </c>
      <c r="F213">
        <f>D213/1000000</f>
        <v>24.233325958000002</v>
      </c>
      <c r="G213">
        <f>E213/1000000</f>
        <v>41.358814000000002</v>
      </c>
      <c r="H213">
        <v>120.94006</v>
      </c>
      <c r="I213" t="e">
        <f t="shared" si="12"/>
        <v>#DIV/0!</v>
      </c>
      <c r="J213">
        <v>112.16691400000001</v>
      </c>
      <c r="K213" t="e">
        <f t="shared" si="13"/>
        <v>#DIV/0!</v>
      </c>
      <c r="L213">
        <v>10.095116000000001</v>
      </c>
      <c r="M213">
        <v>36.444923076922997</v>
      </c>
      <c r="N213">
        <f>H213-106</f>
        <v>14.940060000000003</v>
      </c>
      <c r="O213">
        <f>117-J213</f>
        <v>4.8330859999999944</v>
      </c>
      <c r="P213">
        <f>N213+O213</f>
        <v>19.773145999999997</v>
      </c>
      <c r="Q213">
        <f>N213/P213</f>
        <v>0.75557324059610975</v>
      </c>
      <c r="R213">
        <f>O213/P213</f>
        <v>0.24442675940389028</v>
      </c>
      <c r="S213">
        <f>Q213*L213</f>
        <v>7.6275995103136376</v>
      </c>
      <c r="T213">
        <f>R213*L213</f>
        <v>2.4675164896863633</v>
      </c>
      <c r="U213" s="1">
        <f>S213*1901000</f>
        <v>14500066.669106225</v>
      </c>
      <c r="V213" s="1">
        <f>T213*469000</f>
        <v>1157265.2336629045</v>
      </c>
      <c r="W213" s="2">
        <f t="shared" si="14"/>
        <v>75</v>
      </c>
      <c r="X213" s="2">
        <f t="shared" si="15"/>
        <v>33</v>
      </c>
    </row>
    <row r="214" spans="1:24" x14ac:dyDescent="0.2">
      <c r="A214">
        <v>30623</v>
      </c>
      <c r="B214" t="s">
        <v>118</v>
      </c>
      <c r="C214">
        <v>2022</v>
      </c>
      <c r="D214">
        <v>30089172.872000001</v>
      </c>
      <c r="E214" s="1">
        <v>19500000</v>
      </c>
      <c r="F214">
        <f>D214/1000000</f>
        <v>30.089172872000002</v>
      </c>
      <c r="G214">
        <f>E214/1000000</f>
        <v>19.5</v>
      </c>
      <c r="H214">
        <v>120.55947999999999</v>
      </c>
      <c r="I214">
        <f t="shared" si="12"/>
        <v>118.89415750000001</v>
      </c>
      <c r="J214">
        <v>107.60709199999999</v>
      </c>
      <c r="K214">
        <f t="shared" si="13"/>
        <v>110.06336899999999</v>
      </c>
      <c r="L214">
        <v>12.534544</v>
      </c>
      <c r="M214">
        <v>35.2730769230769</v>
      </c>
      <c r="N214">
        <f>H214-106</f>
        <v>14.559479999999994</v>
      </c>
      <c r="O214">
        <f>117-J214</f>
        <v>9.3929080000000056</v>
      </c>
      <c r="P214">
        <f>N214+O214</f>
        <v>23.952387999999999</v>
      </c>
      <c r="Q214">
        <f>N214/P214</f>
        <v>0.6078508748271777</v>
      </c>
      <c r="R214">
        <f>O214/P214</f>
        <v>0.39214912517282224</v>
      </c>
      <c r="S214">
        <f>Q214*L214</f>
        <v>7.6191335359597518</v>
      </c>
      <c r="T214">
        <f>R214*L214</f>
        <v>4.9154104640402485</v>
      </c>
      <c r="U214" s="1">
        <f>S214*1901000</f>
        <v>14483972.851859488</v>
      </c>
      <c r="V214" s="1">
        <f>T214*469000</f>
        <v>2305327.5076348768</v>
      </c>
      <c r="W214" s="2">
        <f t="shared" si="14"/>
        <v>74</v>
      </c>
      <c r="X214" s="2">
        <f t="shared" si="15"/>
        <v>68</v>
      </c>
    </row>
    <row r="215" spans="1:24" x14ac:dyDescent="0.2">
      <c r="A215">
        <v>73163</v>
      </c>
      <c r="B215" t="s">
        <v>46</v>
      </c>
      <c r="C215">
        <v>2023</v>
      </c>
      <c r="D215">
        <v>39744372.752999999</v>
      </c>
      <c r="E215" s="1">
        <v>18642857</v>
      </c>
      <c r="F215">
        <f>D215/1000000</f>
        <v>39.744372753</v>
      </c>
      <c r="G215">
        <f>E215/1000000</f>
        <v>18.642856999999999</v>
      </c>
      <c r="H215">
        <v>120.374218</v>
      </c>
      <c r="I215">
        <f t="shared" si="12"/>
        <v>114.054349</v>
      </c>
      <c r="J215">
        <v>99.889668</v>
      </c>
      <c r="K215">
        <f t="shared" si="13"/>
        <v>103.73676399999999</v>
      </c>
      <c r="L215">
        <v>16.556705999999998</v>
      </c>
      <c r="M215">
        <v>33.341111111111097</v>
      </c>
      <c r="N215">
        <f>H215-106</f>
        <v>14.374217999999999</v>
      </c>
      <c r="O215">
        <f>117-J215</f>
        <v>17.110332</v>
      </c>
      <c r="P215">
        <f>N215+O215</f>
        <v>31.484549999999999</v>
      </c>
      <c r="Q215">
        <f>N215/P215</f>
        <v>0.45654830702677979</v>
      </c>
      <c r="R215">
        <f>O215/P215</f>
        <v>0.54345169297322016</v>
      </c>
      <c r="S215">
        <f>Q215*L215</f>
        <v>7.558936094240126</v>
      </c>
      <c r="T215">
        <f>R215*L215</f>
        <v>8.9977699057598706</v>
      </c>
      <c r="U215" s="1">
        <f>S215*1901000</f>
        <v>14369537.51515048</v>
      </c>
      <c r="V215" s="1">
        <f>T215*469000</f>
        <v>4219954.0858013798</v>
      </c>
      <c r="W215" s="2">
        <f t="shared" si="14"/>
        <v>73</v>
      </c>
      <c r="X215" s="2">
        <f t="shared" si="15"/>
        <v>97</v>
      </c>
    </row>
    <row r="216" spans="1:24" x14ac:dyDescent="0.2">
      <c r="A216">
        <v>40784</v>
      </c>
      <c r="B216" t="s">
        <v>101</v>
      </c>
      <c r="C216">
        <v>2021</v>
      </c>
      <c r="D216">
        <v>24187680.4505</v>
      </c>
      <c r="E216" s="1">
        <v>16409091</v>
      </c>
      <c r="F216">
        <f>D216/1000000</f>
        <v>24.1876804505</v>
      </c>
      <c r="G216">
        <f>E216/1000000</f>
        <v>16.409091</v>
      </c>
      <c r="H216">
        <v>122.307917</v>
      </c>
      <c r="I216">
        <f t="shared" si="12"/>
        <v>117.764026</v>
      </c>
      <c r="J216">
        <v>111.34135499999999</v>
      </c>
      <c r="K216">
        <f t="shared" si="13"/>
        <v>114.17330899999999</v>
      </c>
      <c r="L216">
        <v>10.076101</v>
      </c>
      <c r="M216">
        <v>31.6736</v>
      </c>
      <c r="N216">
        <f>H216-106</f>
        <v>16.307917000000003</v>
      </c>
      <c r="O216">
        <f>117-J216</f>
        <v>5.658645000000007</v>
      </c>
      <c r="P216">
        <f>N216+O216</f>
        <v>21.96656200000001</v>
      </c>
      <c r="Q216">
        <f>N216/P216</f>
        <v>0.74239733099790473</v>
      </c>
      <c r="R216">
        <f>O216/P216</f>
        <v>0.25760266900209527</v>
      </c>
      <c r="S216">
        <f>Q216*L216</f>
        <v>7.4804704892653184</v>
      </c>
      <c r="T216">
        <f>R216*L216</f>
        <v>2.5956305107346811</v>
      </c>
      <c r="U216" s="1">
        <f>S216*1901000</f>
        <v>14220374.400093371</v>
      </c>
      <c r="V216" s="1">
        <f>T216*469000</f>
        <v>1217350.7095345655</v>
      </c>
      <c r="W216" s="2">
        <f t="shared" si="14"/>
        <v>80</v>
      </c>
      <c r="X216" s="2">
        <f t="shared" si="15"/>
        <v>41</v>
      </c>
    </row>
    <row r="217" spans="1:24" x14ac:dyDescent="0.2">
      <c r="A217">
        <v>972</v>
      </c>
      <c r="B217" t="s">
        <v>36</v>
      </c>
      <c r="C217">
        <v>2024</v>
      </c>
      <c r="D217">
        <v>23167876.035500001</v>
      </c>
      <c r="E217" s="1">
        <v>10460000</v>
      </c>
      <c r="F217">
        <f>D217/1000000</f>
        <v>23.167876035500001</v>
      </c>
      <c r="G217">
        <f>E217/1000000</f>
        <v>10.46</v>
      </c>
      <c r="H217">
        <v>124.139923</v>
      </c>
      <c r="I217">
        <f t="shared" si="12"/>
        <v>117.962236</v>
      </c>
      <c r="J217">
        <v>111.725431</v>
      </c>
      <c r="K217">
        <f t="shared" si="13"/>
        <v>103.178203</v>
      </c>
      <c r="L217">
        <v>9.6512709999999995</v>
      </c>
      <c r="M217">
        <v>27.952682926829201</v>
      </c>
      <c r="N217">
        <f>H217-106</f>
        <v>18.139922999999996</v>
      </c>
      <c r="O217">
        <f>117-J217</f>
        <v>5.2745689999999996</v>
      </c>
      <c r="P217">
        <f>N217+O217</f>
        <v>23.414491999999996</v>
      </c>
      <c r="Q217">
        <f>N217/P217</f>
        <v>0.77473058138523776</v>
      </c>
      <c r="R217">
        <f>O217/P217</f>
        <v>0.22526941861476221</v>
      </c>
      <c r="S217">
        <f>Q217*L217</f>
        <v>7.4771347929364849</v>
      </c>
      <c r="T217">
        <f>R217*L217</f>
        <v>2.1741362070635146</v>
      </c>
      <c r="U217" s="1">
        <f>S217*1901000</f>
        <v>14214033.241372257</v>
      </c>
      <c r="V217" s="1">
        <f>T217*469000</f>
        <v>1019669.8811127883</v>
      </c>
      <c r="W217" s="2">
        <f t="shared" si="14"/>
        <v>85</v>
      </c>
      <c r="X217" s="2">
        <f t="shared" si="15"/>
        <v>38</v>
      </c>
    </row>
    <row r="218" spans="1:24" x14ac:dyDescent="0.2">
      <c r="A218">
        <v>77507</v>
      </c>
      <c r="B218" t="s">
        <v>68</v>
      </c>
      <c r="C218">
        <v>2024</v>
      </c>
      <c r="D218">
        <v>22734909.853</v>
      </c>
      <c r="E218" s="1">
        <v>32500000</v>
      </c>
      <c r="F218">
        <f>D218/1000000</f>
        <v>22.734909853000001</v>
      </c>
      <c r="G218">
        <f>E218/1000000</f>
        <v>32.5</v>
      </c>
      <c r="H218">
        <v>124.25602499999999</v>
      </c>
      <c r="I218" t="e">
        <f t="shared" si="12"/>
        <v>#DIV/0!</v>
      </c>
      <c r="J218">
        <v>112.093548</v>
      </c>
      <c r="K218" t="e">
        <f t="shared" si="13"/>
        <v>#DIV/0!</v>
      </c>
      <c r="L218">
        <v>9.4709059999999994</v>
      </c>
      <c r="M218">
        <v>27.810909090909</v>
      </c>
      <c r="N218">
        <f>H218-106</f>
        <v>18.256024999999994</v>
      </c>
      <c r="O218">
        <f>117-J218</f>
        <v>4.9064520000000016</v>
      </c>
      <c r="P218">
        <f>N218+O218</f>
        <v>23.162476999999996</v>
      </c>
      <c r="Q218">
        <f>N218/P218</f>
        <v>0.78817239624242252</v>
      </c>
      <c r="R218">
        <f>O218/P218</f>
        <v>0.2118276037575775</v>
      </c>
      <c r="S218">
        <f>Q218*L218</f>
        <v>7.4647066766067365</v>
      </c>
      <c r="T218">
        <f>R218*L218</f>
        <v>2.0061993233932633</v>
      </c>
      <c r="U218" s="1">
        <f>S218*1901000</f>
        <v>14190407.392229406</v>
      </c>
      <c r="V218" s="1">
        <f>T218*469000</f>
        <v>940907.48267144046</v>
      </c>
      <c r="W218" s="2">
        <f t="shared" si="14"/>
        <v>85</v>
      </c>
      <c r="X218" s="2">
        <f t="shared" si="15"/>
        <v>34</v>
      </c>
    </row>
    <row r="219" spans="1:24" x14ac:dyDescent="0.2">
      <c r="A219">
        <v>38893</v>
      </c>
      <c r="B219" t="s">
        <v>123</v>
      </c>
      <c r="C219">
        <v>2020</v>
      </c>
      <c r="D219">
        <v>36283048.593999997</v>
      </c>
      <c r="E219" s="1">
        <v>13446428</v>
      </c>
      <c r="F219">
        <f>D219/1000000</f>
        <v>36.283048594</v>
      </c>
      <c r="G219">
        <f>E219/1000000</f>
        <v>13.446427999999999</v>
      </c>
      <c r="H219">
        <v>120.514438</v>
      </c>
      <c r="I219" t="e">
        <f t="shared" si="12"/>
        <v>#DIV/0!</v>
      </c>
      <c r="J219">
        <v>102.043395</v>
      </c>
      <c r="K219" t="e">
        <f t="shared" si="13"/>
        <v>#DIV/0!</v>
      </c>
      <c r="L219">
        <v>15.114788000000001</v>
      </c>
      <c r="M219">
        <v>32.941875000000003</v>
      </c>
      <c r="N219">
        <f>H219-106</f>
        <v>14.514437999999998</v>
      </c>
      <c r="O219">
        <f>117-J219</f>
        <v>14.956604999999996</v>
      </c>
      <c r="P219">
        <f>N219+O219</f>
        <v>29.471042999999995</v>
      </c>
      <c r="Q219">
        <f>N219/P219</f>
        <v>0.49249828043072658</v>
      </c>
      <c r="R219">
        <f>O219/P219</f>
        <v>0.50750171956927348</v>
      </c>
      <c r="S219">
        <f>Q219*L219</f>
        <v>7.4440070990749811</v>
      </c>
      <c r="T219">
        <f>R219*L219</f>
        <v>7.6707809009250205</v>
      </c>
      <c r="U219" s="1">
        <f>S219*1901000</f>
        <v>14151057.495341539</v>
      </c>
      <c r="V219" s="1">
        <f>T219*469000</f>
        <v>3597596.2425338347</v>
      </c>
      <c r="W219" s="2">
        <f t="shared" si="14"/>
        <v>73</v>
      </c>
      <c r="X219" s="2">
        <f t="shared" si="15"/>
        <v>93</v>
      </c>
    </row>
    <row r="220" spans="1:24" x14ac:dyDescent="0.2">
      <c r="A220">
        <v>70249</v>
      </c>
      <c r="B220" t="s">
        <v>59</v>
      </c>
      <c r="C220">
        <v>2021</v>
      </c>
      <c r="D220">
        <v>17444299.072000001</v>
      </c>
      <c r="E220" s="1">
        <v>28103500</v>
      </c>
      <c r="F220">
        <f>D220/1000000</f>
        <v>17.444299072</v>
      </c>
      <c r="G220">
        <f>E220/1000000</f>
        <v>28.1035</v>
      </c>
      <c r="H220">
        <v>122.35160500000001</v>
      </c>
      <c r="I220" t="e">
        <f t="shared" si="12"/>
        <v>#DIV/0!</v>
      </c>
      <c r="J220">
        <v>117.37649</v>
      </c>
      <c r="K220" t="e">
        <f t="shared" si="13"/>
        <v>#DIV/0!</v>
      </c>
      <c r="L220">
        <v>7.2669439999999996</v>
      </c>
      <c r="M220">
        <v>35.313559322033797</v>
      </c>
      <c r="N220">
        <f>H220-106</f>
        <v>16.351605000000006</v>
      </c>
      <c r="O220">
        <f>117-J220</f>
        <v>-0.37649000000000399</v>
      </c>
      <c r="P220">
        <f>N220+O220</f>
        <v>15.975115000000002</v>
      </c>
      <c r="Q220">
        <f>N220/P220</f>
        <v>1.0235672794843733</v>
      </c>
      <c r="R220">
        <f>O220/P220</f>
        <v>-2.3567279484373285E-2</v>
      </c>
      <c r="S220">
        <f>Q220*L220</f>
        <v>7.4382061002452895</v>
      </c>
      <c r="T220">
        <f>R220*L220</f>
        <v>-0.17126210024528951</v>
      </c>
      <c r="U220" s="1">
        <f>S220*1901000</f>
        <v>14140029.796566295</v>
      </c>
      <c r="V220" s="1">
        <f>T220*469000</f>
        <v>-80321.925015040775</v>
      </c>
      <c r="W220" s="2">
        <f t="shared" si="14"/>
        <v>80</v>
      </c>
      <c r="X220" s="2">
        <f t="shared" si="15"/>
        <v>6</v>
      </c>
    </row>
    <row r="221" spans="1:24" x14ac:dyDescent="0.2">
      <c r="A221">
        <v>40824</v>
      </c>
      <c r="B221" t="s">
        <v>129</v>
      </c>
      <c r="C221">
        <v>2022</v>
      </c>
      <c r="D221">
        <v>31845825.164999999</v>
      </c>
      <c r="E221" s="1">
        <v>12960000</v>
      </c>
      <c r="F221">
        <f>D221/1000000</f>
        <v>31.845825165000001</v>
      </c>
      <c r="G221">
        <f>E221/1000000</f>
        <v>12.96</v>
      </c>
      <c r="H221">
        <v>122.032177</v>
      </c>
      <c r="I221">
        <f t="shared" si="12"/>
        <v>113.070525</v>
      </c>
      <c r="J221">
        <v>104.435948</v>
      </c>
      <c r="K221">
        <f t="shared" si="13"/>
        <v>108.496002</v>
      </c>
      <c r="L221">
        <v>13.26633</v>
      </c>
      <c r="M221">
        <v>29.985199999999999</v>
      </c>
      <c r="N221">
        <f>H221-106</f>
        <v>16.032177000000004</v>
      </c>
      <c r="O221">
        <f>117-J221</f>
        <v>12.564052000000004</v>
      </c>
      <c r="P221">
        <f>N221+O221</f>
        <v>28.596229000000008</v>
      </c>
      <c r="Q221">
        <f>N221/P221</f>
        <v>0.56063955145973965</v>
      </c>
      <c r="R221">
        <f>O221/P221</f>
        <v>0.43936044854026035</v>
      </c>
      <c r="S221">
        <f>Q221*L221</f>
        <v>7.4376293007168881</v>
      </c>
      <c r="T221">
        <f>R221*L221</f>
        <v>5.8287006992831119</v>
      </c>
      <c r="U221" s="1">
        <f>S221*1901000</f>
        <v>14138933.300662804</v>
      </c>
      <c r="V221" s="1">
        <f>T221*469000</f>
        <v>2733660.6279637795</v>
      </c>
      <c r="W221" s="2">
        <f t="shared" si="14"/>
        <v>79</v>
      </c>
      <c r="X221" s="2">
        <f t="shared" si="15"/>
        <v>84</v>
      </c>
    </row>
    <row r="222" spans="1:24" x14ac:dyDescent="0.2">
      <c r="A222">
        <v>972</v>
      </c>
      <c r="B222" t="s">
        <v>36</v>
      </c>
      <c r="C222">
        <v>2022</v>
      </c>
      <c r="D222">
        <v>31165818.726500001</v>
      </c>
      <c r="E222" s="1">
        <v>28400000</v>
      </c>
      <c r="F222">
        <f>D222/1000000</f>
        <v>31.1658187265</v>
      </c>
      <c r="G222">
        <f>E222/1000000</f>
        <v>28.4</v>
      </c>
      <c r="H222">
        <v>121.23455</v>
      </c>
      <c r="I222">
        <f t="shared" si="12"/>
        <v>125.687163</v>
      </c>
      <c r="J222">
        <v>105.60323200000001</v>
      </c>
      <c r="K222">
        <f t="shared" si="13"/>
        <v>101.782774</v>
      </c>
      <c r="L222">
        <v>12.983053</v>
      </c>
      <c r="M222">
        <v>32.010508474576199</v>
      </c>
      <c r="N222">
        <f>H222-106</f>
        <v>15.234549999999999</v>
      </c>
      <c r="O222">
        <f>117-J222</f>
        <v>11.396767999999994</v>
      </c>
      <c r="P222">
        <f>N222+O222</f>
        <v>26.631317999999993</v>
      </c>
      <c r="Q222">
        <f>N222/P222</f>
        <v>0.57205392538213851</v>
      </c>
      <c r="R222">
        <f>O222/P222</f>
        <v>0.42794607461786149</v>
      </c>
      <c r="S222">
        <f>Q222*L222</f>
        <v>7.4270064320943492</v>
      </c>
      <c r="T222">
        <f>R222*L222</f>
        <v>5.5560465679056508</v>
      </c>
      <c r="U222" s="1">
        <f>S222*1901000</f>
        <v>14118739.227411358</v>
      </c>
      <c r="V222" s="1">
        <f>T222*469000</f>
        <v>2605785.8403477501</v>
      </c>
      <c r="W222" s="2">
        <f t="shared" si="14"/>
        <v>76</v>
      </c>
      <c r="X222" s="2">
        <f t="shared" si="15"/>
        <v>79</v>
      </c>
    </row>
    <row r="223" spans="1:24" x14ac:dyDescent="0.2">
      <c r="A223">
        <v>43944</v>
      </c>
      <c r="B223" t="s">
        <v>119</v>
      </c>
      <c r="C223">
        <v>2021</v>
      </c>
      <c r="D223">
        <v>28608995.765999999</v>
      </c>
      <c r="E223" s="1">
        <v>8750000</v>
      </c>
      <c r="F223">
        <f>D223/1000000</f>
        <v>28.608995766</v>
      </c>
      <c r="G223">
        <f>E223/1000000</f>
        <v>8.75</v>
      </c>
      <c r="H223">
        <v>122.78210799999999</v>
      </c>
      <c r="I223">
        <f t="shared" si="12"/>
        <v>115.588199</v>
      </c>
      <c r="J223">
        <v>106.83925600000001</v>
      </c>
      <c r="K223">
        <f t="shared" si="13"/>
        <v>105.859723</v>
      </c>
      <c r="L223">
        <v>11.917932</v>
      </c>
      <c r="M223">
        <v>28.9672058823529</v>
      </c>
      <c r="N223">
        <f>H223-106</f>
        <v>16.782107999999994</v>
      </c>
      <c r="O223">
        <f>117-J223</f>
        <v>10.160743999999994</v>
      </c>
      <c r="P223">
        <f>N223+O223</f>
        <v>26.942851999999988</v>
      </c>
      <c r="Q223">
        <f>N223/P223</f>
        <v>0.62287793437754846</v>
      </c>
      <c r="R223">
        <f>O223/P223</f>
        <v>0.37712206562245149</v>
      </c>
      <c r="S223">
        <f>Q223*L223</f>
        <v>7.4234168662120847</v>
      </c>
      <c r="T223">
        <f>R223*L223</f>
        <v>4.4945151337879148</v>
      </c>
      <c r="U223" s="1">
        <f>S223*1901000</f>
        <v>14111915.462669173</v>
      </c>
      <c r="V223" s="1">
        <f>T223*469000</f>
        <v>2107927.5977465319</v>
      </c>
      <c r="W223" s="2">
        <f t="shared" si="14"/>
        <v>81</v>
      </c>
      <c r="X223" s="2">
        <f t="shared" si="15"/>
        <v>72</v>
      </c>
    </row>
    <row r="224" spans="1:24" x14ac:dyDescent="0.2">
      <c r="A224">
        <v>1362</v>
      </c>
      <c r="B224" t="s">
        <v>27</v>
      </c>
      <c r="C224">
        <v>2021</v>
      </c>
      <c r="D224">
        <v>23993069.515000001</v>
      </c>
      <c r="E224" s="1">
        <v>37980720</v>
      </c>
      <c r="F224">
        <f>D224/1000000</f>
        <v>23.993069515000002</v>
      </c>
      <c r="G224">
        <f>E224/1000000</f>
        <v>37.980719999999998</v>
      </c>
      <c r="H224">
        <v>123.147987</v>
      </c>
      <c r="I224" t="e">
        <f t="shared" si="12"/>
        <v>#DIV/0!</v>
      </c>
      <c r="J224">
        <v>111.017183</v>
      </c>
      <c r="K224" t="e">
        <f t="shared" si="13"/>
        <v>#DIV/0!</v>
      </c>
      <c r="L224">
        <v>9.9950299999999999</v>
      </c>
      <c r="M224">
        <v>29.401250000000001</v>
      </c>
      <c r="N224">
        <f>H224-106</f>
        <v>17.147987000000001</v>
      </c>
      <c r="O224">
        <f>117-J224</f>
        <v>5.9828169999999972</v>
      </c>
      <c r="P224">
        <f>N224+O224</f>
        <v>23.130803999999998</v>
      </c>
      <c r="Q224">
        <f>N224/P224</f>
        <v>0.7413485065197043</v>
      </c>
      <c r="R224">
        <f>O224/P224</f>
        <v>0.2586514934802957</v>
      </c>
      <c r="S224">
        <f>Q224*L224</f>
        <v>7.4098005631196395</v>
      </c>
      <c r="T224">
        <f>R224*L224</f>
        <v>2.5852294368803599</v>
      </c>
      <c r="U224" s="1">
        <f>S224*1901000</f>
        <v>14086030.870490436</v>
      </c>
      <c r="V224" s="1">
        <f>T224*469000</f>
        <v>1212472.6058968888</v>
      </c>
      <c r="W224" s="2">
        <f t="shared" si="14"/>
        <v>82</v>
      </c>
      <c r="X224" s="2">
        <f t="shared" si="15"/>
        <v>43.999999999999993</v>
      </c>
    </row>
    <row r="225" spans="1:24" x14ac:dyDescent="0.2">
      <c r="A225">
        <v>43976</v>
      </c>
      <c r="B225" t="s">
        <v>16</v>
      </c>
      <c r="C225">
        <v>2023</v>
      </c>
      <c r="D225">
        <v>27565414.398499999</v>
      </c>
      <c r="E225" s="1">
        <v>36016200</v>
      </c>
      <c r="F225">
        <f>D225/1000000</f>
        <v>27.5654143985</v>
      </c>
      <c r="G225">
        <f>E225/1000000</f>
        <v>36.016199999999998</v>
      </c>
      <c r="H225">
        <v>121.273786</v>
      </c>
      <c r="I225">
        <f t="shared" si="12"/>
        <v>118.847184</v>
      </c>
      <c r="J225">
        <v>108.52956500000001</v>
      </c>
      <c r="K225">
        <f t="shared" si="13"/>
        <v>108.736518</v>
      </c>
      <c r="L225">
        <v>11.483197000000001</v>
      </c>
      <c r="M225">
        <v>32.6733870967741</v>
      </c>
      <c r="N225">
        <f>H225-106</f>
        <v>15.273786000000001</v>
      </c>
      <c r="O225">
        <f>117-J225</f>
        <v>8.4704349999999948</v>
      </c>
      <c r="P225">
        <f>N225+O225</f>
        <v>23.744220999999996</v>
      </c>
      <c r="Q225">
        <f>N225/P225</f>
        <v>0.64326330183668712</v>
      </c>
      <c r="R225">
        <f>O225/P225</f>
        <v>0.35673669816331294</v>
      </c>
      <c r="S225">
        <f>Q225*L225</f>
        <v>7.3867192178611401</v>
      </c>
      <c r="T225">
        <f>R225*L225</f>
        <v>4.0964777821388605</v>
      </c>
      <c r="U225" s="1">
        <f>S225*1901000</f>
        <v>14042153.233154027</v>
      </c>
      <c r="V225" s="1">
        <f>T225*469000</f>
        <v>1921248.0798231256</v>
      </c>
      <c r="W225" s="2">
        <f t="shared" si="14"/>
        <v>76</v>
      </c>
      <c r="X225" s="2">
        <f t="shared" si="15"/>
        <v>62</v>
      </c>
    </row>
    <row r="226" spans="1:24" x14ac:dyDescent="0.2">
      <c r="A226">
        <v>48551</v>
      </c>
      <c r="B226" t="s">
        <v>32</v>
      </c>
      <c r="C226">
        <v>2021</v>
      </c>
      <c r="D226">
        <v>23878066.361000001</v>
      </c>
      <c r="E226" s="1">
        <v>15690909</v>
      </c>
      <c r="F226">
        <f>D226/1000000</f>
        <v>23.878066361000002</v>
      </c>
      <c r="G226">
        <f>E226/1000000</f>
        <v>15.690909</v>
      </c>
      <c r="H226">
        <v>122.45308</v>
      </c>
      <c r="I226" t="e">
        <f t="shared" si="12"/>
        <v>#DIV/0!</v>
      </c>
      <c r="J226">
        <v>111.217524</v>
      </c>
      <c r="K226" t="e">
        <f t="shared" si="13"/>
        <v>#DIV/0!</v>
      </c>
      <c r="L226">
        <v>9.9471220000000002</v>
      </c>
      <c r="M226">
        <v>30.780163934426199</v>
      </c>
      <c r="N226">
        <f>H226-106</f>
        <v>16.45308</v>
      </c>
      <c r="O226">
        <f>117-J226</f>
        <v>5.7824760000000026</v>
      </c>
      <c r="P226">
        <f>N226+O226</f>
        <v>22.235556000000003</v>
      </c>
      <c r="Q226">
        <f>N226/P226</f>
        <v>0.73994461843004955</v>
      </c>
      <c r="R226">
        <f>O226/P226</f>
        <v>0.26005538156995051</v>
      </c>
      <c r="S226">
        <f>Q226*L226</f>
        <v>7.3603193927671517</v>
      </c>
      <c r="T226">
        <f>R226*L226</f>
        <v>2.5868026072328494</v>
      </c>
      <c r="U226" s="1">
        <f>S226*1901000</f>
        <v>13991967.165650355</v>
      </c>
      <c r="V226" s="1">
        <f>T226*469000</f>
        <v>1213210.4227922063</v>
      </c>
      <c r="W226" s="2">
        <f t="shared" si="14"/>
        <v>81</v>
      </c>
      <c r="X226" s="2">
        <f t="shared" si="15"/>
        <v>42.000000000000007</v>
      </c>
    </row>
    <row r="227" spans="1:24" x14ac:dyDescent="0.2">
      <c r="A227">
        <v>40846</v>
      </c>
      <c r="B227" t="s">
        <v>95</v>
      </c>
      <c r="C227">
        <v>2023</v>
      </c>
      <c r="D227">
        <v>14906269.626</v>
      </c>
      <c r="E227" s="1">
        <v>23205221</v>
      </c>
      <c r="F227">
        <f>D227/1000000</f>
        <v>14.906269626</v>
      </c>
      <c r="G227">
        <f>E227/1000000</f>
        <v>23.205221000000002</v>
      </c>
      <c r="H227">
        <v>122.97313800000001</v>
      </c>
      <c r="I227">
        <f t="shared" si="12"/>
        <v>120.37667399999999</v>
      </c>
      <c r="J227">
        <v>119.643733</v>
      </c>
      <c r="K227">
        <f t="shared" si="13"/>
        <v>117.33065000000001</v>
      </c>
      <c r="L227">
        <v>6.2096520000000002</v>
      </c>
      <c r="M227">
        <v>35.498666666666601</v>
      </c>
      <c r="N227">
        <f>H227-106</f>
        <v>16.973138000000006</v>
      </c>
      <c r="O227">
        <f>117-J227</f>
        <v>-2.6437329999999974</v>
      </c>
      <c r="P227">
        <f>N227+O227</f>
        <v>14.329405000000008</v>
      </c>
      <c r="Q227">
        <f>N227/P227</f>
        <v>1.1844970534366219</v>
      </c>
      <c r="R227">
        <f>O227/P227</f>
        <v>-0.18449705343662182</v>
      </c>
      <c r="S227">
        <f>Q227*L227</f>
        <v>7.3553144968668267</v>
      </c>
      <c r="T227">
        <f>R227*L227</f>
        <v>-1.1456624968668256</v>
      </c>
      <c r="U227" s="1">
        <f>S227*1901000</f>
        <v>13982452.858543837</v>
      </c>
      <c r="V227" s="1">
        <f>T227*469000</f>
        <v>-537315.71103054122</v>
      </c>
      <c r="W227" s="2">
        <f t="shared" si="14"/>
        <v>82</v>
      </c>
      <c r="X227" s="2">
        <f t="shared" si="15"/>
        <v>2</v>
      </c>
    </row>
    <row r="228" spans="1:24" x14ac:dyDescent="0.2">
      <c r="A228">
        <v>40804</v>
      </c>
      <c r="B228" t="s">
        <v>23</v>
      </c>
      <c r="C228">
        <v>2024</v>
      </c>
      <c r="D228">
        <v>18094392.879999999</v>
      </c>
      <c r="E228" s="1">
        <v>44531940</v>
      </c>
      <c r="F228">
        <f>D228/1000000</f>
        <v>18.094392879999997</v>
      </c>
      <c r="G228">
        <f>E228/1000000</f>
        <v>44.531939999999999</v>
      </c>
      <c r="H228">
        <v>121.58622</v>
      </c>
      <c r="I228">
        <f t="shared" si="12"/>
        <v>115.0274</v>
      </c>
      <c r="J228">
        <v>116.59529000000001</v>
      </c>
      <c r="K228">
        <f t="shared" si="13"/>
        <v>112.150705</v>
      </c>
      <c r="L228">
        <v>7.5377599999999996</v>
      </c>
      <c r="M228">
        <v>36.576875000000001</v>
      </c>
      <c r="N228">
        <f>H228-106</f>
        <v>15.586219999999997</v>
      </c>
      <c r="O228">
        <f>117-J228</f>
        <v>0.40470999999999435</v>
      </c>
      <c r="P228">
        <f>N228+O228</f>
        <v>15.990929999999992</v>
      </c>
      <c r="Q228">
        <f>N228/P228</f>
        <v>0.9746912781182836</v>
      </c>
      <c r="R228">
        <f>O228/P228</f>
        <v>2.5308721881716359E-2</v>
      </c>
      <c r="S228">
        <f>Q228*L228</f>
        <v>7.346988928548873</v>
      </c>
      <c r="T228">
        <f>R228*L228</f>
        <v>0.19077107145112629</v>
      </c>
      <c r="U228" s="1">
        <f>S228*1901000</f>
        <v>13966625.953171408</v>
      </c>
      <c r="V228" s="1">
        <f>T228*469000</f>
        <v>89471.632510578231</v>
      </c>
      <c r="W228" s="2">
        <f t="shared" si="14"/>
        <v>77</v>
      </c>
      <c r="X228" s="2">
        <f t="shared" si="15"/>
        <v>9</v>
      </c>
    </row>
    <row r="229" spans="1:24" x14ac:dyDescent="0.2">
      <c r="A229">
        <v>46267</v>
      </c>
      <c r="B229" t="s">
        <v>53</v>
      </c>
      <c r="C229">
        <v>2020</v>
      </c>
      <c r="D229">
        <v>32702395.579999998</v>
      </c>
      <c r="E229" s="1">
        <v>30559200</v>
      </c>
      <c r="F229">
        <f>D229/1000000</f>
        <v>32.702395580000001</v>
      </c>
      <c r="G229">
        <f>E229/1000000</f>
        <v>30.559200000000001</v>
      </c>
      <c r="H229">
        <v>120.738125</v>
      </c>
      <c r="I229" t="e">
        <f t="shared" si="12"/>
        <v>#DIV/0!</v>
      </c>
      <c r="J229">
        <v>104.291788</v>
      </c>
      <c r="K229" t="e">
        <f t="shared" si="13"/>
        <v>#DIV/0!</v>
      </c>
      <c r="L229">
        <v>13.62316</v>
      </c>
      <c r="M229">
        <v>32.369137931034402</v>
      </c>
      <c r="N229">
        <f>H229-106</f>
        <v>14.738124999999997</v>
      </c>
      <c r="O229">
        <f>117-J229</f>
        <v>12.708212000000003</v>
      </c>
      <c r="P229">
        <f>N229+O229</f>
        <v>27.446337</v>
      </c>
      <c r="Q229">
        <f>N229/P229</f>
        <v>0.53697967054765805</v>
      </c>
      <c r="R229">
        <f>O229/P229</f>
        <v>0.46302032945234195</v>
      </c>
      <c r="S229">
        <f>Q229*L229</f>
        <v>7.3153599686180337</v>
      </c>
      <c r="T229">
        <f>R229*L229</f>
        <v>6.3078000313819667</v>
      </c>
      <c r="U229" s="1">
        <f>S229*1901000</f>
        <v>13906499.300342882</v>
      </c>
      <c r="V229" s="1">
        <f>T229*469000</f>
        <v>2958358.2147181425</v>
      </c>
      <c r="W229" s="2">
        <f t="shared" si="14"/>
        <v>74</v>
      </c>
      <c r="X229" s="2">
        <f t="shared" si="15"/>
        <v>85</v>
      </c>
    </row>
    <row r="230" spans="1:24" x14ac:dyDescent="0.2">
      <c r="A230">
        <v>20840</v>
      </c>
      <c r="B230" t="s">
        <v>251</v>
      </c>
      <c r="C230">
        <v>2021</v>
      </c>
      <c r="D230">
        <v>25508930.0535</v>
      </c>
      <c r="E230" s="1">
        <v>8207518</v>
      </c>
      <c r="F230">
        <f>D230/1000000</f>
        <v>25.508930053500002</v>
      </c>
      <c r="G230">
        <f>E230/1000000</f>
        <v>8.2075180000000003</v>
      </c>
      <c r="H230">
        <v>122.442284</v>
      </c>
      <c r="I230">
        <f t="shared" si="12"/>
        <v>118.356522</v>
      </c>
      <c r="J230">
        <v>109.505533</v>
      </c>
      <c r="K230">
        <f t="shared" si="13"/>
        <v>108.82681599999999</v>
      </c>
      <c r="L230">
        <v>10.626507</v>
      </c>
      <c r="M230">
        <v>29.928421052631499</v>
      </c>
      <c r="N230">
        <f>H230-106</f>
        <v>16.442284000000001</v>
      </c>
      <c r="O230">
        <f>117-J230</f>
        <v>7.4944670000000002</v>
      </c>
      <c r="P230">
        <f>N230+O230</f>
        <v>23.936751000000001</v>
      </c>
      <c r="Q230">
        <f>N230/P230</f>
        <v>0.68690542003799926</v>
      </c>
      <c r="R230">
        <f>O230/P230</f>
        <v>0.31309457996200069</v>
      </c>
      <c r="S230">
        <f>Q230*L230</f>
        <v>7.2994052543717398</v>
      </c>
      <c r="T230">
        <f>R230*L230</f>
        <v>3.3271017456282599</v>
      </c>
      <c r="U230" s="1">
        <f>S230*1901000</f>
        <v>13876169.388560677</v>
      </c>
      <c r="V230" s="1">
        <f>T230*469000</f>
        <v>1560410.7186996539</v>
      </c>
      <c r="W230" s="2">
        <f t="shared" si="14"/>
        <v>81</v>
      </c>
      <c r="X230" s="2">
        <f t="shared" si="15"/>
        <v>55</v>
      </c>
    </row>
    <row r="231" spans="1:24" x14ac:dyDescent="0.2">
      <c r="A231">
        <v>31410</v>
      </c>
      <c r="B231" t="s">
        <v>28</v>
      </c>
      <c r="C231">
        <v>2020</v>
      </c>
      <c r="D231">
        <v>37275837.781999998</v>
      </c>
      <c r="E231" s="1">
        <v>32742000</v>
      </c>
      <c r="F231">
        <f>D231/1000000</f>
        <v>37.275837781999996</v>
      </c>
      <c r="G231">
        <f>E231/1000000</f>
        <v>32.741999999999997</v>
      </c>
      <c r="H231">
        <v>120.407428</v>
      </c>
      <c r="I231" t="e">
        <f t="shared" si="12"/>
        <v>#DIV/0!</v>
      </c>
      <c r="J231">
        <v>100.74446500000001</v>
      </c>
      <c r="K231" t="e">
        <f t="shared" si="13"/>
        <v>#DIV/0!</v>
      </c>
      <c r="L231">
        <v>15.528364</v>
      </c>
      <c r="M231">
        <v>32.271388888888801</v>
      </c>
      <c r="N231">
        <f>H231-106</f>
        <v>14.407427999999996</v>
      </c>
      <c r="O231">
        <f>117-J231</f>
        <v>16.255534999999995</v>
      </c>
      <c r="P231">
        <f>N231+O231</f>
        <v>30.662962999999991</v>
      </c>
      <c r="Q231">
        <f>N231/P231</f>
        <v>0.46986418109691486</v>
      </c>
      <c r="R231">
        <f>O231/P231</f>
        <v>0.53013581890308514</v>
      </c>
      <c r="S231">
        <f>Q231*L231</f>
        <v>7.2962220346348134</v>
      </c>
      <c r="T231">
        <f>R231*L231</f>
        <v>8.2321419653651873</v>
      </c>
      <c r="U231" s="1">
        <f>S231*1901000</f>
        <v>13870118.087840781</v>
      </c>
      <c r="V231" s="1">
        <f>T231*469000</f>
        <v>3860874.5817562728</v>
      </c>
      <c r="W231" s="2">
        <f t="shared" si="14"/>
        <v>73</v>
      </c>
      <c r="X231" s="2">
        <f t="shared" si="15"/>
        <v>96</v>
      </c>
    </row>
    <row r="232" spans="1:24" x14ac:dyDescent="0.2">
      <c r="A232">
        <v>70609</v>
      </c>
      <c r="B232" t="s">
        <v>85</v>
      </c>
      <c r="C232">
        <v>2024</v>
      </c>
      <c r="D232">
        <v>27546923.346999999</v>
      </c>
      <c r="E232" s="1">
        <v>27173913</v>
      </c>
      <c r="F232">
        <f>D232/1000000</f>
        <v>27.546923347</v>
      </c>
      <c r="G232">
        <f>E232/1000000</f>
        <v>27.173912999999999</v>
      </c>
      <c r="H232">
        <v>121.42316</v>
      </c>
      <c r="I232" t="e">
        <f t="shared" si="12"/>
        <v>#DIV/0!</v>
      </c>
      <c r="J232">
        <v>108.11500100000001</v>
      </c>
      <c r="K232" t="e">
        <f t="shared" si="13"/>
        <v>#DIV/0!</v>
      </c>
      <c r="L232">
        <v>11.475493999999999</v>
      </c>
      <c r="M232">
        <v>31.697812500000001</v>
      </c>
      <c r="N232">
        <f>H232-106</f>
        <v>15.423159999999996</v>
      </c>
      <c r="O232">
        <f>117-J232</f>
        <v>8.8849989999999934</v>
      </c>
      <c r="P232">
        <f>N232+O232</f>
        <v>24.308158999999989</v>
      </c>
      <c r="Q232">
        <f>N232/P232</f>
        <v>0.63448490689895531</v>
      </c>
      <c r="R232">
        <f>O232/P232</f>
        <v>0.36551509310104469</v>
      </c>
      <c r="S232">
        <f>Q232*L232</f>
        <v>7.2810277422095195</v>
      </c>
      <c r="T232">
        <f>R232*L232</f>
        <v>4.1944662577904799</v>
      </c>
      <c r="U232" s="1">
        <f>S232*1901000</f>
        <v>13841233.737940297</v>
      </c>
      <c r="V232" s="1">
        <f>T232*469000</f>
        <v>1967204.6749037351</v>
      </c>
      <c r="W232" s="2">
        <f t="shared" si="14"/>
        <v>77</v>
      </c>
      <c r="X232" s="2">
        <f t="shared" si="15"/>
        <v>65</v>
      </c>
    </row>
    <row r="233" spans="1:24" x14ac:dyDescent="0.2">
      <c r="A233">
        <v>40784</v>
      </c>
      <c r="B233" t="s">
        <v>101</v>
      </c>
      <c r="C233">
        <v>2024</v>
      </c>
      <c r="D233">
        <v>21241246.738000002</v>
      </c>
      <c r="E233" s="1">
        <v>22841455</v>
      </c>
      <c r="F233">
        <f>D233/1000000</f>
        <v>21.241246738000001</v>
      </c>
      <c r="G233">
        <f>E233/1000000</f>
        <v>22.841455</v>
      </c>
      <c r="H233">
        <v>123.787074</v>
      </c>
      <c r="I233">
        <f t="shared" si="12"/>
        <v>119.17227800000001</v>
      </c>
      <c r="J233">
        <v>113.14973999999999</v>
      </c>
      <c r="K233">
        <f t="shared" si="13"/>
        <v>104.260913</v>
      </c>
      <c r="L233">
        <v>8.8486759999999993</v>
      </c>
      <c r="M233">
        <v>28.365686274509802</v>
      </c>
      <c r="N233">
        <f>H233-106</f>
        <v>17.787074000000004</v>
      </c>
      <c r="O233">
        <f>117-J233</f>
        <v>3.8502600000000058</v>
      </c>
      <c r="P233">
        <f>N233+O233</f>
        <v>21.63733400000001</v>
      </c>
      <c r="Q233">
        <f>N233/P233</f>
        <v>0.82205478734117599</v>
      </c>
      <c r="R233">
        <f>O233/P233</f>
        <v>0.17794521265882404</v>
      </c>
      <c r="S233">
        <f>Q233*L233</f>
        <v>7.2740964674309669</v>
      </c>
      <c r="T233">
        <f>R233*L233</f>
        <v>1.5745795325690324</v>
      </c>
      <c r="U233" s="1">
        <f>S233*1901000</f>
        <v>13828057.384586269</v>
      </c>
      <c r="V233" s="1">
        <f>T233*469000</f>
        <v>738477.80077487614</v>
      </c>
      <c r="W233" s="2">
        <f t="shared" si="14"/>
        <v>84</v>
      </c>
      <c r="X233" s="2">
        <f t="shared" si="15"/>
        <v>27</v>
      </c>
    </row>
    <row r="234" spans="1:24" x14ac:dyDescent="0.2">
      <c r="A234">
        <v>19556</v>
      </c>
      <c r="B234" t="s">
        <v>106</v>
      </c>
      <c r="C234">
        <v>2022</v>
      </c>
      <c r="D234">
        <v>24695801.487</v>
      </c>
      <c r="E234" s="1">
        <v>18352273</v>
      </c>
      <c r="F234">
        <f>D234/1000000</f>
        <v>24.695801487000001</v>
      </c>
      <c r="G234">
        <f>E234/1000000</f>
        <v>18.352273</v>
      </c>
      <c r="H234">
        <v>121.42827699999999</v>
      </c>
      <c r="I234">
        <f t="shared" si="12"/>
        <v>119.03008800000001</v>
      </c>
      <c r="J234">
        <v>110.526813</v>
      </c>
      <c r="K234">
        <f t="shared" si="13"/>
        <v>116.806149</v>
      </c>
      <c r="L234">
        <v>10.287774000000001</v>
      </c>
      <c r="M234">
        <v>32.463536585365802</v>
      </c>
      <c r="N234">
        <f>H234-106</f>
        <v>15.428276999999994</v>
      </c>
      <c r="O234">
        <f>117-J234</f>
        <v>6.4731869999999958</v>
      </c>
      <c r="P234">
        <f>N234+O234</f>
        <v>21.90146399999999</v>
      </c>
      <c r="Q234">
        <f>N234/P234</f>
        <v>0.70444044288546193</v>
      </c>
      <c r="R234">
        <f>O234/P234</f>
        <v>0.29555955711453802</v>
      </c>
      <c r="S234">
        <f>Q234*L234</f>
        <v>7.2471240728655406</v>
      </c>
      <c r="T234">
        <f>R234*L234</f>
        <v>3.0406499271344596</v>
      </c>
      <c r="U234" s="1">
        <f>S234*1901000</f>
        <v>13776782.862517392</v>
      </c>
      <c r="V234" s="1">
        <f>T234*469000</f>
        <v>1426064.8158260616</v>
      </c>
      <c r="W234" s="2">
        <f t="shared" si="14"/>
        <v>77</v>
      </c>
      <c r="X234" s="2">
        <f t="shared" si="15"/>
        <v>47</v>
      </c>
    </row>
    <row r="235" spans="1:24" x14ac:dyDescent="0.2">
      <c r="A235">
        <v>296</v>
      </c>
      <c r="B235" t="s">
        <v>40</v>
      </c>
      <c r="C235">
        <v>2023</v>
      </c>
      <c r="D235">
        <v>25238818.592</v>
      </c>
      <c r="E235" s="1">
        <v>39270150</v>
      </c>
      <c r="F235">
        <f>D235/1000000</f>
        <v>25.238818592000001</v>
      </c>
      <c r="G235">
        <f>E235/1000000</f>
        <v>39.270150000000001</v>
      </c>
      <c r="H235">
        <v>120.833701</v>
      </c>
      <c r="I235">
        <f t="shared" si="12"/>
        <v>116.105566</v>
      </c>
      <c r="J235">
        <v>110.313079</v>
      </c>
      <c r="K235">
        <f t="shared" si="13"/>
        <v>106.44078500000001</v>
      </c>
      <c r="L235">
        <v>10.513984000000001</v>
      </c>
      <c r="M235">
        <v>33.824428571428498</v>
      </c>
      <c r="N235">
        <f>H235-106</f>
        <v>14.833701000000005</v>
      </c>
      <c r="O235">
        <f>117-J235</f>
        <v>6.6869209999999981</v>
      </c>
      <c r="P235">
        <f>N235+O235</f>
        <v>21.520622000000003</v>
      </c>
      <c r="Q235">
        <f>N235/P235</f>
        <v>0.68927845115257369</v>
      </c>
      <c r="R235">
        <f>O235/P235</f>
        <v>0.31072154884742631</v>
      </c>
      <c r="S235">
        <f>Q235*L235</f>
        <v>7.2470626069629418</v>
      </c>
      <c r="T235">
        <f>R235*L235</f>
        <v>3.2669213930370589</v>
      </c>
      <c r="U235" s="1">
        <f>S235*1901000</f>
        <v>13776666.015836552</v>
      </c>
      <c r="V235" s="1">
        <f>T235*469000</f>
        <v>1532186.1333343806</v>
      </c>
      <c r="W235" s="2">
        <f t="shared" si="14"/>
        <v>74</v>
      </c>
      <c r="X235" s="2">
        <f t="shared" si="15"/>
        <v>49</v>
      </c>
    </row>
    <row r="236" spans="1:24" x14ac:dyDescent="0.2">
      <c r="A236">
        <v>30623</v>
      </c>
      <c r="B236" t="s">
        <v>118</v>
      </c>
      <c r="C236">
        <v>2021</v>
      </c>
      <c r="D236">
        <v>22885618.044</v>
      </c>
      <c r="E236" s="1">
        <v>17142857</v>
      </c>
      <c r="F236">
        <f>D236/1000000</f>
        <v>22.885618044000001</v>
      </c>
      <c r="G236">
        <f>E236/1000000</f>
        <v>17.142856999999999</v>
      </c>
      <c r="H236">
        <v>123.475753</v>
      </c>
      <c r="I236" t="e">
        <f t="shared" si="12"/>
        <v>#DIV/0!</v>
      </c>
      <c r="J236">
        <v>111.48590900000001</v>
      </c>
      <c r="K236" t="e">
        <f t="shared" si="13"/>
        <v>#DIV/0!</v>
      </c>
      <c r="L236">
        <v>9.5336879999999997</v>
      </c>
      <c r="M236">
        <v>28.263913043478201</v>
      </c>
      <c r="N236">
        <f>H236-106</f>
        <v>17.475752999999997</v>
      </c>
      <c r="O236">
        <f>117-J236</f>
        <v>5.5140909999999934</v>
      </c>
      <c r="P236">
        <f>N236+O236</f>
        <v>22.989843999999991</v>
      </c>
      <c r="Q236">
        <f>N236/P236</f>
        <v>0.76015100406944924</v>
      </c>
      <c r="R236">
        <f>O236/P236</f>
        <v>0.2398489959305507</v>
      </c>
      <c r="S236">
        <f>Q236*L236</f>
        <v>7.2470425056848589</v>
      </c>
      <c r="T236">
        <f>R236*L236</f>
        <v>2.28664549431514</v>
      </c>
      <c r="U236" s="1">
        <f>S236*1901000</f>
        <v>13776627.803306917</v>
      </c>
      <c r="V236" s="1">
        <f>T236*469000</f>
        <v>1072436.7368338006</v>
      </c>
      <c r="W236" s="2">
        <f t="shared" si="14"/>
        <v>83</v>
      </c>
      <c r="X236" s="2">
        <f t="shared" si="15"/>
        <v>40</v>
      </c>
    </row>
    <row r="237" spans="1:24" x14ac:dyDescent="0.2">
      <c r="A237">
        <v>55861</v>
      </c>
      <c r="B237" t="s">
        <v>127</v>
      </c>
      <c r="C237">
        <v>2021</v>
      </c>
      <c r="D237">
        <v>26100079.583999999</v>
      </c>
      <c r="E237" s="1">
        <v>16000000</v>
      </c>
      <c r="F237">
        <f>D237/1000000</f>
        <v>26.100079583999999</v>
      </c>
      <c r="G237">
        <f>E237/1000000</f>
        <v>16</v>
      </c>
      <c r="H237">
        <v>120.368386</v>
      </c>
      <c r="I237">
        <f t="shared" si="12"/>
        <v>114.94337350000001</v>
      </c>
      <c r="J237">
        <v>109.78607700000001</v>
      </c>
      <c r="K237">
        <f t="shared" si="13"/>
        <v>107.835246</v>
      </c>
      <c r="L237">
        <v>10.872768000000001</v>
      </c>
      <c r="M237">
        <v>34.969857142857101</v>
      </c>
      <c r="N237">
        <f>H237-106</f>
        <v>14.368386000000001</v>
      </c>
      <c r="O237">
        <f>117-J237</f>
        <v>7.2139229999999941</v>
      </c>
      <c r="P237">
        <f>N237+O237</f>
        <v>21.582308999999995</v>
      </c>
      <c r="Q237">
        <f>N237/P237</f>
        <v>0.66574832192422062</v>
      </c>
      <c r="R237">
        <f>O237/P237</f>
        <v>0.33425167807577938</v>
      </c>
      <c r="S237">
        <f>Q237*L237</f>
        <v>7.2385270506713653</v>
      </c>
      <c r="T237">
        <f>R237*L237</f>
        <v>3.6342409493286358</v>
      </c>
      <c r="U237" s="1">
        <f>S237*1901000</f>
        <v>13760439.923326265</v>
      </c>
      <c r="V237" s="1">
        <f>T237*469000</f>
        <v>1704459.0052351302</v>
      </c>
      <c r="W237" s="2">
        <f t="shared" si="14"/>
        <v>73</v>
      </c>
      <c r="X237" s="2">
        <f t="shared" si="15"/>
        <v>52</v>
      </c>
    </row>
    <row r="238" spans="1:24" x14ac:dyDescent="0.2">
      <c r="A238">
        <v>70249</v>
      </c>
      <c r="B238" t="s">
        <v>59</v>
      </c>
      <c r="C238">
        <v>2024</v>
      </c>
      <c r="D238">
        <v>27122574.9595</v>
      </c>
      <c r="E238" s="1">
        <v>34848340</v>
      </c>
      <c r="F238">
        <f>D238/1000000</f>
        <v>27.1225749595</v>
      </c>
      <c r="G238">
        <f>E238/1000000</f>
        <v>34.84834</v>
      </c>
      <c r="H238">
        <v>120.535297</v>
      </c>
      <c r="I238">
        <f t="shared" si="12"/>
        <v>129.664852</v>
      </c>
      <c r="J238">
        <v>108.81242899999999</v>
      </c>
      <c r="K238">
        <f t="shared" si="13"/>
        <v>113.079892</v>
      </c>
      <c r="L238">
        <v>11.298719</v>
      </c>
      <c r="M238">
        <v>34.001176470588199</v>
      </c>
      <c r="N238">
        <f>H238-106</f>
        <v>14.535297</v>
      </c>
      <c r="O238">
        <f>117-J238</f>
        <v>8.1875710000000055</v>
      </c>
      <c r="P238">
        <f>N238+O238</f>
        <v>22.722868000000005</v>
      </c>
      <c r="Q238">
        <f>N238/P238</f>
        <v>0.63967704252825819</v>
      </c>
      <c r="R238">
        <f>O238/P238</f>
        <v>0.36032295747174181</v>
      </c>
      <c r="S238">
        <f>Q238*L238</f>
        <v>7.2275311542778393</v>
      </c>
      <c r="T238">
        <f>R238*L238</f>
        <v>4.0711878457221609</v>
      </c>
      <c r="U238" s="1">
        <f>S238*1901000</f>
        <v>13739536.724282173</v>
      </c>
      <c r="V238" s="1">
        <f>T238*469000</f>
        <v>1909387.0996436935</v>
      </c>
      <c r="W238" s="2">
        <f t="shared" si="14"/>
        <v>74</v>
      </c>
      <c r="X238" s="2">
        <f t="shared" si="15"/>
        <v>60</v>
      </c>
    </row>
    <row r="239" spans="1:24" x14ac:dyDescent="0.2">
      <c r="A239">
        <v>40798</v>
      </c>
      <c r="B239" t="s">
        <v>67</v>
      </c>
      <c r="C239">
        <v>2020</v>
      </c>
      <c r="D239">
        <v>24043746.4705</v>
      </c>
      <c r="E239" s="1">
        <v>18900000</v>
      </c>
      <c r="F239">
        <f>D239/1000000</f>
        <v>24.0437464705</v>
      </c>
      <c r="G239">
        <f>E239/1000000</f>
        <v>18.899999999999999</v>
      </c>
      <c r="H239">
        <v>119.826131</v>
      </c>
      <c r="I239" t="e">
        <f t="shared" si="12"/>
        <v>#DIV/0!</v>
      </c>
      <c r="J239">
        <v>111.604347</v>
      </c>
      <c r="K239" t="e">
        <f t="shared" si="13"/>
        <v>#DIV/0!</v>
      </c>
      <c r="L239">
        <v>10.016140999999999</v>
      </c>
      <c r="M239">
        <v>37.561690140845002</v>
      </c>
      <c r="N239">
        <f>H239-106</f>
        <v>13.826131000000004</v>
      </c>
      <c r="O239">
        <f>117-J239</f>
        <v>5.3956529999999958</v>
      </c>
      <c r="P239">
        <f>N239+O239</f>
        <v>19.221784</v>
      </c>
      <c r="Q239">
        <f>N239/P239</f>
        <v>0.7192948895898531</v>
      </c>
      <c r="R239">
        <f>O239/P239</f>
        <v>0.28070511041014695</v>
      </c>
      <c r="S239">
        <f>Q239*L239</f>
        <v>7.2045590347114006</v>
      </c>
      <c r="T239">
        <f>R239*L239</f>
        <v>2.8115819652885996</v>
      </c>
      <c r="U239" s="1">
        <f>S239*1901000</f>
        <v>13695866.724986373</v>
      </c>
      <c r="V239" s="1">
        <f>T239*469000</f>
        <v>1318631.9417203532</v>
      </c>
      <c r="W239" s="2">
        <f t="shared" si="14"/>
        <v>71</v>
      </c>
      <c r="X239" s="2">
        <f t="shared" si="15"/>
        <v>39</v>
      </c>
    </row>
    <row r="240" spans="1:24" x14ac:dyDescent="0.2">
      <c r="A240">
        <v>43707</v>
      </c>
      <c r="B240" t="s">
        <v>69</v>
      </c>
      <c r="C240">
        <v>2022</v>
      </c>
      <c r="D240">
        <v>21579203.530999999</v>
      </c>
      <c r="E240" s="1">
        <v>31377750</v>
      </c>
      <c r="F240">
        <f>D240/1000000</f>
        <v>21.579203531000001</v>
      </c>
      <c r="G240">
        <f>E240/1000000</f>
        <v>31.377749999999999</v>
      </c>
      <c r="H240">
        <v>122.386826</v>
      </c>
      <c r="I240">
        <f t="shared" si="12"/>
        <v>125.84245900000001</v>
      </c>
      <c r="J240">
        <v>112.89492199999999</v>
      </c>
      <c r="K240">
        <f t="shared" si="13"/>
        <v>113.977012</v>
      </c>
      <c r="L240">
        <v>8.9894619999999996</v>
      </c>
      <c r="M240">
        <v>30.947647058823499</v>
      </c>
      <c r="N240">
        <f>H240-106</f>
        <v>16.386825999999999</v>
      </c>
      <c r="O240">
        <f>117-J240</f>
        <v>4.105078000000006</v>
      </c>
      <c r="P240">
        <f>N240+O240</f>
        <v>20.491904000000005</v>
      </c>
      <c r="Q240">
        <f>N240/P240</f>
        <v>0.79967317824639406</v>
      </c>
      <c r="R240">
        <f>O240/P240</f>
        <v>0.20032682175360597</v>
      </c>
      <c r="S240">
        <f>Q240*L240</f>
        <v>7.1886316482651855</v>
      </c>
      <c r="T240">
        <f>R240*L240</f>
        <v>1.8008303517348141</v>
      </c>
      <c r="U240" s="1">
        <f>S240*1901000</f>
        <v>13665588.763352118</v>
      </c>
      <c r="V240" s="1">
        <f>T240*469000</f>
        <v>844589.43496362783</v>
      </c>
      <c r="W240" s="2">
        <f t="shared" si="14"/>
        <v>80</v>
      </c>
      <c r="X240" s="2">
        <f t="shared" si="15"/>
        <v>29</v>
      </c>
    </row>
    <row r="241" spans="1:24" x14ac:dyDescent="0.2">
      <c r="A241">
        <v>38693</v>
      </c>
      <c r="B241" t="s">
        <v>96</v>
      </c>
      <c r="C241">
        <v>2022</v>
      </c>
      <c r="D241">
        <v>23305935.991999999</v>
      </c>
      <c r="E241" s="1">
        <v>21177750</v>
      </c>
      <c r="F241">
        <f>D241/1000000</f>
        <v>23.305935991999998</v>
      </c>
      <c r="G241">
        <f>E241/1000000</f>
        <v>21.17775</v>
      </c>
      <c r="H241">
        <v>122.00971800000001</v>
      </c>
      <c r="I241">
        <f t="shared" si="12"/>
        <v>121.069624</v>
      </c>
      <c r="J241">
        <v>111.31969100000001</v>
      </c>
      <c r="K241">
        <f t="shared" si="13"/>
        <v>116.388092</v>
      </c>
      <c r="L241">
        <v>9.7087839999999996</v>
      </c>
      <c r="M241">
        <v>31.024625</v>
      </c>
      <c r="N241">
        <f>H241-106</f>
        <v>16.009718000000007</v>
      </c>
      <c r="O241">
        <f>117-J241</f>
        <v>5.6803089999999941</v>
      </c>
      <c r="P241">
        <f>N241+O241</f>
        <v>21.690027000000001</v>
      </c>
      <c r="Q241">
        <f>N241/P241</f>
        <v>0.73811424946589532</v>
      </c>
      <c r="R241">
        <f>O241/P241</f>
        <v>0.26188575053410462</v>
      </c>
      <c r="S241">
        <f>Q241*L241</f>
        <v>7.166191815386493</v>
      </c>
      <c r="T241">
        <f>R241*L241</f>
        <v>2.5425921846135062</v>
      </c>
      <c r="U241" s="1">
        <f>S241*1901000</f>
        <v>13622930.641049722</v>
      </c>
      <c r="V241" s="1">
        <f>T241*469000</f>
        <v>1192475.7345837345</v>
      </c>
      <c r="W241" s="2">
        <f t="shared" si="14"/>
        <v>79</v>
      </c>
      <c r="X241" s="2">
        <f t="shared" si="15"/>
        <v>41</v>
      </c>
    </row>
    <row r="242" spans="1:24" x14ac:dyDescent="0.2">
      <c r="A242">
        <v>70165</v>
      </c>
      <c r="B242" t="s">
        <v>48</v>
      </c>
      <c r="C242">
        <v>2023</v>
      </c>
      <c r="D242">
        <v>22941957.778999999</v>
      </c>
      <c r="E242" s="1">
        <v>33833400</v>
      </c>
      <c r="F242">
        <f>D242/1000000</f>
        <v>22.941957778999999</v>
      </c>
      <c r="G242">
        <f>E242/1000000</f>
        <v>33.833399999999997</v>
      </c>
      <c r="H242">
        <v>121.373836</v>
      </c>
      <c r="I242">
        <f t="shared" si="12"/>
        <v>121.996691</v>
      </c>
      <c r="J242">
        <v>111.85953499999999</v>
      </c>
      <c r="K242">
        <f t="shared" si="13"/>
        <v>112.22268699999999</v>
      </c>
      <c r="L242">
        <v>9.5571579999999994</v>
      </c>
      <c r="M242">
        <v>32.854531250000001</v>
      </c>
      <c r="N242">
        <f>H242-106</f>
        <v>15.373835999999997</v>
      </c>
      <c r="O242">
        <f>117-J242</f>
        <v>5.1404650000000061</v>
      </c>
      <c r="P242">
        <f>N242+O242</f>
        <v>20.514301000000003</v>
      </c>
      <c r="Q242">
        <f>N242/P242</f>
        <v>0.74942041651821312</v>
      </c>
      <c r="R242">
        <f>O242/P242</f>
        <v>0.25057958348178694</v>
      </c>
      <c r="S242">
        <f>Q242*L242</f>
        <v>7.1623293290903725</v>
      </c>
      <c r="T242">
        <f>R242*L242</f>
        <v>2.3948286709096278</v>
      </c>
      <c r="U242" s="1">
        <f>S242*1901000</f>
        <v>13615588.054600798</v>
      </c>
      <c r="V242" s="1">
        <f>T242*469000</f>
        <v>1123174.6466566154</v>
      </c>
      <c r="W242" s="2">
        <f t="shared" si="14"/>
        <v>76</v>
      </c>
      <c r="X242" s="2">
        <f t="shared" si="15"/>
        <v>36</v>
      </c>
    </row>
    <row r="243" spans="1:24" x14ac:dyDescent="0.2">
      <c r="A243">
        <v>70844</v>
      </c>
      <c r="B243" t="s">
        <v>50</v>
      </c>
      <c r="C243">
        <v>2022</v>
      </c>
      <c r="D243">
        <v>18232613.670000002</v>
      </c>
      <c r="E243" s="1">
        <v>30913750</v>
      </c>
      <c r="F243">
        <f>D243/1000000</f>
        <v>18.232613670000003</v>
      </c>
      <c r="G243">
        <f>E243/1000000</f>
        <v>30.91375</v>
      </c>
      <c r="H243">
        <v>123.85983400000001</v>
      </c>
      <c r="I243" t="e">
        <f t="shared" si="12"/>
        <v>#DIV/0!</v>
      </c>
      <c r="J243">
        <v>115.890225</v>
      </c>
      <c r="K243" t="e">
        <f t="shared" si="13"/>
        <v>#DIV/0!</v>
      </c>
      <c r="L243">
        <v>7.5953400000000002</v>
      </c>
      <c r="M243">
        <v>28.9975806451612</v>
      </c>
      <c r="N243">
        <f>H243-106</f>
        <v>17.859834000000006</v>
      </c>
      <c r="O243">
        <f>117-J243</f>
        <v>1.1097749999999991</v>
      </c>
      <c r="P243">
        <f>N243+O243</f>
        <v>18.969609000000005</v>
      </c>
      <c r="Q243">
        <f>N243/P243</f>
        <v>0.94149721272589226</v>
      </c>
      <c r="R243">
        <f>O243/P243</f>
        <v>5.8502787274107695E-2</v>
      </c>
      <c r="S243">
        <f>Q243*L243</f>
        <v>7.1509914397054786</v>
      </c>
      <c r="T243">
        <f>R243*L243</f>
        <v>0.44434856029452113</v>
      </c>
      <c r="U243" s="1">
        <f>S243*1901000</f>
        <v>13594034.726880115</v>
      </c>
      <c r="V243" s="1">
        <f>T243*469000</f>
        <v>208399.47477813042</v>
      </c>
      <c r="W243" s="2">
        <f t="shared" si="14"/>
        <v>85</v>
      </c>
      <c r="X243" s="2">
        <f t="shared" si="15"/>
        <v>12</v>
      </c>
    </row>
    <row r="244" spans="1:24" x14ac:dyDescent="0.2">
      <c r="A244">
        <v>157</v>
      </c>
      <c r="B244" t="s">
        <v>66</v>
      </c>
      <c r="C244">
        <v>2020</v>
      </c>
      <c r="D244">
        <v>20865102.791000001</v>
      </c>
      <c r="E244" s="1">
        <v>28500000</v>
      </c>
      <c r="F244">
        <f>D244/1000000</f>
        <v>20.865102791000002</v>
      </c>
      <c r="G244">
        <f>E244/1000000</f>
        <v>28.5</v>
      </c>
      <c r="H244">
        <v>121.09871099999999</v>
      </c>
      <c r="I244" t="e">
        <f t="shared" si="12"/>
        <v>#DIV/0!</v>
      </c>
      <c r="J244">
        <v>113.465868</v>
      </c>
      <c r="K244" t="e">
        <f t="shared" si="13"/>
        <v>#DIV/0!</v>
      </c>
      <c r="L244">
        <v>8.6919819999999994</v>
      </c>
      <c r="M244">
        <v>34.004090909090898</v>
      </c>
      <c r="N244">
        <f>H244-106</f>
        <v>15.098710999999994</v>
      </c>
      <c r="O244">
        <f>117-J244</f>
        <v>3.5341319999999996</v>
      </c>
      <c r="P244">
        <f>N244+O244</f>
        <v>18.632842999999994</v>
      </c>
      <c r="Q244">
        <f>N244/P244</f>
        <v>0.81032781739211779</v>
      </c>
      <c r="R244">
        <f>O244/P244</f>
        <v>0.18967218260788227</v>
      </c>
      <c r="S244">
        <f>Q244*L244</f>
        <v>7.0433548028715744</v>
      </c>
      <c r="T244">
        <f>R244*L244</f>
        <v>1.6486271971284256</v>
      </c>
      <c r="U244" s="1">
        <f>S244*1901000</f>
        <v>13389417.480258863</v>
      </c>
      <c r="V244" s="1">
        <f>T244*469000</f>
        <v>773206.15545323165</v>
      </c>
      <c r="W244" s="2">
        <f t="shared" si="14"/>
        <v>75</v>
      </c>
      <c r="X244" s="2">
        <f t="shared" si="15"/>
        <v>25</v>
      </c>
    </row>
    <row r="245" spans="1:24" x14ac:dyDescent="0.2">
      <c r="A245">
        <v>20189</v>
      </c>
      <c r="B245" t="s">
        <v>52</v>
      </c>
      <c r="C245">
        <v>2024</v>
      </c>
      <c r="D245">
        <v>18238677.333000001</v>
      </c>
      <c r="E245" s="1">
        <v>33333333</v>
      </c>
      <c r="F245">
        <f>D245/1000000</f>
        <v>18.238677333000002</v>
      </c>
      <c r="G245">
        <f>E245/1000000</f>
        <v>33.333333000000003</v>
      </c>
      <c r="H245">
        <v>122.115337</v>
      </c>
      <c r="I245">
        <f t="shared" si="12"/>
        <v>125.095893</v>
      </c>
      <c r="J245">
        <v>115.727497</v>
      </c>
      <c r="K245">
        <f t="shared" si="13"/>
        <v>114.719373</v>
      </c>
      <c r="L245">
        <v>7.5978659999999998</v>
      </c>
      <c r="M245">
        <v>32.711071428571401</v>
      </c>
      <c r="N245">
        <f>H245-106</f>
        <v>16.115336999999997</v>
      </c>
      <c r="O245">
        <f>117-J245</f>
        <v>1.2725030000000004</v>
      </c>
      <c r="P245">
        <f>N245+O245</f>
        <v>17.387839999999997</v>
      </c>
      <c r="Q245">
        <f>N245/P245</f>
        <v>0.92681649934666988</v>
      </c>
      <c r="R245">
        <f>O245/P245</f>
        <v>7.318350065333018E-2</v>
      </c>
      <c r="S245">
        <f>Q245*L245</f>
        <v>7.0418275686250853</v>
      </c>
      <c r="T245">
        <f>R245*L245</f>
        <v>0.55603843137491515</v>
      </c>
      <c r="U245" s="1">
        <f>S245*1901000</f>
        <v>13386514.207956288</v>
      </c>
      <c r="V245" s="1">
        <f>T245*469000</f>
        <v>260782.0243148352</v>
      </c>
      <c r="W245" s="2">
        <f t="shared" si="14"/>
        <v>79</v>
      </c>
      <c r="X245" s="2">
        <f t="shared" si="15"/>
        <v>12</v>
      </c>
    </row>
    <row r="246" spans="1:24" x14ac:dyDescent="0.2">
      <c r="A246">
        <v>85795</v>
      </c>
      <c r="B246" t="s">
        <v>179</v>
      </c>
      <c r="C246">
        <v>2022</v>
      </c>
      <c r="D246">
        <v>20383447.267000001</v>
      </c>
      <c r="E246" s="1">
        <v>1563518</v>
      </c>
      <c r="F246">
        <f>D246/1000000</f>
        <v>20.383447267000001</v>
      </c>
      <c r="G246">
        <f>E246/1000000</f>
        <v>1.563518</v>
      </c>
      <c r="H246">
        <v>123.176469</v>
      </c>
      <c r="I246">
        <f t="shared" si="12"/>
        <v>113.528902</v>
      </c>
      <c r="J246">
        <v>113.451606</v>
      </c>
      <c r="K246">
        <f t="shared" si="13"/>
        <v>109.699555</v>
      </c>
      <c r="L246">
        <v>8.4913340000000002</v>
      </c>
      <c r="M246">
        <v>28.799687500000001</v>
      </c>
      <c r="N246">
        <f>H246-106</f>
        <v>17.176468999999997</v>
      </c>
      <c r="O246">
        <f>117-J246</f>
        <v>3.5483940000000018</v>
      </c>
      <c r="P246">
        <f>N246+O246</f>
        <v>20.724862999999999</v>
      </c>
      <c r="Q246">
        <f>N246/P246</f>
        <v>0.82878564746121597</v>
      </c>
      <c r="R246">
        <f>O246/P246</f>
        <v>0.17121435253878406</v>
      </c>
      <c r="S246">
        <f>Q246*L246</f>
        <v>7.0374957469994373</v>
      </c>
      <c r="T246">
        <f>R246*L246</f>
        <v>1.4538382530005634</v>
      </c>
      <c r="U246" s="1">
        <f>S246*1901000</f>
        <v>13378279.41504593</v>
      </c>
      <c r="V246" s="1">
        <f>T246*469000</f>
        <v>681850.14065726416</v>
      </c>
      <c r="W246" s="2">
        <f t="shared" si="14"/>
        <v>83</v>
      </c>
      <c r="X246" s="2">
        <f t="shared" si="15"/>
        <v>25</v>
      </c>
    </row>
    <row r="247" spans="1:24" x14ac:dyDescent="0.2">
      <c r="A247">
        <v>1387</v>
      </c>
      <c r="B247" t="s">
        <v>87</v>
      </c>
      <c r="C247">
        <v>2020</v>
      </c>
      <c r="D247">
        <v>36488024.888499998</v>
      </c>
      <c r="E247" s="1">
        <v>26000000</v>
      </c>
      <c r="F247">
        <f>D247/1000000</f>
        <v>36.4880248885</v>
      </c>
      <c r="G247">
        <f>E247/1000000</f>
        <v>26</v>
      </c>
      <c r="H247">
        <v>119.286233</v>
      </c>
      <c r="I247" t="e">
        <f t="shared" si="12"/>
        <v>#DIV/0!</v>
      </c>
      <c r="J247">
        <v>101.51369099999999</v>
      </c>
      <c r="K247" t="e">
        <f t="shared" si="13"/>
        <v>#DIV/0!</v>
      </c>
      <c r="L247">
        <v>15.200177</v>
      </c>
      <c r="M247">
        <v>34.101363636363601</v>
      </c>
      <c r="N247">
        <f>H247-106</f>
        <v>13.286232999999996</v>
      </c>
      <c r="O247">
        <f>117-J247</f>
        <v>15.486309000000006</v>
      </c>
      <c r="P247">
        <f>N247+O247</f>
        <v>28.772542000000001</v>
      </c>
      <c r="Q247">
        <f>N247/P247</f>
        <v>0.46176778541152169</v>
      </c>
      <c r="R247">
        <f>O247/P247</f>
        <v>0.53823221458847836</v>
      </c>
      <c r="S247">
        <f>Q247*L247</f>
        <v>7.0189520711531479</v>
      </c>
      <c r="T247">
        <f>R247*L247</f>
        <v>8.1812249288468539</v>
      </c>
      <c r="U247" s="1">
        <f>S247*1901000</f>
        <v>13343027.887262134</v>
      </c>
      <c r="V247" s="1">
        <f>T247*469000</f>
        <v>3836994.4916291744</v>
      </c>
      <c r="W247" s="2">
        <f t="shared" si="14"/>
        <v>69</v>
      </c>
      <c r="X247" s="2">
        <f t="shared" si="15"/>
        <v>94</v>
      </c>
    </row>
    <row r="248" spans="1:24" x14ac:dyDescent="0.2">
      <c r="A248">
        <v>287</v>
      </c>
      <c r="B248" t="s">
        <v>71</v>
      </c>
      <c r="C248">
        <v>2021</v>
      </c>
      <c r="D248">
        <v>29999329.3585</v>
      </c>
      <c r="E248" s="1">
        <v>26984128</v>
      </c>
      <c r="F248">
        <f>D248/1000000</f>
        <v>29.999329358499999</v>
      </c>
      <c r="G248">
        <f>E248/1000000</f>
        <v>26.984127999999998</v>
      </c>
      <c r="H248">
        <v>119.79203200000001</v>
      </c>
      <c r="I248">
        <f t="shared" si="12"/>
        <v>123.519206</v>
      </c>
      <c r="J248">
        <v>106.107381</v>
      </c>
      <c r="K248">
        <f t="shared" si="13"/>
        <v>104.02330000000001</v>
      </c>
      <c r="L248">
        <v>12.497116999999999</v>
      </c>
      <c r="M248">
        <v>33.859206349206303</v>
      </c>
      <c r="N248">
        <f>H248-106</f>
        <v>13.792032000000006</v>
      </c>
      <c r="O248">
        <f>117-J248</f>
        <v>10.892618999999996</v>
      </c>
      <c r="P248">
        <f>N248+O248</f>
        <v>24.684651000000002</v>
      </c>
      <c r="Q248">
        <f>N248/P248</f>
        <v>0.5587290660905031</v>
      </c>
      <c r="R248">
        <f>O248/P248</f>
        <v>0.44127093390949684</v>
      </c>
      <c r="S248">
        <f>Q248*L248</f>
        <v>6.9825025102337497</v>
      </c>
      <c r="T248">
        <f>R248*L248</f>
        <v>5.5146144897662488</v>
      </c>
      <c r="U248" s="1">
        <f>S248*1901000</f>
        <v>13273737.271954358</v>
      </c>
      <c r="V248" s="1">
        <f>T248*469000</f>
        <v>2586354.1957003707</v>
      </c>
      <c r="W248" s="2">
        <f t="shared" si="14"/>
        <v>70</v>
      </c>
      <c r="X248" s="2">
        <f t="shared" si="15"/>
        <v>77</v>
      </c>
    </row>
    <row r="249" spans="1:24" x14ac:dyDescent="0.2">
      <c r="A249">
        <v>70412</v>
      </c>
      <c r="B249" t="s">
        <v>14</v>
      </c>
      <c r="C249">
        <v>2023</v>
      </c>
      <c r="D249">
        <v>26451107.0995</v>
      </c>
      <c r="E249" s="1">
        <v>31830357</v>
      </c>
      <c r="F249">
        <f>D249/1000000</f>
        <v>26.4511070995</v>
      </c>
      <c r="G249">
        <f>E249/1000000</f>
        <v>31.830356999999999</v>
      </c>
      <c r="H249">
        <v>120.238023</v>
      </c>
      <c r="I249">
        <f t="shared" si="12"/>
        <v>118.739835</v>
      </c>
      <c r="J249">
        <v>108.64998799999999</v>
      </c>
      <c r="K249">
        <f t="shared" si="13"/>
        <v>109.65097799999999</v>
      </c>
      <c r="L249">
        <v>11.018999000000001</v>
      </c>
      <c r="M249">
        <v>33.465142857142801</v>
      </c>
      <c r="N249">
        <f>H249-106</f>
        <v>14.238022999999998</v>
      </c>
      <c r="O249">
        <f>117-J249</f>
        <v>8.3500120000000067</v>
      </c>
      <c r="P249">
        <f>N249+O249</f>
        <v>22.588035000000005</v>
      </c>
      <c r="Q249">
        <f>N249/P249</f>
        <v>0.63033473252542749</v>
      </c>
      <c r="R249">
        <f>O249/P249</f>
        <v>0.36966526747457246</v>
      </c>
      <c r="S249">
        <f>Q249*L249</f>
        <v>6.9456577873629533</v>
      </c>
      <c r="T249">
        <f>R249*L249</f>
        <v>4.0733412126370467</v>
      </c>
      <c r="U249" s="1">
        <f>S249*1901000</f>
        <v>13203695.453776974</v>
      </c>
      <c r="V249" s="1">
        <f>T249*469000</f>
        <v>1910397.028726775</v>
      </c>
      <c r="W249" s="2">
        <f t="shared" si="14"/>
        <v>72</v>
      </c>
      <c r="X249" s="2">
        <f t="shared" si="15"/>
        <v>61</v>
      </c>
    </row>
    <row r="250" spans="1:24" x14ac:dyDescent="0.2">
      <c r="A250">
        <v>70255</v>
      </c>
      <c r="B250" t="s">
        <v>76</v>
      </c>
      <c r="C250">
        <v>2023</v>
      </c>
      <c r="D250">
        <v>15900275.8675</v>
      </c>
      <c r="E250" s="1">
        <v>18214000</v>
      </c>
      <c r="F250">
        <f>D250/1000000</f>
        <v>15.9002758675</v>
      </c>
      <c r="G250">
        <f>E250/1000000</f>
        <v>18.213999999999999</v>
      </c>
      <c r="H250">
        <v>121.610609</v>
      </c>
      <c r="I250">
        <f t="shared" si="12"/>
        <v>114.98559</v>
      </c>
      <c r="J250">
        <v>117.69269300000001</v>
      </c>
      <c r="K250">
        <f t="shared" si="13"/>
        <v>111.028222</v>
      </c>
      <c r="L250">
        <v>6.6237349999999999</v>
      </c>
      <c r="M250">
        <v>35.683076923076896</v>
      </c>
      <c r="N250">
        <f>H250-106</f>
        <v>15.610608999999997</v>
      </c>
      <c r="O250">
        <f>117-J250</f>
        <v>-0.69269300000000555</v>
      </c>
      <c r="P250">
        <f>N250+O250</f>
        <v>14.917915999999991</v>
      </c>
      <c r="Q250">
        <f>N250/P250</f>
        <v>1.0464336305419608</v>
      </c>
      <c r="R250">
        <f>O250/P250</f>
        <v>-4.643363054196082E-2</v>
      </c>
      <c r="S250">
        <f>Q250*L250</f>
        <v>6.9312990637978551</v>
      </c>
      <c r="T250">
        <f>R250*L250</f>
        <v>-0.30756406379785484</v>
      </c>
      <c r="U250" s="1">
        <f>S250*1901000</f>
        <v>13176399.520279722</v>
      </c>
      <c r="V250" s="1">
        <f>T250*469000</f>
        <v>-144247.54592119393</v>
      </c>
      <c r="W250" s="2">
        <f t="shared" si="14"/>
        <v>77</v>
      </c>
      <c r="X250" s="2">
        <f t="shared" si="15"/>
        <v>6</v>
      </c>
    </row>
    <row r="251" spans="1:24" x14ac:dyDescent="0.2">
      <c r="A251">
        <v>832</v>
      </c>
      <c r="B251" t="s">
        <v>61</v>
      </c>
      <c r="C251">
        <v>2021</v>
      </c>
      <c r="D251">
        <v>30019762.414500002</v>
      </c>
      <c r="E251" s="1">
        <v>21000000</v>
      </c>
      <c r="F251">
        <f>D251/1000000</f>
        <v>30.019762414500001</v>
      </c>
      <c r="G251">
        <f>E251/1000000</f>
        <v>21</v>
      </c>
      <c r="H251">
        <v>121.62975</v>
      </c>
      <c r="I251">
        <f t="shared" si="12"/>
        <v>125.63467</v>
      </c>
      <c r="J251">
        <v>104.29755900000001</v>
      </c>
      <c r="K251">
        <f t="shared" si="13"/>
        <v>115.721261</v>
      </c>
      <c r="L251">
        <v>12.505629000000001</v>
      </c>
      <c r="M251">
        <v>28.5856944444444</v>
      </c>
      <c r="N251">
        <f>H251-106</f>
        <v>15.629750000000001</v>
      </c>
      <c r="O251">
        <f>117-J251</f>
        <v>12.702440999999993</v>
      </c>
      <c r="P251">
        <f>N251+O251</f>
        <v>28.332190999999995</v>
      </c>
      <c r="Q251">
        <f>N251/P251</f>
        <v>0.55166047694652365</v>
      </c>
      <c r="R251">
        <f>O251/P251</f>
        <v>0.44833952305347635</v>
      </c>
      <c r="S251">
        <f>Q251*L251</f>
        <v>6.8988612586562779</v>
      </c>
      <c r="T251">
        <f>R251*L251</f>
        <v>5.6067677413437229</v>
      </c>
      <c r="U251" s="1">
        <f>S251*1901000</f>
        <v>13114735.252705583</v>
      </c>
      <c r="V251" s="1">
        <f>T251*469000</f>
        <v>2629574.0706902063</v>
      </c>
      <c r="W251" s="2">
        <f t="shared" si="14"/>
        <v>78</v>
      </c>
      <c r="X251" s="2">
        <f t="shared" si="15"/>
        <v>84</v>
      </c>
    </row>
    <row r="252" spans="1:24" x14ac:dyDescent="0.2">
      <c r="A252">
        <v>635</v>
      </c>
      <c r="B252" t="s">
        <v>42</v>
      </c>
      <c r="C252">
        <v>2023</v>
      </c>
      <c r="D252">
        <v>30424136.241500001</v>
      </c>
      <c r="E252" s="1">
        <v>36861707</v>
      </c>
      <c r="F252">
        <f>D252/1000000</f>
        <v>30.424136241500001</v>
      </c>
      <c r="G252">
        <f>E252/1000000</f>
        <v>36.861707000000003</v>
      </c>
      <c r="H252">
        <v>119.91173000000001</v>
      </c>
      <c r="I252">
        <f t="shared" si="12"/>
        <v>126.36745500000001</v>
      </c>
      <c r="J252">
        <v>105.304102</v>
      </c>
      <c r="K252">
        <f t="shared" si="13"/>
        <v>101.82102500000001</v>
      </c>
      <c r="L252">
        <v>12.674083</v>
      </c>
      <c r="M252">
        <v>32.801014492753602</v>
      </c>
      <c r="N252">
        <f>H252-106</f>
        <v>13.911730000000006</v>
      </c>
      <c r="O252">
        <f>117-J252</f>
        <v>11.695898</v>
      </c>
      <c r="P252">
        <f>N252+O252</f>
        <v>25.607628000000005</v>
      </c>
      <c r="Q252">
        <f>N252/P252</f>
        <v>0.54326507710905525</v>
      </c>
      <c r="R252">
        <f>O252/P252</f>
        <v>0.45673492289094475</v>
      </c>
      <c r="S252">
        <f>Q252*L252</f>
        <v>6.8853866782815665</v>
      </c>
      <c r="T252">
        <f>R252*L252</f>
        <v>5.7886963217184331</v>
      </c>
      <c r="U252" s="1">
        <f>S252*1901000</f>
        <v>13089120.075413259</v>
      </c>
      <c r="V252" s="1">
        <f>T252*469000</f>
        <v>2714898.5748859453</v>
      </c>
      <c r="W252" s="2">
        <f t="shared" si="14"/>
        <v>71</v>
      </c>
      <c r="X252" s="2">
        <f t="shared" si="15"/>
        <v>80</v>
      </c>
    </row>
    <row r="253" spans="1:24" x14ac:dyDescent="0.2">
      <c r="A253">
        <v>70764</v>
      </c>
      <c r="B253" t="s">
        <v>332</v>
      </c>
      <c r="C253">
        <v>2024</v>
      </c>
      <c r="D253">
        <v>22428553.241999999</v>
      </c>
      <c r="E253" s="1">
        <v>2560975</v>
      </c>
      <c r="F253">
        <f>D253/1000000</f>
        <v>22.428553242</v>
      </c>
      <c r="G253">
        <f>E253/1000000</f>
        <v>2.560975</v>
      </c>
      <c r="H253">
        <v>128.07616899999999</v>
      </c>
      <c r="I253" t="e">
        <f t="shared" si="12"/>
        <v>#DIV/0!</v>
      </c>
      <c r="J253">
        <v>109.02708800000001</v>
      </c>
      <c r="K253" t="e">
        <f t="shared" si="13"/>
        <v>#DIV/0!</v>
      </c>
      <c r="L253">
        <v>9.3432840000000006</v>
      </c>
      <c r="M253">
        <v>19.8932857142857</v>
      </c>
      <c r="N253">
        <f>H253-106</f>
        <v>22.076168999999993</v>
      </c>
      <c r="O253">
        <f>117-J253</f>
        <v>7.9729119999999938</v>
      </c>
      <c r="P253">
        <f>N253+O253</f>
        <v>30.049080999999987</v>
      </c>
      <c r="Q253">
        <f>N253/P253</f>
        <v>0.73467035481051823</v>
      </c>
      <c r="R253">
        <f>O253/P253</f>
        <v>0.26532964518948177</v>
      </c>
      <c r="S253">
        <f>Q253*L253</f>
        <v>6.8642337713754387</v>
      </c>
      <c r="T253">
        <f>R253*L253</f>
        <v>2.4790502286245619</v>
      </c>
      <c r="U253" s="1">
        <f>S253*1901000</f>
        <v>13048908.399384709</v>
      </c>
      <c r="V253" s="1">
        <f>T253*469000</f>
        <v>1162674.5572249196</v>
      </c>
      <c r="W253" s="2">
        <f t="shared" si="14"/>
        <v>91</v>
      </c>
      <c r="X253" s="2">
        <f t="shared" si="15"/>
        <v>58</v>
      </c>
    </row>
    <row r="254" spans="1:24" x14ac:dyDescent="0.2">
      <c r="A254">
        <v>77494</v>
      </c>
      <c r="B254" t="s">
        <v>45</v>
      </c>
      <c r="C254">
        <v>2023</v>
      </c>
      <c r="D254">
        <v>23002904.0735</v>
      </c>
      <c r="E254" s="1">
        <v>34005250</v>
      </c>
      <c r="F254">
        <f>D254/1000000</f>
        <v>23.002904073500002</v>
      </c>
      <c r="G254">
        <f>E254/1000000</f>
        <v>34.005249999999997</v>
      </c>
      <c r="H254">
        <v>121.175292</v>
      </c>
      <c r="I254" t="e">
        <f t="shared" si="12"/>
        <v>#DIV/0!</v>
      </c>
      <c r="J254">
        <v>110.966752</v>
      </c>
      <c r="K254" t="e">
        <f t="shared" si="13"/>
        <v>#DIV/0!</v>
      </c>
      <c r="L254">
        <v>9.5825469999999999</v>
      </c>
      <c r="M254">
        <v>31.530857142857101</v>
      </c>
      <c r="N254">
        <f>H254-106</f>
        <v>15.175291999999999</v>
      </c>
      <c r="O254">
        <f>117-J254</f>
        <v>6.0332480000000004</v>
      </c>
      <c r="P254">
        <f>N254+O254</f>
        <v>21.208539999999999</v>
      </c>
      <c r="Q254">
        <f>N254/P254</f>
        <v>0.71552742433001038</v>
      </c>
      <c r="R254">
        <f>O254/P254</f>
        <v>0.28447257566998957</v>
      </c>
      <c r="S254">
        <f>Q254*L254</f>
        <v>6.8565751734312679</v>
      </c>
      <c r="T254">
        <f>R254*L254</f>
        <v>2.7259718265687316</v>
      </c>
      <c r="U254" s="1">
        <f>S254*1901000</f>
        <v>13034349.40469284</v>
      </c>
      <c r="V254" s="1">
        <f>T254*469000</f>
        <v>1278480.786660735</v>
      </c>
      <c r="W254" s="2">
        <f t="shared" si="14"/>
        <v>76</v>
      </c>
      <c r="X254" s="2">
        <f t="shared" si="15"/>
        <v>43.999999999999993</v>
      </c>
    </row>
    <row r="255" spans="1:24" x14ac:dyDescent="0.2">
      <c r="A255">
        <v>448</v>
      </c>
      <c r="B255" t="s">
        <v>112</v>
      </c>
      <c r="C255">
        <v>2020</v>
      </c>
      <c r="D255">
        <v>16574756.355</v>
      </c>
      <c r="E255" s="1">
        <v>19500000</v>
      </c>
      <c r="F255">
        <f>D255/1000000</f>
        <v>16.574756355000002</v>
      </c>
      <c r="G255">
        <f>E255/1000000</f>
        <v>19.5</v>
      </c>
      <c r="H255">
        <v>126.25265400000001</v>
      </c>
      <c r="I255" t="e">
        <f t="shared" si="12"/>
        <v>#DIV/0!</v>
      </c>
      <c r="J255">
        <v>116.81362</v>
      </c>
      <c r="K255" t="e">
        <f t="shared" si="13"/>
        <v>#DIV/0!</v>
      </c>
      <c r="L255">
        <v>6.9047099999999997</v>
      </c>
      <c r="M255">
        <v>23.8519607843137</v>
      </c>
      <c r="N255">
        <f>H255-106</f>
        <v>20.252654000000007</v>
      </c>
      <c r="O255">
        <f>117-J255</f>
        <v>0.18637999999999977</v>
      </c>
      <c r="P255">
        <f>N255+O255</f>
        <v>20.439034000000007</v>
      </c>
      <c r="Q255">
        <f>N255/P255</f>
        <v>0.99088117373844575</v>
      </c>
      <c r="R255">
        <f>O255/P255</f>
        <v>9.1188262615542262E-3</v>
      </c>
      <c r="S255">
        <f>Q255*L255</f>
        <v>6.8417471491235835</v>
      </c>
      <c r="T255">
        <f>R255*L255</f>
        <v>6.2962850876416079E-2</v>
      </c>
      <c r="U255" s="1">
        <f>S255*1901000</f>
        <v>13006161.330483932</v>
      </c>
      <c r="V255" s="1">
        <f>T255*469000</f>
        <v>29529.577061039141</v>
      </c>
      <c r="W255" s="2">
        <f t="shared" si="14"/>
        <v>89</v>
      </c>
      <c r="X255" s="2">
        <f t="shared" si="15"/>
        <v>9</v>
      </c>
    </row>
    <row r="256" spans="1:24" x14ac:dyDescent="0.2">
      <c r="A256">
        <v>1362</v>
      </c>
      <c r="B256" t="s">
        <v>27</v>
      </c>
      <c r="C256">
        <v>2022</v>
      </c>
      <c r="D256">
        <v>19536555.668000001</v>
      </c>
      <c r="E256" s="1">
        <v>40600080</v>
      </c>
      <c r="F256">
        <f>D256/1000000</f>
        <v>19.536555668000002</v>
      </c>
      <c r="G256">
        <f>E256/1000000</f>
        <v>40.600079999999998</v>
      </c>
      <c r="H256">
        <v>121.242154</v>
      </c>
      <c r="I256">
        <f t="shared" si="12"/>
        <v>123.147987</v>
      </c>
      <c r="J256">
        <v>114.099929</v>
      </c>
      <c r="K256">
        <f t="shared" si="13"/>
        <v>111.017183</v>
      </c>
      <c r="L256">
        <v>8.1385360000000002</v>
      </c>
      <c r="M256">
        <v>33.027536231884</v>
      </c>
      <c r="N256">
        <f>H256-106</f>
        <v>15.242153999999999</v>
      </c>
      <c r="O256">
        <f>117-J256</f>
        <v>2.900070999999997</v>
      </c>
      <c r="P256">
        <f>N256+O256</f>
        <v>18.142224999999996</v>
      </c>
      <c r="Q256">
        <f>N256/P256</f>
        <v>0.8401479972825826</v>
      </c>
      <c r="R256">
        <f>O256/P256</f>
        <v>0.15985200271741737</v>
      </c>
      <c r="S256">
        <f>Q256*L256</f>
        <v>6.8375747212122011</v>
      </c>
      <c r="T256">
        <f>R256*L256</f>
        <v>1.3009612787877991</v>
      </c>
      <c r="U256" s="1">
        <f>S256*1901000</f>
        <v>12998229.545024395</v>
      </c>
      <c r="V256" s="1">
        <f>T256*469000</f>
        <v>610150.83975147782</v>
      </c>
      <c r="W256" s="2">
        <f t="shared" si="14"/>
        <v>76</v>
      </c>
      <c r="X256" s="2">
        <f t="shared" si="15"/>
        <v>22</v>
      </c>
    </row>
    <row r="257" spans="1:24" x14ac:dyDescent="0.2">
      <c r="A257">
        <v>41394</v>
      </c>
      <c r="B257" t="s">
        <v>242</v>
      </c>
      <c r="C257">
        <v>2022</v>
      </c>
      <c r="D257">
        <v>18419228.539999999</v>
      </c>
      <c r="E257" s="1">
        <v>9125000</v>
      </c>
      <c r="F257">
        <f>D257/1000000</f>
        <v>18.419228539999999</v>
      </c>
      <c r="G257">
        <f>E257/1000000</f>
        <v>9.125</v>
      </c>
      <c r="H257">
        <v>123.760929</v>
      </c>
      <c r="I257">
        <f t="shared" si="12"/>
        <v>119.314983</v>
      </c>
      <c r="J257">
        <v>114.801717</v>
      </c>
      <c r="K257">
        <f t="shared" si="13"/>
        <v>112.01303900000001</v>
      </c>
      <c r="L257">
        <v>7.6730799999999997</v>
      </c>
      <c r="M257">
        <v>27.3564516129032</v>
      </c>
      <c r="N257">
        <f>H257-106</f>
        <v>17.760929000000004</v>
      </c>
      <c r="O257">
        <f>117-J257</f>
        <v>2.1982830000000035</v>
      </c>
      <c r="P257">
        <f>N257+O257</f>
        <v>19.959212000000008</v>
      </c>
      <c r="Q257">
        <f>N257/P257</f>
        <v>0.88986123299857711</v>
      </c>
      <c r="R257">
        <f>O257/P257</f>
        <v>0.11013876700142283</v>
      </c>
      <c r="S257">
        <f>Q257*L257</f>
        <v>6.8279764296967214</v>
      </c>
      <c r="T257">
        <f>R257*L257</f>
        <v>0.84510357030327743</v>
      </c>
      <c r="U257" s="1">
        <f>S257*1901000</f>
        <v>12979983.192853468</v>
      </c>
      <c r="V257" s="1">
        <f>T257*469000</f>
        <v>396353.57447223709</v>
      </c>
      <c r="W257" s="2">
        <f t="shared" si="14"/>
        <v>84</v>
      </c>
      <c r="X257" s="2">
        <f t="shared" si="15"/>
        <v>18</v>
      </c>
    </row>
    <row r="258" spans="1:24" x14ac:dyDescent="0.2">
      <c r="A258">
        <v>72899</v>
      </c>
      <c r="B258" t="s">
        <v>86</v>
      </c>
      <c r="C258">
        <v>2024</v>
      </c>
      <c r="D258">
        <v>26258606.203499999</v>
      </c>
      <c r="E258" s="1">
        <v>26580000</v>
      </c>
      <c r="F258">
        <f>D258/1000000</f>
        <v>26.258606203499998</v>
      </c>
      <c r="G258">
        <f>E258/1000000</f>
        <v>26.58</v>
      </c>
      <c r="H258">
        <v>120.904853</v>
      </c>
      <c r="I258" t="e">
        <f t="shared" si="12"/>
        <v>#DIV/0!</v>
      </c>
      <c r="J258">
        <v>107.78425</v>
      </c>
      <c r="K258" t="e">
        <f t="shared" si="13"/>
        <v>#DIV/0!</v>
      </c>
      <c r="L258">
        <v>10.938807000000001</v>
      </c>
      <c r="M258">
        <v>30.511749999999999</v>
      </c>
      <c r="N258">
        <f>H258-106</f>
        <v>14.904853000000003</v>
      </c>
      <c r="O258">
        <f>117-J258</f>
        <v>9.2157499999999999</v>
      </c>
      <c r="P258">
        <f>N258+O258</f>
        <v>24.120603000000003</v>
      </c>
      <c r="Q258">
        <f>N258/P258</f>
        <v>0.61793036434453985</v>
      </c>
      <c r="R258">
        <f>O258/P258</f>
        <v>0.38206963565546015</v>
      </c>
      <c r="S258">
        <f>Q258*L258</f>
        <v>6.7594209950046036</v>
      </c>
      <c r="T258">
        <f>R258*L258</f>
        <v>4.179386004995397</v>
      </c>
      <c r="U258" s="1">
        <f>S258*1901000</f>
        <v>12849659.311503751</v>
      </c>
      <c r="V258" s="1">
        <f>T258*469000</f>
        <v>1960132.0363428411</v>
      </c>
      <c r="W258" s="2">
        <f t="shared" si="14"/>
        <v>75</v>
      </c>
      <c r="X258" s="2">
        <f t="shared" si="15"/>
        <v>67</v>
      </c>
    </row>
    <row r="259" spans="1:24" x14ac:dyDescent="0.2">
      <c r="A259">
        <v>42486</v>
      </c>
      <c r="B259" t="s">
        <v>57</v>
      </c>
      <c r="C259">
        <v>2023</v>
      </c>
      <c r="D259">
        <v>26672106.7315</v>
      </c>
      <c r="E259" s="1">
        <v>20975000</v>
      </c>
      <c r="F259">
        <f>D259/1000000</f>
        <v>26.672106731500001</v>
      </c>
      <c r="G259">
        <f>E259/1000000</f>
        <v>20.975000000000001</v>
      </c>
      <c r="H259">
        <v>122.28346500000001</v>
      </c>
      <c r="I259">
        <f t="shared" ref="I259:I322" si="16">AVERAGEIFS(H:H,A:A,A259,C:C,C259-1)</f>
        <v>118.61089</v>
      </c>
      <c r="J259">
        <v>106.318451</v>
      </c>
      <c r="K259">
        <f t="shared" ref="K259:K322" si="17">AVERAGEIFS(J:J,A:A,A259,C:C,C259-1)</f>
        <v>104.793446</v>
      </c>
      <c r="L259">
        <v>11.111063</v>
      </c>
      <c r="M259">
        <v>26.968441558441501</v>
      </c>
      <c r="N259">
        <f>H259-106</f>
        <v>16.283465000000007</v>
      </c>
      <c r="O259">
        <f>117-J259</f>
        <v>10.681549000000004</v>
      </c>
      <c r="P259">
        <f>N259+O259</f>
        <v>26.965014000000011</v>
      </c>
      <c r="Q259">
        <f>N259/P259</f>
        <v>0.60387378252427382</v>
      </c>
      <c r="R259">
        <f>O259/P259</f>
        <v>0.39612621747572613</v>
      </c>
      <c r="S259">
        <f>Q259*L259</f>
        <v>6.7096796416755051</v>
      </c>
      <c r="T259">
        <f>R259*L259</f>
        <v>4.4013833583244937</v>
      </c>
      <c r="U259" s="1">
        <f>S259*1901000</f>
        <v>12755100.998825135</v>
      </c>
      <c r="V259" s="1">
        <f>T259*469000</f>
        <v>2064248.7950541875</v>
      </c>
      <c r="W259" s="2">
        <f t="shared" ref="W259:W322" si="18">PERCENTRANK(H:H,H259,2)*100</f>
        <v>80</v>
      </c>
      <c r="X259" s="2">
        <f t="shared" ref="X259:X322" si="19">100-PERCENTRANK(J:J,J259,2)*100</f>
        <v>76</v>
      </c>
    </row>
    <row r="260" spans="1:24" x14ac:dyDescent="0.2">
      <c r="A260">
        <v>55167</v>
      </c>
      <c r="B260" t="s">
        <v>60</v>
      </c>
      <c r="C260">
        <v>2021</v>
      </c>
      <c r="D260">
        <v>38849831.229000002</v>
      </c>
      <c r="E260" s="1">
        <v>28103500</v>
      </c>
      <c r="F260">
        <f>D260/1000000</f>
        <v>38.849831229000003</v>
      </c>
      <c r="G260">
        <f>E260/1000000</f>
        <v>28.1035</v>
      </c>
      <c r="H260">
        <v>119.034931</v>
      </c>
      <c r="I260" t="e">
        <f t="shared" si="16"/>
        <v>#DIV/0!</v>
      </c>
      <c r="J260">
        <v>98.553445999999994</v>
      </c>
      <c r="K260" t="e">
        <f t="shared" si="17"/>
        <v>#DIV/0!</v>
      </c>
      <c r="L260">
        <v>16.184058</v>
      </c>
      <c r="M260">
        <v>32.594464285714203</v>
      </c>
      <c r="N260">
        <f>H260-106</f>
        <v>13.034931</v>
      </c>
      <c r="O260">
        <f>117-J260</f>
        <v>18.446554000000006</v>
      </c>
      <c r="P260">
        <f>N260+O260</f>
        <v>31.481485000000006</v>
      </c>
      <c r="Q260">
        <f>N260/P260</f>
        <v>0.41405070313550957</v>
      </c>
      <c r="R260">
        <f>O260/P260</f>
        <v>0.58594929686449038</v>
      </c>
      <c r="S260">
        <f>Q260*L260</f>
        <v>6.7010205944858692</v>
      </c>
      <c r="T260">
        <f>R260*L260</f>
        <v>9.4830374055141302</v>
      </c>
      <c r="U260" s="1">
        <f>S260*1901000</f>
        <v>12738640.150117638</v>
      </c>
      <c r="V260" s="1">
        <f>T260*469000</f>
        <v>4447544.5431861272</v>
      </c>
      <c r="W260" s="2">
        <f t="shared" si="18"/>
        <v>68</v>
      </c>
      <c r="X260" s="2">
        <f t="shared" si="19"/>
        <v>98</v>
      </c>
    </row>
    <row r="261" spans="1:24" x14ac:dyDescent="0.2">
      <c r="A261">
        <v>120</v>
      </c>
      <c r="B261" t="s">
        <v>144</v>
      </c>
      <c r="C261">
        <v>2020</v>
      </c>
      <c r="D261">
        <v>27649539.921</v>
      </c>
      <c r="E261" s="1">
        <v>14883721</v>
      </c>
      <c r="F261">
        <f>D261/1000000</f>
        <v>27.649539920999999</v>
      </c>
      <c r="G261">
        <f>E261/1000000</f>
        <v>14.883721</v>
      </c>
      <c r="H261">
        <v>122.416269</v>
      </c>
      <c r="I261" t="e">
        <f t="shared" si="16"/>
        <v>#DIV/0!</v>
      </c>
      <c r="J261">
        <v>105.10293799999999</v>
      </c>
      <c r="K261" t="e">
        <f t="shared" si="17"/>
        <v>#DIV/0!</v>
      </c>
      <c r="L261">
        <v>11.518242000000001</v>
      </c>
      <c r="M261">
        <v>26.35</v>
      </c>
      <c r="N261">
        <f>H261-106</f>
        <v>16.416269</v>
      </c>
      <c r="O261">
        <f>117-J261</f>
        <v>11.897062000000005</v>
      </c>
      <c r="P261">
        <f>N261+O261</f>
        <v>28.313331000000005</v>
      </c>
      <c r="Q261">
        <f>N261/P261</f>
        <v>0.57980705272721167</v>
      </c>
      <c r="R261">
        <f>O261/P261</f>
        <v>0.42019294727278833</v>
      </c>
      <c r="S261">
        <f>Q261*L261</f>
        <v>6.6783579466187843</v>
      </c>
      <c r="T261">
        <f>R261*L261</f>
        <v>4.8398840533812164</v>
      </c>
      <c r="U261" s="1">
        <f>S261*1901000</f>
        <v>12695558.456522308</v>
      </c>
      <c r="V261" s="1">
        <f>T261*469000</f>
        <v>2269905.6210357905</v>
      </c>
      <c r="W261" s="2">
        <f t="shared" si="18"/>
        <v>81</v>
      </c>
      <c r="X261" s="2">
        <f t="shared" si="19"/>
        <v>81</v>
      </c>
    </row>
    <row r="262" spans="1:24" x14ac:dyDescent="0.2">
      <c r="A262">
        <v>44310</v>
      </c>
      <c r="B262" t="s">
        <v>103</v>
      </c>
      <c r="C262">
        <v>2020</v>
      </c>
      <c r="D262">
        <v>17724953.5295</v>
      </c>
      <c r="E262" s="1">
        <v>11400000</v>
      </c>
      <c r="F262">
        <f>D262/1000000</f>
        <v>17.724953529499999</v>
      </c>
      <c r="G262">
        <f>E262/1000000</f>
        <v>11.4</v>
      </c>
      <c r="H262">
        <v>122.445578</v>
      </c>
      <c r="I262" t="e">
        <f t="shared" si="16"/>
        <v>#DIV/0!</v>
      </c>
      <c r="J262">
        <v>115.23107899999999</v>
      </c>
      <c r="K262" t="e">
        <f t="shared" si="17"/>
        <v>#DIV/0!</v>
      </c>
      <c r="L262">
        <v>7.3838590000000002</v>
      </c>
      <c r="M262">
        <v>29.801044776119401</v>
      </c>
      <c r="N262">
        <f>H262-106</f>
        <v>16.445577999999998</v>
      </c>
      <c r="O262">
        <f>117-J262</f>
        <v>1.768921000000006</v>
      </c>
      <c r="P262">
        <f>N262+O262</f>
        <v>18.214499000000004</v>
      </c>
      <c r="Q262">
        <f>N262/P262</f>
        <v>0.90288390583787093</v>
      </c>
      <c r="R262">
        <f>O262/P262</f>
        <v>9.711609416212906E-2</v>
      </c>
      <c r="S262">
        <f>Q262*L262</f>
        <v>6.6667674540761164</v>
      </c>
      <c r="T262">
        <f>R262*L262</f>
        <v>0.71709154592388413</v>
      </c>
      <c r="U262" s="1">
        <f>S262*1901000</f>
        <v>12673524.930198697</v>
      </c>
      <c r="V262" s="1">
        <f>T262*469000</f>
        <v>336315.93503830169</v>
      </c>
      <c r="W262" s="2">
        <f t="shared" si="18"/>
        <v>81</v>
      </c>
      <c r="X262" s="2">
        <f t="shared" si="19"/>
        <v>16</v>
      </c>
    </row>
    <row r="263" spans="1:24" x14ac:dyDescent="0.2">
      <c r="A263">
        <v>40370</v>
      </c>
      <c r="B263" t="s">
        <v>124</v>
      </c>
      <c r="C263">
        <v>2021</v>
      </c>
      <c r="D263">
        <v>14697214.881999999</v>
      </c>
      <c r="E263" s="1">
        <v>17500000</v>
      </c>
      <c r="F263">
        <f>D263/1000000</f>
        <v>14.697214881999999</v>
      </c>
      <c r="G263">
        <f>E263/1000000</f>
        <v>17.5</v>
      </c>
      <c r="H263">
        <v>122.75616100000001</v>
      </c>
      <c r="I263">
        <f t="shared" si="16"/>
        <v>120.962372</v>
      </c>
      <c r="J263">
        <v>118.26195</v>
      </c>
      <c r="K263">
        <f t="shared" si="17"/>
        <v>116.163037</v>
      </c>
      <c r="L263">
        <v>6.1225639999999997</v>
      </c>
      <c r="M263">
        <v>31.115897435897399</v>
      </c>
      <c r="N263">
        <f>H263-106</f>
        <v>16.756161000000006</v>
      </c>
      <c r="O263">
        <f>117-J263</f>
        <v>-1.2619499999999988</v>
      </c>
      <c r="P263">
        <f>N263+O263</f>
        <v>15.494211000000007</v>
      </c>
      <c r="Q263">
        <f>N263/P263</f>
        <v>1.0814465480042836</v>
      </c>
      <c r="R263">
        <f>O263/P263</f>
        <v>-8.1446548004283553E-2</v>
      </c>
      <c r="S263">
        <f>Q263*L263</f>
        <v>6.6212257027352983</v>
      </c>
      <c r="T263">
        <f>R263*L263</f>
        <v>-0.49866170273529831</v>
      </c>
      <c r="U263" s="1">
        <f>S263*1901000</f>
        <v>12586950.060899802</v>
      </c>
      <c r="V263" s="1">
        <f>T263*469000</f>
        <v>-233872.33858285489</v>
      </c>
      <c r="W263" s="2">
        <f t="shared" si="18"/>
        <v>81</v>
      </c>
      <c r="X263" s="2">
        <f t="shared" si="19"/>
        <v>4</v>
      </c>
    </row>
    <row r="264" spans="1:24" x14ac:dyDescent="0.2">
      <c r="A264">
        <v>39387</v>
      </c>
      <c r="B264" t="s">
        <v>231</v>
      </c>
      <c r="C264">
        <v>2021</v>
      </c>
      <c r="D264">
        <v>22895337.668499999</v>
      </c>
      <c r="E264" s="1">
        <v>9720900</v>
      </c>
      <c r="F264">
        <f>D264/1000000</f>
        <v>22.895337668499998</v>
      </c>
      <c r="G264">
        <f>E264/1000000</f>
        <v>9.7209000000000003</v>
      </c>
      <c r="H264">
        <v>123.956328</v>
      </c>
      <c r="I264">
        <f t="shared" si="16"/>
        <v>117.242795</v>
      </c>
      <c r="J264">
        <v>109.00690400000001</v>
      </c>
      <c r="K264">
        <f t="shared" si="17"/>
        <v>108.51849300000001</v>
      </c>
      <c r="L264">
        <v>9.5377369999999999</v>
      </c>
      <c r="M264">
        <v>24.281304347826001</v>
      </c>
      <c r="N264">
        <f>H264-106</f>
        <v>17.956327999999999</v>
      </c>
      <c r="O264">
        <f>117-J264</f>
        <v>7.9930959999999942</v>
      </c>
      <c r="P264">
        <f>N264+O264</f>
        <v>25.949423999999993</v>
      </c>
      <c r="Q264">
        <f>N264/P264</f>
        <v>0.69197404921203665</v>
      </c>
      <c r="R264">
        <f>O264/P264</f>
        <v>0.30802595078796341</v>
      </c>
      <c r="S264">
        <f>Q264*L264</f>
        <v>6.599866492209463</v>
      </c>
      <c r="T264">
        <f>R264*L264</f>
        <v>2.9378705077905378</v>
      </c>
      <c r="U264" s="1">
        <f>S264*1901000</f>
        <v>12546346.20169019</v>
      </c>
      <c r="V264" s="1">
        <f>T264*469000</f>
        <v>1377861.2681537622</v>
      </c>
      <c r="W264" s="2">
        <f t="shared" si="18"/>
        <v>85</v>
      </c>
      <c r="X264" s="2">
        <f t="shared" si="19"/>
        <v>58</v>
      </c>
    </row>
    <row r="265" spans="1:24" x14ac:dyDescent="0.2">
      <c r="A265">
        <v>72877</v>
      </c>
      <c r="B265" t="s">
        <v>98</v>
      </c>
      <c r="C265">
        <v>2024</v>
      </c>
      <c r="D265">
        <v>26245389.050500002</v>
      </c>
      <c r="E265" s="1">
        <v>23300000</v>
      </c>
      <c r="F265">
        <f>D265/1000000</f>
        <v>26.245389050500002</v>
      </c>
      <c r="G265">
        <f>E265/1000000</f>
        <v>23.3</v>
      </c>
      <c r="H265">
        <v>118.402361</v>
      </c>
      <c r="I265">
        <f t="shared" si="16"/>
        <v>113.94382</v>
      </c>
      <c r="J265">
        <v>108.844633</v>
      </c>
      <c r="K265">
        <f t="shared" si="17"/>
        <v>109.599964</v>
      </c>
      <c r="L265">
        <v>10.933301</v>
      </c>
      <c r="M265">
        <v>37.024512195121901</v>
      </c>
      <c r="N265">
        <f>H265-106</f>
        <v>12.402360999999999</v>
      </c>
      <c r="O265">
        <f>117-J265</f>
        <v>8.1553669999999983</v>
      </c>
      <c r="P265">
        <f>N265+O265</f>
        <v>20.557727999999997</v>
      </c>
      <c r="Q265">
        <f>N265/P265</f>
        <v>0.60329434264331161</v>
      </c>
      <c r="R265">
        <f>O265/P265</f>
        <v>0.39670565735668839</v>
      </c>
      <c r="S265">
        <f>Q265*L265</f>
        <v>6.5959986397164618</v>
      </c>
      <c r="T265">
        <f>R265*L265</f>
        <v>4.3373023602835383</v>
      </c>
      <c r="U265" s="1">
        <f>S265*1901000</f>
        <v>12538993.414100993</v>
      </c>
      <c r="V265" s="1">
        <f>T265*469000</f>
        <v>2034194.8069729796</v>
      </c>
      <c r="W265" s="2">
        <f t="shared" si="18"/>
        <v>65</v>
      </c>
      <c r="X265" s="2">
        <f t="shared" si="19"/>
        <v>60</v>
      </c>
    </row>
    <row r="266" spans="1:24" x14ac:dyDescent="0.2">
      <c r="A266">
        <v>30746</v>
      </c>
      <c r="B266" t="s">
        <v>158</v>
      </c>
      <c r="C266">
        <v>2024</v>
      </c>
      <c r="D266">
        <v>33509345.259500001</v>
      </c>
      <c r="E266" s="1">
        <v>14924167</v>
      </c>
      <c r="F266">
        <f>D266/1000000</f>
        <v>33.509345259500002</v>
      </c>
      <c r="G266">
        <f>E266/1000000</f>
        <v>14.924167000000001</v>
      </c>
      <c r="H266">
        <v>120.44629399999999</v>
      </c>
      <c r="I266">
        <f t="shared" si="16"/>
        <v>110.496984</v>
      </c>
      <c r="J266">
        <v>100.74163</v>
      </c>
      <c r="K266">
        <f t="shared" si="17"/>
        <v>108.122754</v>
      </c>
      <c r="L266">
        <v>13.959319000000001</v>
      </c>
      <c r="M266">
        <v>28.9635</v>
      </c>
      <c r="N266">
        <f>H266-106</f>
        <v>14.446293999999995</v>
      </c>
      <c r="O266">
        <f>117-J266</f>
        <v>16.258369999999999</v>
      </c>
      <c r="P266">
        <f>N266+O266</f>
        <v>30.704663999999994</v>
      </c>
      <c r="Q266">
        <f>N266/P266</f>
        <v>0.47049184449632792</v>
      </c>
      <c r="R266">
        <f>O266/P266</f>
        <v>0.52950815550367214</v>
      </c>
      <c r="S266">
        <f>Q266*L266</f>
        <v>6.5677457442226359</v>
      </c>
      <c r="T266">
        <f>R266*L266</f>
        <v>7.3915732557773657</v>
      </c>
      <c r="U266" s="1">
        <f>S266*1901000</f>
        <v>12485284.659767231</v>
      </c>
      <c r="V266" s="1">
        <f>T266*469000</f>
        <v>3466647.8569595846</v>
      </c>
      <c r="W266" s="2">
        <f t="shared" si="18"/>
        <v>73</v>
      </c>
      <c r="X266" s="2">
        <f t="shared" si="19"/>
        <v>96</v>
      </c>
    </row>
    <row r="267" spans="1:24" x14ac:dyDescent="0.2">
      <c r="A267">
        <v>30746</v>
      </c>
      <c r="B267" t="s">
        <v>158</v>
      </c>
      <c r="C267">
        <v>2024</v>
      </c>
      <c r="D267">
        <v>33509345.259500001</v>
      </c>
      <c r="E267" s="1">
        <v>14924167</v>
      </c>
      <c r="F267">
        <f>D267/1000000</f>
        <v>33.509345259500002</v>
      </c>
      <c r="G267">
        <f>E267/1000000</f>
        <v>14.924167000000001</v>
      </c>
      <c r="H267">
        <v>120.44629399999999</v>
      </c>
      <c r="I267">
        <f t="shared" si="16"/>
        <v>110.496984</v>
      </c>
      <c r="J267">
        <v>100.74163</v>
      </c>
      <c r="K267">
        <f t="shared" si="17"/>
        <v>108.122754</v>
      </c>
      <c r="L267">
        <v>13.959319000000001</v>
      </c>
      <c r="M267">
        <v>28.9635</v>
      </c>
      <c r="N267">
        <f>H267-106</f>
        <v>14.446293999999995</v>
      </c>
      <c r="O267">
        <f>117-J267</f>
        <v>16.258369999999999</v>
      </c>
      <c r="P267">
        <f>N267+O267</f>
        <v>30.704663999999994</v>
      </c>
      <c r="Q267">
        <f>N267/P267</f>
        <v>0.47049184449632792</v>
      </c>
      <c r="R267">
        <f>O267/P267</f>
        <v>0.52950815550367214</v>
      </c>
      <c r="S267">
        <f>Q267*L267</f>
        <v>6.5677457442226359</v>
      </c>
      <c r="T267">
        <f>R267*L267</f>
        <v>7.3915732557773657</v>
      </c>
      <c r="U267" s="1">
        <f>S267*1901000</f>
        <v>12485284.659767231</v>
      </c>
      <c r="V267" s="1">
        <f>T267*469000</f>
        <v>3466647.8569595846</v>
      </c>
      <c r="W267" s="2">
        <f t="shared" si="18"/>
        <v>73</v>
      </c>
      <c r="X267" s="2">
        <f t="shared" si="19"/>
        <v>96</v>
      </c>
    </row>
    <row r="268" spans="1:24" x14ac:dyDescent="0.2">
      <c r="A268">
        <v>70255</v>
      </c>
      <c r="B268" t="s">
        <v>76</v>
      </c>
      <c r="C268">
        <v>2020</v>
      </c>
      <c r="D268">
        <v>20742408.434999999</v>
      </c>
      <c r="E268" s="1">
        <v>14286000</v>
      </c>
      <c r="F268">
        <f>D268/1000000</f>
        <v>20.742408434999998</v>
      </c>
      <c r="G268">
        <f>E268/1000000</f>
        <v>14.286</v>
      </c>
      <c r="H268">
        <v>120.755775</v>
      </c>
      <c r="I268" t="e">
        <f t="shared" si="16"/>
        <v>#DIV/0!</v>
      </c>
      <c r="J268">
        <v>112.323291</v>
      </c>
      <c r="K268" t="e">
        <f t="shared" si="17"/>
        <v>#DIV/0!</v>
      </c>
      <c r="L268">
        <v>8.6408699999999996</v>
      </c>
      <c r="M268">
        <v>31.931194029850701</v>
      </c>
      <c r="N268">
        <f>H268-106</f>
        <v>14.755775</v>
      </c>
      <c r="O268">
        <f>117-J268</f>
        <v>4.6767090000000024</v>
      </c>
      <c r="P268">
        <f>N268+O268</f>
        <v>19.432484000000002</v>
      </c>
      <c r="Q268">
        <f>N268/P268</f>
        <v>0.75933550234751246</v>
      </c>
      <c r="R268">
        <f>O268/P268</f>
        <v>0.24066449765248754</v>
      </c>
      <c r="S268">
        <f>Q268*L268</f>
        <v>6.5613193621695496</v>
      </c>
      <c r="T268">
        <f>R268*L268</f>
        <v>2.07955063783045</v>
      </c>
      <c r="U268" s="1">
        <f>S268*1901000</f>
        <v>12473068.107484315</v>
      </c>
      <c r="V268" s="1">
        <f>T268*469000</f>
        <v>975309.24914248101</v>
      </c>
      <c r="W268" s="2">
        <f t="shared" si="18"/>
        <v>74</v>
      </c>
      <c r="X268" s="2">
        <f t="shared" si="19"/>
        <v>32</v>
      </c>
    </row>
    <row r="269" spans="1:24" x14ac:dyDescent="0.2">
      <c r="A269">
        <v>43707</v>
      </c>
      <c r="B269" t="s">
        <v>69</v>
      </c>
      <c r="C269">
        <v>2022</v>
      </c>
      <c r="D269">
        <v>22257656.846000001</v>
      </c>
      <c r="E269" s="1">
        <v>31377750</v>
      </c>
      <c r="F269">
        <f>D269/1000000</f>
        <v>22.257656846</v>
      </c>
      <c r="G269">
        <f>E269/1000000</f>
        <v>31.377749999999999</v>
      </c>
      <c r="H269">
        <v>120.15684</v>
      </c>
      <c r="I269">
        <f t="shared" si="16"/>
        <v>125.84245900000001</v>
      </c>
      <c r="J269">
        <v>111.138182</v>
      </c>
      <c r="K269">
        <f t="shared" si="17"/>
        <v>113.977012</v>
      </c>
      <c r="L269">
        <v>9.2720920000000007</v>
      </c>
      <c r="M269">
        <v>32.926481481481403</v>
      </c>
      <c r="N269">
        <f>H269-106</f>
        <v>14.156840000000003</v>
      </c>
      <c r="O269">
        <f>117-J269</f>
        <v>5.8618179999999995</v>
      </c>
      <c r="P269">
        <f>N269+O269</f>
        <v>20.018658000000002</v>
      </c>
      <c r="Q269">
        <f>N269/P269</f>
        <v>0.70718226966063369</v>
      </c>
      <c r="R269">
        <f>O269/P269</f>
        <v>0.29281773033936637</v>
      </c>
      <c r="S269">
        <f>Q269*L269</f>
        <v>6.5570590650622051</v>
      </c>
      <c r="T269">
        <f>R269*L269</f>
        <v>2.7150329349377964</v>
      </c>
      <c r="U269" s="1">
        <f>S269*1901000</f>
        <v>12464969.282683251</v>
      </c>
      <c r="V269" s="1">
        <f>T269*469000</f>
        <v>1273350.4464858265</v>
      </c>
      <c r="W269" s="2">
        <f t="shared" si="18"/>
        <v>72</v>
      </c>
      <c r="X269" s="2">
        <f t="shared" si="19"/>
        <v>43.000000000000007</v>
      </c>
    </row>
    <row r="270" spans="1:24" x14ac:dyDescent="0.2">
      <c r="A270">
        <v>70554</v>
      </c>
      <c r="B270" t="s">
        <v>135</v>
      </c>
      <c r="C270">
        <v>2021</v>
      </c>
      <c r="D270">
        <v>16657705.6325</v>
      </c>
      <c r="E270" s="1">
        <v>1669178</v>
      </c>
      <c r="F270">
        <f>D270/1000000</f>
        <v>16.657705632500001</v>
      </c>
      <c r="G270">
        <f>E270/1000000</f>
        <v>1.6691780000000001</v>
      </c>
      <c r="H270">
        <v>123.10798699999999</v>
      </c>
      <c r="I270" t="e">
        <f t="shared" si="16"/>
        <v>#DIV/0!</v>
      </c>
      <c r="J270">
        <v>115.955484</v>
      </c>
      <c r="K270" t="e">
        <f t="shared" si="17"/>
        <v>#DIV/0!</v>
      </c>
      <c r="L270">
        <v>6.9392649999999998</v>
      </c>
      <c r="M270">
        <v>28.1386842105263</v>
      </c>
      <c r="N270">
        <f>H270-106</f>
        <v>17.107986999999994</v>
      </c>
      <c r="O270">
        <f>117-J270</f>
        <v>1.0445160000000016</v>
      </c>
      <c r="P270">
        <f>N270+O270</f>
        <v>18.152502999999996</v>
      </c>
      <c r="Q270">
        <f>N270/P270</f>
        <v>0.9424588443808547</v>
      </c>
      <c r="R270">
        <f>O270/P270</f>
        <v>5.7541155619145294E-2</v>
      </c>
      <c r="S270">
        <f>Q270*L270</f>
        <v>6.5399716727525119</v>
      </c>
      <c r="T270">
        <f>R270*L270</f>
        <v>0.39929332724748828</v>
      </c>
      <c r="U270" s="1">
        <f>S270*1901000</f>
        <v>12432486.149902524</v>
      </c>
      <c r="V270" s="1">
        <f>T270*469000</f>
        <v>187268.57047907202</v>
      </c>
      <c r="W270" s="2">
        <f t="shared" si="18"/>
        <v>82</v>
      </c>
      <c r="X270" s="2">
        <f t="shared" si="19"/>
        <v>11</v>
      </c>
    </row>
    <row r="271" spans="1:24" x14ac:dyDescent="0.2">
      <c r="A271">
        <v>42854</v>
      </c>
      <c r="B271" t="s">
        <v>34</v>
      </c>
      <c r="C271">
        <v>2023</v>
      </c>
      <c r="D271">
        <v>23007695.471500002</v>
      </c>
      <c r="E271" s="1">
        <v>37893408</v>
      </c>
      <c r="F271">
        <f>D271/1000000</f>
        <v>23.007695471500003</v>
      </c>
      <c r="G271">
        <f>E271/1000000</f>
        <v>37.893408000000001</v>
      </c>
      <c r="H271">
        <v>120.25807399999999</v>
      </c>
      <c r="I271">
        <f t="shared" si="16"/>
        <v>124.953687</v>
      </c>
      <c r="J271">
        <v>110.19157800000001</v>
      </c>
      <c r="K271">
        <f t="shared" si="17"/>
        <v>109.980974</v>
      </c>
      <c r="L271">
        <v>9.584543</v>
      </c>
      <c r="M271">
        <v>31.792682926829201</v>
      </c>
      <c r="N271">
        <f>H271-106</f>
        <v>14.258073999999993</v>
      </c>
      <c r="O271">
        <f>117-J271</f>
        <v>6.8084219999999931</v>
      </c>
      <c r="P271">
        <f>N271+O271</f>
        <v>21.066495999999987</v>
      </c>
      <c r="Q271">
        <f>N271/P271</f>
        <v>0.6768127931669321</v>
      </c>
      <c r="R271">
        <f>O271/P271</f>
        <v>0.3231872068330679</v>
      </c>
      <c r="S271">
        <f>Q271*L271</f>
        <v>6.486941319058567</v>
      </c>
      <c r="T271">
        <f>R271*L271</f>
        <v>3.0976016809414331</v>
      </c>
      <c r="U271" s="1">
        <f>S271*1901000</f>
        <v>12331675.447530337</v>
      </c>
      <c r="V271" s="1">
        <f>T271*469000</f>
        <v>1452775.1883615321</v>
      </c>
      <c r="W271" s="2">
        <f t="shared" si="18"/>
        <v>72</v>
      </c>
      <c r="X271" s="2">
        <f t="shared" si="19"/>
        <v>49</v>
      </c>
    </row>
    <row r="272" spans="1:24" x14ac:dyDescent="0.2">
      <c r="A272">
        <v>476</v>
      </c>
      <c r="B272" t="s">
        <v>137</v>
      </c>
      <c r="C272">
        <v>2020</v>
      </c>
      <c r="D272">
        <v>19093269.736000001</v>
      </c>
      <c r="E272" s="1">
        <v>15000000</v>
      </c>
      <c r="F272">
        <f>D272/1000000</f>
        <v>19.093269736</v>
      </c>
      <c r="G272">
        <f>E272/1000000</f>
        <v>15</v>
      </c>
      <c r="H272">
        <v>123.54906</v>
      </c>
      <c r="I272" t="e">
        <f t="shared" si="16"/>
        <v>#DIV/0!</v>
      </c>
      <c r="J272">
        <v>113.02988999999999</v>
      </c>
      <c r="K272" t="e">
        <f t="shared" si="17"/>
        <v>#DIV/0!</v>
      </c>
      <c r="L272">
        <v>7.9538719999999996</v>
      </c>
      <c r="M272">
        <v>25.679649122807</v>
      </c>
      <c r="N272">
        <f>H272-106</f>
        <v>17.549059999999997</v>
      </c>
      <c r="O272">
        <f>117-J272</f>
        <v>3.9701100000000054</v>
      </c>
      <c r="P272">
        <f>N272+O272</f>
        <v>21.519170000000003</v>
      </c>
      <c r="Q272">
        <f>N272/P272</f>
        <v>0.81550821895082359</v>
      </c>
      <c r="R272">
        <f>O272/P272</f>
        <v>0.18449178104917638</v>
      </c>
      <c r="S272">
        <f>Q272*L272</f>
        <v>6.4864479884828246</v>
      </c>
      <c r="T272">
        <f>R272*L272</f>
        <v>1.4674240115171746</v>
      </c>
      <c r="U272" s="1">
        <f>S272*1901000</f>
        <v>12330737.626105849</v>
      </c>
      <c r="V272" s="1">
        <f>T272*469000</f>
        <v>688221.8614015549</v>
      </c>
      <c r="W272" s="2">
        <f t="shared" si="18"/>
        <v>84</v>
      </c>
      <c r="X272" s="2">
        <f t="shared" si="19"/>
        <v>28</v>
      </c>
    </row>
    <row r="273" spans="1:24" x14ac:dyDescent="0.2">
      <c r="A273">
        <v>31555</v>
      </c>
      <c r="B273" t="s">
        <v>121</v>
      </c>
      <c r="C273">
        <v>2020</v>
      </c>
      <c r="D273">
        <v>20514106.482000001</v>
      </c>
      <c r="E273" s="1">
        <v>10865952</v>
      </c>
      <c r="F273">
        <f>D273/1000000</f>
        <v>20.514106482000003</v>
      </c>
      <c r="G273">
        <f>E273/1000000</f>
        <v>10.865952</v>
      </c>
      <c r="H273">
        <v>121.16825900000001</v>
      </c>
      <c r="I273" t="e">
        <f t="shared" si="16"/>
        <v>#DIV/0!</v>
      </c>
      <c r="J273">
        <v>112.182029</v>
      </c>
      <c r="K273" t="e">
        <f t="shared" si="17"/>
        <v>#DIV/0!</v>
      </c>
      <c r="L273">
        <v>8.5457640000000001</v>
      </c>
      <c r="M273">
        <v>30.412857142857099</v>
      </c>
      <c r="N273">
        <f>H273-106</f>
        <v>15.168259000000006</v>
      </c>
      <c r="O273">
        <f>117-J273</f>
        <v>4.817971</v>
      </c>
      <c r="P273">
        <f>N273+O273</f>
        <v>19.986230000000006</v>
      </c>
      <c r="Q273">
        <f>N273/P273</f>
        <v>0.75893547707596687</v>
      </c>
      <c r="R273">
        <f>O273/P273</f>
        <v>0.24106452292403313</v>
      </c>
      <c r="S273">
        <f>Q273*L273</f>
        <v>6.4856834783186228</v>
      </c>
      <c r="T273">
        <f>R273*L273</f>
        <v>2.0600805216813769</v>
      </c>
      <c r="U273" s="1">
        <f>S273*1901000</f>
        <v>12329284.292283703</v>
      </c>
      <c r="V273" s="1">
        <f>T273*469000</f>
        <v>966177.76466856571</v>
      </c>
      <c r="W273" s="2">
        <f t="shared" si="18"/>
        <v>76</v>
      </c>
      <c r="X273" s="2">
        <f t="shared" si="19"/>
        <v>33</v>
      </c>
    </row>
    <row r="274" spans="1:24" x14ac:dyDescent="0.2">
      <c r="A274">
        <v>77689</v>
      </c>
      <c r="B274" t="s">
        <v>128</v>
      </c>
      <c r="C274">
        <v>2023</v>
      </c>
      <c r="D274">
        <v>10842520.788000001</v>
      </c>
      <c r="E274" s="1">
        <v>17325000</v>
      </c>
      <c r="F274">
        <f>D274/1000000</f>
        <v>10.842520788</v>
      </c>
      <c r="G274">
        <f>E274/1000000</f>
        <v>17.324999999999999</v>
      </c>
      <c r="H274">
        <v>126.16837</v>
      </c>
      <c r="I274">
        <f t="shared" si="16"/>
        <v>117.19998</v>
      </c>
      <c r="J274">
        <v>123.100932</v>
      </c>
      <c r="K274">
        <f t="shared" si="17"/>
        <v>118.960223</v>
      </c>
      <c r="L274">
        <v>4.5167760000000001</v>
      </c>
      <c r="M274">
        <v>26.6001282051282</v>
      </c>
      <c r="N274">
        <f>H274-106</f>
        <v>20.168369999999996</v>
      </c>
      <c r="O274">
        <f>117-J274</f>
        <v>-6.1009320000000002</v>
      </c>
      <c r="P274">
        <f>N274+O274</f>
        <v>14.067437999999996</v>
      </c>
      <c r="Q274">
        <f>N274/P274</f>
        <v>1.4336917639160736</v>
      </c>
      <c r="R274">
        <f>O274/P274</f>
        <v>-0.43369176391607356</v>
      </c>
      <c r="S274">
        <f>Q274*L274</f>
        <v>6.4756645506537875</v>
      </c>
      <c r="T274">
        <f>R274*L274</f>
        <v>-1.9588885506537872</v>
      </c>
      <c r="U274" s="1">
        <f>S274*1901000</f>
        <v>12310238.31079285</v>
      </c>
      <c r="V274" s="1">
        <f>T274*469000</f>
        <v>-918718.73025662615</v>
      </c>
      <c r="W274" s="2">
        <f t="shared" si="18"/>
        <v>89</v>
      </c>
      <c r="X274" s="2">
        <f t="shared" si="19"/>
        <v>1</v>
      </c>
    </row>
    <row r="275" spans="1:24" x14ac:dyDescent="0.2">
      <c r="A275">
        <v>70412</v>
      </c>
      <c r="B275" t="s">
        <v>14</v>
      </c>
      <c r="C275">
        <v>2022</v>
      </c>
      <c r="D275">
        <v>24377579.204500001</v>
      </c>
      <c r="E275" s="1">
        <v>28741071</v>
      </c>
      <c r="F275">
        <f>D275/1000000</f>
        <v>24.377579204500002</v>
      </c>
      <c r="G275">
        <f>E275/1000000</f>
        <v>28.741071000000002</v>
      </c>
      <c r="H275">
        <v>118.739835</v>
      </c>
      <c r="I275">
        <f t="shared" si="16"/>
        <v>122.370127</v>
      </c>
      <c r="J275">
        <v>109.65097799999999</v>
      </c>
      <c r="K275">
        <f t="shared" si="17"/>
        <v>105.511893</v>
      </c>
      <c r="L275">
        <v>10.155208999999999</v>
      </c>
      <c r="M275">
        <v>35.894776119402898</v>
      </c>
      <c r="N275">
        <f>H275-106</f>
        <v>12.739834999999999</v>
      </c>
      <c r="O275">
        <f>117-J275</f>
        <v>7.3490220000000051</v>
      </c>
      <c r="P275">
        <f>N275+O275</f>
        <v>20.088857000000004</v>
      </c>
      <c r="Q275">
        <f>N275/P275</f>
        <v>0.63417420911503308</v>
      </c>
      <c r="R275">
        <f>O275/P275</f>
        <v>0.36582579088496692</v>
      </c>
      <c r="S275">
        <f>Q275*L275</f>
        <v>6.4401716359728658</v>
      </c>
      <c r="T275">
        <f>R275*L275</f>
        <v>3.7150373640271339</v>
      </c>
      <c r="U275" s="1">
        <f>S275*1901000</f>
        <v>12242766.279984418</v>
      </c>
      <c r="V275" s="1">
        <f>T275*469000</f>
        <v>1742352.5237287257</v>
      </c>
      <c r="W275" s="2">
        <f t="shared" si="18"/>
        <v>67</v>
      </c>
      <c r="X275" s="2">
        <f t="shared" si="19"/>
        <v>54</v>
      </c>
    </row>
    <row r="276" spans="1:24" x14ac:dyDescent="0.2">
      <c r="A276">
        <v>42492</v>
      </c>
      <c r="B276" t="s">
        <v>105</v>
      </c>
      <c r="C276">
        <v>2022</v>
      </c>
      <c r="D276">
        <v>25970659.026999999</v>
      </c>
      <c r="E276" s="1">
        <v>18706896</v>
      </c>
      <c r="F276">
        <f>D276/1000000</f>
        <v>25.970659027</v>
      </c>
      <c r="G276">
        <f>E276/1000000</f>
        <v>18.706896</v>
      </c>
      <c r="H276">
        <v>121.834603</v>
      </c>
      <c r="I276">
        <f t="shared" si="16"/>
        <v>118.47588399999999</v>
      </c>
      <c r="J276">
        <v>106.157709</v>
      </c>
      <c r="K276">
        <f t="shared" si="17"/>
        <v>104.02025</v>
      </c>
      <c r="L276">
        <v>10.818854</v>
      </c>
      <c r="M276">
        <v>26.618461538461499</v>
      </c>
      <c r="N276">
        <f>H276-106</f>
        <v>15.834603000000001</v>
      </c>
      <c r="O276">
        <f>117-J276</f>
        <v>10.842291000000003</v>
      </c>
      <c r="P276">
        <f>N276+O276</f>
        <v>26.676894000000004</v>
      </c>
      <c r="Q276">
        <f>N276/P276</f>
        <v>0.59356996357971803</v>
      </c>
      <c r="R276">
        <f>O276/P276</f>
        <v>0.40643003642028197</v>
      </c>
      <c r="S276">
        <f>Q276*L276</f>
        <v>6.4217467747542871</v>
      </c>
      <c r="T276">
        <f>R276*L276</f>
        <v>4.3971072252457128</v>
      </c>
      <c r="U276" s="1">
        <f>S276*1901000</f>
        <v>12207740.618807901</v>
      </c>
      <c r="V276" s="1">
        <f>T276*469000</f>
        <v>2062243.2886402393</v>
      </c>
      <c r="W276" s="2">
        <f t="shared" si="18"/>
        <v>78</v>
      </c>
      <c r="X276" s="2">
        <f t="shared" si="19"/>
        <v>77</v>
      </c>
    </row>
    <row r="277" spans="1:24" x14ac:dyDescent="0.2">
      <c r="A277">
        <v>70405</v>
      </c>
      <c r="B277" t="s">
        <v>114</v>
      </c>
      <c r="C277">
        <v>2023</v>
      </c>
      <c r="D277">
        <v>25389726.024500001</v>
      </c>
      <c r="E277" s="1">
        <v>20000000</v>
      </c>
      <c r="F277">
        <f>D277/1000000</f>
        <v>25.3897260245</v>
      </c>
      <c r="G277">
        <f>E277/1000000</f>
        <v>20</v>
      </c>
      <c r="H277">
        <v>119.821107</v>
      </c>
      <c r="I277">
        <f t="shared" si="16"/>
        <v>116.656543</v>
      </c>
      <c r="J277">
        <v>108.023095</v>
      </c>
      <c r="K277">
        <f t="shared" si="17"/>
        <v>102.142061</v>
      </c>
      <c r="L277">
        <v>10.576848999999999</v>
      </c>
      <c r="M277">
        <v>31.715324675324599</v>
      </c>
      <c r="N277">
        <f>H277-106</f>
        <v>13.821106999999998</v>
      </c>
      <c r="O277">
        <f>117-J277</f>
        <v>8.9769050000000021</v>
      </c>
      <c r="P277">
        <f>N277+O277</f>
        <v>22.798012</v>
      </c>
      <c r="Q277">
        <f>N277/P277</f>
        <v>0.60624176353622405</v>
      </c>
      <c r="R277">
        <f>O277/P277</f>
        <v>0.39375823646377595</v>
      </c>
      <c r="S277">
        <f>Q277*L277</f>
        <v>6.4121275904163477</v>
      </c>
      <c r="T277">
        <f>R277*L277</f>
        <v>4.1647214095836516</v>
      </c>
      <c r="U277" s="1">
        <f>S277*1901000</f>
        <v>12189454.549381478</v>
      </c>
      <c r="V277" s="1">
        <f>T277*469000</f>
        <v>1953254.3410947325</v>
      </c>
      <c r="W277" s="2">
        <f t="shared" si="18"/>
        <v>70</v>
      </c>
      <c r="X277" s="2">
        <f t="shared" si="19"/>
        <v>66</v>
      </c>
    </row>
    <row r="278" spans="1:24" x14ac:dyDescent="0.2">
      <c r="A278">
        <v>18238</v>
      </c>
      <c r="B278" t="s">
        <v>97</v>
      </c>
      <c r="C278">
        <v>2020</v>
      </c>
      <c r="D278">
        <v>25285292.272</v>
      </c>
      <c r="E278" s="1">
        <v>11500000</v>
      </c>
      <c r="F278">
        <f>D278/1000000</f>
        <v>25.285292272</v>
      </c>
      <c r="G278">
        <f>E278/1000000</f>
        <v>11.5</v>
      </c>
      <c r="H278">
        <v>121.72296299999999</v>
      </c>
      <c r="I278" t="e">
        <f t="shared" si="16"/>
        <v>#DIV/0!</v>
      </c>
      <c r="J278">
        <v>106.705264</v>
      </c>
      <c r="K278" t="e">
        <f t="shared" si="17"/>
        <v>#DIV/0!</v>
      </c>
      <c r="L278">
        <v>10.533344</v>
      </c>
      <c r="M278">
        <v>26.728823529411699</v>
      </c>
      <c r="N278">
        <f>H278-106</f>
        <v>15.722962999999993</v>
      </c>
      <c r="O278">
        <f>117-J278</f>
        <v>10.294736</v>
      </c>
      <c r="P278">
        <f>N278+O278</f>
        <v>26.017698999999993</v>
      </c>
      <c r="Q278">
        <f>N278/P278</f>
        <v>0.60431796831841267</v>
      </c>
      <c r="R278">
        <f>O278/P278</f>
        <v>0.39568203168158733</v>
      </c>
      <c r="S278">
        <f>Q278*L278</f>
        <v>6.3654890456789417</v>
      </c>
      <c r="T278">
        <f>R278*L278</f>
        <v>4.1678549543210579</v>
      </c>
      <c r="U278" s="1">
        <f>S278*1901000</f>
        <v>12100794.675835669</v>
      </c>
      <c r="V278" s="1">
        <f>T278*469000</f>
        <v>1954723.9735765762</v>
      </c>
      <c r="W278" s="2">
        <f t="shared" si="18"/>
        <v>78</v>
      </c>
      <c r="X278" s="2">
        <f t="shared" si="19"/>
        <v>73</v>
      </c>
    </row>
    <row r="279" spans="1:24" x14ac:dyDescent="0.2">
      <c r="A279">
        <v>19556</v>
      </c>
      <c r="B279" t="s">
        <v>106</v>
      </c>
      <c r="C279">
        <v>2024</v>
      </c>
      <c r="D279">
        <v>15162777.454</v>
      </c>
      <c r="E279" s="1">
        <v>18000000</v>
      </c>
      <c r="F279">
        <f>D279/1000000</f>
        <v>15.162777454</v>
      </c>
      <c r="G279">
        <f>E279/1000000</f>
        <v>18</v>
      </c>
      <c r="H279">
        <v>123.51133900000001</v>
      </c>
      <c r="I279">
        <f t="shared" si="16"/>
        <v>112.814829</v>
      </c>
      <c r="J279">
        <v>117.124306</v>
      </c>
      <c r="K279">
        <f t="shared" si="17"/>
        <v>114.734965</v>
      </c>
      <c r="L279">
        <v>6.3165079999999998</v>
      </c>
      <c r="M279">
        <v>27.1962195121951</v>
      </c>
      <c r="N279">
        <f>H279-106</f>
        <v>17.511339000000007</v>
      </c>
      <c r="O279">
        <f>117-J279</f>
        <v>-0.12430600000000425</v>
      </c>
      <c r="P279">
        <f>N279+O279</f>
        <v>17.387033000000002</v>
      </c>
      <c r="Q279">
        <f>N279/P279</f>
        <v>1.0071493508984544</v>
      </c>
      <c r="R279">
        <f>O279/P279</f>
        <v>-7.1493508984542811E-3</v>
      </c>
      <c r="S279">
        <f>Q279*L279</f>
        <v>6.3616669321448942</v>
      </c>
      <c r="T279">
        <f>R279*L279</f>
        <v>-4.5158932144893651E-2</v>
      </c>
      <c r="U279" s="1">
        <f>S279*1901000</f>
        <v>12093528.838007445</v>
      </c>
      <c r="V279" s="1">
        <f>T279*469000</f>
        <v>-21179.539175955124</v>
      </c>
      <c r="W279" s="2">
        <f t="shared" si="18"/>
        <v>83</v>
      </c>
      <c r="X279" s="2">
        <f t="shared" si="19"/>
        <v>7</v>
      </c>
    </row>
    <row r="280" spans="1:24" x14ac:dyDescent="0.2">
      <c r="A280">
        <v>147</v>
      </c>
      <c r="B280" t="s">
        <v>153</v>
      </c>
      <c r="C280">
        <v>2020</v>
      </c>
      <c r="D280">
        <v>23994745.063999999</v>
      </c>
      <c r="E280" s="1">
        <v>15365853</v>
      </c>
      <c r="F280">
        <f>D280/1000000</f>
        <v>23.994745064</v>
      </c>
      <c r="G280">
        <f>E280/1000000</f>
        <v>15.365853</v>
      </c>
      <c r="H280">
        <v>121.180543</v>
      </c>
      <c r="I280" t="e">
        <f t="shared" si="16"/>
        <v>#DIV/0!</v>
      </c>
      <c r="J280">
        <v>108.164682</v>
      </c>
      <c r="K280" t="e">
        <f t="shared" si="17"/>
        <v>#DIV/0!</v>
      </c>
      <c r="L280">
        <v>9.9957279999999997</v>
      </c>
      <c r="M280">
        <v>28.0347826086956</v>
      </c>
      <c r="N280">
        <f>H280-106</f>
        <v>15.180543</v>
      </c>
      <c r="O280">
        <f>117-J280</f>
        <v>8.8353180000000009</v>
      </c>
      <c r="P280">
        <f>N280+O280</f>
        <v>24.015861000000001</v>
      </c>
      <c r="Q280">
        <f>N280/P280</f>
        <v>0.63210488268565512</v>
      </c>
      <c r="R280">
        <f>O280/P280</f>
        <v>0.36789511731434488</v>
      </c>
      <c r="S280">
        <f>Q280*L280</f>
        <v>6.3183484747977179</v>
      </c>
      <c r="T280">
        <f>R280*L280</f>
        <v>3.6773795252022818</v>
      </c>
      <c r="U280" s="1">
        <f>S280*1901000</f>
        <v>12011180.450590461</v>
      </c>
      <c r="V280" s="1">
        <f>T280*469000</f>
        <v>1724690.9973198702</v>
      </c>
      <c r="W280" s="2">
        <f t="shared" si="18"/>
        <v>76</v>
      </c>
      <c r="X280" s="2">
        <f t="shared" si="19"/>
        <v>65</v>
      </c>
    </row>
    <row r="281" spans="1:24" x14ac:dyDescent="0.2">
      <c r="A281">
        <v>55167</v>
      </c>
      <c r="B281" t="s">
        <v>60</v>
      </c>
      <c r="C281">
        <v>2024</v>
      </c>
      <c r="D281">
        <v>32354704.759500001</v>
      </c>
      <c r="E281" s="1">
        <v>34848340</v>
      </c>
      <c r="F281">
        <f>D281/1000000</f>
        <v>32.354704759500002</v>
      </c>
      <c r="G281">
        <f>E281/1000000</f>
        <v>34.84834</v>
      </c>
      <c r="H281">
        <v>118.18101900000001</v>
      </c>
      <c r="I281">
        <f t="shared" si="16"/>
        <v>107.830624</v>
      </c>
      <c r="J281">
        <v>103.188265</v>
      </c>
      <c r="K281">
        <f t="shared" si="17"/>
        <v>100.55003000000001</v>
      </c>
      <c r="L281">
        <v>13.478319000000001</v>
      </c>
      <c r="M281">
        <v>34.242467532467501</v>
      </c>
      <c r="N281">
        <f>H281-106</f>
        <v>12.181019000000006</v>
      </c>
      <c r="O281">
        <f>117-J281</f>
        <v>13.811734999999999</v>
      </c>
      <c r="P281">
        <f>N281+O281</f>
        <v>25.992754000000005</v>
      </c>
      <c r="Q281">
        <f>N281/P281</f>
        <v>0.46863133471736024</v>
      </c>
      <c r="R281">
        <f>O281/P281</f>
        <v>0.53136866528263982</v>
      </c>
      <c r="S281">
        <f>Q281*L281</f>
        <v>6.3163626227163565</v>
      </c>
      <c r="T281">
        <f>R281*L281</f>
        <v>7.1619563772836452</v>
      </c>
      <c r="U281" s="1">
        <f>S281*1901000</f>
        <v>12007405.345783794</v>
      </c>
      <c r="V281" s="1">
        <f>T281*469000</f>
        <v>3358957.5409460296</v>
      </c>
      <c r="W281" s="2">
        <f t="shared" si="18"/>
        <v>64</v>
      </c>
      <c r="X281" s="2">
        <f t="shared" si="19"/>
        <v>89</v>
      </c>
    </row>
    <row r="282" spans="1:24" x14ac:dyDescent="0.2">
      <c r="A282">
        <v>59031</v>
      </c>
      <c r="B282" t="s">
        <v>83</v>
      </c>
      <c r="C282">
        <v>2022</v>
      </c>
      <c r="D282">
        <v>36074193.091499999</v>
      </c>
      <c r="E282" s="1">
        <v>8500000</v>
      </c>
      <c r="F282">
        <f>D282/1000000</f>
        <v>36.0741930915</v>
      </c>
      <c r="G282">
        <f>E282/1000000</f>
        <v>8.5</v>
      </c>
      <c r="H282">
        <v>119.375981</v>
      </c>
      <c r="I282">
        <f t="shared" si="16"/>
        <v>111.401989</v>
      </c>
      <c r="J282">
        <v>98.549201999999994</v>
      </c>
      <c r="K282">
        <f t="shared" si="17"/>
        <v>106.01660699999999</v>
      </c>
      <c r="L282">
        <v>15.027782999999999</v>
      </c>
      <c r="M282">
        <v>29.876184210526301</v>
      </c>
      <c r="N282">
        <f>H282-106</f>
        <v>13.375980999999996</v>
      </c>
      <c r="O282">
        <f>117-J282</f>
        <v>18.450798000000006</v>
      </c>
      <c r="P282">
        <f>N282+O282</f>
        <v>31.826779000000002</v>
      </c>
      <c r="Q282">
        <f>N282/P282</f>
        <v>0.42027441733893323</v>
      </c>
      <c r="R282">
        <f>O282/P282</f>
        <v>0.57972558266106677</v>
      </c>
      <c r="S282">
        <f>Q282*L282</f>
        <v>6.3157927442209258</v>
      </c>
      <c r="T282">
        <f>R282*L282</f>
        <v>8.7119902557790745</v>
      </c>
      <c r="U282" s="1">
        <f>S282*1901000</f>
        <v>12006322.00676398</v>
      </c>
      <c r="V282" s="1">
        <f>T282*469000</f>
        <v>4085923.4299603859</v>
      </c>
      <c r="W282" s="2">
        <f t="shared" si="18"/>
        <v>69</v>
      </c>
      <c r="X282" s="2">
        <f t="shared" si="19"/>
        <v>98</v>
      </c>
    </row>
    <row r="283" spans="1:24" x14ac:dyDescent="0.2">
      <c r="A283">
        <v>40370</v>
      </c>
      <c r="B283" t="s">
        <v>124</v>
      </c>
      <c r="C283">
        <v>2020</v>
      </c>
      <c r="D283">
        <v>15994385.069499999</v>
      </c>
      <c r="E283" s="1">
        <v>16203704</v>
      </c>
      <c r="F283">
        <f>D283/1000000</f>
        <v>15.9943850695</v>
      </c>
      <c r="G283">
        <f>E283/1000000</f>
        <v>16.203703999999998</v>
      </c>
      <c r="H283">
        <v>120.962372</v>
      </c>
      <c r="I283" t="e">
        <f t="shared" si="16"/>
        <v>#DIV/0!</v>
      </c>
      <c r="J283">
        <v>116.163037</v>
      </c>
      <c r="K283" t="e">
        <f t="shared" si="17"/>
        <v>#DIV/0!</v>
      </c>
      <c r="L283">
        <v>6.6629389999999997</v>
      </c>
      <c r="M283">
        <v>32.905428571428502</v>
      </c>
      <c r="N283">
        <f>H283-106</f>
        <v>14.962372000000002</v>
      </c>
      <c r="O283">
        <f>117-J283</f>
        <v>0.83696299999999724</v>
      </c>
      <c r="P283">
        <f>N283+O283</f>
        <v>15.799334999999999</v>
      </c>
      <c r="Q283">
        <f>N283/P283</f>
        <v>0.9470254286019002</v>
      </c>
      <c r="R283">
        <f>O283/P283</f>
        <v>5.2974571398099808E-2</v>
      </c>
      <c r="S283">
        <f>Q283*L283</f>
        <v>6.3099726622233163</v>
      </c>
      <c r="T283">
        <f>R283*L283</f>
        <v>0.35296633777668374</v>
      </c>
      <c r="U283" s="1">
        <f>S283*1901000</f>
        <v>11995258.030886523</v>
      </c>
      <c r="V283" s="1">
        <f>T283*469000</f>
        <v>165541.21241726467</v>
      </c>
      <c r="W283" s="2">
        <f t="shared" si="18"/>
        <v>75</v>
      </c>
      <c r="X283" s="2">
        <f t="shared" si="19"/>
        <v>11</v>
      </c>
    </row>
    <row r="284" spans="1:24" x14ac:dyDescent="0.2">
      <c r="A284">
        <v>77691</v>
      </c>
      <c r="B284" t="s">
        <v>172</v>
      </c>
      <c r="C284">
        <v>2024</v>
      </c>
      <c r="D284">
        <v>21227016.574000001</v>
      </c>
      <c r="E284" s="1">
        <v>13394160</v>
      </c>
      <c r="F284">
        <f>D284/1000000</f>
        <v>21.227016574</v>
      </c>
      <c r="G284">
        <f>E284/1000000</f>
        <v>13.394159999999999</v>
      </c>
      <c r="H284">
        <v>125.194267</v>
      </c>
      <c r="I284">
        <f t="shared" si="16"/>
        <v>116.95140900000001</v>
      </c>
      <c r="J284">
        <v>109.270753</v>
      </c>
      <c r="K284">
        <f t="shared" si="17"/>
        <v>103.97519249999999</v>
      </c>
      <c r="L284">
        <v>8.8427480000000003</v>
      </c>
      <c r="M284">
        <v>21.511754385964899</v>
      </c>
      <c r="N284">
        <f>H284-106</f>
        <v>19.194266999999996</v>
      </c>
      <c r="O284">
        <f>117-J284</f>
        <v>7.7292470000000009</v>
      </c>
      <c r="P284">
        <f>N284+O284</f>
        <v>26.923513999999997</v>
      </c>
      <c r="Q284">
        <f>N284/P284</f>
        <v>0.71291834342277904</v>
      </c>
      <c r="R284">
        <f>O284/P284</f>
        <v>0.28708165657722101</v>
      </c>
      <c r="S284">
        <f>Q284*L284</f>
        <v>6.3041572554650926</v>
      </c>
      <c r="T284">
        <f>R284*L284</f>
        <v>2.5385907445349081</v>
      </c>
      <c r="U284" s="1">
        <f>S284*1901000</f>
        <v>11984202.94263914</v>
      </c>
      <c r="V284" s="1">
        <f>T284*469000</f>
        <v>1190599.0591868719</v>
      </c>
      <c r="W284" s="2">
        <f t="shared" si="18"/>
        <v>87</v>
      </c>
      <c r="X284" s="2">
        <f t="shared" si="19"/>
        <v>57</v>
      </c>
    </row>
    <row r="285" spans="1:24" x14ac:dyDescent="0.2">
      <c r="A285">
        <v>40784</v>
      </c>
      <c r="B285" t="s">
        <v>101</v>
      </c>
      <c r="C285">
        <v>2023</v>
      </c>
      <c r="D285">
        <v>29613220.936000001</v>
      </c>
      <c r="E285" s="1">
        <v>22266182</v>
      </c>
      <c r="F285">
        <f>D285/1000000</f>
        <v>29.613220936000001</v>
      </c>
      <c r="G285">
        <f>E285/1000000</f>
        <v>22.266182000000001</v>
      </c>
      <c r="H285">
        <v>119.17227800000001</v>
      </c>
      <c r="I285">
        <f t="shared" si="16"/>
        <v>124.338899</v>
      </c>
      <c r="J285">
        <v>104.260913</v>
      </c>
      <c r="K285">
        <f t="shared" si="17"/>
        <v>104.53646500000001</v>
      </c>
      <c r="L285">
        <v>12.336271999999999</v>
      </c>
      <c r="M285">
        <v>31.4630136986301</v>
      </c>
      <c r="N285">
        <f>H285-106</f>
        <v>13.172278000000006</v>
      </c>
      <c r="O285">
        <f>117-J285</f>
        <v>12.739086999999998</v>
      </c>
      <c r="P285">
        <f>N285+O285</f>
        <v>25.911365000000004</v>
      </c>
      <c r="Q285">
        <f>N285/P285</f>
        <v>0.50835909262209855</v>
      </c>
      <c r="R285">
        <f>O285/P285</f>
        <v>0.49164090737790139</v>
      </c>
      <c r="S285">
        <f>Q285*L285</f>
        <v>6.2712560402594004</v>
      </c>
      <c r="T285">
        <f>R285*L285</f>
        <v>6.0650159597405979</v>
      </c>
      <c r="U285" s="1">
        <f>S285*1901000</f>
        <v>11921657.73253312</v>
      </c>
      <c r="V285" s="1">
        <f>T285*469000</f>
        <v>2844492.4851183402</v>
      </c>
      <c r="W285" s="2">
        <f t="shared" si="18"/>
        <v>68</v>
      </c>
      <c r="X285" s="2">
        <f t="shared" si="19"/>
        <v>85</v>
      </c>
    </row>
    <row r="286" spans="1:24" x14ac:dyDescent="0.2">
      <c r="A286">
        <v>25757</v>
      </c>
      <c r="B286" t="s">
        <v>41</v>
      </c>
      <c r="C286">
        <v>2023</v>
      </c>
      <c r="D286">
        <v>20638104.309500001</v>
      </c>
      <c r="E286" s="1">
        <v>29320988</v>
      </c>
      <c r="F286">
        <f>D286/1000000</f>
        <v>20.638104309500001</v>
      </c>
      <c r="G286">
        <f>E286/1000000</f>
        <v>29.320988</v>
      </c>
      <c r="H286">
        <v>121.988373</v>
      </c>
      <c r="I286">
        <f t="shared" si="16"/>
        <v>121.42516000000001</v>
      </c>
      <c r="J286">
        <v>111.031964</v>
      </c>
      <c r="K286">
        <f t="shared" si="17"/>
        <v>109.052718</v>
      </c>
      <c r="L286">
        <v>8.5974190000000004</v>
      </c>
      <c r="M286">
        <v>27.0416363636363</v>
      </c>
      <c r="N286">
        <f>H286-106</f>
        <v>15.988372999999996</v>
      </c>
      <c r="O286">
        <f>117-J286</f>
        <v>5.9680359999999979</v>
      </c>
      <c r="P286">
        <f>N286+O286</f>
        <v>21.956408999999994</v>
      </c>
      <c r="Q286">
        <f>N286/P286</f>
        <v>0.72818706374070552</v>
      </c>
      <c r="R286">
        <f>O286/P286</f>
        <v>0.27181293625929448</v>
      </c>
      <c r="S286">
        <f>Q286*L286</f>
        <v>6.2605292973585529</v>
      </c>
      <c r="T286">
        <f>R286*L286</f>
        <v>2.3368897026414475</v>
      </c>
      <c r="U286" s="1">
        <f>S286*1901000</f>
        <v>11901266.194278609</v>
      </c>
      <c r="V286" s="1">
        <f>T286*469000</f>
        <v>1096001.2705388388</v>
      </c>
      <c r="W286" s="2">
        <f t="shared" si="18"/>
        <v>79</v>
      </c>
      <c r="X286" s="2">
        <f t="shared" si="19"/>
        <v>43.999999999999993</v>
      </c>
    </row>
    <row r="287" spans="1:24" x14ac:dyDescent="0.2">
      <c r="A287">
        <v>31410</v>
      </c>
      <c r="B287" t="s">
        <v>28</v>
      </c>
      <c r="C287">
        <v>2021</v>
      </c>
      <c r="D287">
        <v>34643324.656000003</v>
      </c>
      <c r="E287" s="1">
        <v>35361360</v>
      </c>
      <c r="F287">
        <f>D287/1000000</f>
        <v>34.643324656000004</v>
      </c>
      <c r="G287">
        <f>E287/1000000</f>
        <v>35.361359999999998</v>
      </c>
      <c r="H287">
        <v>117.68073</v>
      </c>
      <c r="I287">
        <f t="shared" si="16"/>
        <v>120.407428</v>
      </c>
      <c r="J287">
        <v>101.720764</v>
      </c>
      <c r="K287">
        <f t="shared" si="17"/>
        <v>100.74446500000001</v>
      </c>
      <c r="L287">
        <v>14.431711999999999</v>
      </c>
      <c r="M287">
        <v>35.106749999999998</v>
      </c>
      <c r="N287">
        <f>H287-106</f>
        <v>11.680729999999997</v>
      </c>
      <c r="O287">
        <f>117-J287</f>
        <v>15.279235999999997</v>
      </c>
      <c r="P287">
        <f>N287+O287</f>
        <v>26.959965999999994</v>
      </c>
      <c r="Q287">
        <f>N287/P287</f>
        <v>0.43326204491504178</v>
      </c>
      <c r="R287">
        <f>O287/P287</f>
        <v>0.56673795508495817</v>
      </c>
      <c r="S287">
        <f>Q287*L287</f>
        <v>6.252713052744947</v>
      </c>
      <c r="T287">
        <f>R287*L287</f>
        <v>8.1789989472550513</v>
      </c>
      <c r="U287" s="1">
        <f>S287*1901000</f>
        <v>11886407.513268145</v>
      </c>
      <c r="V287" s="1">
        <f>T287*469000</f>
        <v>3835950.506262619</v>
      </c>
      <c r="W287" s="2">
        <f t="shared" si="18"/>
        <v>61</v>
      </c>
      <c r="X287" s="2">
        <f t="shared" si="19"/>
        <v>94</v>
      </c>
    </row>
    <row r="288" spans="1:24" x14ac:dyDescent="0.2">
      <c r="A288">
        <v>30698</v>
      </c>
      <c r="B288" t="s">
        <v>104</v>
      </c>
      <c r="C288">
        <v>2020</v>
      </c>
      <c r="D288">
        <v>19650697.0425</v>
      </c>
      <c r="E288" s="1">
        <v>20700000</v>
      </c>
      <c r="F288">
        <f>D288/1000000</f>
        <v>19.650697042499999</v>
      </c>
      <c r="G288">
        <f>E288/1000000</f>
        <v>20.7</v>
      </c>
      <c r="H288">
        <v>119.380121</v>
      </c>
      <c r="I288" t="e">
        <f t="shared" si="16"/>
        <v>#DIV/0!</v>
      </c>
      <c r="J288">
        <v>112.70982600000001</v>
      </c>
      <c r="K288" t="e">
        <f t="shared" si="17"/>
        <v>#DIV/0!</v>
      </c>
      <c r="L288">
        <v>8.1860850000000003</v>
      </c>
      <c r="M288">
        <v>34.457857142857101</v>
      </c>
      <c r="N288">
        <f>H288-106</f>
        <v>13.380121000000003</v>
      </c>
      <c r="O288">
        <f>117-J288</f>
        <v>4.2901739999999933</v>
      </c>
      <c r="P288">
        <f>N288+O288</f>
        <v>17.670294999999996</v>
      </c>
      <c r="Q288">
        <f>N288/P288</f>
        <v>0.75720982586878183</v>
      </c>
      <c r="R288">
        <f>O288/P288</f>
        <v>0.2427901741312182</v>
      </c>
      <c r="S288">
        <f>Q288*L288</f>
        <v>6.1985839973970469</v>
      </c>
      <c r="T288">
        <f>R288*L288</f>
        <v>1.9875010026029534</v>
      </c>
      <c r="U288" s="1">
        <f>S288*1901000</f>
        <v>11783508.179051787</v>
      </c>
      <c r="V288" s="1">
        <f>T288*469000</f>
        <v>932137.97022078512</v>
      </c>
      <c r="W288" s="2">
        <f t="shared" si="18"/>
        <v>69</v>
      </c>
      <c r="X288" s="2">
        <f t="shared" si="19"/>
        <v>30</v>
      </c>
    </row>
    <row r="289" spans="1:24" x14ac:dyDescent="0.2">
      <c r="A289">
        <v>32710</v>
      </c>
      <c r="B289" t="s">
        <v>125</v>
      </c>
      <c r="C289">
        <v>2022</v>
      </c>
      <c r="D289">
        <v>12928788.136499999</v>
      </c>
      <c r="E289" s="1">
        <v>18000000</v>
      </c>
      <c r="F289">
        <f>D289/1000000</f>
        <v>12.9287881365</v>
      </c>
      <c r="G289">
        <f>E289/1000000</f>
        <v>18</v>
      </c>
      <c r="H289">
        <v>123.52300700000001</v>
      </c>
      <c r="I289">
        <f t="shared" si="16"/>
        <v>124.80654199999999</v>
      </c>
      <c r="J289">
        <v>119.240399</v>
      </c>
      <c r="K289">
        <f t="shared" si="17"/>
        <v>111.237053</v>
      </c>
      <c r="L289">
        <v>5.3858730000000001</v>
      </c>
      <c r="M289">
        <v>27.935185185185102</v>
      </c>
      <c r="N289">
        <f>H289-106</f>
        <v>17.523007000000007</v>
      </c>
      <c r="O289">
        <f>117-J289</f>
        <v>-2.2403989999999965</v>
      </c>
      <c r="P289">
        <f>N289+O289</f>
        <v>15.28260800000001</v>
      </c>
      <c r="Q289">
        <f>N289/P289</f>
        <v>1.1465979497740173</v>
      </c>
      <c r="R289">
        <f>O289/P289</f>
        <v>-0.1465979497740173</v>
      </c>
      <c r="S289">
        <f>Q289*L289</f>
        <v>6.1754309395432356</v>
      </c>
      <c r="T289">
        <f>R289*L289</f>
        <v>-0.78955793954323594</v>
      </c>
      <c r="U289" s="1">
        <f>S289*1901000</f>
        <v>11739494.216071691</v>
      </c>
      <c r="V289" s="1">
        <f>T289*469000</f>
        <v>-370302.67364577769</v>
      </c>
      <c r="W289" s="2">
        <f t="shared" si="18"/>
        <v>84</v>
      </c>
      <c r="X289" s="2">
        <f t="shared" si="19"/>
        <v>3</v>
      </c>
    </row>
    <row r="290" spans="1:24" x14ac:dyDescent="0.2">
      <c r="A290">
        <v>20189</v>
      </c>
      <c r="B290" t="s">
        <v>52</v>
      </c>
      <c r="C290">
        <v>2021</v>
      </c>
      <c r="D290">
        <v>14347886.920499999</v>
      </c>
      <c r="E290" s="1">
        <v>30864198</v>
      </c>
      <c r="F290">
        <f>D290/1000000</f>
        <v>14.347886920499999</v>
      </c>
      <c r="G290">
        <f>E290/1000000</f>
        <v>30.864197999999998</v>
      </c>
      <c r="H290">
        <v>120.523611</v>
      </c>
      <c r="I290">
        <f t="shared" si="16"/>
        <v>131.32175000000001</v>
      </c>
      <c r="J290">
        <v>117.463984</v>
      </c>
      <c r="K290">
        <f t="shared" si="17"/>
        <v>109.060591</v>
      </c>
      <c r="L290">
        <v>5.9770409999999998</v>
      </c>
      <c r="M290">
        <v>35.1863888888888</v>
      </c>
      <c r="N290">
        <f>H290-106</f>
        <v>14.523611000000002</v>
      </c>
      <c r="O290">
        <f>117-J290</f>
        <v>-0.4639839999999964</v>
      </c>
      <c r="P290">
        <f>N290+O290</f>
        <v>14.059627000000006</v>
      </c>
      <c r="Q290">
        <f>N290/P290</f>
        <v>1.033001159988099</v>
      </c>
      <c r="R290">
        <f>O290/P290</f>
        <v>-3.3001159988098987E-2</v>
      </c>
      <c r="S290">
        <f>Q290*L290</f>
        <v>6.1742902862964275</v>
      </c>
      <c r="T290">
        <f>R290*L290</f>
        <v>-0.19724928629642716</v>
      </c>
      <c r="U290" s="1">
        <f>S290*1901000</f>
        <v>11737325.834249509</v>
      </c>
      <c r="V290" s="1">
        <f>T290*469000</f>
        <v>-92509.915273024337</v>
      </c>
      <c r="W290" s="2">
        <f t="shared" si="18"/>
        <v>74</v>
      </c>
      <c r="X290" s="2">
        <f t="shared" si="19"/>
        <v>6</v>
      </c>
    </row>
    <row r="291" spans="1:24" x14ac:dyDescent="0.2">
      <c r="A291">
        <v>40370</v>
      </c>
      <c r="B291" t="s">
        <v>124</v>
      </c>
      <c r="C291">
        <v>2024</v>
      </c>
      <c r="D291">
        <v>24682910.802000001</v>
      </c>
      <c r="E291" s="1">
        <v>16615384</v>
      </c>
      <c r="F291">
        <f>D291/1000000</f>
        <v>24.682910802000002</v>
      </c>
      <c r="G291">
        <f>E291/1000000</f>
        <v>16.615383999999999</v>
      </c>
      <c r="H291">
        <v>121.37500799999999</v>
      </c>
      <c r="I291">
        <f t="shared" si="16"/>
        <v>113.81268900000001</v>
      </c>
      <c r="J291">
        <v>106.768193</v>
      </c>
      <c r="K291">
        <f t="shared" si="17"/>
        <v>108.04831</v>
      </c>
      <c r="L291">
        <v>10.282404</v>
      </c>
      <c r="M291">
        <v>26.612307692307599</v>
      </c>
      <c r="N291">
        <f>H291-106</f>
        <v>15.375007999999994</v>
      </c>
      <c r="O291">
        <f>117-J291</f>
        <v>10.231807000000003</v>
      </c>
      <c r="P291">
        <f>N291+O291</f>
        <v>25.606814999999997</v>
      </c>
      <c r="Q291">
        <f>N291/P291</f>
        <v>0.60042640992251461</v>
      </c>
      <c r="R291">
        <f>O291/P291</f>
        <v>0.39957359007748539</v>
      </c>
      <c r="S291">
        <f>Q291*L291</f>
        <v>6.173826919092904</v>
      </c>
      <c r="T291">
        <f>R291*L291</f>
        <v>4.1085770809070956</v>
      </c>
      <c r="U291" s="1">
        <f>S291*1901000</f>
        <v>11736444.973195611</v>
      </c>
      <c r="V291" s="1">
        <f>T291*469000</f>
        <v>1926922.6509454278</v>
      </c>
      <c r="W291" s="2">
        <f t="shared" si="18"/>
        <v>76</v>
      </c>
      <c r="X291" s="2">
        <f t="shared" si="19"/>
        <v>72</v>
      </c>
    </row>
    <row r="292" spans="1:24" x14ac:dyDescent="0.2">
      <c r="A292">
        <v>475</v>
      </c>
      <c r="B292" t="s">
        <v>188</v>
      </c>
      <c r="C292">
        <v>2020</v>
      </c>
      <c r="D292">
        <v>27687316.589499999</v>
      </c>
      <c r="E292" s="1">
        <v>12600000</v>
      </c>
      <c r="F292">
        <f>D292/1000000</f>
        <v>27.6873165895</v>
      </c>
      <c r="G292">
        <f>E292/1000000</f>
        <v>12.6</v>
      </c>
      <c r="H292">
        <v>121.116393</v>
      </c>
      <c r="I292" t="e">
        <f t="shared" si="16"/>
        <v>#DIV/0!</v>
      </c>
      <c r="J292">
        <v>103.83445399999999</v>
      </c>
      <c r="K292" t="e">
        <f t="shared" si="17"/>
        <v>#DIV/0!</v>
      </c>
      <c r="L292">
        <v>11.533979</v>
      </c>
      <c r="M292">
        <v>26.421578947368399</v>
      </c>
      <c r="N292">
        <f>H292-106</f>
        <v>15.116393000000002</v>
      </c>
      <c r="O292">
        <f>117-J292</f>
        <v>13.165546000000006</v>
      </c>
      <c r="P292">
        <f>N292+O292</f>
        <v>28.281939000000008</v>
      </c>
      <c r="Q292">
        <f>N292/P292</f>
        <v>0.53448927246466371</v>
      </c>
      <c r="R292">
        <f>O292/P292</f>
        <v>0.46551072753533634</v>
      </c>
      <c r="S292">
        <f>Q292*L292</f>
        <v>6.1647880443327097</v>
      </c>
      <c r="T292">
        <f>R292*L292</f>
        <v>5.3691909556672917</v>
      </c>
      <c r="U292" s="1">
        <f>S292*1901000</f>
        <v>11719262.07227648</v>
      </c>
      <c r="V292" s="1">
        <f>T292*469000</f>
        <v>2518150.5582079599</v>
      </c>
      <c r="W292" s="2">
        <f t="shared" si="18"/>
        <v>75</v>
      </c>
      <c r="X292" s="2">
        <f t="shared" si="19"/>
        <v>87</v>
      </c>
    </row>
    <row r="293" spans="1:24" x14ac:dyDescent="0.2">
      <c r="A293">
        <v>26162</v>
      </c>
      <c r="B293" t="s">
        <v>180</v>
      </c>
      <c r="C293">
        <v>2020</v>
      </c>
      <c r="D293">
        <v>34866453.531499997</v>
      </c>
      <c r="E293" s="1">
        <v>12138345</v>
      </c>
      <c r="F293">
        <f>D293/1000000</f>
        <v>34.866453531499999</v>
      </c>
      <c r="G293">
        <f>E293/1000000</f>
        <v>12.138344999999999</v>
      </c>
      <c r="H293">
        <v>118.372361</v>
      </c>
      <c r="I293" t="e">
        <f t="shared" si="16"/>
        <v>#DIV/0!</v>
      </c>
      <c r="J293">
        <v>100.194703</v>
      </c>
      <c r="K293" t="e">
        <f t="shared" si="17"/>
        <v>#DIV/0!</v>
      </c>
      <c r="L293">
        <v>14.524663</v>
      </c>
      <c r="M293">
        <v>32.039857142857102</v>
      </c>
      <c r="N293">
        <f>H293-106</f>
        <v>12.372360999999998</v>
      </c>
      <c r="O293">
        <f>117-J293</f>
        <v>16.805296999999996</v>
      </c>
      <c r="P293">
        <f>N293+O293</f>
        <v>29.177657999999994</v>
      </c>
      <c r="Q293">
        <f>N293/P293</f>
        <v>0.42403543834806756</v>
      </c>
      <c r="R293">
        <f>O293/P293</f>
        <v>0.57596456165193244</v>
      </c>
      <c r="S293">
        <f>Q293*L293</f>
        <v>6.1589718420629582</v>
      </c>
      <c r="T293">
        <f>R293*L293</f>
        <v>8.365691157937043</v>
      </c>
      <c r="U293" s="1">
        <f>S293*1901000</f>
        <v>11708205.471761683</v>
      </c>
      <c r="V293" s="1">
        <f>T293*469000</f>
        <v>3923509.1530724731</v>
      </c>
      <c r="W293" s="2">
        <f t="shared" si="18"/>
        <v>65</v>
      </c>
      <c r="X293" s="2">
        <f t="shared" si="19"/>
        <v>97</v>
      </c>
    </row>
    <row r="294" spans="1:24" x14ac:dyDescent="0.2">
      <c r="A294">
        <v>38893</v>
      </c>
      <c r="B294" t="s">
        <v>123</v>
      </c>
      <c r="C294">
        <v>2021</v>
      </c>
      <c r="D294">
        <v>30684264.023499999</v>
      </c>
      <c r="E294" s="1">
        <v>14339285</v>
      </c>
      <c r="F294">
        <f>D294/1000000</f>
        <v>30.684264023499999</v>
      </c>
      <c r="G294">
        <f>E294/1000000</f>
        <v>14.339285</v>
      </c>
      <c r="H294">
        <v>118.547712</v>
      </c>
      <c r="I294">
        <f t="shared" si="16"/>
        <v>120.514438</v>
      </c>
      <c r="J294">
        <v>103.46467</v>
      </c>
      <c r="K294">
        <f t="shared" si="17"/>
        <v>102.043395</v>
      </c>
      <c r="L294">
        <v>12.782446999999999</v>
      </c>
      <c r="M294">
        <v>32.335492957746403</v>
      </c>
      <c r="N294">
        <f>H294-106</f>
        <v>12.547712000000004</v>
      </c>
      <c r="O294">
        <f>117-J294</f>
        <v>13.535330000000002</v>
      </c>
      <c r="P294">
        <f>N294+O294</f>
        <v>26.083042000000006</v>
      </c>
      <c r="Q294">
        <f>N294/P294</f>
        <v>0.48106781409929106</v>
      </c>
      <c r="R294">
        <f>O294/P294</f>
        <v>0.51893218590070889</v>
      </c>
      <c r="S294">
        <f>Q294*L294</f>
        <v>6.1492238371300401</v>
      </c>
      <c r="T294">
        <f>R294*L294</f>
        <v>6.6332231628699585</v>
      </c>
      <c r="U294" s="1">
        <f>S294*1901000</f>
        <v>11689674.514384206</v>
      </c>
      <c r="V294" s="1">
        <f>T294*469000</f>
        <v>3110981.6633860106</v>
      </c>
      <c r="W294" s="2">
        <f t="shared" si="18"/>
        <v>66</v>
      </c>
      <c r="X294" s="2">
        <f t="shared" si="19"/>
        <v>89</v>
      </c>
    </row>
    <row r="295" spans="1:24" x14ac:dyDescent="0.2">
      <c r="A295">
        <v>32127</v>
      </c>
      <c r="B295" t="s">
        <v>13</v>
      </c>
      <c r="C295">
        <v>2023</v>
      </c>
      <c r="D295">
        <v>18365452.539000001</v>
      </c>
      <c r="E295" s="1">
        <v>46741590</v>
      </c>
      <c r="F295">
        <f>D295/1000000</f>
        <v>18.365452539</v>
      </c>
      <c r="G295">
        <f>E295/1000000</f>
        <v>46.741590000000002</v>
      </c>
      <c r="H295">
        <v>119.835202</v>
      </c>
      <c r="I295">
        <f t="shared" si="16"/>
        <v>125.91488699999999</v>
      </c>
      <c r="J295">
        <v>113.594348</v>
      </c>
      <c r="K295">
        <f t="shared" si="17"/>
        <v>112.92753999999999</v>
      </c>
      <c r="L295">
        <v>7.6506780000000001</v>
      </c>
      <c r="M295">
        <v>33.333962264150898</v>
      </c>
      <c r="N295">
        <f>H295-106</f>
        <v>13.835201999999995</v>
      </c>
      <c r="O295">
        <f>117-J295</f>
        <v>3.4056520000000035</v>
      </c>
      <c r="P295">
        <f>N295+O295</f>
        <v>17.240853999999999</v>
      </c>
      <c r="Q295">
        <f>N295/P295</f>
        <v>0.80246616553913142</v>
      </c>
      <c r="R295">
        <f>O295/P295</f>
        <v>0.19753383446086856</v>
      </c>
      <c r="S295">
        <f>Q295*L295</f>
        <v>6.139410238434591</v>
      </c>
      <c r="T295">
        <f>R295*L295</f>
        <v>1.5112677615654089</v>
      </c>
      <c r="U295" s="1">
        <f>S295*1901000</f>
        <v>11671018.863264158</v>
      </c>
      <c r="V295" s="1">
        <f>T295*469000</f>
        <v>708784.58017417672</v>
      </c>
      <c r="W295" s="2">
        <f t="shared" si="18"/>
        <v>71</v>
      </c>
      <c r="X295" s="2">
        <f t="shared" si="19"/>
        <v>25</v>
      </c>
    </row>
    <row r="296" spans="1:24" x14ac:dyDescent="0.2">
      <c r="A296">
        <v>75399</v>
      </c>
      <c r="B296" t="s">
        <v>113</v>
      </c>
      <c r="C296">
        <v>2022</v>
      </c>
      <c r="D296">
        <v>31168920.172499999</v>
      </c>
      <c r="E296" s="1">
        <v>16892857</v>
      </c>
      <c r="F296">
        <f>D296/1000000</f>
        <v>31.168920172499998</v>
      </c>
      <c r="G296">
        <f>E296/1000000</f>
        <v>16.892856999999999</v>
      </c>
      <c r="H296">
        <v>119.94001799999999</v>
      </c>
      <c r="I296">
        <f t="shared" si="16"/>
        <v>115.15132149999999</v>
      </c>
      <c r="J296">
        <v>101.45576</v>
      </c>
      <c r="K296">
        <f t="shared" si="17"/>
        <v>102.484499</v>
      </c>
      <c r="L296">
        <v>12.984344999999999</v>
      </c>
      <c r="M296">
        <v>28.2834146341463</v>
      </c>
      <c r="N296">
        <f>H296-106</f>
        <v>13.940017999999995</v>
      </c>
      <c r="O296">
        <f>117-J296</f>
        <v>15.544240000000002</v>
      </c>
      <c r="P296">
        <f>N296+O296</f>
        <v>29.484257999999997</v>
      </c>
      <c r="Q296">
        <f>N296/P296</f>
        <v>0.47279527943351995</v>
      </c>
      <c r="R296">
        <f>O296/P296</f>
        <v>0.52720472056648005</v>
      </c>
      <c r="S296">
        <f>Q296*L296</f>
        <v>6.1389370225362274</v>
      </c>
      <c r="T296">
        <f>R296*L296</f>
        <v>6.8454079774637719</v>
      </c>
      <c r="U296" s="1">
        <f>S296*1901000</f>
        <v>11670119.279841369</v>
      </c>
      <c r="V296" s="1">
        <f>T296*469000</f>
        <v>3210496.341430509</v>
      </c>
      <c r="W296" s="2">
        <f t="shared" si="18"/>
        <v>71</v>
      </c>
      <c r="X296" s="2">
        <f t="shared" si="19"/>
        <v>94</v>
      </c>
    </row>
    <row r="297" spans="1:24" x14ac:dyDescent="0.2">
      <c r="A297">
        <v>40846</v>
      </c>
      <c r="B297" t="s">
        <v>95</v>
      </c>
      <c r="C297">
        <v>2022</v>
      </c>
      <c r="D297">
        <v>14353859.364499999</v>
      </c>
      <c r="E297" s="1">
        <v>21486316</v>
      </c>
      <c r="F297">
        <f>D297/1000000</f>
        <v>14.3538593645</v>
      </c>
      <c r="G297">
        <f>E297/1000000</f>
        <v>21.486315999999999</v>
      </c>
      <c r="H297">
        <v>120.37667399999999</v>
      </c>
      <c r="I297">
        <f t="shared" si="16"/>
        <v>123.256463</v>
      </c>
      <c r="J297">
        <v>117.33065000000001</v>
      </c>
      <c r="K297">
        <f t="shared" si="17"/>
        <v>112.474278</v>
      </c>
      <c r="L297">
        <v>5.9795290000000003</v>
      </c>
      <c r="M297">
        <v>35.253968253968203</v>
      </c>
      <c r="N297">
        <f>H297-106</f>
        <v>14.376673999999994</v>
      </c>
      <c r="O297">
        <f>117-J297</f>
        <v>-0.33065000000000566</v>
      </c>
      <c r="P297">
        <f>N297+O297</f>
        <v>14.046023999999989</v>
      </c>
      <c r="Q297">
        <f>N297/P297</f>
        <v>1.0235404695307373</v>
      </c>
      <c r="R297">
        <f>O297/P297</f>
        <v>-2.3540469530737376E-2</v>
      </c>
      <c r="S297">
        <f>Q297*L297</f>
        <v>6.1202899202326604</v>
      </c>
      <c r="T297">
        <f>R297*L297</f>
        <v>-0.14076092023266054</v>
      </c>
      <c r="U297" s="1">
        <f>S297*1901000</f>
        <v>11634671.138362287</v>
      </c>
      <c r="V297" s="1">
        <f>T297*469000</f>
        <v>-66016.8715891178</v>
      </c>
      <c r="W297" s="2">
        <f t="shared" si="18"/>
        <v>73</v>
      </c>
      <c r="X297" s="2">
        <f t="shared" si="19"/>
        <v>7</v>
      </c>
    </row>
    <row r="298" spans="1:24" x14ac:dyDescent="0.2">
      <c r="A298">
        <v>30698</v>
      </c>
      <c r="B298" t="s">
        <v>104</v>
      </c>
      <c r="C298">
        <v>2023</v>
      </c>
      <c r="D298">
        <v>19120513.010499999</v>
      </c>
      <c r="E298" s="1">
        <v>22500000</v>
      </c>
      <c r="F298">
        <f>D298/1000000</f>
        <v>19.120513010499998</v>
      </c>
      <c r="G298">
        <f>E298/1000000</f>
        <v>22.5</v>
      </c>
      <c r="H298">
        <v>121.13577600000001</v>
      </c>
      <c r="I298">
        <f t="shared" si="16"/>
        <v>119.007547</v>
      </c>
      <c r="J298">
        <v>112.353781</v>
      </c>
      <c r="K298">
        <f t="shared" si="17"/>
        <v>112.12609</v>
      </c>
      <c r="L298">
        <v>7.9652209999999997</v>
      </c>
      <c r="M298">
        <v>28.7384615384615</v>
      </c>
      <c r="N298">
        <f>H298-106</f>
        <v>15.135776000000007</v>
      </c>
      <c r="O298">
        <f>117-J298</f>
        <v>4.6462190000000021</v>
      </c>
      <c r="P298">
        <f>N298+O298</f>
        <v>19.781995000000009</v>
      </c>
      <c r="Q298">
        <f>N298/P298</f>
        <v>0.76512889625136393</v>
      </c>
      <c r="R298">
        <f>O298/P298</f>
        <v>0.23487110374863607</v>
      </c>
      <c r="S298">
        <f>Q298*L298</f>
        <v>6.094420752128185</v>
      </c>
      <c r="T298">
        <f>R298*L298</f>
        <v>1.8708002478718146</v>
      </c>
      <c r="U298" s="1">
        <f>S298*1901000</f>
        <v>11585493.84979568</v>
      </c>
      <c r="V298" s="1">
        <f>T298*469000</f>
        <v>877405.31625188107</v>
      </c>
      <c r="W298" s="2">
        <f t="shared" si="18"/>
        <v>75</v>
      </c>
      <c r="X298" s="2">
        <f t="shared" si="19"/>
        <v>32</v>
      </c>
    </row>
    <row r="299" spans="1:24" x14ac:dyDescent="0.2">
      <c r="A299">
        <v>43976</v>
      </c>
      <c r="B299" t="s">
        <v>16</v>
      </c>
      <c r="C299">
        <v>2022</v>
      </c>
      <c r="D299">
        <v>23932322.462000001</v>
      </c>
      <c r="E299" s="1">
        <v>33833400</v>
      </c>
      <c r="F299">
        <f>D299/1000000</f>
        <v>23.932322462000002</v>
      </c>
      <c r="G299">
        <f>E299/1000000</f>
        <v>33.833399999999997</v>
      </c>
      <c r="H299">
        <v>118.847184</v>
      </c>
      <c r="I299">
        <f t="shared" si="16"/>
        <v>132.04413600000001</v>
      </c>
      <c r="J299">
        <v>108.736518</v>
      </c>
      <c r="K299">
        <f t="shared" si="17"/>
        <v>111.896007</v>
      </c>
      <c r="L299">
        <v>9.9697239999999994</v>
      </c>
      <c r="M299">
        <v>33.0041379310344</v>
      </c>
      <c r="N299">
        <f>H299-106</f>
        <v>12.847183999999999</v>
      </c>
      <c r="O299">
        <f>117-J299</f>
        <v>8.2634819999999962</v>
      </c>
      <c r="P299">
        <f>N299+O299</f>
        <v>21.110665999999995</v>
      </c>
      <c r="Q299">
        <f>N299/P299</f>
        <v>0.60856365213679198</v>
      </c>
      <c r="R299">
        <f>O299/P299</f>
        <v>0.39143634786320802</v>
      </c>
      <c r="S299">
        <f>Q299*L299</f>
        <v>6.0672116482358263</v>
      </c>
      <c r="T299">
        <f>R299*L299</f>
        <v>3.9025123517641735</v>
      </c>
      <c r="U299" s="1">
        <f>S299*1901000</f>
        <v>11533769.343296306</v>
      </c>
      <c r="V299" s="1">
        <f>T299*469000</f>
        <v>1830278.2929773973</v>
      </c>
      <c r="W299" s="2">
        <f t="shared" si="18"/>
        <v>67</v>
      </c>
      <c r="X299" s="2">
        <f t="shared" si="19"/>
        <v>61</v>
      </c>
    </row>
    <row r="300" spans="1:24" x14ac:dyDescent="0.2">
      <c r="A300">
        <v>1170</v>
      </c>
      <c r="B300" t="s">
        <v>116</v>
      </c>
      <c r="C300">
        <v>2021</v>
      </c>
      <c r="D300">
        <v>16446665.675000001</v>
      </c>
      <c r="E300" s="1">
        <v>18700000</v>
      </c>
      <c r="F300">
        <f>D300/1000000</f>
        <v>16.446665675000002</v>
      </c>
      <c r="G300">
        <f>E300/1000000</f>
        <v>18.7</v>
      </c>
      <c r="H300">
        <v>120.88569200000001</v>
      </c>
      <c r="I300">
        <f t="shared" si="16"/>
        <v>118.265366</v>
      </c>
      <c r="J300">
        <v>115.056448</v>
      </c>
      <c r="K300">
        <f t="shared" si="17"/>
        <v>116.97716800000001</v>
      </c>
      <c r="L300">
        <v>6.8513500000000001</v>
      </c>
      <c r="M300">
        <v>30.89</v>
      </c>
      <c r="N300">
        <f>H300-106</f>
        <v>14.885692000000006</v>
      </c>
      <c r="O300">
        <f>117-J300</f>
        <v>1.9435519999999968</v>
      </c>
      <c r="P300">
        <f>N300+O300</f>
        <v>16.829244000000003</v>
      </c>
      <c r="Q300">
        <f>N300/P300</f>
        <v>0.88451341010921247</v>
      </c>
      <c r="R300">
        <f>O300/P300</f>
        <v>0.11548658989078751</v>
      </c>
      <c r="S300">
        <f>Q300*L300</f>
        <v>6.0601109523517529</v>
      </c>
      <c r="T300">
        <f>R300*L300</f>
        <v>0.79123904764824704</v>
      </c>
      <c r="U300" s="1">
        <f>S300*1901000</f>
        <v>11520270.920420682</v>
      </c>
      <c r="V300" s="1">
        <f>T300*469000</f>
        <v>371091.11334702786</v>
      </c>
      <c r="W300" s="2">
        <f t="shared" si="18"/>
        <v>75</v>
      </c>
      <c r="X300" s="2">
        <f t="shared" si="19"/>
        <v>17</v>
      </c>
    </row>
    <row r="301" spans="1:24" x14ac:dyDescent="0.2">
      <c r="A301">
        <v>643</v>
      </c>
      <c r="B301" t="s">
        <v>215</v>
      </c>
      <c r="C301">
        <v>2020</v>
      </c>
      <c r="D301">
        <v>20602190.429000001</v>
      </c>
      <c r="E301" s="1">
        <v>1620564</v>
      </c>
      <c r="F301">
        <f>D301/1000000</f>
        <v>20.602190429</v>
      </c>
      <c r="G301">
        <f>E301/1000000</f>
        <v>1.6205639999999999</v>
      </c>
      <c r="H301">
        <v>123.66559700000001</v>
      </c>
      <c r="I301" t="e">
        <f t="shared" si="16"/>
        <v>#DIV/0!</v>
      </c>
      <c r="J301">
        <v>109.646546</v>
      </c>
      <c r="K301" t="e">
        <f t="shared" si="17"/>
        <v>#DIV/0!</v>
      </c>
      <c r="L301">
        <v>8.5824580000000008</v>
      </c>
      <c r="M301">
        <v>22.864776119402901</v>
      </c>
      <c r="N301">
        <f>H301-106</f>
        <v>17.665597000000005</v>
      </c>
      <c r="O301">
        <f>117-J301</f>
        <v>7.3534539999999993</v>
      </c>
      <c r="P301">
        <f>N301+O301</f>
        <v>25.019051000000005</v>
      </c>
      <c r="Q301">
        <f>N301/P301</f>
        <v>0.70608581436602058</v>
      </c>
      <c r="R301">
        <f>O301/P301</f>
        <v>0.29391418563397942</v>
      </c>
      <c r="S301">
        <f>Q301*L301</f>
        <v>6.0599518461921686</v>
      </c>
      <c r="T301">
        <f>R301*L301</f>
        <v>2.5225061538078322</v>
      </c>
      <c r="U301" s="1">
        <f>S301*1901000</f>
        <v>11519968.459611313</v>
      </c>
      <c r="V301" s="1">
        <f>T301*469000</f>
        <v>1183055.3861358734</v>
      </c>
      <c r="W301" s="2">
        <f t="shared" si="18"/>
        <v>84</v>
      </c>
      <c r="X301" s="2">
        <f t="shared" si="19"/>
        <v>54</v>
      </c>
    </row>
    <row r="302" spans="1:24" x14ac:dyDescent="0.2">
      <c r="A302">
        <v>26162</v>
      </c>
      <c r="B302" t="s">
        <v>180</v>
      </c>
      <c r="C302">
        <v>2021</v>
      </c>
      <c r="D302">
        <v>29334441.269000001</v>
      </c>
      <c r="E302" s="1">
        <v>12975471</v>
      </c>
      <c r="F302">
        <f>D302/1000000</f>
        <v>29.334441269000003</v>
      </c>
      <c r="G302">
        <f>E302/1000000</f>
        <v>12.975471000000001</v>
      </c>
      <c r="H302">
        <v>123.051419</v>
      </c>
      <c r="I302">
        <f t="shared" si="16"/>
        <v>118.372361</v>
      </c>
      <c r="J302">
        <v>99.554506000000003</v>
      </c>
      <c r="K302">
        <f t="shared" si="17"/>
        <v>100.194703</v>
      </c>
      <c r="L302">
        <v>12.220138</v>
      </c>
      <c r="M302">
        <v>22.1082608695652</v>
      </c>
      <c r="N302">
        <f>H302-106</f>
        <v>17.051418999999996</v>
      </c>
      <c r="O302">
        <f>117-J302</f>
        <v>17.445493999999997</v>
      </c>
      <c r="P302">
        <f>N302+O302</f>
        <v>34.496912999999992</v>
      </c>
      <c r="Q302">
        <f>N302/P302</f>
        <v>0.49428825703911533</v>
      </c>
      <c r="R302">
        <f>O302/P302</f>
        <v>0.50571174296088461</v>
      </c>
      <c r="S302">
        <f>Q302*L302</f>
        <v>6.0402707127974606</v>
      </c>
      <c r="T302">
        <f>R302*L302</f>
        <v>6.1798672872025389</v>
      </c>
      <c r="U302" s="1">
        <f>S302*1901000</f>
        <v>11482554.625027973</v>
      </c>
      <c r="V302" s="1">
        <f>T302*469000</f>
        <v>2898357.7576979906</v>
      </c>
      <c r="W302" s="2">
        <f t="shared" si="18"/>
        <v>82</v>
      </c>
      <c r="X302" s="2">
        <f t="shared" si="19"/>
        <v>97</v>
      </c>
    </row>
    <row r="303" spans="1:24" x14ac:dyDescent="0.2">
      <c r="A303">
        <v>18238</v>
      </c>
      <c r="B303" t="s">
        <v>97</v>
      </c>
      <c r="C303">
        <v>2021</v>
      </c>
      <c r="D303">
        <v>18887347.644499999</v>
      </c>
      <c r="E303" s="1">
        <v>12420000</v>
      </c>
      <c r="F303">
        <f>D303/1000000</f>
        <v>18.8873476445</v>
      </c>
      <c r="G303">
        <f>E303/1000000</f>
        <v>12.42</v>
      </c>
      <c r="H303">
        <v>121.71402999999999</v>
      </c>
      <c r="I303">
        <f t="shared" si="16"/>
        <v>121.72296299999999</v>
      </c>
      <c r="J303">
        <v>112.22896799999999</v>
      </c>
      <c r="K303">
        <f t="shared" si="17"/>
        <v>106.705264</v>
      </c>
      <c r="L303">
        <v>7.8680890000000003</v>
      </c>
      <c r="M303">
        <v>27.099113924050599</v>
      </c>
      <c r="N303">
        <f>H303-106</f>
        <v>15.714029999999994</v>
      </c>
      <c r="O303">
        <f>117-J303</f>
        <v>4.7710320000000053</v>
      </c>
      <c r="P303">
        <f>N303+O303</f>
        <v>20.485061999999999</v>
      </c>
      <c r="Q303">
        <f>N303/P303</f>
        <v>0.76709701928165974</v>
      </c>
      <c r="R303">
        <f>O303/P303</f>
        <v>0.23290298071834029</v>
      </c>
      <c r="S303">
        <f>Q303*L303</f>
        <v>6.0355876193428148</v>
      </c>
      <c r="T303">
        <f>R303*L303</f>
        <v>1.8325013806571855</v>
      </c>
      <c r="U303" s="1">
        <f>S303*1901000</f>
        <v>11473652.064370692</v>
      </c>
      <c r="V303" s="1">
        <f>T303*469000</f>
        <v>859443.14752821997</v>
      </c>
      <c r="W303" s="2">
        <f t="shared" si="18"/>
        <v>78</v>
      </c>
      <c r="X303" s="2">
        <f t="shared" si="19"/>
        <v>33</v>
      </c>
    </row>
    <row r="304" spans="1:24" x14ac:dyDescent="0.2">
      <c r="A304">
        <v>1387</v>
      </c>
      <c r="B304" t="s">
        <v>87</v>
      </c>
      <c r="C304">
        <v>2022</v>
      </c>
      <c r="D304">
        <v>20881839.077</v>
      </c>
      <c r="E304" s="1">
        <v>22000000</v>
      </c>
      <c r="F304">
        <f>D304/1000000</f>
        <v>20.881839076999999</v>
      </c>
      <c r="G304">
        <f>E304/1000000</f>
        <v>22</v>
      </c>
      <c r="H304">
        <v>119.029781</v>
      </c>
      <c r="I304">
        <f t="shared" si="16"/>
        <v>114.016013</v>
      </c>
      <c r="J304">
        <v>111.177876</v>
      </c>
      <c r="K304">
        <f t="shared" si="17"/>
        <v>106.008669</v>
      </c>
      <c r="L304">
        <v>8.6989540000000005</v>
      </c>
      <c r="M304">
        <v>33.493170731707302</v>
      </c>
      <c r="N304">
        <f>H304-106</f>
        <v>13.029781</v>
      </c>
      <c r="O304">
        <f>117-J304</f>
        <v>5.8221240000000023</v>
      </c>
      <c r="P304">
        <f>N304+O304</f>
        <v>18.851905000000002</v>
      </c>
      <c r="Q304">
        <f>N304/P304</f>
        <v>0.69116521645955664</v>
      </c>
      <c r="R304">
        <f>O304/P304</f>
        <v>0.30883478354044336</v>
      </c>
      <c r="S304">
        <f>Q304*L304</f>
        <v>6.0124144243817268</v>
      </c>
      <c r="T304">
        <f>R304*L304</f>
        <v>2.6865395756182742</v>
      </c>
      <c r="U304" s="1">
        <f>S304*1901000</f>
        <v>11429599.820749663</v>
      </c>
      <c r="V304" s="1">
        <f>T304*469000</f>
        <v>1259987.0609649706</v>
      </c>
      <c r="W304" s="2">
        <f t="shared" si="18"/>
        <v>68</v>
      </c>
      <c r="X304" s="2">
        <f t="shared" si="19"/>
        <v>42.000000000000007</v>
      </c>
    </row>
    <row r="305" spans="1:24" x14ac:dyDescent="0.2">
      <c r="A305">
        <v>32630</v>
      </c>
      <c r="B305" t="s">
        <v>26</v>
      </c>
      <c r="C305">
        <v>2024</v>
      </c>
      <c r="D305">
        <v>34065603.522500001</v>
      </c>
      <c r="E305" s="1">
        <v>43827586</v>
      </c>
      <c r="F305">
        <f>D305/1000000</f>
        <v>34.065603522499998</v>
      </c>
      <c r="G305">
        <f>E305/1000000</f>
        <v>43.827585999999997</v>
      </c>
      <c r="H305">
        <v>117.777439</v>
      </c>
      <c r="I305">
        <f t="shared" si="16"/>
        <v>113.68217</v>
      </c>
      <c r="J305">
        <v>100.962253</v>
      </c>
      <c r="K305">
        <f t="shared" si="17"/>
        <v>97.904813000000004</v>
      </c>
      <c r="L305">
        <v>14.191045000000001</v>
      </c>
      <c r="M305">
        <v>33.173333333333296</v>
      </c>
      <c r="N305">
        <f>H305-106</f>
        <v>11.777439000000001</v>
      </c>
      <c r="O305">
        <f>117-J305</f>
        <v>16.037746999999996</v>
      </c>
      <c r="P305">
        <f>N305+O305</f>
        <v>27.815185999999997</v>
      </c>
      <c r="Q305">
        <f>N305/P305</f>
        <v>0.42341758922625944</v>
      </c>
      <c r="R305">
        <f>O305/P305</f>
        <v>0.57658241077374062</v>
      </c>
      <c r="S305">
        <f>Q305*L305</f>
        <v>6.0087380625013633</v>
      </c>
      <c r="T305">
        <f>R305*L305</f>
        <v>8.1823069374986392</v>
      </c>
      <c r="U305" s="1">
        <f>S305*1901000</f>
        <v>11422611.056815092</v>
      </c>
      <c r="V305" s="1">
        <f>T305*469000</f>
        <v>3837501.9536868618</v>
      </c>
      <c r="W305" s="2">
        <f t="shared" si="18"/>
        <v>62</v>
      </c>
      <c r="X305" s="2">
        <f t="shared" si="19"/>
        <v>95</v>
      </c>
    </row>
    <row r="306" spans="1:24" x14ac:dyDescent="0.2">
      <c r="A306">
        <v>70231</v>
      </c>
      <c r="B306" t="s">
        <v>44</v>
      </c>
      <c r="C306">
        <v>2023</v>
      </c>
      <c r="D306">
        <v>17957305.125999998</v>
      </c>
      <c r="E306" s="1">
        <v>34005250</v>
      </c>
      <c r="F306">
        <f>D306/1000000</f>
        <v>17.957305125999998</v>
      </c>
      <c r="G306">
        <f>E306/1000000</f>
        <v>34.005249999999997</v>
      </c>
      <c r="H306">
        <v>119.598096</v>
      </c>
      <c r="I306" t="e">
        <f t="shared" si="16"/>
        <v>#DIV/0!</v>
      </c>
      <c r="J306">
        <v>113.63624900000001</v>
      </c>
      <c r="K306" t="e">
        <f t="shared" si="17"/>
        <v>#DIV/0!</v>
      </c>
      <c r="L306">
        <v>7.4806520000000001</v>
      </c>
      <c r="M306">
        <v>33.345087719298199</v>
      </c>
      <c r="N306">
        <f>H306-106</f>
        <v>13.598095999999998</v>
      </c>
      <c r="O306">
        <f>117-J306</f>
        <v>3.3637509999999935</v>
      </c>
      <c r="P306">
        <f>N306+O306</f>
        <v>16.961846999999992</v>
      </c>
      <c r="Q306">
        <f>N306/P306</f>
        <v>0.8016872219163399</v>
      </c>
      <c r="R306">
        <f>O306/P306</f>
        <v>0.19831277808366007</v>
      </c>
      <c r="S306">
        <f>Q306*L306</f>
        <v>5.9971431200029119</v>
      </c>
      <c r="T306">
        <f>R306*L306</f>
        <v>1.4835088799970879</v>
      </c>
      <c r="U306" s="1">
        <f>S306*1901000</f>
        <v>11400569.071125535</v>
      </c>
      <c r="V306" s="1">
        <f>T306*469000</f>
        <v>695765.66471863422</v>
      </c>
      <c r="W306" s="2">
        <f t="shared" si="18"/>
        <v>70</v>
      </c>
      <c r="X306" s="2">
        <f t="shared" si="19"/>
        <v>24</v>
      </c>
    </row>
    <row r="307" spans="1:24" x14ac:dyDescent="0.2">
      <c r="A307">
        <v>78463</v>
      </c>
      <c r="B307" t="s">
        <v>78</v>
      </c>
      <c r="C307">
        <v>2023</v>
      </c>
      <c r="D307">
        <v>20295860.223499998</v>
      </c>
      <c r="E307" s="1">
        <v>27000000</v>
      </c>
      <c r="F307">
        <f>D307/1000000</f>
        <v>20.2958602235</v>
      </c>
      <c r="G307">
        <f>E307/1000000</f>
        <v>27</v>
      </c>
      <c r="H307">
        <v>119.062817</v>
      </c>
      <c r="I307" t="e">
        <f t="shared" si="16"/>
        <v>#DIV/0!</v>
      </c>
      <c r="J307">
        <v>111.603703</v>
      </c>
      <c r="K307" t="e">
        <f t="shared" si="17"/>
        <v>#DIV/0!</v>
      </c>
      <c r="L307">
        <v>8.4548469999999991</v>
      </c>
      <c r="M307">
        <v>33.503333333333302</v>
      </c>
      <c r="N307">
        <f>H307-106</f>
        <v>13.062816999999995</v>
      </c>
      <c r="O307">
        <f>117-J307</f>
        <v>5.3962970000000041</v>
      </c>
      <c r="P307">
        <f>N307+O307</f>
        <v>18.459114</v>
      </c>
      <c r="Q307">
        <f>N307/P307</f>
        <v>0.70766218790349289</v>
      </c>
      <c r="R307">
        <f>O307/P307</f>
        <v>0.29233781209650711</v>
      </c>
      <c r="S307">
        <f>Q307*L307</f>
        <v>5.9831755264092825</v>
      </c>
      <c r="T307">
        <f>R307*L307</f>
        <v>2.4716714735907166</v>
      </c>
      <c r="U307" s="1">
        <f>S307*1901000</f>
        <v>11374016.675704045</v>
      </c>
      <c r="V307" s="1">
        <f>T307*469000</f>
        <v>1159213.9211140461</v>
      </c>
      <c r="W307" s="2">
        <f t="shared" si="18"/>
        <v>68</v>
      </c>
      <c r="X307" s="2">
        <f t="shared" si="19"/>
        <v>39</v>
      </c>
    </row>
    <row r="308" spans="1:24" x14ac:dyDescent="0.2">
      <c r="A308">
        <v>94546</v>
      </c>
      <c r="B308" t="s">
        <v>195</v>
      </c>
      <c r="C308">
        <v>2024</v>
      </c>
      <c r="D308">
        <v>17024317.193999998</v>
      </c>
      <c r="E308" s="1">
        <v>12000000</v>
      </c>
      <c r="F308">
        <f>D308/1000000</f>
        <v>17.024317193999998</v>
      </c>
      <c r="G308">
        <f>E308/1000000</f>
        <v>12</v>
      </c>
      <c r="H308">
        <v>119.842303</v>
      </c>
      <c r="I308">
        <f t="shared" si="16"/>
        <v>122.32702</v>
      </c>
      <c r="J308">
        <v>114.419375</v>
      </c>
      <c r="K308">
        <f t="shared" si="17"/>
        <v>117.518953</v>
      </c>
      <c r="L308">
        <v>7.0919879999999997</v>
      </c>
      <c r="M308">
        <v>33.112297297297197</v>
      </c>
      <c r="N308">
        <f>H308-106</f>
        <v>13.842303000000001</v>
      </c>
      <c r="O308">
        <f>117-J308</f>
        <v>2.5806249999999977</v>
      </c>
      <c r="P308">
        <f>N308+O308</f>
        <v>16.422927999999999</v>
      </c>
      <c r="Q308">
        <f>N308/P308</f>
        <v>0.84286450016708359</v>
      </c>
      <c r="R308">
        <f>O308/P308</f>
        <v>0.15713549983291639</v>
      </c>
      <c r="S308">
        <f>Q308*L308</f>
        <v>5.9775849208109548</v>
      </c>
      <c r="T308">
        <f>R308*L308</f>
        <v>1.1144030791890449</v>
      </c>
      <c r="U308" s="1">
        <f>S308*1901000</f>
        <v>11363388.934461625</v>
      </c>
      <c r="V308" s="1">
        <f>T308*469000</f>
        <v>522655.04413966206</v>
      </c>
      <c r="W308" s="2">
        <f t="shared" si="18"/>
        <v>71</v>
      </c>
      <c r="X308" s="2">
        <f t="shared" si="19"/>
        <v>20</v>
      </c>
    </row>
    <row r="309" spans="1:24" x14ac:dyDescent="0.2">
      <c r="A309">
        <v>98040</v>
      </c>
      <c r="B309" t="s">
        <v>148</v>
      </c>
      <c r="C309">
        <v>2024</v>
      </c>
      <c r="D309">
        <v>19543579.530999999</v>
      </c>
      <c r="E309" s="1">
        <v>15625000</v>
      </c>
      <c r="F309">
        <f>D309/1000000</f>
        <v>19.543579530999999</v>
      </c>
      <c r="G309">
        <f>E309/1000000</f>
        <v>15.625</v>
      </c>
      <c r="H309">
        <v>120.276899</v>
      </c>
      <c r="I309" t="e">
        <f t="shared" si="16"/>
        <v>#DIV/0!</v>
      </c>
      <c r="J309">
        <v>111.81055499999999</v>
      </c>
      <c r="K309" t="e">
        <f t="shared" si="17"/>
        <v>#DIV/0!</v>
      </c>
      <c r="L309">
        <v>8.1414620000000006</v>
      </c>
      <c r="M309">
        <v>30.015277777777701</v>
      </c>
      <c r="N309">
        <f>H309-106</f>
        <v>14.276899</v>
      </c>
      <c r="O309">
        <f>117-J309</f>
        <v>5.1894450000000063</v>
      </c>
      <c r="P309">
        <f>N309+O309</f>
        <v>19.466344000000007</v>
      </c>
      <c r="Q309">
        <f>N309/P309</f>
        <v>0.73341450248695883</v>
      </c>
      <c r="R309">
        <f>O309/P309</f>
        <v>0.26658549751304123</v>
      </c>
      <c r="S309">
        <f>Q309*L309</f>
        <v>5.9710663022464816</v>
      </c>
      <c r="T309">
        <f>R309*L309</f>
        <v>2.1703956977535199</v>
      </c>
      <c r="U309" s="1">
        <f>S309*1901000</f>
        <v>11350997.040570561</v>
      </c>
      <c r="V309" s="1">
        <f>T309*469000</f>
        <v>1017915.5822464009</v>
      </c>
      <c r="W309" s="2">
        <f t="shared" si="18"/>
        <v>72</v>
      </c>
      <c r="X309" s="2">
        <f t="shared" si="19"/>
        <v>36</v>
      </c>
    </row>
    <row r="310" spans="1:24" x14ac:dyDescent="0.2">
      <c r="A310">
        <v>38693</v>
      </c>
      <c r="B310" t="s">
        <v>96</v>
      </c>
      <c r="C310">
        <v>2023</v>
      </c>
      <c r="D310">
        <v>15441960.404999999</v>
      </c>
      <c r="E310" s="1">
        <v>19845098</v>
      </c>
      <c r="F310">
        <f>D310/1000000</f>
        <v>15.441960405</v>
      </c>
      <c r="G310">
        <f>E310/1000000</f>
        <v>19.845098</v>
      </c>
      <c r="H310">
        <v>123.007114</v>
      </c>
      <c r="I310">
        <f t="shared" si="16"/>
        <v>122.00971800000001</v>
      </c>
      <c r="J310">
        <v>115.650176</v>
      </c>
      <c r="K310">
        <f t="shared" si="17"/>
        <v>111.31969100000001</v>
      </c>
      <c r="L310">
        <v>6.4328099999999999</v>
      </c>
      <c r="M310">
        <v>25.6857692307692</v>
      </c>
      <c r="N310">
        <f>H310-106</f>
        <v>17.007114000000001</v>
      </c>
      <c r="O310">
        <f>117-J310</f>
        <v>1.3498239999999981</v>
      </c>
      <c r="P310">
        <f>N310+O310</f>
        <v>18.356938</v>
      </c>
      <c r="Q310">
        <f>N310/P310</f>
        <v>0.92646791093372993</v>
      </c>
      <c r="R310">
        <f>O310/P310</f>
        <v>7.3532089066270109E-2</v>
      </c>
      <c r="S310">
        <f>Q310*L310</f>
        <v>5.959792042133607</v>
      </c>
      <c r="T310">
        <f>R310*L310</f>
        <v>0.473017957866393</v>
      </c>
      <c r="U310" s="1">
        <f>S310*1901000</f>
        <v>11329564.672095986</v>
      </c>
      <c r="V310" s="1">
        <f>T310*469000</f>
        <v>221845.42223933831</v>
      </c>
      <c r="W310" s="2">
        <f t="shared" si="18"/>
        <v>82</v>
      </c>
      <c r="X310" s="2">
        <f t="shared" si="19"/>
        <v>13</v>
      </c>
    </row>
    <row r="311" spans="1:24" x14ac:dyDescent="0.2">
      <c r="A311">
        <v>43307</v>
      </c>
      <c r="B311" t="s">
        <v>39</v>
      </c>
      <c r="C311">
        <v>2021</v>
      </c>
      <c r="D311">
        <v>26336283.982999999</v>
      </c>
      <c r="E311" s="1">
        <v>19800000</v>
      </c>
      <c r="F311">
        <f>D311/1000000</f>
        <v>26.336283982999998</v>
      </c>
      <c r="G311">
        <f>E311/1000000</f>
        <v>19.8</v>
      </c>
      <c r="H311">
        <v>118.149439</v>
      </c>
      <c r="I311">
        <f t="shared" si="16"/>
        <v>115.366935</v>
      </c>
      <c r="J311">
        <v>106.747664</v>
      </c>
      <c r="K311">
        <f t="shared" si="17"/>
        <v>101.413611</v>
      </c>
      <c r="L311">
        <v>10.971166</v>
      </c>
      <c r="M311">
        <v>33.624666666666599</v>
      </c>
      <c r="N311">
        <f>H311-106</f>
        <v>12.149439000000001</v>
      </c>
      <c r="O311">
        <f>117-J311</f>
        <v>10.252336</v>
      </c>
      <c r="P311">
        <f>N311+O311</f>
        <v>22.401775000000001</v>
      </c>
      <c r="Q311">
        <f>N311/P311</f>
        <v>0.54234269382671685</v>
      </c>
      <c r="R311">
        <f>O311/P311</f>
        <v>0.4576573061732831</v>
      </c>
      <c r="S311">
        <f>Q311*L311</f>
        <v>5.9501317228600863</v>
      </c>
      <c r="T311">
        <f>R311*L311</f>
        <v>5.0210342771399139</v>
      </c>
      <c r="U311" s="1">
        <f>S311*1901000</f>
        <v>11311200.405157024</v>
      </c>
      <c r="V311" s="1">
        <f>T311*469000</f>
        <v>2354865.0759786195</v>
      </c>
      <c r="W311" s="2">
        <f t="shared" si="18"/>
        <v>63</v>
      </c>
      <c r="X311" s="2">
        <f t="shared" si="19"/>
        <v>72</v>
      </c>
    </row>
    <row r="312" spans="1:24" x14ac:dyDescent="0.2">
      <c r="A312">
        <v>16481</v>
      </c>
      <c r="B312" t="s">
        <v>109</v>
      </c>
      <c r="C312">
        <v>2020</v>
      </c>
      <c r="D312">
        <v>15565922.225</v>
      </c>
      <c r="E312" s="1">
        <v>18975000</v>
      </c>
      <c r="F312">
        <f>D312/1000000</f>
        <v>15.565922225</v>
      </c>
      <c r="G312">
        <f>E312/1000000</f>
        <v>18.975000000000001</v>
      </c>
      <c r="H312">
        <v>121.76880199999999</v>
      </c>
      <c r="I312" t="e">
        <f t="shared" si="16"/>
        <v>#DIV/0!</v>
      </c>
      <c r="J312">
        <v>115.57425600000001</v>
      </c>
      <c r="K312" t="e">
        <f t="shared" si="17"/>
        <v>#DIV/0!</v>
      </c>
      <c r="L312">
        <v>6.4844499999999998</v>
      </c>
      <c r="M312">
        <v>28.36</v>
      </c>
      <c r="N312">
        <f>H312-106</f>
        <v>15.768801999999994</v>
      </c>
      <c r="O312">
        <f>117-J312</f>
        <v>1.4257439999999946</v>
      </c>
      <c r="P312">
        <f>N312+O312</f>
        <v>17.194545999999988</v>
      </c>
      <c r="Q312">
        <f>N312/P312</f>
        <v>0.91708161413508704</v>
      </c>
      <c r="R312">
        <f>O312/P312</f>
        <v>8.2918385864912958E-2</v>
      </c>
      <c r="S312">
        <f>Q312*L312</f>
        <v>5.9467698727782654</v>
      </c>
      <c r="T312">
        <f>R312*L312</f>
        <v>0.53768012722173486</v>
      </c>
      <c r="U312" s="1">
        <f>S312*1901000</f>
        <v>11304809.528151482</v>
      </c>
      <c r="V312" s="1">
        <f>T312*469000</f>
        <v>252171.97966699366</v>
      </c>
      <c r="W312" s="2">
        <f t="shared" si="18"/>
        <v>78</v>
      </c>
      <c r="X312" s="2">
        <f t="shared" si="19"/>
        <v>13</v>
      </c>
    </row>
    <row r="313" spans="1:24" x14ac:dyDescent="0.2">
      <c r="A313">
        <v>32127</v>
      </c>
      <c r="B313" t="s">
        <v>13</v>
      </c>
      <c r="C313">
        <v>2021</v>
      </c>
      <c r="D313">
        <v>24878270.693500001</v>
      </c>
      <c r="E313" s="1">
        <v>33724200</v>
      </c>
      <c r="F313">
        <f>D313/1000000</f>
        <v>24.878270693499999</v>
      </c>
      <c r="G313">
        <f>E313/1000000</f>
        <v>33.724200000000003</v>
      </c>
      <c r="H313">
        <v>117.645433</v>
      </c>
      <c r="I313">
        <f t="shared" si="16"/>
        <v>138.48498499999999</v>
      </c>
      <c r="J313">
        <v>108.28079</v>
      </c>
      <c r="K313">
        <f t="shared" si="17"/>
        <v>104.27663</v>
      </c>
      <c r="L313">
        <v>10.363787</v>
      </c>
      <c r="M313">
        <v>35.974499999999999</v>
      </c>
      <c r="N313">
        <f>H313-106</f>
        <v>11.645432999999997</v>
      </c>
      <c r="O313">
        <f>117-J313</f>
        <v>8.7192100000000039</v>
      </c>
      <c r="P313">
        <f>N313+O313</f>
        <v>20.364643000000001</v>
      </c>
      <c r="Q313">
        <f>N313/P313</f>
        <v>0.57184567389666474</v>
      </c>
      <c r="R313">
        <f>O313/P313</f>
        <v>0.42815432610333526</v>
      </c>
      <c r="S313">
        <f>Q313*L313</f>
        <v>5.926486761136494</v>
      </c>
      <c r="T313">
        <f>R313*L313</f>
        <v>4.4373002388635063</v>
      </c>
      <c r="U313" s="1">
        <f>S313*1901000</f>
        <v>11266251.332920475</v>
      </c>
      <c r="V313" s="1">
        <f>T313*469000</f>
        <v>2081093.8120269845</v>
      </c>
      <c r="W313" s="2">
        <f t="shared" si="18"/>
        <v>60</v>
      </c>
      <c r="X313" s="2">
        <f t="shared" si="19"/>
        <v>64</v>
      </c>
    </row>
    <row r="314" spans="1:24" x14ac:dyDescent="0.2">
      <c r="A314">
        <v>40759</v>
      </c>
      <c r="B314" t="s">
        <v>65</v>
      </c>
      <c r="C314">
        <v>2024</v>
      </c>
      <c r="D314">
        <v>25088417.664999999</v>
      </c>
      <c r="E314" s="1">
        <v>26276786</v>
      </c>
      <c r="F314">
        <f>D314/1000000</f>
        <v>25.088417664999998</v>
      </c>
      <c r="G314">
        <f>E314/1000000</f>
        <v>26.276786000000001</v>
      </c>
      <c r="H314">
        <v>119.22098699999999</v>
      </c>
      <c r="I314">
        <f t="shared" si="16"/>
        <v>111.310986</v>
      </c>
      <c r="J314">
        <v>106.73099999999999</v>
      </c>
      <c r="K314">
        <f t="shared" si="17"/>
        <v>115.679453</v>
      </c>
      <c r="L314">
        <v>10.45133</v>
      </c>
      <c r="M314">
        <v>30.146279069767399</v>
      </c>
      <c r="N314">
        <f>H314-106</f>
        <v>13.220986999999994</v>
      </c>
      <c r="O314">
        <f>117-J314</f>
        <v>10.269000000000005</v>
      </c>
      <c r="P314">
        <f>N314+O314</f>
        <v>23.489986999999999</v>
      </c>
      <c r="Q314">
        <f>N314/P314</f>
        <v>0.56283500710323908</v>
      </c>
      <c r="R314">
        <f>O314/P314</f>
        <v>0.43716499289676092</v>
      </c>
      <c r="S314">
        <f>Q314*L314</f>
        <v>5.8823743947882958</v>
      </c>
      <c r="T314">
        <f>R314*L314</f>
        <v>4.5689556052117046</v>
      </c>
      <c r="U314" s="1">
        <f>S314*1901000</f>
        <v>11182393.72449255</v>
      </c>
      <c r="V314" s="1">
        <f>T314*469000</f>
        <v>2142840.1788442894</v>
      </c>
      <c r="W314" s="2">
        <f t="shared" si="18"/>
        <v>68</v>
      </c>
      <c r="X314" s="2">
        <f t="shared" si="19"/>
        <v>73</v>
      </c>
    </row>
    <row r="315" spans="1:24" x14ac:dyDescent="0.2">
      <c r="A315">
        <v>990</v>
      </c>
      <c r="B315" t="s">
        <v>70</v>
      </c>
      <c r="C315">
        <v>2020</v>
      </c>
      <c r="D315">
        <v>22383188.592999998</v>
      </c>
      <c r="E315" s="1">
        <v>31258256</v>
      </c>
      <c r="F315">
        <f>D315/1000000</f>
        <v>22.383188593</v>
      </c>
      <c r="G315">
        <f>E315/1000000</f>
        <v>31.258255999999999</v>
      </c>
      <c r="H315">
        <v>121.72823</v>
      </c>
      <c r="I315" t="e">
        <f t="shared" si="16"/>
        <v>#DIV/0!</v>
      </c>
      <c r="J315">
        <v>107.74733000000001</v>
      </c>
      <c r="K315" t="e">
        <f t="shared" si="17"/>
        <v>#DIV/0!</v>
      </c>
      <c r="L315">
        <v>9.3243860000000005</v>
      </c>
      <c r="M315">
        <v>24.8888</v>
      </c>
      <c r="N315">
        <f>H315-106</f>
        <v>15.728229999999996</v>
      </c>
      <c r="O315">
        <f>117-J315</f>
        <v>9.2526699999999948</v>
      </c>
      <c r="P315">
        <f>N315+O315</f>
        <v>24.980899999999991</v>
      </c>
      <c r="Q315">
        <f>N315/P315</f>
        <v>0.62961022220976837</v>
      </c>
      <c r="R315">
        <f>O315/P315</f>
        <v>0.37038977779023163</v>
      </c>
      <c r="S315">
        <f>Q315*L315</f>
        <v>5.8707287414296534</v>
      </c>
      <c r="T315">
        <f>R315*L315</f>
        <v>3.4536572585703471</v>
      </c>
      <c r="U315" s="1">
        <f>S315*1901000</f>
        <v>11160255.33745777</v>
      </c>
      <c r="V315" s="1">
        <f>T315*469000</f>
        <v>1619765.2542694928</v>
      </c>
      <c r="W315" s="2">
        <f t="shared" si="18"/>
        <v>78</v>
      </c>
      <c r="X315" s="2">
        <f t="shared" si="19"/>
        <v>67</v>
      </c>
    </row>
    <row r="316" spans="1:24" x14ac:dyDescent="0.2">
      <c r="A316">
        <v>75399</v>
      </c>
      <c r="B316" t="s">
        <v>113</v>
      </c>
      <c r="C316">
        <v>2021</v>
      </c>
      <c r="D316">
        <v>33609162.850500003</v>
      </c>
      <c r="E316" s="1">
        <v>15178571</v>
      </c>
      <c r="F316">
        <f>D316/1000000</f>
        <v>33.609162850500006</v>
      </c>
      <c r="G316">
        <f>E316/1000000</f>
        <v>15.178571</v>
      </c>
      <c r="H316">
        <v>118.51621900000001</v>
      </c>
      <c r="I316" t="e">
        <f t="shared" si="16"/>
        <v>#DIV/0!</v>
      </c>
      <c r="J316">
        <v>99.572615999999996</v>
      </c>
      <c r="K316" t="e">
        <f t="shared" si="17"/>
        <v>#DIV/0!</v>
      </c>
      <c r="L316">
        <v>14.000901000000001</v>
      </c>
      <c r="M316">
        <v>30.319183673469301</v>
      </c>
      <c r="N316">
        <f>H316-106</f>
        <v>12.516219000000007</v>
      </c>
      <c r="O316">
        <f>117-J316</f>
        <v>17.427384000000004</v>
      </c>
      <c r="P316">
        <f>N316+O316</f>
        <v>29.94360300000001</v>
      </c>
      <c r="Q316">
        <f>N316/P316</f>
        <v>0.4179930852008692</v>
      </c>
      <c r="R316">
        <f>O316/P316</f>
        <v>0.5820069147991308</v>
      </c>
      <c r="S316">
        <f>Q316*L316</f>
        <v>5.8522798045819346</v>
      </c>
      <c r="T316">
        <f>R316*L316</f>
        <v>8.1486211954180661</v>
      </c>
      <c r="U316" s="1">
        <f>S316*1901000</f>
        <v>11125183.908510258</v>
      </c>
      <c r="V316" s="1">
        <f>T316*469000</f>
        <v>3821703.340651073</v>
      </c>
      <c r="W316" s="2">
        <f t="shared" si="18"/>
        <v>66</v>
      </c>
      <c r="X316" s="2">
        <f t="shared" si="19"/>
        <v>97</v>
      </c>
    </row>
    <row r="317" spans="1:24" x14ac:dyDescent="0.2">
      <c r="A317">
        <v>30746</v>
      </c>
      <c r="B317" t="s">
        <v>158</v>
      </c>
      <c r="C317">
        <v>2021</v>
      </c>
      <c r="D317">
        <v>25652057.465500001</v>
      </c>
      <c r="E317" s="1">
        <v>4000000</v>
      </c>
      <c r="F317">
        <f>D317/1000000</f>
        <v>25.6520574655</v>
      </c>
      <c r="G317">
        <f>E317/1000000</f>
        <v>4</v>
      </c>
      <c r="H317">
        <v>118.155986</v>
      </c>
      <c r="I317">
        <f t="shared" si="16"/>
        <v>123.846007</v>
      </c>
      <c r="J317">
        <v>106.898348</v>
      </c>
      <c r="K317">
        <f t="shared" si="17"/>
        <v>109.312082</v>
      </c>
      <c r="L317">
        <v>10.686131</v>
      </c>
      <c r="M317">
        <v>33.046624999999999</v>
      </c>
      <c r="N317">
        <f>H317-106</f>
        <v>12.155985999999999</v>
      </c>
      <c r="O317">
        <f>117-J317</f>
        <v>10.101652000000001</v>
      </c>
      <c r="P317">
        <f>N317+O317</f>
        <v>22.257638</v>
      </c>
      <c r="Q317">
        <f>N317/P317</f>
        <v>0.5461489669299141</v>
      </c>
      <c r="R317">
        <f>O317/P317</f>
        <v>0.45385103307008595</v>
      </c>
      <c r="S317">
        <f>Q317*L317</f>
        <v>5.8362194061277295</v>
      </c>
      <c r="T317">
        <f>R317*L317</f>
        <v>4.8499115938722701</v>
      </c>
      <c r="U317" s="1">
        <f>S317*1901000</f>
        <v>11094653.091048814</v>
      </c>
      <c r="V317" s="1">
        <f>T317*469000</f>
        <v>2274608.5375260948</v>
      </c>
      <c r="W317" s="2">
        <f t="shared" si="18"/>
        <v>63</v>
      </c>
      <c r="X317" s="2">
        <f t="shared" si="19"/>
        <v>71</v>
      </c>
    </row>
    <row r="318" spans="1:24" x14ac:dyDescent="0.2">
      <c r="A318">
        <v>55853</v>
      </c>
      <c r="B318" t="s">
        <v>90</v>
      </c>
      <c r="C318">
        <v>2023</v>
      </c>
      <c r="D318">
        <v>14679110.311000001</v>
      </c>
      <c r="E318" s="1">
        <v>23883929</v>
      </c>
      <c r="F318">
        <f>D318/1000000</f>
        <v>14.679110311000001</v>
      </c>
      <c r="G318">
        <f>E318/1000000</f>
        <v>23.883928999999998</v>
      </c>
      <c r="H318">
        <v>120.033844</v>
      </c>
      <c r="I318" t="e">
        <f t="shared" si="16"/>
        <v>#DIV/0!</v>
      </c>
      <c r="J318">
        <v>116.29494200000001</v>
      </c>
      <c r="K318" t="e">
        <f t="shared" si="17"/>
        <v>#DIV/0!</v>
      </c>
      <c r="L318">
        <v>6.1150219999999997</v>
      </c>
      <c r="M318">
        <v>33.487812499999997</v>
      </c>
      <c r="N318">
        <f>H318-106</f>
        <v>14.033844000000002</v>
      </c>
      <c r="O318">
        <f>117-J318</f>
        <v>0.70505799999999397</v>
      </c>
      <c r="P318">
        <f>N318+O318</f>
        <v>14.738901999999996</v>
      </c>
      <c r="Q318">
        <f>N318/P318</f>
        <v>0.95216346509394023</v>
      </c>
      <c r="R318">
        <f>O318/P318</f>
        <v>4.7836534906059769E-2</v>
      </c>
      <c r="S318">
        <f>Q318*L318</f>
        <v>5.8225005366456761</v>
      </c>
      <c r="T318">
        <f>R318*L318</f>
        <v>0.29252146335432339</v>
      </c>
      <c r="U318" s="1">
        <f>S318*1901000</f>
        <v>11068573.52016343</v>
      </c>
      <c r="V318" s="1">
        <f>T318*469000</f>
        <v>137192.56631317767</v>
      </c>
      <c r="W318" s="2">
        <f t="shared" si="18"/>
        <v>72</v>
      </c>
      <c r="X318" s="2">
        <f t="shared" si="19"/>
        <v>11</v>
      </c>
    </row>
    <row r="319" spans="1:24" x14ac:dyDescent="0.2">
      <c r="A319">
        <v>40076</v>
      </c>
      <c r="B319" t="s">
        <v>187</v>
      </c>
      <c r="C319">
        <v>2020</v>
      </c>
      <c r="D319">
        <v>18173141.282499999</v>
      </c>
      <c r="E319" s="1">
        <v>5005350</v>
      </c>
      <c r="F319">
        <f>D319/1000000</f>
        <v>18.173141282499998</v>
      </c>
      <c r="G319">
        <f>E319/1000000</f>
        <v>5.00535</v>
      </c>
      <c r="H319">
        <v>120.466886</v>
      </c>
      <c r="I319" t="e">
        <f t="shared" si="16"/>
        <v>#DIV/0!</v>
      </c>
      <c r="J319">
        <v>112.641542</v>
      </c>
      <c r="K319" t="e">
        <f t="shared" si="17"/>
        <v>#DIV/0!</v>
      </c>
      <c r="L319">
        <v>7.5705650000000002</v>
      </c>
      <c r="M319">
        <v>29.204590163934402</v>
      </c>
      <c r="N319">
        <f>H319-106</f>
        <v>14.466886000000002</v>
      </c>
      <c r="O319">
        <f>117-J319</f>
        <v>4.3584579999999988</v>
      </c>
      <c r="P319">
        <f>N319+O319</f>
        <v>18.825344000000001</v>
      </c>
      <c r="Q319">
        <f>N319/P319</f>
        <v>0.76847923735151935</v>
      </c>
      <c r="R319">
        <f>O319/P319</f>
        <v>0.23152076264848062</v>
      </c>
      <c r="S319">
        <f>Q319*L319</f>
        <v>5.817822017520105</v>
      </c>
      <c r="T319">
        <f>R319*L319</f>
        <v>1.7527429824798948</v>
      </c>
      <c r="U319" s="1">
        <f>S319*1901000</f>
        <v>11059679.655305719</v>
      </c>
      <c r="V319" s="1">
        <f>T319*469000</f>
        <v>822036.45878307067</v>
      </c>
      <c r="W319" s="2">
        <f t="shared" si="18"/>
        <v>73</v>
      </c>
      <c r="X319" s="2">
        <f t="shared" si="19"/>
        <v>30</v>
      </c>
    </row>
    <row r="320" spans="1:24" x14ac:dyDescent="0.2">
      <c r="A320">
        <v>635</v>
      </c>
      <c r="B320" t="s">
        <v>42</v>
      </c>
      <c r="C320">
        <v>2024</v>
      </c>
      <c r="D320">
        <v>28047014.710999999</v>
      </c>
      <c r="E320" s="1">
        <v>30000000</v>
      </c>
      <c r="F320">
        <f>D320/1000000</f>
        <v>28.047014710999999</v>
      </c>
      <c r="G320">
        <f>E320/1000000</f>
        <v>30</v>
      </c>
      <c r="H320">
        <v>118.624269</v>
      </c>
      <c r="I320">
        <f t="shared" si="16"/>
        <v>119.91173000000001</v>
      </c>
      <c r="J320">
        <v>104.24731300000001</v>
      </c>
      <c r="K320">
        <f t="shared" si="17"/>
        <v>105.304102</v>
      </c>
      <c r="L320">
        <v>11.683821999999999</v>
      </c>
      <c r="M320">
        <v>30.580483870967701</v>
      </c>
      <c r="N320">
        <f>H320-106</f>
        <v>12.624268999999998</v>
      </c>
      <c r="O320">
        <f>117-J320</f>
        <v>12.752686999999995</v>
      </c>
      <c r="P320">
        <f>N320+O320</f>
        <v>25.376955999999993</v>
      </c>
      <c r="Q320">
        <f>N320/P320</f>
        <v>0.49746979109708833</v>
      </c>
      <c r="R320">
        <f>O320/P320</f>
        <v>0.50253020890291167</v>
      </c>
      <c r="S320">
        <f>Q320*L320</f>
        <v>5.8123484895555642</v>
      </c>
      <c r="T320">
        <f>R320*L320</f>
        <v>5.8714735104444351</v>
      </c>
      <c r="U320" s="1">
        <f>S320*1901000</f>
        <v>11049274.478645127</v>
      </c>
      <c r="V320" s="1">
        <f>T320*469000</f>
        <v>2753721.0763984402</v>
      </c>
      <c r="W320" s="2">
        <f t="shared" si="18"/>
        <v>67</v>
      </c>
      <c r="X320" s="2">
        <f t="shared" si="19"/>
        <v>85</v>
      </c>
    </row>
    <row r="321" spans="1:24" x14ac:dyDescent="0.2">
      <c r="A321">
        <v>78205</v>
      </c>
      <c r="B321" t="s">
        <v>74</v>
      </c>
      <c r="C321">
        <v>2024</v>
      </c>
      <c r="D321">
        <v>15405244.7575</v>
      </c>
      <c r="E321" s="1">
        <v>29651786</v>
      </c>
      <c r="F321">
        <f>D321/1000000</f>
        <v>15.4052447575</v>
      </c>
      <c r="G321">
        <f>E321/1000000</f>
        <v>29.651786000000001</v>
      </c>
      <c r="H321">
        <v>121.029893</v>
      </c>
      <c r="I321" t="e">
        <f t="shared" si="16"/>
        <v>#DIV/0!</v>
      </c>
      <c r="J321">
        <v>115.398788</v>
      </c>
      <c r="K321" t="e">
        <f t="shared" si="17"/>
        <v>#DIV/0!</v>
      </c>
      <c r="L321">
        <v>6.4175149999999999</v>
      </c>
      <c r="M321">
        <v>29.4269117647058</v>
      </c>
      <c r="N321">
        <f>H321-106</f>
        <v>15.029893000000001</v>
      </c>
      <c r="O321">
        <f>117-J321</f>
        <v>1.6012120000000039</v>
      </c>
      <c r="P321">
        <f>N321+O321</f>
        <v>16.631105000000005</v>
      </c>
      <c r="Q321">
        <f>N321/P321</f>
        <v>0.90372185131414884</v>
      </c>
      <c r="R321">
        <f>O321/P321</f>
        <v>9.6278148685851203E-2</v>
      </c>
      <c r="S321">
        <f>Q321*L321</f>
        <v>5.7996485366363197</v>
      </c>
      <c r="T321">
        <f>R321*L321</f>
        <v>0.61786646336368034</v>
      </c>
      <c r="U321" s="1">
        <f>S321*1901000</f>
        <v>11025131.868145645</v>
      </c>
      <c r="V321" s="1">
        <f>T321*469000</f>
        <v>289779.37131756608</v>
      </c>
      <c r="W321" s="2">
        <f t="shared" si="18"/>
        <v>75</v>
      </c>
      <c r="X321" s="2">
        <f t="shared" si="19"/>
        <v>14</v>
      </c>
    </row>
    <row r="322" spans="1:24" x14ac:dyDescent="0.2">
      <c r="A322">
        <v>44465</v>
      </c>
      <c r="B322" t="s">
        <v>49</v>
      </c>
      <c r="C322">
        <v>2021</v>
      </c>
      <c r="D322">
        <v>24590772.410500001</v>
      </c>
      <c r="E322" s="1">
        <v>31650600</v>
      </c>
      <c r="F322">
        <f>D322/1000000</f>
        <v>24.590772410500001</v>
      </c>
      <c r="G322">
        <f>E322/1000000</f>
        <v>31.650600000000001</v>
      </c>
      <c r="H322">
        <v>119.267304</v>
      </c>
      <c r="I322">
        <f t="shared" si="16"/>
        <v>123.086975</v>
      </c>
      <c r="J322">
        <v>106.723187</v>
      </c>
      <c r="K322">
        <f t="shared" si="17"/>
        <v>102.951076</v>
      </c>
      <c r="L322">
        <v>10.244021</v>
      </c>
      <c r="M322">
        <v>29.4620588235294</v>
      </c>
      <c r="N322">
        <f>H322-106</f>
        <v>13.267303999999996</v>
      </c>
      <c r="O322">
        <f>117-J322</f>
        <v>10.276813000000004</v>
      </c>
      <c r="P322">
        <f>N322+O322</f>
        <v>23.544117</v>
      </c>
      <c r="Q322">
        <f>N322/P322</f>
        <v>0.56350824284469858</v>
      </c>
      <c r="R322">
        <f>O322/P322</f>
        <v>0.43649175715530142</v>
      </c>
      <c r="S322">
        <f>Q322*L322</f>
        <v>5.7725902733741918</v>
      </c>
      <c r="T322">
        <f>R322*L322</f>
        <v>4.4714307266258082</v>
      </c>
      <c r="U322" s="1">
        <f>S322*1901000</f>
        <v>10973694.109684339</v>
      </c>
      <c r="V322" s="1">
        <f>T322*469000</f>
        <v>2097101.010787504</v>
      </c>
      <c r="W322" s="2">
        <f t="shared" si="18"/>
        <v>69</v>
      </c>
      <c r="X322" s="2">
        <f t="shared" si="19"/>
        <v>73</v>
      </c>
    </row>
    <row r="323" spans="1:24" x14ac:dyDescent="0.2">
      <c r="A323">
        <v>18238</v>
      </c>
      <c r="B323" t="s">
        <v>97</v>
      </c>
      <c r="C323">
        <v>2022</v>
      </c>
      <c r="D323">
        <v>11467008.4625</v>
      </c>
      <c r="E323" s="1">
        <v>13340000</v>
      </c>
      <c r="F323">
        <f>D323/1000000</f>
        <v>11.467008462500001</v>
      </c>
      <c r="G323">
        <f>E323/1000000</f>
        <v>13.34</v>
      </c>
      <c r="H323">
        <v>121.475808</v>
      </c>
      <c r="I323">
        <f t="shared" ref="I323:I386" si="20">AVERAGEIFS(H:H,A:A,A323,C:C,C323-1)</f>
        <v>121.71402999999999</v>
      </c>
      <c r="J323">
        <v>119.659657</v>
      </c>
      <c r="K323">
        <f t="shared" ref="K323:K386" si="21">AVERAGEIFS(J:J,A:A,A323,C:C,C323-1)</f>
        <v>112.22896799999999</v>
      </c>
      <c r="L323">
        <v>4.7769250000000003</v>
      </c>
      <c r="M323">
        <v>32.595245901639302</v>
      </c>
      <c r="N323">
        <f>H323-106</f>
        <v>15.475808000000001</v>
      </c>
      <c r="O323">
        <f>117-J323</f>
        <v>-2.6596569999999957</v>
      </c>
      <c r="P323">
        <f>N323+O323</f>
        <v>12.816151000000005</v>
      </c>
      <c r="Q323">
        <f>N323/P323</f>
        <v>1.2075238501793553</v>
      </c>
      <c r="R323">
        <f>O323/P323</f>
        <v>-0.20752385017935532</v>
      </c>
      <c r="S323">
        <f>Q323*L323</f>
        <v>5.7682508680180167</v>
      </c>
      <c r="T323">
        <f>R323*L323</f>
        <v>-0.99132586801801692</v>
      </c>
      <c r="U323" s="1">
        <f>S323*1901000</f>
        <v>10965444.90010225</v>
      </c>
      <c r="V323" s="1">
        <f>T323*469000</f>
        <v>-464931.83210044994</v>
      </c>
      <c r="W323" s="2">
        <f t="shared" ref="W323:W386" si="22">PERCENTRANK(H:H,H323,2)*100</f>
        <v>77</v>
      </c>
      <c r="X323" s="2">
        <f t="shared" ref="X323:X386" si="23">100-PERCENTRANK(J:J,J323,2)*100</f>
        <v>2</v>
      </c>
    </row>
    <row r="324" spans="1:24" x14ac:dyDescent="0.2">
      <c r="A324">
        <v>75890</v>
      </c>
      <c r="B324" t="s">
        <v>138</v>
      </c>
      <c r="C324">
        <v>2024</v>
      </c>
      <c r="D324">
        <v>22751650.940000001</v>
      </c>
      <c r="E324" s="1">
        <v>17000000</v>
      </c>
      <c r="F324">
        <f>D324/1000000</f>
        <v>22.751650940000001</v>
      </c>
      <c r="G324">
        <f>E324/1000000</f>
        <v>17</v>
      </c>
      <c r="H324">
        <v>118.750214</v>
      </c>
      <c r="I324">
        <f t="shared" si="20"/>
        <v>114.574652</v>
      </c>
      <c r="J324">
        <v>108.79128300000001</v>
      </c>
      <c r="K324">
        <f t="shared" si="21"/>
        <v>110.10978299999999</v>
      </c>
      <c r="L324">
        <v>9.4778800000000007</v>
      </c>
      <c r="M324">
        <v>31.674237288135501</v>
      </c>
      <c r="N324">
        <f>H324-106</f>
        <v>12.750214</v>
      </c>
      <c r="O324">
        <f>117-J324</f>
        <v>8.2087169999999929</v>
      </c>
      <c r="P324">
        <f>N324+O324</f>
        <v>20.958930999999993</v>
      </c>
      <c r="Q324">
        <f>N324/P324</f>
        <v>0.60834276328310843</v>
      </c>
      <c r="R324">
        <f>O324/P324</f>
        <v>0.39165723671689151</v>
      </c>
      <c r="S324">
        <f>Q324*L324</f>
        <v>5.7657997092657078</v>
      </c>
      <c r="T324">
        <f>R324*L324</f>
        <v>3.712080290734292</v>
      </c>
      <c r="U324" s="1">
        <f>S324*1901000</f>
        <v>10960785.24731411</v>
      </c>
      <c r="V324" s="1">
        <f>T324*469000</f>
        <v>1740965.6563543829</v>
      </c>
      <c r="W324" s="2">
        <f t="shared" si="22"/>
        <v>67</v>
      </c>
      <c r="X324" s="2">
        <f t="shared" si="23"/>
        <v>60</v>
      </c>
    </row>
    <row r="325" spans="1:24" x14ac:dyDescent="0.2">
      <c r="A325">
        <v>144</v>
      </c>
      <c r="B325" t="s">
        <v>197</v>
      </c>
      <c r="C325">
        <v>2020</v>
      </c>
      <c r="D325">
        <v>23431640.574999999</v>
      </c>
      <c r="E325" s="1">
        <v>1620564</v>
      </c>
      <c r="F325">
        <f>D325/1000000</f>
        <v>23.431640574999999</v>
      </c>
      <c r="G325">
        <f>E325/1000000</f>
        <v>1.6205639999999999</v>
      </c>
      <c r="H325">
        <v>120.168654</v>
      </c>
      <c r="I325" t="e">
        <f t="shared" si="20"/>
        <v>#DIV/0!</v>
      </c>
      <c r="J325">
        <v>107.157872</v>
      </c>
      <c r="K325" t="e">
        <f t="shared" si="21"/>
        <v>#DIV/0!</v>
      </c>
      <c r="L325">
        <v>9.7611500000000007</v>
      </c>
      <c r="M325">
        <v>27.3841791044776</v>
      </c>
      <c r="N325">
        <f>H325-106</f>
        <v>14.168654000000004</v>
      </c>
      <c r="O325">
        <f>117-J325</f>
        <v>9.8421280000000024</v>
      </c>
      <c r="P325">
        <f>N325+O325</f>
        <v>24.010782000000006</v>
      </c>
      <c r="Q325">
        <f>N325/P325</f>
        <v>0.59009548293762359</v>
      </c>
      <c r="R325">
        <f>O325/P325</f>
        <v>0.40990451706237641</v>
      </c>
      <c r="S325">
        <f>Q325*L325</f>
        <v>5.760010523276585</v>
      </c>
      <c r="T325">
        <f>R325*L325</f>
        <v>4.0011394767234156</v>
      </c>
      <c r="U325" s="1">
        <f>S325*1901000</f>
        <v>10949780.004748788</v>
      </c>
      <c r="V325" s="1">
        <f>T325*469000</f>
        <v>1876534.4145832818</v>
      </c>
      <c r="W325" s="2">
        <f t="shared" si="22"/>
        <v>72</v>
      </c>
      <c r="X325" s="2">
        <f t="shared" si="23"/>
        <v>70</v>
      </c>
    </row>
    <row r="326" spans="1:24" x14ac:dyDescent="0.2">
      <c r="A326">
        <v>42567</v>
      </c>
      <c r="B326" t="s">
        <v>206</v>
      </c>
      <c r="C326">
        <v>2024</v>
      </c>
      <c r="D326">
        <v>18362367.896499999</v>
      </c>
      <c r="E326" s="1">
        <v>11000000</v>
      </c>
      <c r="F326">
        <f>D326/1000000</f>
        <v>18.3623678965</v>
      </c>
      <c r="G326">
        <f>E326/1000000</f>
        <v>11</v>
      </c>
      <c r="H326">
        <v>126.098197</v>
      </c>
      <c r="I326">
        <f t="shared" si="20"/>
        <v>119.82385499999999</v>
      </c>
      <c r="J326">
        <v>110.403561</v>
      </c>
      <c r="K326">
        <f t="shared" si="21"/>
        <v>111.914322</v>
      </c>
      <c r="L326">
        <v>7.6493929999999999</v>
      </c>
      <c r="M326">
        <v>18.805</v>
      </c>
      <c r="N326">
        <f>H326-106</f>
        <v>20.098196999999999</v>
      </c>
      <c r="O326">
        <f>117-J326</f>
        <v>6.5964390000000037</v>
      </c>
      <c r="P326">
        <f>N326+O326</f>
        <v>26.694636000000003</v>
      </c>
      <c r="Q326">
        <f>N326/P326</f>
        <v>0.75289271597484964</v>
      </c>
      <c r="R326">
        <f>O326/P326</f>
        <v>0.24710728402515034</v>
      </c>
      <c r="S326">
        <f>Q326*L326</f>
        <v>5.7591722713290032</v>
      </c>
      <c r="T326">
        <f>R326*L326</f>
        <v>1.8902207286709969</v>
      </c>
      <c r="U326" s="1">
        <f>S326*1901000</f>
        <v>10948186.487796435</v>
      </c>
      <c r="V326" s="1">
        <f>T326*469000</f>
        <v>886513.52174669749</v>
      </c>
      <c r="W326" s="2">
        <f t="shared" si="22"/>
        <v>88</v>
      </c>
      <c r="X326" s="2">
        <f t="shared" si="23"/>
        <v>48</v>
      </c>
    </row>
    <row r="327" spans="1:24" x14ac:dyDescent="0.2">
      <c r="A327">
        <v>42567</v>
      </c>
      <c r="B327" t="s">
        <v>206</v>
      </c>
      <c r="C327">
        <v>2024</v>
      </c>
      <c r="D327">
        <v>18362367.896499999</v>
      </c>
      <c r="E327" s="1">
        <v>11000000</v>
      </c>
      <c r="F327">
        <f>D327/1000000</f>
        <v>18.3623678965</v>
      </c>
      <c r="G327">
        <f>E327/1000000</f>
        <v>11</v>
      </c>
      <c r="H327">
        <v>126.098197</v>
      </c>
      <c r="I327">
        <f t="shared" si="20"/>
        <v>119.82385499999999</v>
      </c>
      <c r="J327">
        <v>110.403561</v>
      </c>
      <c r="K327">
        <f t="shared" si="21"/>
        <v>111.914322</v>
      </c>
      <c r="L327">
        <v>7.6493929999999999</v>
      </c>
      <c r="M327">
        <v>18.805</v>
      </c>
      <c r="N327">
        <f>H327-106</f>
        <v>20.098196999999999</v>
      </c>
      <c r="O327">
        <f>117-J327</f>
        <v>6.5964390000000037</v>
      </c>
      <c r="P327">
        <f>N327+O327</f>
        <v>26.694636000000003</v>
      </c>
      <c r="Q327">
        <f>N327/P327</f>
        <v>0.75289271597484964</v>
      </c>
      <c r="R327">
        <f>O327/P327</f>
        <v>0.24710728402515034</v>
      </c>
      <c r="S327">
        <f>Q327*L327</f>
        <v>5.7591722713290032</v>
      </c>
      <c r="T327">
        <f>R327*L327</f>
        <v>1.8902207286709969</v>
      </c>
      <c r="U327" s="1">
        <f>S327*1901000</f>
        <v>10948186.487796435</v>
      </c>
      <c r="V327" s="1">
        <f>T327*469000</f>
        <v>886513.52174669749</v>
      </c>
      <c r="W327" s="2">
        <f t="shared" si="22"/>
        <v>88</v>
      </c>
      <c r="X327" s="2">
        <f t="shared" si="23"/>
        <v>48</v>
      </c>
    </row>
    <row r="328" spans="1:24" x14ac:dyDescent="0.2">
      <c r="A328">
        <v>70554</v>
      </c>
      <c r="B328" t="s">
        <v>135</v>
      </c>
      <c r="C328">
        <v>2024</v>
      </c>
      <c r="D328">
        <v>17464976.978999998</v>
      </c>
      <c r="E328" s="1">
        <v>17405203</v>
      </c>
      <c r="F328">
        <f>D328/1000000</f>
        <v>17.464976978999999</v>
      </c>
      <c r="G328">
        <f>E328/1000000</f>
        <v>17.405203</v>
      </c>
      <c r="H328">
        <v>119.652956</v>
      </c>
      <c r="I328">
        <f t="shared" si="20"/>
        <v>119.02331</v>
      </c>
      <c r="J328">
        <v>113.374549</v>
      </c>
      <c r="K328">
        <f t="shared" si="21"/>
        <v>119.523582</v>
      </c>
      <c r="L328">
        <v>7.2755580000000002</v>
      </c>
      <c r="M328">
        <v>31.602615384615302</v>
      </c>
      <c r="N328">
        <f>H328-106</f>
        <v>13.652956000000003</v>
      </c>
      <c r="O328">
        <f>117-J328</f>
        <v>3.6254509999999982</v>
      </c>
      <c r="P328">
        <f>N328+O328</f>
        <v>17.278407000000001</v>
      </c>
      <c r="Q328">
        <f>N328/P328</f>
        <v>0.7901744645788239</v>
      </c>
      <c r="R328">
        <f>O328/P328</f>
        <v>0.20982553542117616</v>
      </c>
      <c r="S328">
        <f>Q328*L328</f>
        <v>5.7489601471621787</v>
      </c>
      <c r="T328">
        <f>R328*L328</f>
        <v>1.5265978528378217</v>
      </c>
      <c r="U328" s="1">
        <f>S328*1901000</f>
        <v>10928773.239755303</v>
      </c>
      <c r="V328" s="1">
        <f>T328*469000</f>
        <v>715974.39298093831</v>
      </c>
      <c r="W328" s="2">
        <f t="shared" si="22"/>
        <v>70</v>
      </c>
      <c r="X328" s="2">
        <f t="shared" si="23"/>
        <v>26</v>
      </c>
    </row>
    <row r="329" spans="1:24" x14ac:dyDescent="0.2">
      <c r="A329">
        <v>44310</v>
      </c>
      <c r="B329" t="s">
        <v>103</v>
      </c>
      <c r="C329">
        <v>2021</v>
      </c>
      <c r="D329">
        <v>23483594.596500002</v>
      </c>
      <c r="E329" s="1">
        <v>12200000</v>
      </c>
      <c r="F329">
        <f>D329/1000000</f>
        <v>23.483594596500001</v>
      </c>
      <c r="G329">
        <f>E329/1000000</f>
        <v>12.2</v>
      </c>
      <c r="H329">
        <v>119.93903400000001</v>
      </c>
      <c r="I329">
        <f t="shared" si="20"/>
        <v>122.445578</v>
      </c>
      <c r="J329">
        <v>107.074387</v>
      </c>
      <c r="K329">
        <f t="shared" si="21"/>
        <v>115.23107899999999</v>
      </c>
      <c r="L329">
        <v>9.7827929999999999</v>
      </c>
      <c r="M329">
        <v>27.657499999999999</v>
      </c>
      <c r="N329">
        <f>H329-106</f>
        <v>13.939034000000007</v>
      </c>
      <c r="O329">
        <f>117-J329</f>
        <v>9.9256129999999985</v>
      </c>
      <c r="P329">
        <f>N329+O329</f>
        <v>23.864647000000005</v>
      </c>
      <c r="Q329">
        <f>N329/P329</f>
        <v>0.58408716458282428</v>
      </c>
      <c r="R329">
        <f>O329/P329</f>
        <v>0.41591283541717572</v>
      </c>
      <c r="S329">
        <f>Q329*L329</f>
        <v>5.7140038250707015</v>
      </c>
      <c r="T329">
        <f>R329*L329</f>
        <v>4.0687891749292984</v>
      </c>
      <c r="U329" s="1">
        <f>S329*1901000</f>
        <v>10862321.271459404</v>
      </c>
      <c r="V329" s="1">
        <f>T329*469000</f>
        <v>1908262.123041841</v>
      </c>
      <c r="W329" s="2">
        <f t="shared" si="22"/>
        <v>71</v>
      </c>
      <c r="X329" s="2">
        <f t="shared" si="23"/>
        <v>71</v>
      </c>
    </row>
    <row r="330" spans="1:24" x14ac:dyDescent="0.2">
      <c r="A330">
        <v>40745</v>
      </c>
      <c r="B330" t="s">
        <v>163</v>
      </c>
      <c r="C330">
        <v>2020</v>
      </c>
      <c r="D330">
        <v>15538062.022</v>
      </c>
      <c r="E330" s="1">
        <v>13015874</v>
      </c>
      <c r="F330">
        <f>D330/1000000</f>
        <v>15.538062022</v>
      </c>
      <c r="G330">
        <f>E330/1000000</f>
        <v>13.015874</v>
      </c>
      <c r="H330">
        <v>119.82699100000001</v>
      </c>
      <c r="I330" t="e">
        <f t="shared" si="20"/>
        <v>#DIV/0!</v>
      </c>
      <c r="J330">
        <v>115.152496</v>
      </c>
      <c r="K330" t="e">
        <f t="shared" si="21"/>
        <v>#DIV/0!</v>
      </c>
      <c r="L330">
        <v>6.4728440000000003</v>
      </c>
      <c r="M330">
        <v>32.340487804878002</v>
      </c>
      <c r="N330">
        <f>H330-106</f>
        <v>13.826991000000007</v>
      </c>
      <c r="O330">
        <f>117-J330</f>
        <v>1.8475040000000007</v>
      </c>
      <c r="P330">
        <f>N330+O330</f>
        <v>15.674495000000007</v>
      </c>
      <c r="Q330">
        <f>N330/P330</f>
        <v>0.88213310859456717</v>
      </c>
      <c r="R330">
        <f>O330/P330</f>
        <v>0.11786689140543283</v>
      </c>
      <c r="S330">
        <f>Q330*L330</f>
        <v>5.7099099991676932</v>
      </c>
      <c r="T330">
        <f>R330*L330</f>
        <v>0.76293400083230745</v>
      </c>
      <c r="U330" s="1">
        <f>S330*1901000</f>
        <v>10854538.908417786</v>
      </c>
      <c r="V330" s="1">
        <f>T330*469000</f>
        <v>357816.04639035219</v>
      </c>
      <c r="W330" s="2">
        <f t="shared" si="22"/>
        <v>71</v>
      </c>
      <c r="X330" s="2">
        <f t="shared" si="23"/>
        <v>16</v>
      </c>
    </row>
    <row r="331" spans="1:24" x14ac:dyDescent="0.2">
      <c r="A331">
        <v>1362</v>
      </c>
      <c r="B331" t="s">
        <v>27</v>
      </c>
      <c r="C331">
        <v>2023</v>
      </c>
      <c r="D331">
        <v>11036735.641000001</v>
      </c>
      <c r="E331" s="1">
        <v>43219440</v>
      </c>
      <c r="F331">
        <f>D331/1000000</f>
        <v>11.036735641</v>
      </c>
      <c r="G331">
        <f>E331/1000000</f>
        <v>43.219439999999999</v>
      </c>
      <c r="H331">
        <v>122.44925499999999</v>
      </c>
      <c r="I331">
        <f t="shared" si="20"/>
        <v>121.242154</v>
      </c>
      <c r="J331">
        <v>120.183567</v>
      </c>
      <c r="K331">
        <f t="shared" si="21"/>
        <v>114.099929</v>
      </c>
      <c r="L331">
        <v>4.5976819999999998</v>
      </c>
      <c r="M331">
        <v>29.665974025973998</v>
      </c>
      <c r="N331">
        <f>H331-106</f>
        <v>16.449254999999994</v>
      </c>
      <c r="O331">
        <f>117-J331</f>
        <v>-3.1835669999999965</v>
      </c>
      <c r="P331">
        <f>N331+O331</f>
        <v>13.265687999999997</v>
      </c>
      <c r="Q331">
        <f>N331/P331</f>
        <v>1.2399850652299373</v>
      </c>
      <c r="R331">
        <f>O331/P331</f>
        <v>-0.23998506522993734</v>
      </c>
      <c r="S331">
        <f>Q331*L331</f>
        <v>5.7010570146765085</v>
      </c>
      <c r="T331">
        <f>R331*L331</f>
        <v>-1.1033750146765087</v>
      </c>
      <c r="U331" s="1">
        <f>S331*1901000</f>
        <v>10837709.384900043</v>
      </c>
      <c r="V331" s="1">
        <f>T331*469000</f>
        <v>-517482.88188328256</v>
      </c>
      <c r="W331" s="2">
        <f t="shared" si="22"/>
        <v>81</v>
      </c>
      <c r="X331" s="2">
        <f t="shared" si="23"/>
        <v>2</v>
      </c>
    </row>
    <row r="332" spans="1:24" x14ac:dyDescent="0.2">
      <c r="A332">
        <v>317</v>
      </c>
      <c r="B332" t="s">
        <v>214</v>
      </c>
      <c r="C332">
        <v>2022</v>
      </c>
      <c r="D332">
        <v>14932394.2675</v>
      </c>
      <c r="E332" s="1">
        <v>10012800</v>
      </c>
      <c r="F332">
        <f>D332/1000000</f>
        <v>14.932394267499999</v>
      </c>
      <c r="G332">
        <f>E332/1000000</f>
        <v>10.0128</v>
      </c>
      <c r="H332">
        <v>124.335949</v>
      </c>
      <c r="I332">
        <f t="shared" si="20"/>
        <v>115.51758700000001</v>
      </c>
      <c r="J332">
        <v>115.26164199999999</v>
      </c>
      <c r="K332">
        <f t="shared" si="21"/>
        <v>107.631319</v>
      </c>
      <c r="L332">
        <v>6.2205349999999999</v>
      </c>
      <c r="M332">
        <v>22.008431372549001</v>
      </c>
      <c r="N332">
        <f>H332-106</f>
        <v>18.335948999999999</v>
      </c>
      <c r="O332">
        <f>117-J332</f>
        <v>1.7383580000000052</v>
      </c>
      <c r="P332">
        <f>N332+O332</f>
        <v>20.074307000000005</v>
      </c>
      <c r="Q332">
        <f>N332/P332</f>
        <v>0.91340383506140432</v>
      </c>
      <c r="R332">
        <f>O332/P332</f>
        <v>8.6596164938595621E-2</v>
      </c>
      <c r="S332">
        <f>Q332*L332</f>
        <v>5.6818605251336924</v>
      </c>
      <c r="T332">
        <f>R332*L332</f>
        <v>0.53867447486630693</v>
      </c>
      <c r="U332" s="1">
        <f>S332*1901000</f>
        <v>10801216.85827915</v>
      </c>
      <c r="V332" s="1">
        <f>T332*469000</f>
        <v>252638.32871229795</v>
      </c>
      <c r="W332" s="2">
        <f t="shared" si="22"/>
        <v>86</v>
      </c>
      <c r="X332" s="2">
        <f t="shared" si="23"/>
        <v>15</v>
      </c>
    </row>
    <row r="333" spans="1:24" x14ac:dyDescent="0.2">
      <c r="A333">
        <v>55853</v>
      </c>
      <c r="B333" t="s">
        <v>90</v>
      </c>
      <c r="C333">
        <v>2024</v>
      </c>
      <c r="D333">
        <v>20069293.831999999</v>
      </c>
      <c r="E333" s="1">
        <v>25794643</v>
      </c>
      <c r="F333">
        <f>D333/1000000</f>
        <v>20.069293832</v>
      </c>
      <c r="G333">
        <f>E333/1000000</f>
        <v>25.794643000000001</v>
      </c>
      <c r="H333">
        <v>118.76513199999999</v>
      </c>
      <c r="I333">
        <f t="shared" si="20"/>
        <v>116.45165900000001</v>
      </c>
      <c r="J333">
        <v>110.92653900000001</v>
      </c>
      <c r="K333">
        <f t="shared" si="21"/>
        <v>117.56978000000001</v>
      </c>
      <c r="L333">
        <v>8.3604640000000003</v>
      </c>
      <c r="M333">
        <v>32.220862068965502</v>
      </c>
      <c r="N333">
        <f>H333-106</f>
        <v>12.765131999999994</v>
      </c>
      <c r="O333">
        <f>117-J333</f>
        <v>6.0734609999999947</v>
      </c>
      <c r="P333">
        <f>N333+O333</f>
        <v>18.838592999999989</v>
      </c>
      <c r="Q333">
        <f>N333/P333</f>
        <v>0.6776053816757972</v>
      </c>
      <c r="R333">
        <f>O333/P333</f>
        <v>0.3223946183242028</v>
      </c>
      <c r="S333">
        <f>Q333*L333</f>
        <v>5.6650953997067628</v>
      </c>
      <c r="T333">
        <f>R333*L333</f>
        <v>2.695368600293238</v>
      </c>
      <c r="U333" s="1">
        <f>S333*1901000</f>
        <v>10769346.354842557</v>
      </c>
      <c r="V333" s="1">
        <f>T333*469000</f>
        <v>1264127.8735375286</v>
      </c>
      <c r="W333" s="2">
        <f t="shared" si="22"/>
        <v>67</v>
      </c>
      <c r="X333" s="2">
        <f t="shared" si="23"/>
        <v>44.999999999999993</v>
      </c>
    </row>
    <row r="334" spans="1:24" x14ac:dyDescent="0.2">
      <c r="A334">
        <v>42486</v>
      </c>
      <c r="B334" t="s">
        <v>57</v>
      </c>
      <c r="C334">
        <v>2024</v>
      </c>
      <c r="D334">
        <v>25855281.395</v>
      </c>
      <c r="E334" s="1">
        <v>19928500</v>
      </c>
      <c r="F334">
        <f>D334/1000000</f>
        <v>25.855281394999999</v>
      </c>
      <c r="G334">
        <f>E334/1000000</f>
        <v>19.9285</v>
      </c>
      <c r="H334">
        <v>118.545816</v>
      </c>
      <c r="I334">
        <f t="shared" si="20"/>
        <v>122.28346500000001</v>
      </c>
      <c r="J334">
        <v>105.51764</v>
      </c>
      <c r="K334">
        <f t="shared" si="21"/>
        <v>106.318451</v>
      </c>
      <c r="L334">
        <v>10.77079</v>
      </c>
      <c r="M334">
        <v>30.189027777777699</v>
      </c>
      <c r="N334">
        <f>H334-106</f>
        <v>12.545816000000002</v>
      </c>
      <c r="O334">
        <f>117-J334</f>
        <v>11.48236</v>
      </c>
      <c r="P334">
        <f>N334+O334</f>
        <v>24.028176000000002</v>
      </c>
      <c r="Q334">
        <f>N334/P334</f>
        <v>0.52212935347235678</v>
      </c>
      <c r="R334">
        <f>O334/P334</f>
        <v>0.47787064652764316</v>
      </c>
      <c r="S334">
        <f>Q334*L334</f>
        <v>5.6237456190865256</v>
      </c>
      <c r="T334">
        <f>R334*L334</f>
        <v>5.1470443809134734</v>
      </c>
      <c r="U334" s="1">
        <f>S334*1901000</f>
        <v>10690740.421883484</v>
      </c>
      <c r="V334" s="1">
        <f>T334*469000</f>
        <v>2413963.8146484192</v>
      </c>
      <c r="W334" s="2">
        <f t="shared" si="22"/>
        <v>66</v>
      </c>
      <c r="X334" s="2">
        <f t="shared" si="23"/>
        <v>79</v>
      </c>
    </row>
    <row r="335" spans="1:24" x14ac:dyDescent="0.2">
      <c r="A335">
        <v>42854</v>
      </c>
      <c r="B335" t="s">
        <v>34</v>
      </c>
      <c r="C335">
        <v>2023</v>
      </c>
      <c r="D335">
        <v>17448043.852000002</v>
      </c>
      <c r="E335" s="1">
        <v>37893408</v>
      </c>
      <c r="F335">
        <f>D335/1000000</f>
        <v>17.448043852000001</v>
      </c>
      <c r="G335">
        <f>E335/1000000</f>
        <v>37.893408000000001</v>
      </c>
      <c r="H335">
        <v>118.501332</v>
      </c>
      <c r="I335">
        <f t="shared" si="20"/>
        <v>124.953687</v>
      </c>
      <c r="J335">
        <v>113.339574</v>
      </c>
      <c r="K335">
        <f t="shared" si="21"/>
        <v>109.980974</v>
      </c>
      <c r="L335">
        <v>7.2685040000000001</v>
      </c>
      <c r="M335">
        <v>34.7305128205128</v>
      </c>
      <c r="N335">
        <f>H335-106</f>
        <v>12.501332000000005</v>
      </c>
      <c r="O335">
        <f>117-J335</f>
        <v>3.6604260000000011</v>
      </c>
      <c r="P335">
        <f>N335+O335</f>
        <v>16.161758000000006</v>
      </c>
      <c r="Q335">
        <f>N335/P335</f>
        <v>0.77351312895540203</v>
      </c>
      <c r="R335">
        <f>O335/P335</f>
        <v>0.22648687104459797</v>
      </c>
      <c r="S335">
        <f>Q335*L335</f>
        <v>5.6222832718648554</v>
      </c>
      <c r="T335">
        <f>R335*L335</f>
        <v>1.6462207281351446</v>
      </c>
      <c r="U335" s="1">
        <f>S335*1901000</f>
        <v>10687960.49981509</v>
      </c>
      <c r="V335" s="1">
        <f>T335*469000</f>
        <v>772077.52149538288</v>
      </c>
      <c r="W335" s="2">
        <f t="shared" si="22"/>
        <v>66</v>
      </c>
      <c r="X335" s="2">
        <f t="shared" si="23"/>
        <v>26</v>
      </c>
    </row>
    <row r="336" spans="1:24" x14ac:dyDescent="0.2">
      <c r="A336">
        <v>448</v>
      </c>
      <c r="B336" t="s">
        <v>112</v>
      </c>
      <c r="C336">
        <v>2021</v>
      </c>
      <c r="D336">
        <v>14238719.381999999</v>
      </c>
      <c r="E336" s="1">
        <v>20475000</v>
      </c>
      <c r="F336">
        <f>D336/1000000</f>
        <v>14.238719381999999</v>
      </c>
      <c r="G336">
        <f>E336/1000000</f>
        <v>20.475000000000001</v>
      </c>
      <c r="H336">
        <v>122.53537900000001</v>
      </c>
      <c r="I336">
        <f t="shared" si="20"/>
        <v>126.25265400000001</v>
      </c>
      <c r="J336">
        <v>116.048846</v>
      </c>
      <c r="K336">
        <f t="shared" si="21"/>
        <v>116.81362</v>
      </c>
      <c r="L336">
        <v>5.9315639999999998</v>
      </c>
      <c r="M336">
        <v>25.335303030302999</v>
      </c>
      <c r="N336">
        <f>H336-106</f>
        <v>16.535379000000006</v>
      </c>
      <c r="O336">
        <f>117-J336</f>
        <v>0.9511540000000025</v>
      </c>
      <c r="P336">
        <f>N336+O336</f>
        <v>17.486533000000009</v>
      </c>
      <c r="Q336">
        <f>N336/P336</f>
        <v>0.94560648471598108</v>
      </c>
      <c r="R336">
        <f>O336/P336</f>
        <v>5.4393515284018965E-2</v>
      </c>
      <c r="S336">
        <f>Q336*L336</f>
        <v>5.6089253829078638</v>
      </c>
      <c r="T336">
        <f>R336*L336</f>
        <v>0.32263861709213665</v>
      </c>
      <c r="U336" s="1">
        <f>S336*1901000</f>
        <v>10662567.152907848</v>
      </c>
      <c r="V336" s="1">
        <f>T336*469000</f>
        <v>151317.51141621207</v>
      </c>
      <c r="W336" s="2">
        <f t="shared" si="22"/>
        <v>81</v>
      </c>
      <c r="X336" s="2">
        <f t="shared" si="23"/>
        <v>11</v>
      </c>
    </row>
    <row r="337" spans="1:24" x14ac:dyDescent="0.2">
      <c r="A337">
        <v>19262</v>
      </c>
      <c r="B337" t="s">
        <v>234</v>
      </c>
      <c r="C337">
        <v>2020</v>
      </c>
      <c r="D337">
        <v>17835549.365499999</v>
      </c>
      <c r="E337" s="1">
        <v>3500000</v>
      </c>
      <c r="F337">
        <f>D337/1000000</f>
        <v>17.8355493655</v>
      </c>
      <c r="G337">
        <f>E337/1000000</f>
        <v>3.5</v>
      </c>
      <c r="H337">
        <v>121.24406999999999</v>
      </c>
      <c r="I337" t="e">
        <f t="shared" si="20"/>
        <v>#DIV/0!</v>
      </c>
      <c r="J337">
        <v>112.021852</v>
      </c>
      <c r="K337" t="e">
        <f t="shared" si="21"/>
        <v>#DIV/0!</v>
      </c>
      <c r="L337">
        <v>7.4299309999999998</v>
      </c>
      <c r="M337">
        <v>26.031884057970998</v>
      </c>
      <c r="N337">
        <f>H337-106</f>
        <v>15.244069999999994</v>
      </c>
      <c r="O337">
        <f>117-J337</f>
        <v>4.9781480000000045</v>
      </c>
      <c r="P337">
        <f>N337+O337</f>
        <v>20.222217999999998</v>
      </c>
      <c r="Q337">
        <f>N337/P337</f>
        <v>0.75382779475525363</v>
      </c>
      <c r="R337">
        <f>O337/P337</f>
        <v>0.24617220524474639</v>
      </c>
      <c r="S337">
        <f>Q337*L337</f>
        <v>5.6008885009136966</v>
      </c>
      <c r="T337">
        <f>R337*L337</f>
        <v>1.8290424990863039</v>
      </c>
      <c r="U337" s="1">
        <f>S337*1901000</f>
        <v>10647289.040236937</v>
      </c>
      <c r="V337" s="1">
        <f>T337*469000</f>
        <v>857820.93207147648</v>
      </c>
      <c r="W337" s="2">
        <f t="shared" si="22"/>
        <v>76</v>
      </c>
      <c r="X337" s="2">
        <f t="shared" si="23"/>
        <v>35</v>
      </c>
    </row>
    <row r="338" spans="1:24" x14ac:dyDescent="0.2">
      <c r="A338">
        <v>21137</v>
      </c>
      <c r="B338" t="s">
        <v>239</v>
      </c>
      <c r="C338">
        <v>2020</v>
      </c>
      <c r="D338">
        <v>32796521.585499998</v>
      </c>
      <c r="E338" s="1">
        <v>8000000</v>
      </c>
      <c r="F338">
        <f>D338/1000000</f>
        <v>32.796521585499995</v>
      </c>
      <c r="G338">
        <f>E338/1000000</f>
        <v>8</v>
      </c>
      <c r="H338">
        <v>119.196085</v>
      </c>
      <c r="I338" t="e">
        <f t="shared" si="20"/>
        <v>#DIV/0!</v>
      </c>
      <c r="J338">
        <v>97.969007000000005</v>
      </c>
      <c r="K338" t="e">
        <f t="shared" si="21"/>
        <v>#DIV/0!</v>
      </c>
      <c r="L338">
        <v>13.662371</v>
      </c>
      <c r="M338">
        <v>26.762321428571401</v>
      </c>
      <c r="N338">
        <f>H338-106</f>
        <v>13.196084999999997</v>
      </c>
      <c r="O338">
        <f>117-J338</f>
        <v>19.030992999999995</v>
      </c>
      <c r="P338">
        <f>N338+O338</f>
        <v>32.227077999999992</v>
      </c>
      <c r="Q338">
        <f>N338/P338</f>
        <v>0.40947196640042888</v>
      </c>
      <c r="R338">
        <f>O338/P338</f>
        <v>0.59052803359957118</v>
      </c>
      <c r="S338">
        <f>Q338*L338</f>
        <v>5.5943579190621939</v>
      </c>
      <c r="T338">
        <f>R338*L338</f>
        <v>8.0680130809378063</v>
      </c>
      <c r="U338" s="1">
        <f>S338*1901000</f>
        <v>10634874.404137231</v>
      </c>
      <c r="V338" s="1">
        <f>T338*469000</f>
        <v>3783898.1349598314</v>
      </c>
      <c r="W338" s="2">
        <f t="shared" si="22"/>
        <v>68</v>
      </c>
      <c r="X338" s="2">
        <f t="shared" si="23"/>
        <v>99</v>
      </c>
    </row>
    <row r="339" spans="1:24" x14ac:dyDescent="0.2">
      <c r="A339">
        <v>39069</v>
      </c>
      <c r="B339" t="s">
        <v>73</v>
      </c>
      <c r="C339">
        <v>2020</v>
      </c>
      <c r="D339">
        <v>19652221.359999999</v>
      </c>
      <c r="E339" s="1">
        <v>19050000</v>
      </c>
      <c r="F339">
        <f>D339/1000000</f>
        <v>19.652221359999999</v>
      </c>
      <c r="G339">
        <f>E339/1000000</f>
        <v>19.05</v>
      </c>
      <c r="H339">
        <v>118.209012</v>
      </c>
      <c r="I339" t="e">
        <f t="shared" si="20"/>
        <v>#DIV/0!</v>
      </c>
      <c r="J339">
        <v>111.319992</v>
      </c>
      <c r="K339" t="e">
        <f t="shared" si="21"/>
        <v>#DIV/0!</v>
      </c>
      <c r="L339">
        <v>8.1867199999999993</v>
      </c>
      <c r="M339">
        <v>33.875740740740703</v>
      </c>
      <c r="N339">
        <f>H339-106</f>
        <v>12.209012000000001</v>
      </c>
      <c r="O339">
        <f>117-J339</f>
        <v>5.6800080000000008</v>
      </c>
      <c r="P339">
        <f>N339+O339</f>
        <v>17.889020000000002</v>
      </c>
      <c r="Q339">
        <f>N339/P339</f>
        <v>0.68248635196338314</v>
      </c>
      <c r="R339">
        <f>O339/P339</f>
        <v>0.31751364803661686</v>
      </c>
      <c r="S339">
        <f>Q339*L339</f>
        <v>5.5873246673456674</v>
      </c>
      <c r="T339">
        <f>R339*L339</f>
        <v>2.5993953326543315</v>
      </c>
      <c r="U339" s="1">
        <f>S339*1901000</f>
        <v>10621504.192624114</v>
      </c>
      <c r="V339" s="1">
        <f>T339*469000</f>
        <v>1219116.4110148815</v>
      </c>
      <c r="W339" s="2">
        <f t="shared" si="22"/>
        <v>64</v>
      </c>
      <c r="X339" s="2">
        <f t="shared" si="23"/>
        <v>41</v>
      </c>
    </row>
    <row r="340" spans="1:24" x14ac:dyDescent="0.2">
      <c r="A340">
        <v>59315</v>
      </c>
      <c r="B340" t="s">
        <v>82</v>
      </c>
      <c r="C340">
        <v>2020</v>
      </c>
      <c r="D340">
        <v>15982951.488</v>
      </c>
      <c r="E340" s="1">
        <v>1663861</v>
      </c>
      <c r="F340">
        <f>D340/1000000</f>
        <v>15.982951487999999</v>
      </c>
      <c r="G340">
        <f>E340/1000000</f>
        <v>1.663861</v>
      </c>
      <c r="H340">
        <v>122.08009</v>
      </c>
      <c r="I340" t="e">
        <f t="shared" si="20"/>
        <v>#DIV/0!</v>
      </c>
      <c r="J340">
        <v>113.853134</v>
      </c>
      <c r="K340" t="e">
        <f t="shared" si="21"/>
        <v>#DIV/0!</v>
      </c>
      <c r="L340">
        <v>6.6581760000000001</v>
      </c>
      <c r="M340">
        <v>24.959852941176401</v>
      </c>
      <c r="N340">
        <f>H340-106</f>
        <v>16.080089999999998</v>
      </c>
      <c r="O340">
        <f>117-J340</f>
        <v>3.1468660000000028</v>
      </c>
      <c r="P340">
        <f>N340+O340</f>
        <v>19.226956000000001</v>
      </c>
      <c r="Q340">
        <f>N340/P340</f>
        <v>0.83633051430502037</v>
      </c>
      <c r="R340">
        <f>O340/P340</f>
        <v>0.16366948569497963</v>
      </c>
      <c r="S340">
        <f>Q340*L340</f>
        <v>5.5684357584133437</v>
      </c>
      <c r="T340">
        <f>R340*L340</f>
        <v>1.0897402415866568</v>
      </c>
      <c r="U340" s="1">
        <f>S340*1901000</f>
        <v>10585596.376743766</v>
      </c>
      <c r="V340" s="1">
        <f>T340*469000</f>
        <v>511088.17330414208</v>
      </c>
      <c r="W340" s="2">
        <f t="shared" si="22"/>
        <v>79</v>
      </c>
      <c r="X340" s="2">
        <f t="shared" si="23"/>
        <v>23</v>
      </c>
    </row>
    <row r="341" spans="1:24" x14ac:dyDescent="0.2">
      <c r="A341">
        <v>42486</v>
      </c>
      <c r="B341" t="s">
        <v>57</v>
      </c>
      <c r="C341">
        <v>2022</v>
      </c>
      <c r="D341">
        <v>26259187.124499999</v>
      </c>
      <c r="E341" s="1">
        <v>35096500</v>
      </c>
      <c r="F341">
        <f>D341/1000000</f>
        <v>26.259187124499999</v>
      </c>
      <c r="G341">
        <f>E341/1000000</f>
        <v>35.096499999999999</v>
      </c>
      <c r="H341">
        <v>118.61089</v>
      </c>
      <c r="I341">
        <f t="shared" si="20"/>
        <v>116.858344</v>
      </c>
      <c r="J341">
        <v>104.793446</v>
      </c>
      <c r="K341">
        <f t="shared" si="21"/>
        <v>99.772677999999999</v>
      </c>
      <c r="L341">
        <v>10.939049000000001</v>
      </c>
      <c r="M341">
        <v>29.439516129032199</v>
      </c>
      <c r="N341">
        <f>H341-106</f>
        <v>12.610889999999998</v>
      </c>
      <c r="O341">
        <f>117-J341</f>
        <v>12.206553999999997</v>
      </c>
      <c r="P341">
        <f>N341+O341</f>
        <v>24.817443999999995</v>
      </c>
      <c r="Q341">
        <f>N341/P341</f>
        <v>0.50814620554800083</v>
      </c>
      <c r="R341">
        <f>O341/P341</f>
        <v>0.49185379445199917</v>
      </c>
      <c r="S341">
        <f>Q341*L341</f>
        <v>5.5586362416536534</v>
      </c>
      <c r="T341">
        <f>R341*L341</f>
        <v>5.3804127583463472</v>
      </c>
      <c r="U341" s="1">
        <f>S341*1901000</f>
        <v>10566967.495383596</v>
      </c>
      <c r="V341" s="1">
        <f>T341*469000</f>
        <v>2523413.5836644368</v>
      </c>
      <c r="W341" s="2">
        <f t="shared" si="22"/>
        <v>67</v>
      </c>
      <c r="X341" s="2">
        <f t="shared" si="23"/>
        <v>83</v>
      </c>
    </row>
    <row r="342" spans="1:24" x14ac:dyDescent="0.2">
      <c r="A342">
        <v>296</v>
      </c>
      <c r="B342" t="s">
        <v>40</v>
      </c>
      <c r="C342">
        <v>2020</v>
      </c>
      <c r="D342">
        <v>21328879.390999999</v>
      </c>
      <c r="E342" s="1">
        <v>34358850</v>
      </c>
      <c r="F342">
        <f>D342/1000000</f>
        <v>21.328879390999997</v>
      </c>
      <c r="G342">
        <f>E342/1000000</f>
        <v>34.358849999999997</v>
      </c>
      <c r="H342">
        <v>118.231415</v>
      </c>
      <c r="I342" t="e">
        <f t="shared" si="20"/>
        <v>#DIV/0!</v>
      </c>
      <c r="J342">
        <v>109.64662300000001</v>
      </c>
      <c r="K342" t="e">
        <f t="shared" si="21"/>
        <v>#DIV/0!</v>
      </c>
      <c r="L342">
        <v>8.8851820000000004</v>
      </c>
      <c r="M342">
        <v>32.491129032258002</v>
      </c>
      <c r="N342">
        <f>H342-106</f>
        <v>12.231414999999998</v>
      </c>
      <c r="O342">
        <f>117-J342</f>
        <v>7.3533769999999947</v>
      </c>
      <c r="P342">
        <f>N342+O342</f>
        <v>19.584791999999993</v>
      </c>
      <c r="Q342">
        <f>N342/P342</f>
        <v>0.62453637495869263</v>
      </c>
      <c r="R342">
        <f>O342/P342</f>
        <v>0.37546362504130742</v>
      </c>
      <c r="S342">
        <f>Q342*L342</f>
        <v>5.5491193571282267</v>
      </c>
      <c r="T342">
        <f>R342*L342</f>
        <v>3.3360626428717741</v>
      </c>
      <c r="U342" s="1">
        <f>S342*1901000</f>
        <v>10548875.897900758</v>
      </c>
      <c r="V342" s="1">
        <f>T342*469000</f>
        <v>1564613.379506862</v>
      </c>
      <c r="W342" s="2">
        <f t="shared" si="22"/>
        <v>64</v>
      </c>
      <c r="X342" s="2">
        <f t="shared" si="23"/>
        <v>54</v>
      </c>
    </row>
    <row r="343" spans="1:24" x14ac:dyDescent="0.2">
      <c r="A343">
        <v>25757</v>
      </c>
      <c r="B343" t="s">
        <v>41</v>
      </c>
      <c r="C343">
        <v>2022</v>
      </c>
      <c r="D343">
        <v>20067135.782499999</v>
      </c>
      <c r="E343" s="1">
        <v>37948276</v>
      </c>
      <c r="F343">
        <f>D343/1000000</f>
        <v>20.067135782499999</v>
      </c>
      <c r="G343">
        <f>E343/1000000</f>
        <v>37.948276</v>
      </c>
      <c r="H343">
        <v>121.42516000000001</v>
      </c>
      <c r="I343">
        <f t="shared" si="20"/>
        <v>122.41234799999999</v>
      </c>
      <c r="J343">
        <v>109.052718</v>
      </c>
      <c r="K343">
        <f t="shared" si="21"/>
        <v>110.005551</v>
      </c>
      <c r="L343">
        <v>8.3595649999999999</v>
      </c>
      <c r="M343">
        <v>24.2669696969696</v>
      </c>
      <c r="N343">
        <f>H343-106</f>
        <v>15.425160000000005</v>
      </c>
      <c r="O343">
        <f>117-J343</f>
        <v>7.9472820000000013</v>
      </c>
      <c r="P343">
        <f>N343+O343</f>
        <v>23.372442000000007</v>
      </c>
      <c r="Q343">
        <f>N343/P343</f>
        <v>0.65997211587903404</v>
      </c>
      <c r="R343">
        <f>O343/P343</f>
        <v>0.34002788412096602</v>
      </c>
      <c r="S343">
        <f>Q343*L343</f>
        <v>5.5170798008783173</v>
      </c>
      <c r="T343">
        <f>R343*L343</f>
        <v>2.8424851991216831</v>
      </c>
      <c r="U343" s="1">
        <f>S343*1901000</f>
        <v>10487968.70146968</v>
      </c>
      <c r="V343" s="1">
        <f>T343*469000</f>
        <v>1333125.5583880693</v>
      </c>
      <c r="W343" s="2">
        <f t="shared" si="22"/>
        <v>77</v>
      </c>
      <c r="X343" s="2">
        <f t="shared" si="23"/>
        <v>58</v>
      </c>
    </row>
    <row r="344" spans="1:24" x14ac:dyDescent="0.2">
      <c r="A344">
        <v>38693</v>
      </c>
      <c r="B344" t="s">
        <v>96</v>
      </c>
      <c r="C344">
        <v>2023</v>
      </c>
      <c r="D344">
        <v>12957082.83</v>
      </c>
      <c r="E344" s="1">
        <v>19845098</v>
      </c>
      <c r="F344">
        <f>D344/1000000</f>
        <v>12.957082830000001</v>
      </c>
      <c r="G344">
        <f>E344/1000000</f>
        <v>19.845098</v>
      </c>
      <c r="H344">
        <v>122.62016199999999</v>
      </c>
      <c r="I344">
        <f t="shared" si="20"/>
        <v>122.00971800000001</v>
      </c>
      <c r="J344">
        <v>117.352318</v>
      </c>
      <c r="K344">
        <f t="shared" si="21"/>
        <v>111.31969100000001</v>
      </c>
      <c r="L344">
        <v>5.3976600000000001</v>
      </c>
      <c r="M344">
        <v>25.752500000000001</v>
      </c>
      <c r="N344">
        <f>H344-106</f>
        <v>16.620161999999993</v>
      </c>
      <c r="O344">
        <f>117-J344</f>
        <v>-0.3523179999999968</v>
      </c>
      <c r="P344">
        <f>N344+O344</f>
        <v>16.267843999999997</v>
      </c>
      <c r="Q344">
        <f>N344/P344</f>
        <v>1.0216573259492774</v>
      </c>
      <c r="R344">
        <f>O344/P344</f>
        <v>-2.1657325949277412E-2</v>
      </c>
      <c r="S344">
        <f>Q344*L344</f>
        <v>5.5145588819833771</v>
      </c>
      <c r="T344">
        <f>R344*L344</f>
        <v>-0.11689888198337672</v>
      </c>
      <c r="U344" s="1">
        <f>S344*1901000</f>
        <v>10483176.434650401</v>
      </c>
      <c r="V344" s="1">
        <f>T344*469000</f>
        <v>-54825.575650203682</v>
      </c>
      <c r="W344" s="2">
        <f t="shared" si="22"/>
        <v>81</v>
      </c>
      <c r="X344" s="2">
        <f t="shared" si="23"/>
        <v>7</v>
      </c>
    </row>
    <row r="345" spans="1:24" x14ac:dyDescent="0.2">
      <c r="A345">
        <v>1362</v>
      </c>
      <c r="B345" t="s">
        <v>27</v>
      </c>
      <c r="C345">
        <v>2024</v>
      </c>
      <c r="D345">
        <v>20143046.794</v>
      </c>
      <c r="E345" s="1">
        <v>15873016</v>
      </c>
      <c r="F345">
        <f>D345/1000000</f>
        <v>20.143046794</v>
      </c>
      <c r="G345">
        <f>E345/1000000</f>
        <v>15.873016</v>
      </c>
      <c r="H345">
        <v>120.026595</v>
      </c>
      <c r="I345">
        <f t="shared" si="20"/>
        <v>122.44925499999999</v>
      </c>
      <c r="J345">
        <v>109.624458</v>
      </c>
      <c r="K345">
        <f t="shared" si="21"/>
        <v>120.183567</v>
      </c>
      <c r="L345">
        <v>8.3911879999999996</v>
      </c>
      <c r="M345">
        <v>27.284861111111098</v>
      </c>
      <c r="N345">
        <f>H345-106</f>
        <v>14.026595</v>
      </c>
      <c r="O345">
        <f>117-J345</f>
        <v>7.3755419999999958</v>
      </c>
      <c r="P345">
        <f>N345+O345</f>
        <v>21.402136999999996</v>
      </c>
      <c r="Q345">
        <f>N345/P345</f>
        <v>0.65538291807028437</v>
      </c>
      <c r="R345">
        <f>O345/P345</f>
        <v>0.34461708192971557</v>
      </c>
      <c r="S345">
        <f>Q345*L345</f>
        <v>5.499441277516353</v>
      </c>
      <c r="T345">
        <f>R345*L345</f>
        <v>2.8917467224836462</v>
      </c>
      <c r="U345" s="1">
        <f>S345*1901000</f>
        <v>10454437.868558588</v>
      </c>
      <c r="V345" s="1">
        <f>T345*469000</f>
        <v>1356229.21284483</v>
      </c>
      <c r="W345" s="2">
        <f t="shared" si="22"/>
        <v>72</v>
      </c>
      <c r="X345" s="2">
        <f t="shared" si="23"/>
        <v>54</v>
      </c>
    </row>
    <row r="346" spans="1:24" x14ac:dyDescent="0.2">
      <c r="A346">
        <v>1387</v>
      </c>
      <c r="B346" t="s">
        <v>87</v>
      </c>
      <c r="C346">
        <v>2020</v>
      </c>
      <c r="D346">
        <v>34002688.818000004</v>
      </c>
      <c r="E346" s="1">
        <v>26000000</v>
      </c>
      <c r="F346">
        <f>D346/1000000</f>
        <v>34.002688818000003</v>
      </c>
      <c r="G346">
        <f>E346/1000000</f>
        <v>26</v>
      </c>
      <c r="H346">
        <v>116.932453</v>
      </c>
      <c r="I346" t="e">
        <f t="shared" si="20"/>
        <v>#DIV/0!</v>
      </c>
      <c r="J346">
        <v>99.764909000000003</v>
      </c>
      <c r="K346" t="e">
        <f t="shared" si="21"/>
        <v>#DIV/0!</v>
      </c>
      <c r="L346">
        <v>14.164835999999999</v>
      </c>
      <c r="M346">
        <v>32.608461538461498</v>
      </c>
      <c r="N346">
        <f>H346-106</f>
        <v>10.932452999999995</v>
      </c>
      <c r="O346">
        <f>117-J346</f>
        <v>17.235090999999997</v>
      </c>
      <c r="P346">
        <f>N346+O346</f>
        <v>28.167543999999992</v>
      </c>
      <c r="Q346">
        <f>N346/P346</f>
        <v>0.38812233682851432</v>
      </c>
      <c r="R346">
        <f>O346/P346</f>
        <v>0.61187766317148562</v>
      </c>
      <c r="S346">
        <f>Q346*L346</f>
        <v>5.497689249112665</v>
      </c>
      <c r="T346">
        <f>R346*L346</f>
        <v>8.6671467508873334</v>
      </c>
      <c r="U346" s="1">
        <f>S346*1901000</f>
        <v>10451107.262563176</v>
      </c>
      <c r="V346" s="1">
        <f>T346*469000</f>
        <v>4064891.8261661595</v>
      </c>
      <c r="W346" s="2">
        <f t="shared" si="22"/>
        <v>56.999999999999993</v>
      </c>
      <c r="X346" s="2">
        <f t="shared" si="23"/>
        <v>97</v>
      </c>
    </row>
    <row r="347" spans="1:24" x14ac:dyDescent="0.2">
      <c r="A347">
        <v>86591</v>
      </c>
      <c r="B347" t="s">
        <v>107</v>
      </c>
      <c r="C347">
        <v>2024</v>
      </c>
      <c r="D347">
        <v>18377649.479499999</v>
      </c>
      <c r="E347" s="1">
        <v>21696429</v>
      </c>
      <c r="F347">
        <f>D347/1000000</f>
        <v>18.3776494795</v>
      </c>
      <c r="G347">
        <f>E347/1000000</f>
        <v>21.696428999999998</v>
      </c>
      <c r="H347">
        <v>119.757974</v>
      </c>
      <c r="I347">
        <f t="shared" si="20"/>
        <v>113.741865</v>
      </c>
      <c r="J347">
        <v>111.554249</v>
      </c>
      <c r="K347">
        <f t="shared" si="21"/>
        <v>115.274497</v>
      </c>
      <c r="L347">
        <v>7.6557589999999998</v>
      </c>
      <c r="M347">
        <v>28.7464864864864</v>
      </c>
      <c r="N347">
        <f>H347-106</f>
        <v>13.757974000000004</v>
      </c>
      <c r="O347">
        <f>117-J347</f>
        <v>5.4457510000000013</v>
      </c>
      <c r="P347">
        <f>N347+O347</f>
        <v>19.203725000000006</v>
      </c>
      <c r="Q347">
        <f>N347/P347</f>
        <v>0.71642215247302288</v>
      </c>
      <c r="R347">
        <f>O347/P347</f>
        <v>0.28357784752697718</v>
      </c>
      <c r="S347">
        <f>Q347*L347</f>
        <v>5.4847553415947168</v>
      </c>
      <c r="T347">
        <f>R347*L347</f>
        <v>2.1710036584052834</v>
      </c>
      <c r="U347" s="1">
        <f>S347*1901000</f>
        <v>10426519.904371556</v>
      </c>
      <c r="V347" s="1">
        <f>T347*469000</f>
        <v>1018200.7157920779</v>
      </c>
      <c r="W347" s="2">
        <f t="shared" si="22"/>
        <v>70</v>
      </c>
      <c r="X347" s="2">
        <f t="shared" si="23"/>
        <v>39</v>
      </c>
    </row>
    <row r="348" spans="1:24" x14ac:dyDescent="0.2">
      <c r="A348">
        <v>40824</v>
      </c>
      <c r="B348" t="s">
        <v>129</v>
      </c>
      <c r="C348">
        <v>2022</v>
      </c>
      <c r="D348">
        <v>29813998.756000001</v>
      </c>
      <c r="E348" s="1">
        <v>12960000</v>
      </c>
      <c r="F348">
        <f>D348/1000000</f>
        <v>29.813998756</v>
      </c>
      <c r="G348">
        <f>E348/1000000</f>
        <v>12.96</v>
      </c>
      <c r="H348">
        <v>116.937287</v>
      </c>
      <c r="I348">
        <f t="shared" si="20"/>
        <v>113.070525</v>
      </c>
      <c r="J348">
        <v>103.11789</v>
      </c>
      <c r="K348">
        <f t="shared" si="21"/>
        <v>108.496002</v>
      </c>
      <c r="L348">
        <v>12.419912</v>
      </c>
      <c r="M348">
        <v>33.421568627450903</v>
      </c>
      <c r="N348">
        <f>H348-106</f>
        <v>10.937286999999998</v>
      </c>
      <c r="O348">
        <f>117-J348</f>
        <v>13.882109999999997</v>
      </c>
      <c r="P348">
        <f>N348+O348</f>
        <v>24.819396999999995</v>
      </c>
      <c r="Q348">
        <f>N348/P348</f>
        <v>0.44067496885601209</v>
      </c>
      <c r="R348">
        <f>O348/P348</f>
        <v>0.55932503114398791</v>
      </c>
      <c r="S348">
        <f>Q348*L348</f>
        <v>5.4731443337944112</v>
      </c>
      <c r="T348">
        <f>R348*L348</f>
        <v>6.9467676662055888</v>
      </c>
      <c r="U348" s="1">
        <f>S348*1901000</f>
        <v>10404447.378543176</v>
      </c>
      <c r="V348" s="1">
        <f>T348*469000</f>
        <v>3258034.0354504213</v>
      </c>
      <c r="W348" s="2">
        <f t="shared" si="22"/>
        <v>56.999999999999993</v>
      </c>
      <c r="X348" s="2">
        <f t="shared" si="23"/>
        <v>90</v>
      </c>
    </row>
    <row r="349" spans="1:24" x14ac:dyDescent="0.2">
      <c r="A349">
        <v>43958</v>
      </c>
      <c r="B349" t="s">
        <v>199</v>
      </c>
      <c r="C349">
        <v>2021</v>
      </c>
      <c r="D349">
        <v>17216165.153999999</v>
      </c>
      <c r="E349" s="1">
        <v>11000000</v>
      </c>
      <c r="F349">
        <f>D349/1000000</f>
        <v>17.216165153999999</v>
      </c>
      <c r="G349">
        <f>E349/1000000</f>
        <v>11</v>
      </c>
      <c r="H349">
        <v>120.01873999999999</v>
      </c>
      <c r="I349">
        <f t="shared" si="20"/>
        <v>121.999228</v>
      </c>
      <c r="J349">
        <v>112.570243</v>
      </c>
      <c r="K349">
        <f t="shared" si="21"/>
        <v>122.086354</v>
      </c>
      <c r="L349">
        <v>7.1719080000000002</v>
      </c>
      <c r="M349">
        <v>28.441973684210499</v>
      </c>
      <c r="N349">
        <f>H349-106</f>
        <v>14.018739999999994</v>
      </c>
      <c r="O349">
        <f>117-J349</f>
        <v>4.4297569999999951</v>
      </c>
      <c r="P349">
        <f>N349+O349</f>
        <v>18.448496999999989</v>
      </c>
      <c r="Q349">
        <f>N349/P349</f>
        <v>0.75988520907692381</v>
      </c>
      <c r="R349">
        <f>O349/P349</f>
        <v>0.24011479092307617</v>
      </c>
      <c r="S349">
        <f>Q349*L349</f>
        <v>5.449826810060463</v>
      </c>
      <c r="T349">
        <f>R349*L349</f>
        <v>1.7220811899395374</v>
      </c>
      <c r="U349" s="1">
        <f>S349*1901000</f>
        <v>10360120.76592494</v>
      </c>
      <c r="V349" s="1">
        <f>T349*469000</f>
        <v>807656.07808164309</v>
      </c>
      <c r="W349" s="2">
        <f t="shared" si="22"/>
        <v>71</v>
      </c>
      <c r="X349" s="2">
        <f t="shared" si="23"/>
        <v>31</v>
      </c>
    </row>
    <row r="350" spans="1:24" x14ac:dyDescent="0.2">
      <c r="A350">
        <v>89423</v>
      </c>
      <c r="B350" t="s">
        <v>88</v>
      </c>
      <c r="C350">
        <v>2024</v>
      </c>
      <c r="D350">
        <v>14865278.687999999</v>
      </c>
      <c r="E350" s="1">
        <v>25892857</v>
      </c>
      <c r="F350">
        <f>D350/1000000</f>
        <v>14.865278687999998</v>
      </c>
      <c r="G350">
        <f>E350/1000000</f>
        <v>25.892856999999999</v>
      </c>
      <c r="H350">
        <v>119.246099</v>
      </c>
      <c r="I350">
        <f t="shared" si="20"/>
        <v>120.626706</v>
      </c>
      <c r="J350">
        <v>115.15876799999999</v>
      </c>
      <c r="K350">
        <f t="shared" si="21"/>
        <v>123.17300400000001</v>
      </c>
      <c r="L350">
        <v>6.1925759999999999</v>
      </c>
      <c r="M350">
        <v>32.741142857142798</v>
      </c>
      <c r="N350">
        <f>H350-106</f>
        <v>13.246099000000001</v>
      </c>
      <c r="O350">
        <f>117-J350</f>
        <v>1.8412320000000051</v>
      </c>
      <c r="P350">
        <f>N350+O350</f>
        <v>15.087331000000006</v>
      </c>
      <c r="Q350">
        <f>N350/P350</f>
        <v>0.87796171503097509</v>
      </c>
      <c r="R350">
        <f>O350/P350</f>
        <v>0.12203828496902497</v>
      </c>
      <c r="S350">
        <f>Q350*L350</f>
        <v>5.4368446454196553</v>
      </c>
      <c r="T350">
        <f>R350*L350</f>
        <v>0.75573135458034479</v>
      </c>
      <c r="U350" s="1">
        <f>S350*1901000</f>
        <v>10335441.670942765</v>
      </c>
      <c r="V350" s="1">
        <f>T350*469000</f>
        <v>354438.00529818173</v>
      </c>
      <c r="W350" s="2">
        <f t="shared" si="22"/>
        <v>69</v>
      </c>
      <c r="X350" s="2">
        <f t="shared" si="23"/>
        <v>16</v>
      </c>
    </row>
    <row r="351" spans="1:24" x14ac:dyDescent="0.2">
      <c r="A351">
        <v>832</v>
      </c>
      <c r="B351" t="s">
        <v>61</v>
      </c>
      <c r="C351">
        <v>2022</v>
      </c>
      <c r="D351">
        <v>17214290.363499999</v>
      </c>
      <c r="E351" s="1">
        <v>22680000</v>
      </c>
      <c r="F351">
        <f>D351/1000000</f>
        <v>17.214290363499998</v>
      </c>
      <c r="G351">
        <f>E351/1000000</f>
        <v>22.68</v>
      </c>
      <c r="H351">
        <v>119.544038</v>
      </c>
      <c r="I351">
        <f t="shared" si="20"/>
        <v>121.62975</v>
      </c>
      <c r="J351">
        <v>112.65266200000001</v>
      </c>
      <c r="K351">
        <f t="shared" si="21"/>
        <v>104.29755900000001</v>
      </c>
      <c r="L351">
        <v>7.1711270000000003</v>
      </c>
      <c r="M351">
        <v>29.667906976744099</v>
      </c>
      <c r="N351">
        <f>H351-106</f>
        <v>13.544038</v>
      </c>
      <c r="O351">
        <f>117-J351</f>
        <v>4.3473379999999935</v>
      </c>
      <c r="P351">
        <f>N351+O351</f>
        <v>17.891375999999994</v>
      </c>
      <c r="Q351">
        <f>N351/P351</f>
        <v>0.75701488806674255</v>
      </c>
      <c r="R351">
        <f>O351/P351</f>
        <v>0.24298511193325739</v>
      </c>
      <c r="S351">
        <f>Q351*L351</f>
        <v>5.4286499032173952</v>
      </c>
      <c r="T351">
        <f>R351*L351</f>
        <v>1.7424770967826044</v>
      </c>
      <c r="U351" s="1">
        <f>S351*1901000</f>
        <v>10319863.466016268</v>
      </c>
      <c r="V351" s="1">
        <f>T351*469000</f>
        <v>817221.75839104143</v>
      </c>
      <c r="W351" s="2">
        <f t="shared" si="22"/>
        <v>70</v>
      </c>
      <c r="X351" s="2">
        <f t="shared" si="23"/>
        <v>30</v>
      </c>
    </row>
    <row r="352" spans="1:24" x14ac:dyDescent="0.2">
      <c r="A352">
        <v>41394</v>
      </c>
      <c r="B352" t="s">
        <v>242</v>
      </c>
      <c r="C352">
        <v>2021</v>
      </c>
      <c r="D352">
        <v>17873155.598499998</v>
      </c>
      <c r="E352" s="1">
        <v>8449074</v>
      </c>
      <c r="F352">
        <f>D352/1000000</f>
        <v>17.873155598499999</v>
      </c>
      <c r="G352">
        <f>E352/1000000</f>
        <v>8.4490739999999995</v>
      </c>
      <c r="H352">
        <v>119.314983</v>
      </c>
      <c r="I352">
        <f t="shared" si="20"/>
        <v>116.96861800000001</v>
      </c>
      <c r="J352">
        <v>112.01303900000001</v>
      </c>
      <c r="K352">
        <f t="shared" si="21"/>
        <v>114.10996</v>
      </c>
      <c r="L352">
        <v>7.4455970000000002</v>
      </c>
      <c r="M352">
        <v>29.8526666666666</v>
      </c>
      <c r="N352">
        <f>H352-106</f>
        <v>13.314982999999998</v>
      </c>
      <c r="O352">
        <f>117-J352</f>
        <v>4.9869609999999938</v>
      </c>
      <c r="P352">
        <f>N352+O352</f>
        <v>18.301943999999992</v>
      </c>
      <c r="Q352">
        <f>N352/P352</f>
        <v>0.72751741563628458</v>
      </c>
      <c r="R352">
        <f>O352/P352</f>
        <v>0.27248258436371547</v>
      </c>
      <c r="S352">
        <f>Q352*L352</f>
        <v>5.4168014873092734</v>
      </c>
      <c r="T352">
        <f>R352*L352</f>
        <v>2.0287955126907269</v>
      </c>
      <c r="U352" s="1">
        <f>S352*1901000</f>
        <v>10297339.627374928</v>
      </c>
      <c r="V352" s="1">
        <f>T352*469000</f>
        <v>951505.09545195091</v>
      </c>
      <c r="W352" s="2">
        <f t="shared" si="22"/>
        <v>69</v>
      </c>
      <c r="X352" s="2">
        <f t="shared" si="23"/>
        <v>35</v>
      </c>
    </row>
    <row r="353" spans="1:24" x14ac:dyDescent="0.2">
      <c r="A353">
        <v>70165</v>
      </c>
      <c r="B353" t="s">
        <v>48</v>
      </c>
      <c r="C353">
        <v>2024</v>
      </c>
      <c r="D353">
        <v>16417377.1745</v>
      </c>
      <c r="E353" s="1">
        <v>36016200</v>
      </c>
      <c r="F353">
        <f>D353/1000000</f>
        <v>16.4173771745</v>
      </c>
      <c r="G353">
        <f>E353/1000000</f>
        <v>36.016199999999998</v>
      </c>
      <c r="H353">
        <v>118.661593</v>
      </c>
      <c r="I353">
        <f t="shared" si="20"/>
        <v>121.373836</v>
      </c>
      <c r="J353">
        <v>113.627556</v>
      </c>
      <c r="K353">
        <f t="shared" si="21"/>
        <v>111.85953499999999</v>
      </c>
      <c r="L353">
        <v>6.8391489999999999</v>
      </c>
      <c r="M353">
        <v>33.057222222222201</v>
      </c>
      <c r="N353">
        <f>H353-106</f>
        <v>12.661592999999996</v>
      </c>
      <c r="O353">
        <f>117-J353</f>
        <v>3.3724440000000016</v>
      </c>
      <c r="P353">
        <f>N353+O353</f>
        <v>16.034036999999998</v>
      </c>
      <c r="Q353">
        <f>N353/P353</f>
        <v>0.78966968830120565</v>
      </c>
      <c r="R353">
        <f>O353/P353</f>
        <v>0.21033031169879438</v>
      </c>
      <c r="S353">
        <f>Q353*L353</f>
        <v>5.4006686590755022</v>
      </c>
      <c r="T353">
        <f>R353*L353</f>
        <v>1.4384803409244979</v>
      </c>
      <c r="U353" s="1">
        <f>S353*1901000</f>
        <v>10266671.120902529</v>
      </c>
      <c r="V353" s="1">
        <f>T353*469000</f>
        <v>674647.27989358956</v>
      </c>
      <c r="W353" s="2">
        <f t="shared" si="22"/>
        <v>67</v>
      </c>
      <c r="X353" s="2">
        <f t="shared" si="23"/>
        <v>24</v>
      </c>
    </row>
    <row r="354" spans="1:24" x14ac:dyDescent="0.2">
      <c r="A354">
        <v>77303</v>
      </c>
      <c r="B354" t="s">
        <v>165</v>
      </c>
      <c r="C354">
        <v>2024</v>
      </c>
      <c r="D354">
        <v>19607103.962499999</v>
      </c>
      <c r="E354" s="1">
        <v>14000000</v>
      </c>
      <c r="F354">
        <f>D354/1000000</f>
        <v>19.607103962499998</v>
      </c>
      <c r="G354">
        <f>E354/1000000</f>
        <v>14</v>
      </c>
      <c r="H354">
        <v>119.59455199999999</v>
      </c>
      <c r="I354" t="e">
        <f t="shared" si="20"/>
        <v>#DIV/0!</v>
      </c>
      <c r="J354">
        <v>109.97607000000001</v>
      </c>
      <c r="K354" t="e">
        <f t="shared" si="21"/>
        <v>#DIV/0!</v>
      </c>
      <c r="L354">
        <v>8.1679250000000003</v>
      </c>
      <c r="M354">
        <v>27.8914864864864</v>
      </c>
      <c r="N354">
        <f>H354-106</f>
        <v>13.594551999999993</v>
      </c>
      <c r="O354">
        <f>117-J354</f>
        <v>7.0239299999999929</v>
      </c>
      <c r="P354">
        <f>N354+O354</f>
        <v>20.618481999999986</v>
      </c>
      <c r="Q354">
        <f>N354/P354</f>
        <v>0.65933816078215668</v>
      </c>
      <c r="R354">
        <f>O354/P354</f>
        <v>0.34066183921784338</v>
      </c>
      <c r="S354">
        <f>Q354*L354</f>
        <v>5.3854246469065972</v>
      </c>
      <c r="T354">
        <f>R354*L354</f>
        <v>2.7825003530934036</v>
      </c>
      <c r="U354" s="1">
        <f>S354*1901000</f>
        <v>10237692.253769441</v>
      </c>
      <c r="V354" s="1">
        <f>T354*469000</f>
        <v>1304992.6656008062</v>
      </c>
      <c r="W354" s="2">
        <f t="shared" si="22"/>
        <v>70</v>
      </c>
      <c r="X354" s="2">
        <f t="shared" si="23"/>
        <v>51</v>
      </c>
    </row>
    <row r="355" spans="1:24" x14ac:dyDescent="0.2">
      <c r="A355">
        <v>70405</v>
      </c>
      <c r="B355" t="s">
        <v>114</v>
      </c>
      <c r="C355">
        <v>2021</v>
      </c>
      <c r="D355">
        <v>34972065.929499999</v>
      </c>
      <c r="E355" s="1">
        <v>20000000</v>
      </c>
      <c r="F355">
        <f>D355/1000000</f>
        <v>34.972065929499998</v>
      </c>
      <c r="G355">
        <f>E355/1000000</f>
        <v>20</v>
      </c>
      <c r="H355">
        <v>116.73294300000001</v>
      </c>
      <c r="I355" t="e">
        <f t="shared" si="20"/>
        <v>#DIV/0!</v>
      </c>
      <c r="J355">
        <v>98.687467999999996</v>
      </c>
      <c r="K355" t="e">
        <f t="shared" si="21"/>
        <v>#DIV/0!</v>
      </c>
      <c r="L355">
        <v>14.568659</v>
      </c>
      <c r="M355">
        <v>32.3135714285714</v>
      </c>
      <c r="N355">
        <f>H355-106</f>
        <v>10.732943000000006</v>
      </c>
      <c r="O355">
        <f>117-J355</f>
        <v>18.312532000000004</v>
      </c>
      <c r="P355">
        <f>N355+O355</f>
        <v>29.04547500000001</v>
      </c>
      <c r="Q355">
        <f>N355/P355</f>
        <v>0.36952203398291822</v>
      </c>
      <c r="R355">
        <f>O355/P355</f>
        <v>0.63047796601708173</v>
      </c>
      <c r="S355">
        <f>Q355*L355</f>
        <v>5.3834405060835477</v>
      </c>
      <c r="T355">
        <f>R355*L355</f>
        <v>9.1852184939164516</v>
      </c>
      <c r="U355" s="1">
        <f>S355*1901000</f>
        <v>10233920.402064824</v>
      </c>
      <c r="V355" s="1">
        <f>T355*469000</f>
        <v>4307867.4736468159</v>
      </c>
      <c r="W355" s="2">
        <f t="shared" si="22"/>
        <v>56.000000000000007</v>
      </c>
      <c r="X355" s="2">
        <f t="shared" si="23"/>
        <v>98</v>
      </c>
    </row>
    <row r="356" spans="1:24" x14ac:dyDescent="0.2">
      <c r="A356">
        <v>645</v>
      </c>
      <c r="B356" t="s">
        <v>151</v>
      </c>
      <c r="C356">
        <v>2021</v>
      </c>
      <c r="D356">
        <v>22134513.596500002</v>
      </c>
      <c r="E356" s="1">
        <v>14000000</v>
      </c>
      <c r="F356">
        <f>D356/1000000</f>
        <v>22.134513596500003</v>
      </c>
      <c r="G356">
        <f>E356/1000000</f>
        <v>14</v>
      </c>
      <c r="H356">
        <v>118.357827</v>
      </c>
      <c r="I356">
        <f t="shared" si="20"/>
        <v>117.248017</v>
      </c>
      <c r="J356">
        <v>108.113336</v>
      </c>
      <c r="K356">
        <f t="shared" si="21"/>
        <v>109.76374199999999</v>
      </c>
      <c r="L356">
        <v>9.2207930000000005</v>
      </c>
      <c r="M356">
        <v>30.2733783783783</v>
      </c>
      <c r="N356">
        <f>H356-106</f>
        <v>12.357827</v>
      </c>
      <c r="O356">
        <f>117-J356</f>
        <v>8.8866639999999961</v>
      </c>
      <c r="P356">
        <f>N356+O356</f>
        <v>21.244490999999996</v>
      </c>
      <c r="Q356">
        <f>N356/P356</f>
        <v>0.58169560287417588</v>
      </c>
      <c r="R356">
        <f>O356/P356</f>
        <v>0.41830439712582418</v>
      </c>
      <c r="S356">
        <f>Q356*L356</f>
        <v>5.3636947431129807</v>
      </c>
      <c r="T356">
        <f>R356*L356</f>
        <v>3.8570982568870198</v>
      </c>
      <c r="U356" s="1">
        <f>S356*1901000</f>
        <v>10196383.706657777</v>
      </c>
      <c r="V356" s="1">
        <f>T356*469000</f>
        <v>1808979.0824800122</v>
      </c>
      <c r="W356" s="2">
        <f t="shared" si="22"/>
        <v>65</v>
      </c>
      <c r="X356" s="2">
        <f t="shared" si="23"/>
        <v>65</v>
      </c>
    </row>
    <row r="357" spans="1:24" x14ac:dyDescent="0.2">
      <c r="A357">
        <v>971</v>
      </c>
      <c r="B357" t="s">
        <v>184</v>
      </c>
      <c r="C357">
        <v>2020</v>
      </c>
      <c r="D357">
        <v>30688870.583000001</v>
      </c>
      <c r="E357" s="1">
        <v>12800000</v>
      </c>
      <c r="F357">
        <f>D357/1000000</f>
        <v>30.688870583</v>
      </c>
      <c r="G357">
        <f>E357/1000000</f>
        <v>12.8</v>
      </c>
      <c r="H357">
        <v>118.22635200000001</v>
      </c>
      <c r="I357" t="e">
        <f t="shared" si="20"/>
        <v>#DIV/0!</v>
      </c>
      <c r="J357">
        <v>99.902686000000003</v>
      </c>
      <c r="K357" t="e">
        <f t="shared" si="21"/>
        <v>#DIV/0!</v>
      </c>
      <c r="L357">
        <v>12.784366</v>
      </c>
      <c r="M357">
        <v>28.031666666666599</v>
      </c>
      <c r="N357">
        <f>H357-106</f>
        <v>12.226352000000006</v>
      </c>
      <c r="O357">
        <f>117-J357</f>
        <v>17.097313999999997</v>
      </c>
      <c r="P357">
        <f>N357+O357</f>
        <v>29.323666000000003</v>
      </c>
      <c r="Q357">
        <f>N357/P357</f>
        <v>0.41694486630696193</v>
      </c>
      <c r="R357">
        <f>O357/P357</f>
        <v>0.58305513369303807</v>
      </c>
      <c r="S357">
        <f>Q357*L357</f>
        <v>5.33037577268927</v>
      </c>
      <c r="T357">
        <f>R357*L357</f>
        <v>7.4539902273107304</v>
      </c>
      <c r="U357" s="1">
        <f>S357*1901000</f>
        <v>10133044.343882302</v>
      </c>
      <c r="V357" s="1">
        <f>T357*469000</f>
        <v>3495921.4166087327</v>
      </c>
      <c r="W357" s="2">
        <f t="shared" si="22"/>
        <v>64</v>
      </c>
      <c r="X357" s="2">
        <f t="shared" si="23"/>
        <v>97</v>
      </c>
    </row>
    <row r="358" spans="1:24" x14ac:dyDescent="0.2">
      <c r="A358">
        <v>40745</v>
      </c>
      <c r="B358" t="s">
        <v>163</v>
      </c>
      <c r="C358">
        <v>2022</v>
      </c>
      <c r="D358">
        <v>14069131.2585</v>
      </c>
      <c r="E358" s="1">
        <v>14317459</v>
      </c>
      <c r="F358">
        <f>D358/1000000</f>
        <v>14.069131258500001</v>
      </c>
      <c r="G358">
        <f>E358/1000000</f>
        <v>14.317458999999999</v>
      </c>
      <c r="H358">
        <v>121.434353</v>
      </c>
      <c r="I358">
        <f t="shared" si="20"/>
        <v>115.257081</v>
      </c>
      <c r="J358">
        <v>115.387407</v>
      </c>
      <c r="K358">
        <f t="shared" si="21"/>
        <v>110.958944</v>
      </c>
      <c r="L358">
        <v>5.8609169999999997</v>
      </c>
      <c r="M358">
        <v>25.9470149253731</v>
      </c>
      <c r="N358">
        <f>H358-106</f>
        <v>15.434353000000002</v>
      </c>
      <c r="O358">
        <f>117-J358</f>
        <v>1.6125930000000039</v>
      </c>
      <c r="P358">
        <f>N358+O358</f>
        <v>17.046946000000005</v>
      </c>
      <c r="Q358">
        <f>N358/P358</f>
        <v>0.90540282112702164</v>
      </c>
      <c r="R358">
        <f>O358/P358</f>
        <v>9.4597178872978388E-2</v>
      </c>
      <c r="S358">
        <f>Q358*L358</f>
        <v>5.3064907861913202</v>
      </c>
      <c r="T358">
        <f>R358*L358</f>
        <v>0.55442621380867985</v>
      </c>
      <c r="U358" s="1">
        <f>S358*1901000</f>
        <v>10087638.984549699</v>
      </c>
      <c r="V358" s="1">
        <f>T358*469000</f>
        <v>260025.89427627085</v>
      </c>
      <c r="W358" s="2">
        <f t="shared" si="22"/>
        <v>77</v>
      </c>
      <c r="X358" s="2">
        <f t="shared" si="23"/>
        <v>15</v>
      </c>
    </row>
    <row r="359" spans="1:24" x14ac:dyDescent="0.2">
      <c r="A359">
        <v>25757</v>
      </c>
      <c r="B359" t="s">
        <v>41</v>
      </c>
      <c r="C359">
        <v>2024</v>
      </c>
      <c r="D359">
        <v>14946698.846999999</v>
      </c>
      <c r="E359" s="1">
        <v>31000000</v>
      </c>
      <c r="F359">
        <f>D359/1000000</f>
        <v>14.946698846999999</v>
      </c>
      <c r="G359">
        <f>E359/1000000</f>
        <v>31</v>
      </c>
      <c r="H359">
        <v>122.366291</v>
      </c>
      <c r="I359">
        <f t="shared" si="20"/>
        <v>121.988373</v>
      </c>
      <c r="J359">
        <v>114.061893</v>
      </c>
      <c r="K359">
        <f t="shared" si="21"/>
        <v>111.031964</v>
      </c>
      <c r="L359">
        <v>6.2264939999999998</v>
      </c>
      <c r="M359">
        <v>23.2152173913043</v>
      </c>
      <c r="N359">
        <f>H359-106</f>
        <v>16.366291000000004</v>
      </c>
      <c r="O359">
        <f>117-J359</f>
        <v>2.9381070000000022</v>
      </c>
      <c r="P359">
        <f>N359+O359</f>
        <v>19.304398000000006</v>
      </c>
      <c r="Q359">
        <f>N359/P359</f>
        <v>0.84780115909338372</v>
      </c>
      <c r="R359">
        <f>O359/P359</f>
        <v>0.15219884090661626</v>
      </c>
      <c r="S359">
        <f>Q359*L359</f>
        <v>5.2788288302879991</v>
      </c>
      <c r="T359">
        <f>R359*L359</f>
        <v>0.94766516971200065</v>
      </c>
      <c r="U359" s="1">
        <f>S359*1901000</f>
        <v>10035053.606377486</v>
      </c>
      <c r="V359" s="1">
        <f>T359*469000</f>
        <v>444454.96459492831</v>
      </c>
      <c r="W359" s="2">
        <f t="shared" si="22"/>
        <v>80</v>
      </c>
      <c r="X359" s="2">
        <f t="shared" si="23"/>
        <v>22</v>
      </c>
    </row>
    <row r="360" spans="1:24" x14ac:dyDescent="0.2">
      <c r="A360">
        <v>801</v>
      </c>
      <c r="B360" t="s">
        <v>93</v>
      </c>
      <c r="C360">
        <v>2024</v>
      </c>
      <c r="D360">
        <v>24497196.1195</v>
      </c>
      <c r="E360" s="1">
        <v>23000000</v>
      </c>
      <c r="F360">
        <f>D360/1000000</f>
        <v>24.4971961195</v>
      </c>
      <c r="G360">
        <f>E360/1000000</f>
        <v>23</v>
      </c>
      <c r="H360">
        <v>117.429564</v>
      </c>
      <c r="I360">
        <f t="shared" si="20"/>
        <v>112.55168999999999</v>
      </c>
      <c r="J360">
        <v>106.328579</v>
      </c>
      <c r="K360">
        <f t="shared" si="21"/>
        <v>101.58246699999999</v>
      </c>
      <c r="L360">
        <v>10.205038999999999</v>
      </c>
      <c r="M360">
        <v>31.826750000000001</v>
      </c>
      <c r="N360">
        <f>H360-106</f>
        <v>11.429563999999999</v>
      </c>
      <c r="O360">
        <f>117-J360</f>
        <v>10.671420999999995</v>
      </c>
      <c r="P360">
        <f>N360+O360</f>
        <v>22.100984999999994</v>
      </c>
      <c r="Q360">
        <f>N360/P360</f>
        <v>0.51715179210338369</v>
      </c>
      <c r="R360">
        <f>O360/P360</f>
        <v>0.48284820789661625</v>
      </c>
      <c r="S360">
        <f>Q360*L360</f>
        <v>5.277554207334922</v>
      </c>
      <c r="T360">
        <f>R360*L360</f>
        <v>4.9274847926650764</v>
      </c>
      <c r="U360" s="1">
        <f>S360*1901000</f>
        <v>10032630.548143687</v>
      </c>
      <c r="V360" s="1">
        <f>T360*469000</f>
        <v>2310990.3677599207</v>
      </c>
      <c r="W360" s="2">
        <f t="shared" si="22"/>
        <v>59</v>
      </c>
      <c r="X360" s="2">
        <f t="shared" si="23"/>
        <v>76</v>
      </c>
    </row>
    <row r="361" spans="1:24" x14ac:dyDescent="0.2">
      <c r="A361">
        <v>42483</v>
      </c>
      <c r="B361" t="s">
        <v>157</v>
      </c>
      <c r="C361">
        <v>2024</v>
      </c>
      <c r="D361">
        <v>12598827.409</v>
      </c>
      <c r="E361" s="1">
        <v>2087519</v>
      </c>
      <c r="F361">
        <f>D361/1000000</f>
        <v>12.598827409</v>
      </c>
      <c r="G361">
        <f>E361/1000000</f>
        <v>2.0875189999999999</v>
      </c>
      <c r="H361">
        <v>121.46404</v>
      </c>
      <c r="I361">
        <f t="shared" si="20"/>
        <v>117.671961</v>
      </c>
      <c r="J361">
        <v>117.03317</v>
      </c>
      <c r="K361">
        <f t="shared" si="21"/>
        <v>120.201449</v>
      </c>
      <c r="L361">
        <v>5.248418</v>
      </c>
      <c r="M361">
        <v>26.835308641975299</v>
      </c>
      <c r="N361">
        <f>H361-106</f>
        <v>15.464039999999997</v>
      </c>
      <c r="O361">
        <f>117-J361</f>
        <v>-3.3169999999998367E-2</v>
      </c>
      <c r="P361">
        <f>N361+O361</f>
        <v>15.430869999999999</v>
      </c>
      <c r="Q361">
        <f>N361/P361</f>
        <v>1.0021495871587278</v>
      </c>
      <c r="R361">
        <f>O361/P361</f>
        <v>-2.1495871587278209E-3</v>
      </c>
      <c r="S361">
        <f>Q361*L361</f>
        <v>5.2596999319364359</v>
      </c>
      <c r="T361">
        <f>R361*L361</f>
        <v>-1.1281931936435953E-2</v>
      </c>
      <c r="U361" s="1">
        <f>S361*1901000</f>
        <v>9998689.570611164</v>
      </c>
      <c r="V361" s="1">
        <f>T361*469000</f>
        <v>-5291.2260781884625</v>
      </c>
      <c r="W361" s="2">
        <f t="shared" si="22"/>
        <v>77</v>
      </c>
      <c r="X361" s="2">
        <f t="shared" si="23"/>
        <v>8</v>
      </c>
    </row>
    <row r="362" spans="1:24" x14ac:dyDescent="0.2">
      <c r="A362">
        <v>70405</v>
      </c>
      <c r="B362" t="s">
        <v>114</v>
      </c>
      <c r="C362">
        <v>2022</v>
      </c>
      <c r="D362">
        <v>30146093.528000001</v>
      </c>
      <c r="E362" s="1">
        <v>20000000</v>
      </c>
      <c r="F362">
        <f>D362/1000000</f>
        <v>30.146093528000002</v>
      </c>
      <c r="G362">
        <f>E362/1000000</f>
        <v>20</v>
      </c>
      <c r="H362">
        <v>116.656543</v>
      </c>
      <c r="I362">
        <f t="shared" si="20"/>
        <v>116.73294300000001</v>
      </c>
      <c r="J362">
        <v>102.142061</v>
      </c>
      <c r="K362">
        <f t="shared" si="21"/>
        <v>98.687467999999996</v>
      </c>
      <c r="L362">
        <v>12.558256</v>
      </c>
      <c r="M362">
        <v>32.6488235294117</v>
      </c>
      <c r="N362">
        <f>H362-106</f>
        <v>10.656542999999999</v>
      </c>
      <c r="O362">
        <f>117-J362</f>
        <v>14.857939000000002</v>
      </c>
      <c r="P362">
        <f>N362+O362</f>
        <v>25.514482000000001</v>
      </c>
      <c r="Q362">
        <f>N362/P362</f>
        <v>0.41766644527605923</v>
      </c>
      <c r="R362">
        <f>O362/P362</f>
        <v>0.58233355472394077</v>
      </c>
      <c r="S362">
        <f>Q362*L362</f>
        <v>5.2451621423867421</v>
      </c>
      <c r="T362">
        <f>R362*L362</f>
        <v>7.313093857613258</v>
      </c>
      <c r="U362" s="1">
        <f>S362*1901000</f>
        <v>9971053.2326771971</v>
      </c>
      <c r="V362" s="1">
        <f>T362*469000</f>
        <v>3429841.0192206181</v>
      </c>
      <c r="W362" s="2">
        <f t="shared" si="22"/>
        <v>56.000000000000007</v>
      </c>
      <c r="X362" s="2">
        <f t="shared" si="23"/>
        <v>93</v>
      </c>
    </row>
    <row r="363" spans="1:24" x14ac:dyDescent="0.2">
      <c r="A363">
        <v>89428</v>
      </c>
      <c r="B363" t="s">
        <v>177</v>
      </c>
      <c r="C363">
        <v>2024</v>
      </c>
      <c r="D363">
        <v>20929080.916999999</v>
      </c>
      <c r="E363" s="1">
        <v>12991650</v>
      </c>
      <c r="F363">
        <f>D363/1000000</f>
        <v>20.929080917</v>
      </c>
      <c r="G363">
        <f>E363/1000000</f>
        <v>12.99165</v>
      </c>
      <c r="H363">
        <v>121.862824</v>
      </c>
      <c r="I363">
        <f t="shared" si="20"/>
        <v>116.52762</v>
      </c>
      <c r="J363">
        <v>106.409019</v>
      </c>
      <c r="K363">
        <f t="shared" si="21"/>
        <v>111.947013</v>
      </c>
      <c r="L363">
        <v>8.7186339999999998</v>
      </c>
      <c r="M363">
        <v>21.6741891891891</v>
      </c>
      <c r="N363">
        <f>H363-106</f>
        <v>15.862824000000003</v>
      </c>
      <c r="O363">
        <f>117-J363</f>
        <v>10.590980999999999</v>
      </c>
      <c r="P363">
        <f>N363+O363</f>
        <v>26.453805000000003</v>
      </c>
      <c r="Q363">
        <f>N363/P363</f>
        <v>0.59964243329078759</v>
      </c>
      <c r="R363">
        <f>O363/P363</f>
        <v>0.40035756670921246</v>
      </c>
      <c r="S363">
        <f>Q363*L363</f>
        <v>5.2280629067317923</v>
      </c>
      <c r="T363">
        <f>R363*L363</f>
        <v>3.4905710932682079</v>
      </c>
      <c r="U363" s="1">
        <f>S363*1901000</f>
        <v>9938547.5856971368</v>
      </c>
      <c r="V363" s="1">
        <f>T363*469000</f>
        <v>1637077.8427427895</v>
      </c>
      <c r="W363" s="2">
        <f t="shared" si="22"/>
        <v>79</v>
      </c>
      <c r="X363" s="2">
        <f t="shared" si="23"/>
        <v>75</v>
      </c>
    </row>
    <row r="364" spans="1:24" x14ac:dyDescent="0.2">
      <c r="A364">
        <v>86591</v>
      </c>
      <c r="B364" t="s">
        <v>107</v>
      </c>
      <c r="C364">
        <v>2024</v>
      </c>
      <c r="D364">
        <v>21411454.190499999</v>
      </c>
      <c r="E364" s="1">
        <v>21696429</v>
      </c>
      <c r="F364">
        <f>D364/1000000</f>
        <v>21.411454190499999</v>
      </c>
      <c r="G364">
        <f>E364/1000000</f>
        <v>21.696428999999998</v>
      </c>
      <c r="H364">
        <v>120.050259</v>
      </c>
      <c r="I364">
        <f t="shared" si="20"/>
        <v>113.741865</v>
      </c>
      <c r="J364">
        <v>107.06120300000001</v>
      </c>
      <c r="K364">
        <f t="shared" si="21"/>
        <v>115.274497</v>
      </c>
      <c r="L364">
        <v>8.9195810000000009</v>
      </c>
      <c r="M364">
        <v>25.051851851851801</v>
      </c>
      <c r="N364">
        <f>H364-106</f>
        <v>14.050258999999997</v>
      </c>
      <c r="O364">
        <f>117-J364</f>
        <v>9.9387969999999939</v>
      </c>
      <c r="P364">
        <f>N364+O364</f>
        <v>23.989055999999991</v>
      </c>
      <c r="Q364">
        <f>N364/P364</f>
        <v>0.5856945350413123</v>
      </c>
      <c r="R364">
        <f>O364/P364</f>
        <v>0.41430546495868775</v>
      </c>
      <c r="S364">
        <f>Q364*L364</f>
        <v>5.2241498465583236</v>
      </c>
      <c r="T364">
        <f>R364*L364</f>
        <v>3.6954311534416773</v>
      </c>
      <c r="U364" s="1">
        <f>S364*1901000</f>
        <v>9931108.8583073728</v>
      </c>
      <c r="V364" s="1">
        <f>T364*469000</f>
        <v>1733157.2109641465</v>
      </c>
      <c r="W364" s="2">
        <f t="shared" si="22"/>
        <v>72</v>
      </c>
      <c r="X364" s="2">
        <f t="shared" si="23"/>
        <v>71</v>
      </c>
    </row>
    <row r="365" spans="1:24" x14ac:dyDescent="0.2">
      <c r="A365">
        <v>832</v>
      </c>
      <c r="B365" t="s">
        <v>61</v>
      </c>
      <c r="C365">
        <v>2023</v>
      </c>
      <c r="D365">
        <v>20482189.434</v>
      </c>
      <c r="E365" s="1">
        <v>24360000</v>
      </c>
      <c r="F365">
        <f>D365/1000000</f>
        <v>20.482189433999999</v>
      </c>
      <c r="G365">
        <f>E365/1000000</f>
        <v>24.36</v>
      </c>
      <c r="H365">
        <v>118.63938</v>
      </c>
      <c r="I365">
        <f t="shared" si="20"/>
        <v>121.889988</v>
      </c>
      <c r="J365">
        <v>108.871938</v>
      </c>
      <c r="K365">
        <f t="shared" si="21"/>
        <v>112.3515455</v>
      </c>
      <c r="L365">
        <v>8.5324679999999997</v>
      </c>
      <c r="M365">
        <v>28.8610526315789</v>
      </c>
      <c r="N365">
        <f>H365-106</f>
        <v>12.639380000000003</v>
      </c>
      <c r="O365">
        <f>117-J365</f>
        <v>8.1280619999999999</v>
      </c>
      <c r="P365">
        <f>N365+O365</f>
        <v>20.767442000000003</v>
      </c>
      <c r="Q365">
        <f>N365/P365</f>
        <v>0.60861515828478063</v>
      </c>
      <c r="R365">
        <f>O365/P365</f>
        <v>0.39138484171521937</v>
      </c>
      <c r="S365">
        <f>Q365*L365</f>
        <v>5.1929893623798256</v>
      </c>
      <c r="T365">
        <f>R365*L365</f>
        <v>3.3394786376201742</v>
      </c>
      <c r="U365" s="1">
        <f>S365*1901000</f>
        <v>9871872.7778840475</v>
      </c>
      <c r="V365" s="1">
        <f>T365*469000</f>
        <v>1566215.4810438617</v>
      </c>
      <c r="W365" s="2">
        <f t="shared" si="22"/>
        <v>67</v>
      </c>
      <c r="X365" s="2">
        <f t="shared" si="23"/>
        <v>59</v>
      </c>
    </row>
    <row r="366" spans="1:24" x14ac:dyDescent="0.2">
      <c r="A366">
        <v>70550</v>
      </c>
      <c r="B366" t="s">
        <v>150</v>
      </c>
      <c r="C366">
        <v>2020</v>
      </c>
      <c r="D366">
        <v>19264300.559999999</v>
      </c>
      <c r="E366" s="1">
        <v>13425895</v>
      </c>
      <c r="F366">
        <f>D366/1000000</f>
        <v>19.264300559999999</v>
      </c>
      <c r="G366">
        <f>E366/1000000</f>
        <v>13.425895000000001</v>
      </c>
      <c r="H366">
        <v>117.66543799999999</v>
      </c>
      <c r="I366" t="e">
        <f t="shared" si="20"/>
        <v>#DIV/0!</v>
      </c>
      <c r="J366">
        <v>110.620761</v>
      </c>
      <c r="K366" t="e">
        <f t="shared" si="21"/>
        <v>#DIV/0!</v>
      </c>
      <c r="L366">
        <v>8.0251199999999994</v>
      </c>
      <c r="M366">
        <v>32.8108108108108</v>
      </c>
      <c r="N366">
        <f>H366-106</f>
        <v>11.665437999999995</v>
      </c>
      <c r="O366">
        <f>117-J366</f>
        <v>6.3792389999999983</v>
      </c>
      <c r="P366">
        <f>N366+O366</f>
        <v>18.044676999999993</v>
      </c>
      <c r="Q366">
        <f>N366/P366</f>
        <v>0.64647530127582775</v>
      </c>
      <c r="R366">
        <f>O366/P366</f>
        <v>0.35352469872417225</v>
      </c>
      <c r="S366">
        <f>Q366*L366</f>
        <v>5.1880418697746702</v>
      </c>
      <c r="T366">
        <f>R366*L366</f>
        <v>2.8370781302253292</v>
      </c>
      <c r="U366" s="1">
        <f>S366*1901000</f>
        <v>9862467.5944416486</v>
      </c>
      <c r="V366" s="1">
        <f>T366*469000</f>
        <v>1330589.6430756794</v>
      </c>
      <c r="W366" s="2">
        <f t="shared" si="22"/>
        <v>61</v>
      </c>
      <c r="X366" s="2">
        <f t="shared" si="23"/>
        <v>46</v>
      </c>
    </row>
    <row r="367" spans="1:24" x14ac:dyDescent="0.2">
      <c r="A367">
        <v>42492</v>
      </c>
      <c r="B367" t="s">
        <v>105</v>
      </c>
      <c r="C367">
        <v>2021</v>
      </c>
      <c r="D367">
        <v>25402107.8035</v>
      </c>
      <c r="E367" s="1">
        <v>18603448</v>
      </c>
      <c r="F367">
        <f>D367/1000000</f>
        <v>25.402107803500002</v>
      </c>
      <c r="G367">
        <f>E367/1000000</f>
        <v>18.603448</v>
      </c>
      <c r="H367">
        <v>118.47588399999999</v>
      </c>
      <c r="I367">
        <f t="shared" si="20"/>
        <v>117.00287400000001</v>
      </c>
      <c r="J367">
        <v>104.02025</v>
      </c>
      <c r="K367">
        <f t="shared" si="21"/>
        <v>115.85250600000001</v>
      </c>
      <c r="L367">
        <v>10.582007000000001</v>
      </c>
      <c r="M367">
        <v>27.5901351351351</v>
      </c>
      <c r="N367">
        <f>H367-106</f>
        <v>12.475883999999994</v>
      </c>
      <c r="O367">
        <f>117-J367</f>
        <v>12.979749999999996</v>
      </c>
      <c r="P367">
        <f>N367+O367</f>
        <v>25.455633999999989</v>
      </c>
      <c r="Q367">
        <f>N367/P367</f>
        <v>0.49010305537862459</v>
      </c>
      <c r="R367">
        <f>O367/P367</f>
        <v>0.50989694462137547</v>
      </c>
      <c r="S367">
        <f>Q367*L367</f>
        <v>5.1862739627379932</v>
      </c>
      <c r="T367">
        <f>R367*L367</f>
        <v>5.3957330372620076</v>
      </c>
      <c r="U367" s="1">
        <f>S367*1901000</f>
        <v>9859106.8031649254</v>
      </c>
      <c r="V367" s="1">
        <f>T367*469000</f>
        <v>2530598.7944758814</v>
      </c>
      <c r="W367" s="2">
        <f t="shared" si="22"/>
        <v>66</v>
      </c>
      <c r="X367" s="2">
        <f t="shared" si="23"/>
        <v>86</v>
      </c>
    </row>
    <row r="368" spans="1:24" x14ac:dyDescent="0.2">
      <c r="A368">
        <v>73163</v>
      </c>
      <c r="B368" t="s">
        <v>46</v>
      </c>
      <c r="C368">
        <v>2023</v>
      </c>
      <c r="D368">
        <v>41002933.298500001</v>
      </c>
      <c r="E368" s="1">
        <v>18642857</v>
      </c>
      <c r="F368">
        <f>D368/1000000</f>
        <v>41.002933298500004</v>
      </c>
      <c r="G368">
        <f>E368/1000000</f>
        <v>18.642856999999999</v>
      </c>
      <c r="H368">
        <v>115.43946</v>
      </c>
      <c r="I368">
        <f t="shared" si="20"/>
        <v>114.054349</v>
      </c>
      <c r="J368">
        <v>95.308045000000007</v>
      </c>
      <c r="K368">
        <f t="shared" si="21"/>
        <v>103.73676399999999</v>
      </c>
      <c r="L368">
        <v>17.080997</v>
      </c>
      <c r="M368">
        <v>34.8617391304347</v>
      </c>
      <c r="N368">
        <f>H368-106</f>
        <v>9.4394599999999969</v>
      </c>
      <c r="O368">
        <f>117-J368</f>
        <v>21.691954999999993</v>
      </c>
      <c r="P368">
        <f>N368+O368</f>
        <v>31.13141499999999</v>
      </c>
      <c r="Q368">
        <f>N368/P368</f>
        <v>0.30321332968642767</v>
      </c>
      <c r="R368">
        <f>O368/P368</f>
        <v>0.69678667031357233</v>
      </c>
      <c r="S368">
        <f>Q368*L368</f>
        <v>5.1791859747338815</v>
      </c>
      <c r="T368">
        <f>R368*L368</f>
        <v>11.901811025266118</v>
      </c>
      <c r="U368" s="1">
        <f>S368*1901000</f>
        <v>9845632.5379691087</v>
      </c>
      <c r="V368" s="1">
        <f>T368*469000</f>
        <v>5581949.3708498096</v>
      </c>
      <c r="W368" s="2">
        <f t="shared" si="22"/>
        <v>50</v>
      </c>
      <c r="X368" s="2">
        <f t="shared" si="23"/>
        <v>100</v>
      </c>
    </row>
    <row r="369" spans="1:24" x14ac:dyDescent="0.2">
      <c r="A369">
        <v>77220</v>
      </c>
      <c r="B369" t="s">
        <v>143</v>
      </c>
      <c r="C369">
        <v>2024</v>
      </c>
      <c r="D369">
        <v>27065438.258499999</v>
      </c>
      <c r="E369" s="1">
        <v>16500000</v>
      </c>
      <c r="F369">
        <f>D369/1000000</f>
        <v>27.065438258499999</v>
      </c>
      <c r="G369">
        <f>E369/1000000</f>
        <v>16.5</v>
      </c>
      <c r="H369">
        <v>117.7227</v>
      </c>
      <c r="I369">
        <f t="shared" si="20"/>
        <v>116.96977200000001</v>
      </c>
      <c r="J369">
        <v>103.132321</v>
      </c>
      <c r="K369">
        <f t="shared" si="21"/>
        <v>108.994124</v>
      </c>
      <c r="L369">
        <v>11.274917</v>
      </c>
      <c r="M369">
        <v>29.204366197182999</v>
      </c>
      <c r="N369">
        <f>H369-106</f>
        <v>11.722700000000003</v>
      </c>
      <c r="O369">
        <f>117-J369</f>
        <v>13.867678999999995</v>
      </c>
      <c r="P369">
        <f>N369+O369</f>
        <v>25.590378999999999</v>
      </c>
      <c r="Q369">
        <f>N369/P369</f>
        <v>0.45809012832518048</v>
      </c>
      <c r="R369">
        <f>O369/P369</f>
        <v>0.54190987167481952</v>
      </c>
      <c r="S369">
        <f>Q369*L369</f>
        <v>5.164928175385759</v>
      </c>
      <c r="T369">
        <f>R369*L369</f>
        <v>6.1099888246142413</v>
      </c>
      <c r="U369" s="1">
        <f>S369*1901000</f>
        <v>9818528.4614083283</v>
      </c>
      <c r="V369" s="1">
        <f>T369*469000</f>
        <v>2865584.7587440792</v>
      </c>
      <c r="W369" s="2">
        <f t="shared" si="22"/>
        <v>62</v>
      </c>
      <c r="X369" s="2">
        <f t="shared" si="23"/>
        <v>90</v>
      </c>
    </row>
    <row r="370" spans="1:24" x14ac:dyDescent="0.2">
      <c r="A370">
        <v>85537</v>
      </c>
      <c r="B370" t="s">
        <v>351</v>
      </c>
      <c r="C370">
        <v>2024</v>
      </c>
      <c r="D370">
        <v>16522821.5375</v>
      </c>
      <c r="E370" s="1">
        <v>2092344</v>
      </c>
      <c r="F370">
        <f>D370/1000000</f>
        <v>16.5228215375</v>
      </c>
      <c r="G370">
        <f>E370/1000000</f>
        <v>2.0923440000000002</v>
      </c>
      <c r="H370">
        <v>122.377104</v>
      </c>
      <c r="I370">
        <f t="shared" si="20"/>
        <v>120.04211599999999</v>
      </c>
      <c r="J370">
        <v>111.464347</v>
      </c>
      <c r="K370">
        <f t="shared" si="21"/>
        <v>108.3364</v>
      </c>
      <c r="L370">
        <v>6.8830749999999998</v>
      </c>
      <c r="M370">
        <v>21.705352112676</v>
      </c>
      <c r="N370">
        <f>H370-106</f>
        <v>16.377104000000003</v>
      </c>
      <c r="O370">
        <f>117-J370</f>
        <v>5.5356529999999964</v>
      </c>
      <c r="P370">
        <f>N370+O370</f>
        <v>21.912756999999999</v>
      </c>
      <c r="Q370">
        <f>N370/P370</f>
        <v>0.74737761204580522</v>
      </c>
      <c r="R370">
        <f>O370/P370</f>
        <v>0.25262238795419473</v>
      </c>
      <c r="S370">
        <f>Q370*L370</f>
        <v>5.1442561570321805</v>
      </c>
      <c r="T370">
        <f>R370*L370</f>
        <v>1.7388188429678189</v>
      </c>
      <c r="U370" s="1">
        <f>S370*1901000</f>
        <v>9779230.9545181748</v>
      </c>
      <c r="V370" s="1">
        <f>T370*469000</f>
        <v>815506.037351907</v>
      </c>
      <c r="W370" s="2">
        <f t="shared" si="22"/>
        <v>80</v>
      </c>
      <c r="X370" s="2">
        <f t="shared" si="23"/>
        <v>40</v>
      </c>
    </row>
    <row r="371" spans="1:24" x14ac:dyDescent="0.2">
      <c r="A371">
        <v>31280</v>
      </c>
      <c r="B371" t="s">
        <v>235</v>
      </c>
      <c r="C371">
        <v>2020</v>
      </c>
      <c r="D371">
        <v>17184418.541499998</v>
      </c>
      <c r="E371" s="1">
        <v>8500000</v>
      </c>
      <c r="F371">
        <f>D371/1000000</f>
        <v>17.184418541499998</v>
      </c>
      <c r="G371">
        <f>E371/1000000</f>
        <v>8.5</v>
      </c>
      <c r="H371">
        <v>118.220944</v>
      </c>
      <c r="I371" t="e">
        <f t="shared" si="20"/>
        <v>#DIV/0!</v>
      </c>
      <c r="J371">
        <v>112.12265499999999</v>
      </c>
      <c r="K371" t="e">
        <f t="shared" si="21"/>
        <v>#DIV/0!</v>
      </c>
      <c r="L371">
        <v>7.1586829999999999</v>
      </c>
      <c r="M371">
        <v>31.5578873239436</v>
      </c>
      <c r="N371">
        <f>H371-106</f>
        <v>12.220944000000003</v>
      </c>
      <c r="O371">
        <f>117-J371</f>
        <v>4.8773450000000054</v>
      </c>
      <c r="P371">
        <f>N371+O371</f>
        <v>17.098289000000008</v>
      </c>
      <c r="Q371">
        <f>N371/P371</f>
        <v>0.71474660417776292</v>
      </c>
      <c r="R371">
        <f>O371/P371</f>
        <v>0.28525339582223713</v>
      </c>
      <c r="S371">
        <f>Q371*L371</f>
        <v>5.1166443646350803</v>
      </c>
      <c r="T371">
        <f>R371*L371</f>
        <v>2.04203863536492</v>
      </c>
      <c r="U371" s="1">
        <f>S371*1901000</f>
        <v>9726740.9371712878</v>
      </c>
      <c r="V371" s="1">
        <f>T371*469000</f>
        <v>957716.1199861475</v>
      </c>
      <c r="W371" s="2">
        <f t="shared" si="22"/>
        <v>64</v>
      </c>
      <c r="X371" s="2">
        <f t="shared" si="23"/>
        <v>34</v>
      </c>
    </row>
    <row r="372" spans="1:24" x14ac:dyDescent="0.2">
      <c r="A372">
        <v>1149</v>
      </c>
      <c r="B372" t="s">
        <v>84</v>
      </c>
      <c r="C372">
        <v>2021</v>
      </c>
      <c r="D372">
        <v>32287963.658</v>
      </c>
      <c r="E372" s="1">
        <v>27000000</v>
      </c>
      <c r="F372">
        <f>D372/1000000</f>
        <v>32.287963658000002</v>
      </c>
      <c r="G372">
        <f>E372/1000000</f>
        <v>27</v>
      </c>
      <c r="H372">
        <v>117.283101</v>
      </c>
      <c r="I372">
        <f t="shared" si="20"/>
        <v>115.34531699999999</v>
      </c>
      <c r="J372">
        <v>98.593282000000002</v>
      </c>
      <c r="K372">
        <f t="shared" si="21"/>
        <v>113.207516</v>
      </c>
      <c r="L372">
        <v>13.450516</v>
      </c>
      <c r="M372">
        <v>29.054927536231801</v>
      </c>
      <c r="N372">
        <f>H372-106</f>
        <v>11.283101000000002</v>
      </c>
      <c r="O372">
        <f>117-J372</f>
        <v>18.406717999999998</v>
      </c>
      <c r="P372">
        <f>N372+O372</f>
        <v>29.689819</v>
      </c>
      <c r="Q372">
        <f>N372/P372</f>
        <v>0.38003266372220063</v>
      </c>
      <c r="R372">
        <f>O372/P372</f>
        <v>0.61996733627779943</v>
      </c>
      <c r="S372">
        <f>Q372*L372</f>
        <v>5.111635423918079</v>
      </c>
      <c r="T372">
        <f>R372*L372</f>
        <v>8.3388805760819213</v>
      </c>
      <c r="U372" s="1">
        <f>S372*1901000</f>
        <v>9717218.9408682678</v>
      </c>
      <c r="V372" s="1">
        <f>T372*469000</f>
        <v>3910934.9901824212</v>
      </c>
      <c r="W372" s="2">
        <f t="shared" si="22"/>
        <v>59</v>
      </c>
      <c r="X372" s="2">
        <f t="shared" si="23"/>
        <v>98</v>
      </c>
    </row>
    <row r="373" spans="1:24" x14ac:dyDescent="0.2">
      <c r="A373">
        <v>19556</v>
      </c>
      <c r="B373" t="s">
        <v>106</v>
      </c>
      <c r="C373">
        <v>2021</v>
      </c>
      <c r="D373">
        <v>12435070.1</v>
      </c>
      <c r="E373" s="1">
        <v>20284091</v>
      </c>
      <c r="F373">
        <f>D373/1000000</f>
        <v>12.435070099999999</v>
      </c>
      <c r="G373">
        <f>E373/1000000</f>
        <v>20.284091</v>
      </c>
      <c r="H373">
        <v>119.03008800000001</v>
      </c>
      <c r="I373">
        <f t="shared" si="20"/>
        <v>124.008563</v>
      </c>
      <c r="J373">
        <v>116.806149</v>
      </c>
      <c r="K373">
        <f t="shared" si="21"/>
        <v>114.101623</v>
      </c>
      <c r="L373">
        <v>5.1802000000000001</v>
      </c>
      <c r="M373">
        <v>33.594285714285697</v>
      </c>
      <c r="N373">
        <f>H373-106</f>
        <v>13.030088000000006</v>
      </c>
      <c r="O373">
        <f>117-J373</f>
        <v>0.19385099999999511</v>
      </c>
      <c r="P373">
        <f>N373+O373</f>
        <v>13.223939000000001</v>
      </c>
      <c r="Q373">
        <f>N373/P373</f>
        <v>0.98534090334203783</v>
      </c>
      <c r="R373">
        <f>O373/P373</f>
        <v>1.4659096657962131E-2</v>
      </c>
      <c r="S373">
        <f>Q373*L373</f>
        <v>5.1042629474924244</v>
      </c>
      <c r="T373">
        <f>R373*L373</f>
        <v>7.5937052507575431E-2</v>
      </c>
      <c r="U373" s="1">
        <f>S373*1901000</f>
        <v>9703203.8631830979</v>
      </c>
      <c r="V373" s="1">
        <f>T373*469000</f>
        <v>35614.477626052874</v>
      </c>
      <c r="W373" s="2">
        <f t="shared" si="22"/>
        <v>68</v>
      </c>
      <c r="X373" s="2">
        <f t="shared" si="23"/>
        <v>9</v>
      </c>
    </row>
    <row r="374" spans="1:24" x14ac:dyDescent="0.2">
      <c r="A374">
        <v>19504</v>
      </c>
      <c r="B374" t="s">
        <v>221</v>
      </c>
      <c r="C374">
        <v>2020</v>
      </c>
      <c r="D374">
        <v>19910524.761999998</v>
      </c>
      <c r="E374" s="1">
        <v>4200000</v>
      </c>
      <c r="F374">
        <f>D374/1000000</f>
        <v>19.910524761999998</v>
      </c>
      <c r="G374">
        <f>E374/1000000</f>
        <v>4.2</v>
      </c>
      <c r="H374">
        <v>118.103388</v>
      </c>
      <c r="I374" t="e">
        <f t="shared" si="20"/>
        <v>#DIV/0!</v>
      </c>
      <c r="J374">
        <v>109.352626</v>
      </c>
      <c r="K374" t="e">
        <f t="shared" si="21"/>
        <v>#DIV/0!</v>
      </c>
      <c r="L374">
        <v>8.2943239999999996</v>
      </c>
      <c r="M374">
        <v>29.989230769230701</v>
      </c>
      <c r="N374">
        <f>H374-106</f>
        <v>12.103387999999995</v>
      </c>
      <c r="O374">
        <f>117-J374</f>
        <v>7.6473739999999992</v>
      </c>
      <c r="P374">
        <f>N374+O374</f>
        <v>19.750761999999995</v>
      </c>
      <c r="Q374">
        <f>N374/P374</f>
        <v>0.61280612869518647</v>
      </c>
      <c r="R374">
        <f>O374/P374</f>
        <v>0.38719387130481353</v>
      </c>
      <c r="S374">
        <f>Q374*L374</f>
        <v>5.0828125805835738</v>
      </c>
      <c r="T374">
        <f>R374*L374</f>
        <v>3.2115114194164258</v>
      </c>
      <c r="U374" s="1">
        <f>S374*1901000</f>
        <v>9662426.7156893741</v>
      </c>
      <c r="V374" s="1">
        <f>T374*469000</f>
        <v>1506198.8557063036</v>
      </c>
      <c r="W374" s="2">
        <f t="shared" si="22"/>
        <v>63</v>
      </c>
      <c r="X374" s="2">
        <f t="shared" si="23"/>
        <v>56</v>
      </c>
    </row>
    <row r="375" spans="1:24" x14ac:dyDescent="0.2">
      <c r="A375">
        <v>801</v>
      </c>
      <c r="B375" t="s">
        <v>93</v>
      </c>
      <c r="C375">
        <v>2020</v>
      </c>
      <c r="D375">
        <v>22363742.142499998</v>
      </c>
      <c r="E375" s="1">
        <v>12697675</v>
      </c>
      <c r="F375">
        <f>D375/1000000</f>
        <v>22.363742142499998</v>
      </c>
      <c r="G375">
        <f>E375/1000000</f>
        <v>12.697675</v>
      </c>
      <c r="H375">
        <v>118.702962</v>
      </c>
      <c r="I375" t="e">
        <f t="shared" si="20"/>
        <v>#DIV/0!</v>
      </c>
      <c r="J375">
        <v>106.41489199999999</v>
      </c>
      <c r="K375" t="e">
        <f t="shared" si="21"/>
        <v>#DIV/0!</v>
      </c>
      <c r="L375">
        <v>9.3162850000000006</v>
      </c>
      <c r="M375">
        <v>27.169</v>
      </c>
      <c r="N375">
        <f>H375-106</f>
        <v>12.702961999999999</v>
      </c>
      <c r="O375">
        <f>117-J375</f>
        <v>10.585108000000005</v>
      </c>
      <c r="P375">
        <f>N375+O375</f>
        <v>23.288070000000005</v>
      </c>
      <c r="Q375">
        <f>N375/P375</f>
        <v>0.54547079255601671</v>
      </c>
      <c r="R375">
        <f>O375/P375</f>
        <v>0.45452920744398323</v>
      </c>
      <c r="S375">
        <f>Q375*L375</f>
        <v>5.0817613626277307</v>
      </c>
      <c r="T375">
        <f>R375*L375</f>
        <v>4.2345236373722699</v>
      </c>
      <c r="U375" s="1">
        <f>S375*1901000</f>
        <v>9660428.350355316</v>
      </c>
      <c r="V375" s="1">
        <f>T375*469000</f>
        <v>1985991.5859275947</v>
      </c>
      <c r="W375" s="2">
        <f t="shared" si="22"/>
        <v>67</v>
      </c>
      <c r="X375" s="2">
        <f t="shared" si="23"/>
        <v>75</v>
      </c>
    </row>
    <row r="376" spans="1:24" x14ac:dyDescent="0.2">
      <c r="A376">
        <v>774</v>
      </c>
      <c r="B376" t="s">
        <v>232</v>
      </c>
      <c r="C376">
        <v>2020</v>
      </c>
      <c r="D376">
        <v>14106190.1775</v>
      </c>
      <c r="E376" s="1">
        <v>1620564</v>
      </c>
      <c r="F376">
        <f>D376/1000000</f>
        <v>14.1061901775</v>
      </c>
      <c r="G376">
        <f>E376/1000000</f>
        <v>1.6205639999999999</v>
      </c>
      <c r="H376">
        <v>120.33355</v>
      </c>
      <c r="I376" t="e">
        <f t="shared" si="20"/>
        <v>#DIV/0!</v>
      </c>
      <c r="J376">
        <v>114.720305</v>
      </c>
      <c r="K376" t="e">
        <f t="shared" si="21"/>
        <v>#DIV/0!</v>
      </c>
      <c r="L376">
        <v>5.8763550000000002</v>
      </c>
      <c r="M376">
        <v>26.986911764705798</v>
      </c>
      <c r="N376">
        <f>H376-106</f>
        <v>14.333550000000002</v>
      </c>
      <c r="O376">
        <f>117-J376</f>
        <v>2.2796950000000038</v>
      </c>
      <c r="P376">
        <f>N376+O376</f>
        <v>16.613245000000006</v>
      </c>
      <c r="Q376">
        <f>N376/P376</f>
        <v>0.86277846381005019</v>
      </c>
      <c r="R376">
        <f>O376/P376</f>
        <v>0.13722153618994981</v>
      </c>
      <c r="S376">
        <f>Q376*L376</f>
        <v>5.0699925397025076</v>
      </c>
      <c r="T376">
        <f>R376*L376</f>
        <v>0.80636246029749259</v>
      </c>
      <c r="U376" s="1">
        <f>S376*1901000</f>
        <v>9638055.8179744668</v>
      </c>
      <c r="V376" s="1">
        <f>T376*469000</f>
        <v>378183.993879524</v>
      </c>
      <c r="W376" s="2">
        <f t="shared" si="22"/>
        <v>73</v>
      </c>
      <c r="X376" s="2">
        <f t="shared" si="23"/>
        <v>19</v>
      </c>
    </row>
    <row r="377" spans="1:24" x14ac:dyDescent="0.2">
      <c r="A377">
        <v>43307</v>
      </c>
      <c r="B377" t="s">
        <v>39</v>
      </c>
      <c r="C377">
        <v>2020</v>
      </c>
      <c r="D377">
        <v>32323296.6175</v>
      </c>
      <c r="E377" s="1">
        <v>19800000</v>
      </c>
      <c r="F377">
        <f>D377/1000000</f>
        <v>32.323296617499999</v>
      </c>
      <c r="G377">
        <f>E377/1000000</f>
        <v>19.8</v>
      </c>
      <c r="H377">
        <v>115.366935</v>
      </c>
      <c r="I377" t="e">
        <f t="shared" si="20"/>
        <v>#DIV/0!</v>
      </c>
      <c r="J377">
        <v>101.413611</v>
      </c>
      <c r="K377" t="e">
        <f t="shared" si="21"/>
        <v>#DIV/0!</v>
      </c>
      <c r="L377">
        <v>13.465235</v>
      </c>
      <c r="M377">
        <v>35.991290322580603</v>
      </c>
      <c r="N377">
        <f>H377-106</f>
        <v>9.366934999999998</v>
      </c>
      <c r="O377">
        <f>117-J377</f>
        <v>15.586388999999997</v>
      </c>
      <c r="P377">
        <f>N377+O377</f>
        <v>24.953323999999995</v>
      </c>
      <c r="Q377">
        <f>N377/P377</f>
        <v>0.37537824620078669</v>
      </c>
      <c r="R377">
        <f>O377/P377</f>
        <v>0.62462175379921325</v>
      </c>
      <c r="S377">
        <f>Q377*L377</f>
        <v>5.0545562989814501</v>
      </c>
      <c r="T377">
        <f>R377*L377</f>
        <v>8.4106787010185489</v>
      </c>
      <c r="U377" s="1">
        <f>S377*1901000</f>
        <v>9608711.5243637376</v>
      </c>
      <c r="V377" s="1">
        <f>T377*469000</f>
        <v>3944608.3107776996</v>
      </c>
      <c r="W377" s="2">
        <f t="shared" si="22"/>
        <v>50</v>
      </c>
      <c r="X377" s="2">
        <f t="shared" si="23"/>
        <v>94</v>
      </c>
    </row>
    <row r="378" spans="1:24" x14ac:dyDescent="0.2">
      <c r="A378">
        <v>31189</v>
      </c>
      <c r="B378" t="s">
        <v>289</v>
      </c>
      <c r="C378">
        <v>2021</v>
      </c>
      <c r="D378">
        <v>21106660.305</v>
      </c>
      <c r="E378" s="1">
        <v>1669178</v>
      </c>
      <c r="F378">
        <f>D378/1000000</f>
        <v>21.106660304999998</v>
      </c>
      <c r="G378">
        <f>E378/1000000</f>
        <v>1.6691780000000001</v>
      </c>
      <c r="H378">
        <v>120.961945</v>
      </c>
      <c r="I378" t="e">
        <f t="shared" si="20"/>
        <v>#DIV/0!</v>
      </c>
      <c r="J378">
        <v>105.916371</v>
      </c>
      <c r="K378" t="e">
        <f t="shared" si="21"/>
        <v>#DIV/0!</v>
      </c>
      <c r="L378">
        <v>8.7926099999999998</v>
      </c>
      <c r="M378">
        <v>22.282083333333301</v>
      </c>
      <c r="N378">
        <f>H378-106</f>
        <v>14.961945</v>
      </c>
      <c r="O378">
        <f>117-J378</f>
        <v>11.083629000000002</v>
      </c>
      <c r="P378">
        <f>N378+O378</f>
        <v>26.045574000000002</v>
      </c>
      <c r="Q378">
        <f>N378/P378</f>
        <v>0.57445249622834182</v>
      </c>
      <c r="R378">
        <f>O378/P378</f>
        <v>0.42554750377165812</v>
      </c>
      <c r="S378">
        <f>Q378*L378</f>
        <v>5.0509367628622801</v>
      </c>
      <c r="T378">
        <f>R378*L378</f>
        <v>3.7416732371377188</v>
      </c>
      <c r="U378" s="1">
        <f>S378*1901000</f>
        <v>9601830.7862011939</v>
      </c>
      <c r="V378" s="1">
        <f>T378*469000</f>
        <v>1754844.7482175902</v>
      </c>
      <c r="W378" s="2">
        <f t="shared" si="22"/>
        <v>75</v>
      </c>
      <c r="X378" s="2">
        <f t="shared" si="23"/>
        <v>77</v>
      </c>
    </row>
    <row r="379" spans="1:24" x14ac:dyDescent="0.2">
      <c r="A379">
        <v>20840</v>
      </c>
      <c r="B379" t="s">
        <v>251</v>
      </c>
      <c r="C379">
        <v>2020</v>
      </c>
      <c r="D379">
        <v>20091328.021499999</v>
      </c>
      <c r="E379" s="1">
        <v>7834449</v>
      </c>
      <c r="F379">
        <f>D379/1000000</f>
        <v>20.091328021499997</v>
      </c>
      <c r="G379">
        <f>E379/1000000</f>
        <v>7.8344490000000002</v>
      </c>
      <c r="H379">
        <v>118.356522</v>
      </c>
      <c r="I379" t="e">
        <f t="shared" si="20"/>
        <v>#DIV/0!</v>
      </c>
      <c r="J379">
        <v>108.82681599999999</v>
      </c>
      <c r="K379" t="e">
        <f t="shared" si="21"/>
        <v>#DIV/0!</v>
      </c>
      <c r="L379">
        <v>8.3696429999999999</v>
      </c>
      <c r="M379">
        <v>28.7436842105263</v>
      </c>
      <c r="N379">
        <f>H379-106</f>
        <v>12.356521999999998</v>
      </c>
      <c r="O379">
        <f>117-J379</f>
        <v>8.1731840000000062</v>
      </c>
      <c r="P379">
        <f>N379+O379</f>
        <v>20.529706000000004</v>
      </c>
      <c r="Q379">
        <f>N379/P379</f>
        <v>0.60188499533310391</v>
      </c>
      <c r="R379">
        <f>O379/P379</f>
        <v>0.39811500466689609</v>
      </c>
      <c r="S379">
        <f>Q379*L379</f>
        <v>5.037562537994746</v>
      </c>
      <c r="T379">
        <f>R379*L379</f>
        <v>3.332080462005254</v>
      </c>
      <c r="U379" s="1">
        <f>S379*1901000</f>
        <v>9576406.3847280126</v>
      </c>
      <c r="V379" s="1">
        <f>T379*469000</f>
        <v>1562745.7366804641</v>
      </c>
      <c r="W379" s="2">
        <f t="shared" si="22"/>
        <v>65</v>
      </c>
      <c r="X379" s="2">
        <f t="shared" si="23"/>
        <v>60</v>
      </c>
    </row>
    <row r="380" spans="1:24" x14ac:dyDescent="0.2">
      <c r="A380">
        <v>298</v>
      </c>
      <c r="B380" t="s">
        <v>396</v>
      </c>
      <c r="C380">
        <v>2020</v>
      </c>
      <c r="D380">
        <v>15529564.252</v>
      </c>
      <c r="E380" s="1">
        <v>1620564</v>
      </c>
      <c r="F380">
        <f>D380/1000000</f>
        <v>15.529564252</v>
      </c>
      <c r="G380">
        <f>E380/1000000</f>
        <v>1.6205639999999999</v>
      </c>
      <c r="H380">
        <v>121.815685</v>
      </c>
      <c r="I380" t="e">
        <f t="shared" si="20"/>
        <v>#DIV/0!</v>
      </c>
      <c r="J380">
        <v>112.46967100000001</v>
      </c>
      <c r="K380" t="e">
        <f t="shared" si="21"/>
        <v>#DIV/0!</v>
      </c>
      <c r="L380">
        <v>6.4693040000000002</v>
      </c>
      <c r="M380">
        <v>21.996086956521701</v>
      </c>
      <c r="N380">
        <f>H380-106</f>
        <v>15.815685000000002</v>
      </c>
      <c r="O380">
        <f>117-J380</f>
        <v>4.5303289999999947</v>
      </c>
      <c r="P380">
        <f>N380+O380</f>
        <v>20.346013999999997</v>
      </c>
      <c r="Q380">
        <f>N380/P380</f>
        <v>0.77733579658403873</v>
      </c>
      <c r="R380">
        <f>O380/P380</f>
        <v>0.22266420341596124</v>
      </c>
      <c r="S380">
        <f>Q380*L380</f>
        <v>5.0288215781843082</v>
      </c>
      <c r="T380">
        <f>R380*L380</f>
        <v>1.4404824218156917</v>
      </c>
      <c r="U380" s="1">
        <f>S380*1901000</f>
        <v>9559789.8201283701</v>
      </c>
      <c r="V380" s="1">
        <f>T380*469000</f>
        <v>675586.25583155942</v>
      </c>
      <c r="W380" s="2">
        <f t="shared" si="22"/>
        <v>78</v>
      </c>
      <c r="X380" s="2">
        <f t="shared" si="23"/>
        <v>31</v>
      </c>
    </row>
    <row r="381" spans="1:24" x14ac:dyDescent="0.2">
      <c r="A381">
        <v>43944</v>
      </c>
      <c r="B381" t="s">
        <v>119</v>
      </c>
      <c r="C381">
        <v>2024</v>
      </c>
      <c r="D381">
        <v>23014145.614999998</v>
      </c>
      <c r="E381" s="1">
        <v>19500000</v>
      </c>
      <c r="F381">
        <f>D381/1000000</f>
        <v>23.014145614999997</v>
      </c>
      <c r="G381">
        <f>E381/1000000</f>
        <v>19.5</v>
      </c>
      <c r="H381">
        <v>117.667867</v>
      </c>
      <c r="I381">
        <f t="shared" si="20"/>
        <v>112.00509700000001</v>
      </c>
      <c r="J381">
        <v>106.37861599999999</v>
      </c>
      <c r="K381">
        <f t="shared" si="21"/>
        <v>105.713145</v>
      </c>
      <c r="L381">
        <v>9.5872299999999999</v>
      </c>
      <c r="M381">
        <v>29.574385964912199</v>
      </c>
      <c r="N381">
        <f>H381-106</f>
        <v>11.667867000000001</v>
      </c>
      <c r="O381">
        <f>117-J381</f>
        <v>10.621384000000006</v>
      </c>
      <c r="P381">
        <f>N381+O381</f>
        <v>22.289251000000007</v>
      </c>
      <c r="Q381">
        <f>N381/P381</f>
        <v>0.52347505979451703</v>
      </c>
      <c r="R381">
        <f>O381/P381</f>
        <v>0.47652494020548303</v>
      </c>
      <c r="S381">
        <f>Q381*L381</f>
        <v>5.0186757975137875</v>
      </c>
      <c r="T381">
        <f>R381*L381</f>
        <v>4.5685542024862134</v>
      </c>
      <c r="U381" s="1">
        <f>S381*1901000</f>
        <v>9540502.6910737101</v>
      </c>
      <c r="V381" s="1">
        <f>T381*469000</f>
        <v>2142651.9209660343</v>
      </c>
      <c r="W381" s="2">
        <f t="shared" si="22"/>
        <v>61</v>
      </c>
      <c r="X381" s="2">
        <f t="shared" si="23"/>
        <v>75</v>
      </c>
    </row>
    <row r="382" spans="1:24" x14ac:dyDescent="0.2">
      <c r="A382">
        <v>55167</v>
      </c>
      <c r="B382" t="s">
        <v>60</v>
      </c>
      <c r="C382">
        <v>2022</v>
      </c>
      <c r="D382">
        <v>28003889.728500001</v>
      </c>
      <c r="E382" s="1">
        <v>30351780</v>
      </c>
      <c r="F382">
        <f>D382/1000000</f>
        <v>28.003889728500003</v>
      </c>
      <c r="G382">
        <f>E382/1000000</f>
        <v>30.351780000000002</v>
      </c>
      <c r="H382">
        <v>115.868002</v>
      </c>
      <c r="I382">
        <f t="shared" si="20"/>
        <v>119.034931</v>
      </c>
      <c r="J382">
        <v>103.906989</v>
      </c>
      <c r="K382">
        <f t="shared" si="21"/>
        <v>98.553445999999994</v>
      </c>
      <c r="L382">
        <v>11.665857000000001</v>
      </c>
      <c r="M382">
        <v>34.640533333333302</v>
      </c>
      <c r="N382">
        <f>H382-106</f>
        <v>9.8680020000000042</v>
      </c>
      <c r="O382">
        <f>117-J382</f>
        <v>13.093011000000004</v>
      </c>
      <c r="P382">
        <f>N382+O382</f>
        <v>22.961013000000008</v>
      </c>
      <c r="Q382">
        <f>N382/P382</f>
        <v>0.4297720662411541</v>
      </c>
      <c r="R382">
        <f>O382/P382</f>
        <v>0.57022793375884584</v>
      </c>
      <c r="S382">
        <f>Q382*L382</f>
        <v>5.0136594673638317</v>
      </c>
      <c r="T382">
        <f>R382*L382</f>
        <v>6.6521975326361682</v>
      </c>
      <c r="U382" s="1">
        <f>S382*1901000</f>
        <v>9530966.6474586446</v>
      </c>
      <c r="V382" s="1">
        <f>T382*469000</f>
        <v>3119880.6428063628</v>
      </c>
      <c r="W382" s="2">
        <f t="shared" si="22"/>
        <v>52</v>
      </c>
      <c r="X382" s="2">
        <f t="shared" si="23"/>
        <v>87</v>
      </c>
    </row>
    <row r="383" spans="1:24" x14ac:dyDescent="0.2">
      <c r="A383">
        <v>43707</v>
      </c>
      <c r="B383" t="s">
        <v>69</v>
      </c>
      <c r="C383">
        <v>2024</v>
      </c>
      <c r="D383">
        <v>19517901.3825</v>
      </c>
      <c r="E383" s="1">
        <v>18692307</v>
      </c>
      <c r="F383">
        <f>D383/1000000</f>
        <v>19.5179013825</v>
      </c>
      <c r="G383">
        <f>E383/1000000</f>
        <v>18.692307</v>
      </c>
      <c r="H383">
        <v>119.879912</v>
      </c>
      <c r="I383">
        <f t="shared" si="20"/>
        <v>123.462262</v>
      </c>
      <c r="J383">
        <v>108.344656</v>
      </c>
      <c r="K383">
        <f t="shared" si="21"/>
        <v>114.159811</v>
      </c>
      <c r="L383">
        <v>8.1307650000000002</v>
      </c>
      <c r="M383">
        <v>24.7296551724137</v>
      </c>
      <c r="N383">
        <f>H383-106</f>
        <v>13.879912000000004</v>
      </c>
      <c r="O383">
        <f>117-J383</f>
        <v>8.6553439999999995</v>
      </c>
      <c r="P383">
        <f>N383+O383</f>
        <v>22.535256000000004</v>
      </c>
      <c r="Q383">
        <f>N383/P383</f>
        <v>0.61591987239905333</v>
      </c>
      <c r="R383">
        <f>O383/P383</f>
        <v>0.38408012760094662</v>
      </c>
      <c r="S383">
        <f>Q383*L383</f>
        <v>5.007899741306689</v>
      </c>
      <c r="T383">
        <f>R383*L383</f>
        <v>3.1228652586933108</v>
      </c>
      <c r="U383" s="1">
        <f>S383*1901000</f>
        <v>9520017.4082240164</v>
      </c>
      <c r="V383" s="1">
        <f>T383*469000</f>
        <v>1464623.8063271628</v>
      </c>
      <c r="W383" s="2">
        <f t="shared" si="22"/>
        <v>71</v>
      </c>
      <c r="X383" s="2">
        <f t="shared" si="23"/>
        <v>63</v>
      </c>
    </row>
    <row r="384" spans="1:24" x14ac:dyDescent="0.2">
      <c r="A384">
        <v>296</v>
      </c>
      <c r="B384" t="s">
        <v>40</v>
      </c>
      <c r="C384">
        <v>2021</v>
      </c>
      <c r="D384">
        <v>17219396.227000002</v>
      </c>
      <c r="E384" s="1">
        <v>35995950</v>
      </c>
      <c r="F384">
        <f>D384/1000000</f>
        <v>17.219396227000001</v>
      </c>
      <c r="G384">
        <f>E384/1000000</f>
        <v>35.995950000000001</v>
      </c>
      <c r="H384">
        <v>117.13197</v>
      </c>
      <c r="I384">
        <f t="shared" si="20"/>
        <v>118.231415</v>
      </c>
      <c r="J384">
        <v>112.150408</v>
      </c>
      <c r="K384">
        <f t="shared" si="21"/>
        <v>109.64662300000001</v>
      </c>
      <c r="L384">
        <v>7.173254</v>
      </c>
      <c r="M384">
        <v>34.837808219178001</v>
      </c>
      <c r="N384">
        <f>H384-106</f>
        <v>11.131969999999995</v>
      </c>
      <c r="O384">
        <f>117-J384</f>
        <v>4.8495920000000012</v>
      </c>
      <c r="P384">
        <f>N384+O384</f>
        <v>15.981561999999997</v>
      </c>
      <c r="Q384">
        <f>N384/P384</f>
        <v>0.69655081274283437</v>
      </c>
      <c r="R384">
        <f>O384/P384</f>
        <v>0.30344918725716563</v>
      </c>
      <c r="S384">
        <f>Q384*L384</f>
        <v>4.9965359037107877</v>
      </c>
      <c r="T384">
        <f>R384*L384</f>
        <v>2.1767180962892123</v>
      </c>
      <c r="U384" s="1">
        <f>S384*1901000</f>
        <v>9498414.7529542074</v>
      </c>
      <c r="V384" s="1">
        <f>T384*469000</f>
        <v>1020880.7871596406</v>
      </c>
      <c r="W384" s="2">
        <f t="shared" si="22"/>
        <v>57.999999999999993</v>
      </c>
      <c r="X384" s="2">
        <f t="shared" si="23"/>
        <v>34</v>
      </c>
    </row>
    <row r="385" spans="1:24" x14ac:dyDescent="0.2">
      <c r="A385">
        <v>990</v>
      </c>
      <c r="B385" t="s">
        <v>70</v>
      </c>
      <c r="C385">
        <v>2021</v>
      </c>
      <c r="D385">
        <v>16372679.864499999</v>
      </c>
      <c r="E385" s="1">
        <v>31258256</v>
      </c>
      <c r="F385">
        <f>D385/1000000</f>
        <v>16.3726798645</v>
      </c>
      <c r="G385">
        <f>E385/1000000</f>
        <v>31.258255999999999</v>
      </c>
      <c r="H385">
        <v>121.378411</v>
      </c>
      <c r="I385">
        <f t="shared" si="20"/>
        <v>121.72823</v>
      </c>
      <c r="J385">
        <v>111.211423</v>
      </c>
      <c r="K385">
        <f t="shared" si="21"/>
        <v>107.74733000000001</v>
      </c>
      <c r="L385">
        <v>6.8205289999999996</v>
      </c>
      <c r="M385">
        <v>22.5002702702702</v>
      </c>
      <c r="N385">
        <f>H385-106</f>
        <v>15.378411</v>
      </c>
      <c r="O385">
        <f>117-J385</f>
        <v>5.7885770000000036</v>
      </c>
      <c r="P385">
        <f>N385+O385</f>
        <v>21.166988000000003</v>
      </c>
      <c r="Q385">
        <f>N385/P385</f>
        <v>0.72652807286516141</v>
      </c>
      <c r="R385">
        <f>O385/P385</f>
        <v>0.27347192713483859</v>
      </c>
      <c r="S385">
        <f>Q385*L385</f>
        <v>4.9553057902909465</v>
      </c>
      <c r="T385">
        <f>R385*L385</f>
        <v>1.8652232097090533</v>
      </c>
      <c r="U385" s="1">
        <f>S385*1901000</f>
        <v>9420036.30734309</v>
      </c>
      <c r="V385" s="1">
        <f>T385*469000</f>
        <v>874789.68535354605</v>
      </c>
      <c r="W385" s="2">
        <f t="shared" si="22"/>
        <v>76</v>
      </c>
      <c r="X385" s="2">
        <f t="shared" si="23"/>
        <v>42.000000000000007</v>
      </c>
    </row>
    <row r="386" spans="1:24" x14ac:dyDescent="0.2">
      <c r="A386">
        <v>147960</v>
      </c>
      <c r="B386" t="s">
        <v>207</v>
      </c>
      <c r="C386">
        <v>2024</v>
      </c>
      <c r="D386">
        <v>20276927.48</v>
      </c>
      <c r="E386" s="1">
        <v>11000000</v>
      </c>
      <c r="F386">
        <f>D386/1000000</f>
        <v>20.276927480000001</v>
      </c>
      <c r="G386">
        <f>E386/1000000</f>
        <v>11</v>
      </c>
      <c r="H386">
        <v>119.531796</v>
      </c>
      <c r="I386" t="e">
        <f t="shared" si="20"/>
        <v>#DIV/0!</v>
      </c>
      <c r="J386">
        <v>107.457793</v>
      </c>
      <c r="K386" t="e">
        <f t="shared" si="21"/>
        <v>#DIV/0!</v>
      </c>
      <c r="L386">
        <v>8.4469600000000007</v>
      </c>
      <c r="M386">
        <v>24.925555555555501</v>
      </c>
      <c r="N386">
        <f>H386-106</f>
        <v>13.531796</v>
      </c>
      <c r="O386">
        <f>117-J386</f>
        <v>9.5422070000000048</v>
      </c>
      <c r="P386">
        <f>N386+O386</f>
        <v>23.074003000000005</v>
      </c>
      <c r="Q386">
        <f>N386/P386</f>
        <v>0.58645203435225335</v>
      </c>
      <c r="R386">
        <f>O386/P386</f>
        <v>0.41354796564774665</v>
      </c>
      <c r="S386">
        <f>Q386*L386</f>
        <v>4.9537368760921101</v>
      </c>
      <c r="T386">
        <f>R386*L386</f>
        <v>3.4932231239078901</v>
      </c>
      <c r="U386" s="1">
        <f>S386*1901000</f>
        <v>9417053.8014511019</v>
      </c>
      <c r="V386" s="1">
        <f>T386*469000</f>
        <v>1638321.6451128004</v>
      </c>
      <c r="W386" s="2">
        <f t="shared" si="22"/>
        <v>69</v>
      </c>
      <c r="X386" s="2">
        <f t="shared" si="23"/>
        <v>69</v>
      </c>
    </row>
    <row r="387" spans="1:24" x14ac:dyDescent="0.2">
      <c r="A387">
        <v>43944</v>
      </c>
      <c r="B387" t="s">
        <v>119</v>
      </c>
      <c r="C387">
        <v>2022</v>
      </c>
      <c r="D387">
        <v>28624294.1525</v>
      </c>
      <c r="E387" s="1">
        <v>9398148</v>
      </c>
      <c r="F387">
        <f>D387/1000000</f>
        <v>28.624294152499999</v>
      </c>
      <c r="G387">
        <f>E387/1000000</f>
        <v>9.3981480000000008</v>
      </c>
      <c r="H387">
        <v>117.73807600000001</v>
      </c>
      <c r="I387">
        <f t="shared" ref="I387:I450" si="24">AVERAGEIFS(H:H,A:A,A387,C:C,C387-1)</f>
        <v>122.78210799999999</v>
      </c>
      <c r="J387">
        <v>100.345507</v>
      </c>
      <c r="K387">
        <f t="shared" ref="K387:K450" si="25">AVERAGEIFS(J:J,A:A,A387,C:C,C387-1)</f>
        <v>106.83925600000001</v>
      </c>
      <c r="L387">
        <v>11.924305</v>
      </c>
      <c r="M387">
        <v>27.186538461538401</v>
      </c>
      <c r="N387">
        <f>H387-106</f>
        <v>11.738076000000007</v>
      </c>
      <c r="O387">
        <f>117-J387</f>
        <v>16.654493000000002</v>
      </c>
      <c r="P387">
        <f>N387+O387</f>
        <v>28.392569000000009</v>
      </c>
      <c r="Q387">
        <f>N387/P387</f>
        <v>0.41342070877770881</v>
      </c>
      <c r="R387">
        <f>O387/P387</f>
        <v>0.58657929122229124</v>
      </c>
      <c r="S387">
        <f>Q387*L387</f>
        <v>4.9297546247815776</v>
      </c>
      <c r="T387">
        <f>R387*L387</f>
        <v>6.9945503752184237</v>
      </c>
      <c r="U387" s="1">
        <f>S387*1901000</f>
        <v>9371463.5417097788</v>
      </c>
      <c r="V387" s="1">
        <f>T387*469000</f>
        <v>3280444.1259774407</v>
      </c>
      <c r="W387" s="2">
        <f t="shared" ref="W387:W450" si="26">PERCENTRANK(H:H,H387,2)*100</f>
        <v>62</v>
      </c>
      <c r="X387" s="2">
        <f t="shared" ref="X387:X450" si="27">100-PERCENTRANK(J:J,J387,2)*100</f>
        <v>96</v>
      </c>
    </row>
    <row r="388" spans="1:24" x14ac:dyDescent="0.2">
      <c r="A388">
        <v>1149</v>
      </c>
      <c r="B388" t="s">
        <v>84</v>
      </c>
      <c r="C388">
        <v>2024</v>
      </c>
      <c r="D388">
        <v>24129192.267999999</v>
      </c>
      <c r="E388" s="1">
        <v>9500000</v>
      </c>
      <c r="F388">
        <f>D388/1000000</f>
        <v>24.129192268000001</v>
      </c>
      <c r="G388">
        <f>E388/1000000</f>
        <v>9.5</v>
      </c>
      <c r="H388">
        <v>117.95651599999999</v>
      </c>
      <c r="I388">
        <f t="shared" si="24"/>
        <v>115.75117400000001</v>
      </c>
      <c r="J388">
        <v>104.562382</v>
      </c>
      <c r="K388">
        <f t="shared" si="25"/>
        <v>106.99119399999999</v>
      </c>
      <c r="L388">
        <v>10.051736</v>
      </c>
      <c r="M388">
        <v>27.641999999999999</v>
      </c>
      <c r="N388">
        <f>H388-106</f>
        <v>11.956515999999993</v>
      </c>
      <c r="O388">
        <f>117-J388</f>
        <v>12.437618000000001</v>
      </c>
      <c r="P388">
        <f>N388+O388</f>
        <v>24.394133999999994</v>
      </c>
      <c r="Q388">
        <f>N388/P388</f>
        <v>0.49013898177324089</v>
      </c>
      <c r="R388">
        <f>O388/P388</f>
        <v>0.50986101822675911</v>
      </c>
      <c r="S388">
        <f>Q388*L388</f>
        <v>4.9267476480934294</v>
      </c>
      <c r="T388">
        <f>R388*L388</f>
        <v>5.1249883519065706</v>
      </c>
      <c r="U388" s="1">
        <f>S388*1901000</f>
        <v>9365747.2790256087</v>
      </c>
      <c r="V388" s="1">
        <f>T388*469000</f>
        <v>2403619.5370441815</v>
      </c>
      <c r="W388" s="2">
        <f t="shared" si="26"/>
        <v>62</v>
      </c>
      <c r="X388" s="2">
        <f t="shared" si="27"/>
        <v>83</v>
      </c>
    </row>
    <row r="389" spans="1:24" x14ac:dyDescent="0.2">
      <c r="A389">
        <v>42486</v>
      </c>
      <c r="B389" t="s">
        <v>57</v>
      </c>
      <c r="C389">
        <v>2021</v>
      </c>
      <c r="D389">
        <v>30547459.528499998</v>
      </c>
      <c r="E389" s="1">
        <v>18000000</v>
      </c>
      <c r="F389">
        <f>D389/1000000</f>
        <v>30.547459528499999</v>
      </c>
      <c r="G389">
        <f>E389/1000000</f>
        <v>18</v>
      </c>
      <c r="H389">
        <v>116.858344</v>
      </c>
      <c r="I389">
        <f t="shared" si="24"/>
        <v>113.653948</v>
      </c>
      <c r="J389">
        <v>99.772677999999999</v>
      </c>
      <c r="K389">
        <f t="shared" si="25"/>
        <v>108.451812</v>
      </c>
      <c r="L389">
        <v>12.725457</v>
      </c>
      <c r="M389">
        <v>29.398809523809501</v>
      </c>
      <c r="N389">
        <f>H389-106</f>
        <v>10.858344000000002</v>
      </c>
      <c r="O389">
        <f>117-J389</f>
        <v>17.227322000000001</v>
      </c>
      <c r="P389">
        <f>N389+O389</f>
        <v>28.085666000000003</v>
      </c>
      <c r="Q389">
        <f>N389/P389</f>
        <v>0.38661515094568172</v>
      </c>
      <c r="R389">
        <f>O389/P389</f>
        <v>0.61338484905431823</v>
      </c>
      <c r="S389">
        <f>Q389*L389</f>
        <v>4.9198544789077818</v>
      </c>
      <c r="T389">
        <f>R389*L389</f>
        <v>7.8056025210922177</v>
      </c>
      <c r="U389" s="1">
        <f>S389*1901000</f>
        <v>9352643.364403693</v>
      </c>
      <c r="V389" s="1">
        <f>T389*469000</f>
        <v>3660827.5823922502</v>
      </c>
      <c r="W389" s="2">
        <f t="shared" si="26"/>
        <v>56.999999999999993</v>
      </c>
      <c r="X389" s="2">
        <f t="shared" si="27"/>
        <v>97</v>
      </c>
    </row>
    <row r="390" spans="1:24" x14ac:dyDescent="0.2">
      <c r="A390">
        <v>70623</v>
      </c>
      <c r="B390" t="s">
        <v>166</v>
      </c>
      <c r="C390">
        <v>2024</v>
      </c>
      <c r="D390">
        <v>19112171.272999998</v>
      </c>
      <c r="E390" s="1">
        <v>13986432</v>
      </c>
      <c r="F390">
        <f>D390/1000000</f>
        <v>19.112171272999998</v>
      </c>
      <c r="G390">
        <f>E390/1000000</f>
        <v>13.986432000000001</v>
      </c>
      <c r="H390">
        <v>118.609183</v>
      </c>
      <c r="I390">
        <f t="shared" si="24"/>
        <v>112.177814</v>
      </c>
      <c r="J390">
        <v>109.16906400000001</v>
      </c>
      <c r="K390">
        <f t="shared" si="25"/>
        <v>106.65248800000001</v>
      </c>
      <c r="L390">
        <v>7.9617459999999998</v>
      </c>
      <c r="M390">
        <v>27.5015</v>
      </c>
      <c r="N390">
        <f>H390-106</f>
        <v>12.609183000000002</v>
      </c>
      <c r="O390">
        <f>117-J390</f>
        <v>7.8309359999999941</v>
      </c>
      <c r="P390">
        <f>N390+O390</f>
        <v>20.440118999999996</v>
      </c>
      <c r="Q390">
        <f>N390/P390</f>
        <v>0.61688403086107302</v>
      </c>
      <c r="R390">
        <f>O390/P390</f>
        <v>0.38311596913892704</v>
      </c>
      <c r="S390">
        <f>Q390*L390</f>
        <v>4.9114739651720249</v>
      </c>
      <c r="T390">
        <f>R390*L390</f>
        <v>3.0502720348279757</v>
      </c>
      <c r="U390" s="1">
        <f>S390*1901000</f>
        <v>9336712.0077920202</v>
      </c>
      <c r="V390" s="1">
        <f>T390*469000</f>
        <v>1430577.5843343206</v>
      </c>
      <c r="W390" s="2">
        <f t="shared" si="26"/>
        <v>66</v>
      </c>
      <c r="X390" s="2">
        <f t="shared" si="27"/>
        <v>57</v>
      </c>
    </row>
    <row r="391" spans="1:24" x14ac:dyDescent="0.2">
      <c r="A391">
        <v>70623</v>
      </c>
      <c r="B391" t="s">
        <v>166</v>
      </c>
      <c r="C391">
        <v>2024</v>
      </c>
      <c r="D391">
        <v>19112171.272999998</v>
      </c>
      <c r="E391" s="1">
        <v>13986432</v>
      </c>
      <c r="F391">
        <f>D391/1000000</f>
        <v>19.112171272999998</v>
      </c>
      <c r="G391">
        <f>E391/1000000</f>
        <v>13.986432000000001</v>
      </c>
      <c r="H391">
        <v>118.609183</v>
      </c>
      <c r="I391">
        <f t="shared" si="24"/>
        <v>112.177814</v>
      </c>
      <c r="J391">
        <v>109.16906400000001</v>
      </c>
      <c r="K391">
        <f t="shared" si="25"/>
        <v>106.65248800000001</v>
      </c>
      <c r="L391">
        <v>7.9617459999999998</v>
      </c>
      <c r="M391">
        <v>27.5015</v>
      </c>
      <c r="N391">
        <f>H391-106</f>
        <v>12.609183000000002</v>
      </c>
      <c r="O391">
        <f>117-J391</f>
        <v>7.8309359999999941</v>
      </c>
      <c r="P391">
        <f>N391+O391</f>
        <v>20.440118999999996</v>
      </c>
      <c r="Q391">
        <f>N391/P391</f>
        <v>0.61688403086107302</v>
      </c>
      <c r="R391">
        <f>O391/P391</f>
        <v>0.38311596913892704</v>
      </c>
      <c r="S391">
        <f>Q391*L391</f>
        <v>4.9114739651720249</v>
      </c>
      <c r="T391">
        <f>R391*L391</f>
        <v>3.0502720348279757</v>
      </c>
      <c r="U391" s="1">
        <f>S391*1901000</f>
        <v>9336712.0077920202</v>
      </c>
      <c r="V391" s="1">
        <f>T391*469000</f>
        <v>1430577.5843343206</v>
      </c>
      <c r="W391" s="2">
        <f t="shared" si="26"/>
        <v>66</v>
      </c>
      <c r="X391" s="2">
        <f t="shared" si="27"/>
        <v>57</v>
      </c>
    </row>
    <row r="392" spans="1:24" x14ac:dyDescent="0.2">
      <c r="A392">
        <v>43958</v>
      </c>
      <c r="B392" t="s">
        <v>199</v>
      </c>
      <c r="C392">
        <v>2020</v>
      </c>
      <c r="D392">
        <v>8025704.4735000003</v>
      </c>
      <c r="E392" s="1">
        <v>1663861</v>
      </c>
      <c r="F392">
        <f>D392/1000000</f>
        <v>8.0257044735000012</v>
      </c>
      <c r="G392">
        <f>E392/1000000</f>
        <v>1.663861</v>
      </c>
      <c r="H392">
        <v>121.999228</v>
      </c>
      <c r="I392" t="e">
        <f t="shared" si="24"/>
        <v>#DIV/0!</v>
      </c>
      <c r="J392">
        <v>122.086354</v>
      </c>
      <c r="K392" t="e">
        <f t="shared" si="25"/>
        <v>#DIV/0!</v>
      </c>
      <c r="L392">
        <v>3.3433470000000001</v>
      </c>
      <c r="M392">
        <v>30.156545454545402</v>
      </c>
      <c r="N392">
        <f>H392-106</f>
        <v>15.999228000000002</v>
      </c>
      <c r="O392">
        <f>117-J392</f>
        <v>-5.086354</v>
      </c>
      <c r="P392">
        <f>N392+O392</f>
        <v>10.912874000000002</v>
      </c>
      <c r="Q392">
        <f>N392/P392</f>
        <v>1.4660874852948911</v>
      </c>
      <c r="R392">
        <f>O392/P392</f>
        <v>-0.46608748529489108</v>
      </c>
      <c r="S392">
        <f>Q392*L392</f>
        <v>4.9016391956982179</v>
      </c>
      <c r="T392">
        <f>R392*L392</f>
        <v>-1.5582921956982183</v>
      </c>
      <c r="U392" s="1">
        <f>S392*1901000</f>
        <v>9318016.1110223122</v>
      </c>
      <c r="V392" s="1">
        <f>T392*469000</f>
        <v>-730839.03978246439</v>
      </c>
      <c r="W392" s="2">
        <f t="shared" si="26"/>
        <v>79</v>
      </c>
      <c r="X392" s="2">
        <f t="shared" si="27"/>
        <v>1</v>
      </c>
    </row>
    <row r="393" spans="1:24" x14ac:dyDescent="0.2">
      <c r="A393">
        <v>24593</v>
      </c>
      <c r="B393" t="s">
        <v>278</v>
      </c>
      <c r="C393">
        <v>2020</v>
      </c>
      <c r="D393">
        <v>20937465.863499999</v>
      </c>
      <c r="E393" s="1">
        <v>5720400</v>
      </c>
      <c r="F393">
        <f>D393/1000000</f>
        <v>20.937465863499998</v>
      </c>
      <c r="G393">
        <f>E393/1000000</f>
        <v>5.7203999999999997</v>
      </c>
      <c r="H393">
        <v>117.424708</v>
      </c>
      <c r="I393" t="e">
        <f t="shared" si="24"/>
        <v>#DIV/0!</v>
      </c>
      <c r="J393">
        <v>108.084604</v>
      </c>
      <c r="K393" t="e">
        <f t="shared" si="25"/>
        <v>#DIV/0!</v>
      </c>
      <c r="L393">
        <v>8.7221270000000004</v>
      </c>
      <c r="M393">
        <v>30.324444444444399</v>
      </c>
      <c r="N393">
        <f>H393-106</f>
        <v>11.424707999999995</v>
      </c>
      <c r="O393">
        <f>117-J393</f>
        <v>8.9153960000000012</v>
      </c>
      <c r="P393">
        <f>N393+O393</f>
        <v>20.340103999999997</v>
      </c>
      <c r="Q393">
        <f>N393/P393</f>
        <v>0.5616838537305413</v>
      </c>
      <c r="R393">
        <f>O393/P393</f>
        <v>0.43831614626945875</v>
      </c>
      <c r="S393">
        <f>Q393*L393</f>
        <v>4.8990779060872054</v>
      </c>
      <c r="T393">
        <f>R393*L393</f>
        <v>3.8230490939127955</v>
      </c>
      <c r="U393" s="1">
        <f>S393*1901000</f>
        <v>9313147.0994717777</v>
      </c>
      <c r="V393" s="1">
        <f>T393*469000</f>
        <v>1793010.0250451011</v>
      </c>
      <c r="W393" s="2">
        <f t="shared" si="26"/>
        <v>59</v>
      </c>
      <c r="X393" s="2">
        <f t="shared" si="27"/>
        <v>65</v>
      </c>
    </row>
    <row r="394" spans="1:24" x14ac:dyDescent="0.2">
      <c r="A394">
        <v>70550</v>
      </c>
      <c r="B394" t="s">
        <v>150</v>
      </c>
      <c r="C394">
        <v>2024</v>
      </c>
      <c r="D394">
        <v>18812622.48</v>
      </c>
      <c r="E394" s="1">
        <v>6000000</v>
      </c>
      <c r="F394">
        <f>D394/1000000</f>
        <v>18.812622480000002</v>
      </c>
      <c r="G394">
        <f>E394/1000000</f>
        <v>6</v>
      </c>
      <c r="H394">
        <v>118.472324</v>
      </c>
      <c r="I394">
        <f t="shared" si="24"/>
        <v>114.882119</v>
      </c>
      <c r="J394">
        <v>109.45412899999999</v>
      </c>
      <c r="K394">
        <f t="shared" si="25"/>
        <v>112.57029300000001</v>
      </c>
      <c r="L394">
        <v>7.8369600000000004</v>
      </c>
      <c r="M394">
        <v>27.8309876543209</v>
      </c>
      <c r="N394">
        <f>H394-106</f>
        <v>12.472324</v>
      </c>
      <c r="O394">
        <f>117-J394</f>
        <v>7.5458710000000053</v>
      </c>
      <c r="P394">
        <f>N394+O394</f>
        <v>20.018195000000006</v>
      </c>
      <c r="Q394">
        <f>N394/P394</f>
        <v>0.62304938082579353</v>
      </c>
      <c r="R394">
        <f>O394/P394</f>
        <v>0.37695061917420641</v>
      </c>
      <c r="S394">
        <f>Q394*L394</f>
        <v>4.8828130755565109</v>
      </c>
      <c r="T394">
        <f>R394*L394</f>
        <v>2.954146924443489</v>
      </c>
      <c r="U394" s="1">
        <f>S394*1901000</f>
        <v>9282227.6566329263</v>
      </c>
      <c r="V394" s="1">
        <f>T394*469000</f>
        <v>1385494.9075639963</v>
      </c>
      <c r="W394" s="2">
        <f t="shared" si="26"/>
        <v>66</v>
      </c>
      <c r="X394" s="2">
        <f t="shared" si="27"/>
        <v>55</v>
      </c>
    </row>
    <row r="395" spans="1:24" x14ac:dyDescent="0.2">
      <c r="A395">
        <v>39387</v>
      </c>
      <c r="B395" t="s">
        <v>231</v>
      </c>
      <c r="C395">
        <v>2021</v>
      </c>
      <c r="D395">
        <v>17142513.013</v>
      </c>
      <c r="E395" s="1">
        <v>9720900</v>
      </c>
      <c r="F395">
        <f>D395/1000000</f>
        <v>17.142513012999999</v>
      </c>
      <c r="G395">
        <f>E395/1000000</f>
        <v>9.7209000000000003</v>
      </c>
      <c r="H395">
        <v>121.848849</v>
      </c>
      <c r="I395">
        <f t="shared" si="24"/>
        <v>117.242795</v>
      </c>
      <c r="J395">
        <v>109.660436</v>
      </c>
      <c r="K395">
        <f t="shared" si="25"/>
        <v>108.51849300000001</v>
      </c>
      <c r="L395">
        <v>7.1412259999999996</v>
      </c>
      <c r="M395">
        <v>20.94</v>
      </c>
      <c r="N395">
        <f>H395-106</f>
        <v>15.848849000000001</v>
      </c>
      <c r="O395">
        <f>117-J395</f>
        <v>7.3395639999999958</v>
      </c>
      <c r="P395">
        <f>N395+O395</f>
        <v>23.188412999999997</v>
      </c>
      <c r="Q395">
        <f>N395/P395</f>
        <v>0.68348140081858999</v>
      </c>
      <c r="R395">
        <f>O395/P395</f>
        <v>0.31651859918141001</v>
      </c>
      <c r="S395">
        <f>Q395*L395</f>
        <v>4.8808951500421358</v>
      </c>
      <c r="T395">
        <f>R395*L395</f>
        <v>2.2603308499578638</v>
      </c>
      <c r="U395" s="1">
        <f>S395*1901000</f>
        <v>9278581.6802300997</v>
      </c>
      <c r="V395" s="1">
        <f>T395*469000</f>
        <v>1060095.1686302382</v>
      </c>
      <c r="W395" s="2">
        <f t="shared" si="26"/>
        <v>78</v>
      </c>
      <c r="X395" s="2">
        <f t="shared" si="27"/>
        <v>53</v>
      </c>
    </row>
    <row r="396" spans="1:24" x14ac:dyDescent="0.2">
      <c r="A396">
        <v>52599</v>
      </c>
      <c r="B396" t="s">
        <v>72</v>
      </c>
      <c r="C396">
        <v>2023</v>
      </c>
      <c r="D396">
        <v>30200880.1395</v>
      </c>
      <c r="E396" s="1">
        <v>9245121</v>
      </c>
      <c r="F396">
        <f>D396/1000000</f>
        <v>30.200880139500001</v>
      </c>
      <c r="G396">
        <f>E396/1000000</f>
        <v>9.2451209999999993</v>
      </c>
      <c r="H396">
        <v>118.16829</v>
      </c>
      <c r="I396">
        <f t="shared" si="24"/>
        <v>111.98075900000001</v>
      </c>
      <c r="J396">
        <v>97.647475</v>
      </c>
      <c r="K396">
        <f t="shared" si="25"/>
        <v>105.050529</v>
      </c>
      <c r="L396">
        <v>12.581079000000001</v>
      </c>
      <c r="M396">
        <v>25.286266666666599</v>
      </c>
      <c r="N396">
        <f>H396-106</f>
        <v>12.168289999999999</v>
      </c>
      <c r="O396">
        <f>117-J396</f>
        <v>19.352525</v>
      </c>
      <c r="P396">
        <f>N396+O396</f>
        <v>31.520814999999999</v>
      </c>
      <c r="Q396">
        <f>N396/P396</f>
        <v>0.38603982796764613</v>
      </c>
      <c r="R396">
        <f>O396/P396</f>
        <v>0.61396017203235387</v>
      </c>
      <c r="S396">
        <f>Q396*L396</f>
        <v>4.8567975728073653</v>
      </c>
      <c r="T396">
        <f>R396*L396</f>
        <v>7.7242814271926354</v>
      </c>
      <c r="U396" s="1">
        <f>S396*1901000</f>
        <v>9232772.1859068014</v>
      </c>
      <c r="V396" s="1">
        <f>T396*469000</f>
        <v>3622687.9893533462</v>
      </c>
      <c r="W396" s="2">
        <f t="shared" si="26"/>
        <v>64</v>
      </c>
      <c r="X396" s="2">
        <f t="shared" si="27"/>
        <v>99</v>
      </c>
    </row>
    <row r="397" spans="1:24" x14ac:dyDescent="0.2">
      <c r="A397">
        <v>47292</v>
      </c>
      <c r="B397" t="s">
        <v>354</v>
      </c>
      <c r="C397">
        <v>2024</v>
      </c>
      <c r="D397">
        <v>12397593.494000001</v>
      </c>
      <c r="E397" s="1">
        <v>2087519</v>
      </c>
      <c r="F397">
        <f>D397/1000000</f>
        <v>12.397593494000001</v>
      </c>
      <c r="G397">
        <f>E397/1000000</f>
        <v>2.0875189999999999</v>
      </c>
      <c r="H397">
        <v>120.09038700000001</v>
      </c>
      <c r="I397" t="e">
        <f t="shared" si="24"/>
        <v>#DIV/0!</v>
      </c>
      <c r="J397">
        <v>115.914466</v>
      </c>
      <c r="K397" t="e">
        <f t="shared" si="25"/>
        <v>#DIV/0!</v>
      </c>
      <c r="L397">
        <v>5.1645880000000002</v>
      </c>
      <c r="M397">
        <v>27.0682857142857</v>
      </c>
      <c r="N397">
        <f>H397-106</f>
        <v>14.090387000000007</v>
      </c>
      <c r="O397">
        <f>117-J397</f>
        <v>1.0855339999999956</v>
      </c>
      <c r="P397">
        <f>N397+O397</f>
        <v>15.175921000000002</v>
      </c>
      <c r="Q397">
        <f>N397/P397</f>
        <v>0.92846997556194477</v>
      </c>
      <c r="R397">
        <f>O397/P397</f>
        <v>7.1530024438055215E-2</v>
      </c>
      <c r="S397">
        <f>Q397*L397</f>
        <v>4.7951648941475131</v>
      </c>
      <c r="T397">
        <f>R397*L397</f>
        <v>0.36942310585248672</v>
      </c>
      <c r="U397" s="1">
        <f>S397*1901000</f>
        <v>9115608.4637744222</v>
      </c>
      <c r="V397" s="1">
        <f>T397*469000</f>
        <v>173259.43664481628</v>
      </c>
      <c r="W397" s="2">
        <f t="shared" si="26"/>
        <v>72</v>
      </c>
      <c r="X397" s="2">
        <f t="shared" si="27"/>
        <v>11</v>
      </c>
    </row>
    <row r="398" spans="1:24" x14ac:dyDescent="0.2">
      <c r="A398">
        <v>39069</v>
      </c>
      <c r="B398" t="s">
        <v>73</v>
      </c>
      <c r="C398">
        <v>2022</v>
      </c>
      <c r="D398">
        <v>17256383.131000001</v>
      </c>
      <c r="E398" s="1">
        <v>20955000</v>
      </c>
      <c r="F398">
        <f>D398/1000000</f>
        <v>17.256383131</v>
      </c>
      <c r="G398">
        <f>E398/1000000</f>
        <v>20.954999999999998</v>
      </c>
      <c r="H398">
        <v>116.507271</v>
      </c>
      <c r="I398">
        <f t="shared" si="24"/>
        <v>112.593681</v>
      </c>
      <c r="J398">
        <v>111.750784</v>
      </c>
      <c r="K398">
        <f t="shared" si="25"/>
        <v>104.224707</v>
      </c>
      <c r="L398">
        <v>7.1886619999999999</v>
      </c>
      <c r="M398">
        <v>35.6431746031746</v>
      </c>
      <c r="N398">
        <f>H398-106</f>
        <v>10.507271000000003</v>
      </c>
      <c r="O398">
        <f>117-J398</f>
        <v>5.2492160000000041</v>
      </c>
      <c r="P398">
        <f>N398+O398</f>
        <v>15.756487000000007</v>
      </c>
      <c r="Q398">
        <f>N398/P398</f>
        <v>0.6668536584328727</v>
      </c>
      <c r="R398">
        <f>O398/P398</f>
        <v>0.33314634156712736</v>
      </c>
      <c r="S398">
        <f>Q398*L398</f>
        <v>4.7937855539373713</v>
      </c>
      <c r="T398">
        <f>R398*L398</f>
        <v>2.3948764460626291</v>
      </c>
      <c r="U398" s="1">
        <f>S398*1901000</f>
        <v>9112986.3380349427</v>
      </c>
      <c r="V398" s="1">
        <f>T398*469000</f>
        <v>1123197.053203373</v>
      </c>
      <c r="W398" s="2">
        <f t="shared" si="26"/>
        <v>55.000000000000007</v>
      </c>
      <c r="X398" s="2">
        <f t="shared" si="27"/>
        <v>37</v>
      </c>
    </row>
    <row r="399" spans="1:24" x14ac:dyDescent="0.2">
      <c r="A399">
        <v>70252</v>
      </c>
      <c r="B399" t="s">
        <v>233</v>
      </c>
      <c r="C399">
        <v>2023</v>
      </c>
      <c r="D399">
        <v>20645442.638</v>
      </c>
      <c r="E399" s="1">
        <v>8000000</v>
      </c>
      <c r="F399">
        <f>D399/1000000</f>
        <v>20.645442637999999</v>
      </c>
      <c r="G399">
        <f>E399/1000000</f>
        <v>8</v>
      </c>
      <c r="H399">
        <v>118.260722</v>
      </c>
      <c r="I399">
        <f t="shared" si="24"/>
        <v>108.861591</v>
      </c>
      <c r="J399">
        <v>107.227802</v>
      </c>
      <c r="K399">
        <f t="shared" si="25"/>
        <v>106.64062699999999</v>
      </c>
      <c r="L399">
        <v>8.6004760000000005</v>
      </c>
      <c r="M399">
        <v>26.9297368421052</v>
      </c>
      <c r="N399">
        <f>H399-106</f>
        <v>12.260722000000001</v>
      </c>
      <c r="O399">
        <f>117-J399</f>
        <v>9.772198000000003</v>
      </c>
      <c r="P399">
        <f>N399+O399</f>
        <v>22.032920000000004</v>
      </c>
      <c r="Q399">
        <f>N399/P399</f>
        <v>0.55647285970266303</v>
      </c>
      <c r="R399">
        <f>O399/P399</f>
        <v>0.44352714029733692</v>
      </c>
      <c r="S399">
        <f>Q399*L399</f>
        <v>4.785931474524121</v>
      </c>
      <c r="T399">
        <f>R399*L399</f>
        <v>3.8145445254758794</v>
      </c>
      <c r="U399" s="1">
        <f>S399*1901000</f>
        <v>9098055.7330703549</v>
      </c>
      <c r="V399" s="1">
        <f>T399*469000</f>
        <v>1789021.3824481873</v>
      </c>
      <c r="W399" s="2">
        <f t="shared" si="26"/>
        <v>64</v>
      </c>
      <c r="X399" s="2">
        <f t="shared" si="27"/>
        <v>70</v>
      </c>
    </row>
    <row r="400" spans="1:24" x14ac:dyDescent="0.2">
      <c r="A400">
        <v>70252</v>
      </c>
      <c r="B400" t="s">
        <v>233</v>
      </c>
      <c r="C400">
        <v>2023</v>
      </c>
      <c r="D400">
        <v>20645442.638</v>
      </c>
      <c r="E400" s="1">
        <v>8000000</v>
      </c>
      <c r="F400">
        <f>D400/1000000</f>
        <v>20.645442637999999</v>
      </c>
      <c r="G400">
        <f>E400/1000000</f>
        <v>8</v>
      </c>
      <c r="H400">
        <v>118.260722</v>
      </c>
      <c r="I400">
        <f t="shared" si="24"/>
        <v>108.861591</v>
      </c>
      <c r="J400">
        <v>107.227802</v>
      </c>
      <c r="K400">
        <f t="shared" si="25"/>
        <v>106.64062699999999</v>
      </c>
      <c r="L400">
        <v>8.6004760000000005</v>
      </c>
      <c r="M400">
        <v>26.9297368421052</v>
      </c>
      <c r="N400">
        <f>H400-106</f>
        <v>12.260722000000001</v>
      </c>
      <c r="O400">
        <f>117-J400</f>
        <v>9.772198000000003</v>
      </c>
      <c r="P400">
        <f>N400+O400</f>
        <v>22.032920000000004</v>
      </c>
      <c r="Q400">
        <f>N400/P400</f>
        <v>0.55647285970266303</v>
      </c>
      <c r="R400">
        <f>O400/P400</f>
        <v>0.44352714029733692</v>
      </c>
      <c r="S400">
        <f>Q400*L400</f>
        <v>4.785931474524121</v>
      </c>
      <c r="T400">
        <f>R400*L400</f>
        <v>3.8145445254758794</v>
      </c>
      <c r="U400" s="1">
        <f>S400*1901000</f>
        <v>9098055.7330703549</v>
      </c>
      <c r="V400" s="1">
        <f>T400*469000</f>
        <v>1789021.3824481873</v>
      </c>
      <c r="W400" s="2">
        <f t="shared" si="26"/>
        <v>64</v>
      </c>
      <c r="X400" s="2">
        <f t="shared" si="27"/>
        <v>70</v>
      </c>
    </row>
    <row r="401" spans="1:24" x14ac:dyDescent="0.2">
      <c r="A401">
        <v>89423</v>
      </c>
      <c r="B401" t="s">
        <v>88</v>
      </c>
      <c r="C401">
        <v>2022</v>
      </c>
      <c r="D401">
        <v>13039311.9575</v>
      </c>
      <c r="E401" s="1">
        <v>22321429</v>
      </c>
      <c r="F401">
        <f>D401/1000000</f>
        <v>13.039311957499999</v>
      </c>
      <c r="G401">
        <f>E401/1000000</f>
        <v>22.321428999999998</v>
      </c>
      <c r="H401">
        <v>117.67851</v>
      </c>
      <c r="I401" t="e">
        <f t="shared" si="24"/>
        <v>#DIV/0!</v>
      </c>
      <c r="J401">
        <v>115.403975</v>
      </c>
      <c r="K401" t="e">
        <f t="shared" si="25"/>
        <v>#DIV/0!</v>
      </c>
      <c r="L401">
        <v>5.431915</v>
      </c>
      <c r="M401">
        <v>35.011290322580599</v>
      </c>
      <c r="N401">
        <f>H401-106</f>
        <v>11.678510000000003</v>
      </c>
      <c r="O401">
        <f>117-J401</f>
        <v>1.5960249999999974</v>
      </c>
      <c r="P401">
        <f>N401+O401</f>
        <v>13.274535</v>
      </c>
      <c r="Q401">
        <f>N401/P401</f>
        <v>0.87976791654095621</v>
      </c>
      <c r="R401">
        <f>O401/P401</f>
        <v>0.12023208345904375</v>
      </c>
      <c r="S401">
        <f>Q401*L401</f>
        <v>4.7788245423775679</v>
      </c>
      <c r="T401">
        <f>R401*L401</f>
        <v>0.65309045762243167</v>
      </c>
      <c r="U401" s="1">
        <f>S401*1901000</f>
        <v>9084545.4550597575</v>
      </c>
      <c r="V401" s="1">
        <f>T401*469000</f>
        <v>306299.42462492047</v>
      </c>
      <c r="W401" s="2">
        <f t="shared" si="26"/>
        <v>61</v>
      </c>
      <c r="X401" s="2">
        <f t="shared" si="27"/>
        <v>14</v>
      </c>
    </row>
    <row r="402" spans="1:24" x14ac:dyDescent="0.2">
      <c r="A402">
        <v>73163</v>
      </c>
      <c r="B402" t="s">
        <v>46</v>
      </c>
      <c r="C402">
        <v>2021</v>
      </c>
      <c r="D402">
        <v>21495301.254999999</v>
      </c>
      <c r="E402" s="1">
        <v>16071429</v>
      </c>
      <c r="F402">
        <f>D402/1000000</f>
        <v>21.495301254999998</v>
      </c>
      <c r="G402">
        <f>E402/1000000</f>
        <v>16.071428999999998</v>
      </c>
      <c r="H402">
        <v>115.74659800000001</v>
      </c>
      <c r="I402" t="e">
        <f t="shared" si="24"/>
        <v>#DIV/0!</v>
      </c>
      <c r="J402">
        <v>108.48311200000001</v>
      </c>
      <c r="K402" t="e">
        <f t="shared" si="25"/>
        <v>#DIV/0!</v>
      </c>
      <c r="L402">
        <v>8.9545100000000009</v>
      </c>
      <c r="M402">
        <v>36.006666666666597</v>
      </c>
      <c r="N402">
        <f>H402-106</f>
        <v>9.7465980000000059</v>
      </c>
      <c r="O402">
        <f>117-J402</f>
        <v>8.5168879999999945</v>
      </c>
      <c r="P402">
        <f>N402+O402</f>
        <v>18.263486</v>
      </c>
      <c r="Q402">
        <f>N402/P402</f>
        <v>0.53366580728345103</v>
      </c>
      <c r="R402">
        <f>O402/P402</f>
        <v>0.46633419271654897</v>
      </c>
      <c r="S402">
        <f>Q402*L402</f>
        <v>4.7787158079777354</v>
      </c>
      <c r="T402">
        <f>R402*L402</f>
        <v>4.1757941920222654</v>
      </c>
      <c r="U402" s="1">
        <f>S402*1901000</f>
        <v>9084338.7509656753</v>
      </c>
      <c r="V402" s="1">
        <f>T402*469000</f>
        <v>1958447.4760584424</v>
      </c>
      <c r="W402" s="2">
        <f t="shared" si="26"/>
        <v>52</v>
      </c>
      <c r="X402" s="2">
        <f t="shared" si="27"/>
        <v>63</v>
      </c>
    </row>
    <row r="403" spans="1:24" x14ac:dyDescent="0.2">
      <c r="A403">
        <v>972</v>
      </c>
      <c r="B403" t="s">
        <v>36</v>
      </c>
      <c r="C403">
        <v>2023</v>
      </c>
      <c r="D403">
        <v>24692541.607999999</v>
      </c>
      <c r="E403" s="1">
        <v>30800000</v>
      </c>
      <c r="F403">
        <f>D403/1000000</f>
        <v>24.692541607999999</v>
      </c>
      <c r="G403">
        <f>E403/1000000</f>
        <v>30.8</v>
      </c>
      <c r="H403">
        <v>117.962236</v>
      </c>
      <c r="I403">
        <f t="shared" si="24"/>
        <v>121.23455</v>
      </c>
      <c r="J403">
        <v>103.178203</v>
      </c>
      <c r="K403">
        <f t="shared" si="25"/>
        <v>105.60323200000001</v>
      </c>
      <c r="L403">
        <v>10.286415999999999</v>
      </c>
      <c r="M403">
        <v>26.395689655172401</v>
      </c>
      <c r="N403">
        <f>H403-106</f>
        <v>11.962236000000004</v>
      </c>
      <c r="O403">
        <f>117-J403</f>
        <v>13.821797000000004</v>
      </c>
      <c r="P403">
        <f>N403+O403</f>
        <v>25.784033000000008</v>
      </c>
      <c r="Q403">
        <f>N403/P403</f>
        <v>0.46393967925808971</v>
      </c>
      <c r="R403">
        <f>O403/P403</f>
        <v>0.53606032074191023</v>
      </c>
      <c r="S403">
        <f>Q403*L403</f>
        <v>4.772276539755282</v>
      </c>
      <c r="T403">
        <f>R403*L403</f>
        <v>5.5141394602447171</v>
      </c>
      <c r="U403" s="1">
        <f>S403*1901000</f>
        <v>9072097.7020747904</v>
      </c>
      <c r="V403" s="1">
        <f>T403*469000</f>
        <v>2586131.4068547725</v>
      </c>
      <c r="W403" s="2">
        <f t="shared" si="26"/>
        <v>63</v>
      </c>
      <c r="X403" s="2">
        <f t="shared" si="27"/>
        <v>90</v>
      </c>
    </row>
    <row r="404" spans="1:24" x14ac:dyDescent="0.2">
      <c r="A404">
        <v>40744</v>
      </c>
      <c r="B404" t="s">
        <v>189</v>
      </c>
      <c r="C404">
        <v>2021</v>
      </c>
      <c r="D404">
        <v>18250759.0495</v>
      </c>
      <c r="E404" s="1">
        <v>4347600</v>
      </c>
      <c r="F404">
        <f>D404/1000000</f>
        <v>18.250759049500001</v>
      </c>
      <c r="G404">
        <f>E404/1000000</f>
        <v>4.3475999999999999</v>
      </c>
      <c r="H404">
        <v>118.159913</v>
      </c>
      <c r="I404">
        <f t="shared" si="24"/>
        <v>115.162846</v>
      </c>
      <c r="J404">
        <v>109.76616199999999</v>
      </c>
      <c r="K404">
        <f t="shared" si="25"/>
        <v>110.434404</v>
      </c>
      <c r="L404">
        <v>7.6028989999999999</v>
      </c>
      <c r="M404">
        <v>28.171111111111099</v>
      </c>
      <c r="N404">
        <f>H404-106</f>
        <v>12.159913000000003</v>
      </c>
      <c r="O404">
        <f>117-J404</f>
        <v>7.2338380000000058</v>
      </c>
      <c r="P404">
        <f>N404+O404</f>
        <v>19.393751000000009</v>
      </c>
      <c r="Q404">
        <f>N404/P404</f>
        <v>0.62700160479527645</v>
      </c>
      <c r="R404">
        <f>O404/P404</f>
        <v>0.37299839520472355</v>
      </c>
      <c r="S404">
        <f>Q404*L404</f>
        <v>4.7670298740964023</v>
      </c>
      <c r="T404">
        <f>R404*L404</f>
        <v>2.8358691259035975</v>
      </c>
      <c r="U404" s="1">
        <f>S404*1901000</f>
        <v>9062123.7906572614</v>
      </c>
      <c r="V404" s="1">
        <f>T404*469000</f>
        <v>1330022.6200487872</v>
      </c>
      <c r="W404" s="2">
        <f t="shared" si="26"/>
        <v>64</v>
      </c>
      <c r="X404" s="2">
        <f t="shared" si="27"/>
        <v>53</v>
      </c>
    </row>
    <row r="405" spans="1:24" x14ac:dyDescent="0.2">
      <c r="A405">
        <v>77138</v>
      </c>
      <c r="B405" t="s">
        <v>141</v>
      </c>
      <c r="C405">
        <v>2023</v>
      </c>
      <c r="D405">
        <v>13552946.942500001</v>
      </c>
      <c r="E405" s="1">
        <v>15669643</v>
      </c>
      <c r="F405">
        <f>D405/1000000</f>
        <v>13.5529469425</v>
      </c>
      <c r="G405">
        <f>E405/1000000</f>
        <v>15.669643000000001</v>
      </c>
      <c r="H405">
        <v>120.46685100000001</v>
      </c>
      <c r="I405">
        <f t="shared" si="24"/>
        <v>125.961692</v>
      </c>
      <c r="J405">
        <v>114.31847500000001</v>
      </c>
      <c r="K405">
        <f t="shared" si="25"/>
        <v>113.798383</v>
      </c>
      <c r="L405">
        <v>5.6458849999999998</v>
      </c>
      <c r="M405">
        <v>24.4096875</v>
      </c>
      <c r="N405">
        <f>H405-106</f>
        <v>14.466851000000005</v>
      </c>
      <c r="O405">
        <f>117-J405</f>
        <v>2.6815249999999935</v>
      </c>
      <c r="P405">
        <f>N405+O405</f>
        <v>17.148375999999999</v>
      </c>
      <c r="Q405">
        <f>N405/P405</f>
        <v>0.84362804967654115</v>
      </c>
      <c r="R405">
        <f>O405/P405</f>
        <v>0.15637195032345882</v>
      </c>
      <c r="S405">
        <f>Q405*L405</f>
        <v>4.7630269512480385</v>
      </c>
      <c r="T405">
        <f>R405*L405</f>
        <v>0.88285804875196128</v>
      </c>
      <c r="U405" s="1">
        <f>S405*1901000</f>
        <v>9054514.2343225218</v>
      </c>
      <c r="V405" s="1">
        <f>T405*469000</f>
        <v>414060.42486466985</v>
      </c>
      <c r="W405" s="2">
        <f t="shared" si="26"/>
        <v>73</v>
      </c>
      <c r="X405" s="2">
        <f t="shared" si="27"/>
        <v>21</v>
      </c>
    </row>
    <row r="406" spans="1:24" x14ac:dyDescent="0.2">
      <c r="A406">
        <v>30027</v>
      </c>
      <c r="B406" t="s">
        <v>110</v>
      </c>
      <c r="C406">
        <v>2020</v>
      </c>
      <c r="D406">
        <v>19907315.293499999</v>
      </c>
      <c r="E406" s="1">
        <v>21000000</v>
      </c>
      <c r="F406">
        <f>D406/1000000</f>
        <v>19.907315293499998</v>
      </c>
      <c r="G406">
        <f>E406/1000000</f>
        <v>21</v>
      </c>
      <c r="H406">
        <v>116.461125</v>
      </c>
      <c r="I406" t="e">
        <f t="shared" si="24"/>
        <v>#DIV/0!</v>
      </c>
      <c r="J406">
        <v>109.24534</v>
      </c>
      <c r="K406" t="e">
        <f t="shared" si="25"/>
        <v>#DIV/0!</v>
      </c>
      <c r="L406">
        <v>8.2929870000000001</v>
      </c>
      <c r="M406">
        <v>33.466999999999999</v>
      </c>
      <c r="N406">
        <f>H406-106</f>
        <v>10.461124999999996</v>
      </c>
      <c r="O406">
        <f>117-J406</f>
        <v>7.7546600000000012</v>
      </c>
      <c r="P406">
        <f>N406+O406</f>
        <v>18.215784999999997</v>
      </c>
      <c r="Q406">
        <f>N406/P406</f>
        <v>0.57428900264248828</v>
      </c>
      <c r="R406">
        <f>O406/P406</f>
        <v>0.42571099735751178</v>
      </c>
      <c r="S406">
        <f>Q406*L406</f>
        <v>4.7625712331571206</v>
      </c>
      <c r="T406">
        <f>R406*L406</f>
        <v>3.5304157668428795</v>
      </c>
      <c r="U406" s="1">
        <f>S406*1901000</f>
        <v>9053647.9142316859</v>
      </c>
      <c r="V406" s="1">
        <f>T406*469000</f>
        <v>1655764.9946493106</v>
      </c>
      <c r="W406" s="2">
        <f t="shared" si="26"/>
        <v>55.000000000000007</v>
      </c>
      <c r="X406" s="2">
        <f t="shared" si="27"/>
        <v>57</v>
      </c>
    </row>
    <row r="407" spans="1:24" x14ac:dyDescent="0.2">
      <c r="A407">
        <v>296</v>
      </c>
      <c r="B407" t="s">
        <v>40</v>
      </c>
      <c r="C407">
        <v>2022</v>
      </c>
      <c r="D407">
        <v>23208732.545499999</v>
      </c>
      <c r="E407" s="1">
        <v>37633050</v>
      </c>
      <c r="F407">
        <f>D407/1000000</f>
        <v>23.208732545499998</v>
      </c>
      <c r="G407">
        <f>E407/1000000</f>
        <v>37.633049999999997</v>
      </c>
      <c r="H407">
        <v>116.105566</v>
      </c>
      <c r="I407">
        <f t="shared" si="24"/>
        <v>117.13197</v>
      </c>
      <c r="J407">
        <v>106.44078500000001</v>
      </c>
      <c r="K407">
        <f t="shared" si="25"/>
        <v>112.150408</v>
      </c>
      <c r="L407">
        <v>9.668291</v>
      </c>
      <c r="M407">
        <v>32.917297297297203</v>
      </c>
      <c r="N407">
        <f>H407-106</f>
        <v>10.105565999999996</v>
      </c>
      <c r="O407">
        <f>117-J407</f>
        <v>10.559214999999995</v>
      </c>
      <c r="P407">
        <f>N407+O407</f>
        <v>20.664780999999991</v>
      </c>
      <c r="Q407">
        <f>N407/P407</f>
        <v>0.48902361946153705</v>
      </c>
      <c r="R407">
        <f>O407/P407</f>
        <v>0.51097638053846295</v>
      </c>
      <c r="S407">
        <f>Q407*L407</f>
        <v>4.7280226588274035</v>
      </c>
      <c r="T407">
        <f>R407*L407</f>
        <v>4.9402683411725965</v>
      </c>
      <c r="U407" s="1">
        <f>S407*1901000</f>
        <v>8987971.0744308941</v>
      </c>
      <c r="V407" s="1">
        <f>T407*469000</f>
        <v>2316985.8520099479</v>
      </c>
      <c r="W407" s="2">
        <f t="shared" si="26"/>
        <v>54</v>
      </c>
      <c r="X407" s="2">
        <f t="shared" si="27"/>
        <v>74</v>
      </c>
    </row>
    <row r="408" spans="1:24" x14ac:dyDescent="0.2">
      <c r="A408">
        <v>801</v>
      </c>
      <c r="B408" t="s">
        <v>93</v>
      </c>
      <c r="C408">
        <v>2022</v>
      </c>
      <c r="D408">
        <v>33764760.859999999</v>
      </c>
      <c r="E408" s="1">
        <v>13906976</v>
      </c>
      <c r="F408">
        <f>D408/1000000</f>
        <v>33.764760860000003</v>
      </c>
      <c r="G408">
        <f>E408/1000000</f>
        <v>13.906976</v>
      </c>
      <c r="H408">
        <v>115.945375</v>
      </c>
      <c r="I408" t="e">
        <f t="shared" si="24"/>
        <v>#DIV/0!</v>
      </c>
      <c r="J408">
        <v>97.283545000000004</v>
      </c>
      <c r="K408" t="e">
        <f t="shared" si="25"/>
        <v>#DIV/0!</v>
      </c>
      <c r="L408">
        <v>14.065720000000001</v>
      </c>
      <c r="M408">
        <v>30.418333333333301</v>
      </c>
      <c r="N408">
        <f>H408-106</f>
        <v>9.9453749999999985</v>
      </c>
      <c r="O408">
        <f>117-J408</f>
        <v>19.716454999999996</v>
      </c>
      <c r="P408">
        <f>N408+O408</f>
        <v>29.661829999999995</v>
      </c>
      <c r="Q408">
        <f>N408/P408</f>
        <v>0.33529202345236286</v>
      </c>
      <c r="R408">
        <f>O408/P408</f>
        <v>0.66470797654763714</v>
      </c>
      <c r="S408">
        <f>Q408*L408</f>
        <v>4.7161237201143695</v>
      </c>
      <c r="T408">
        <f>R408*L408</f>
        <v>9.3495962798856311</v>
      </c>
      <c r="U408" s="1">
        <f>S408*1901000</f>
        <v>8965351.1919374168</v>
      </c>
      <c r="V408" s="1">
        <f>T408*469000</f>
        <v>4384960.6552663613</v>
      </c>
      <c r="W408" s="2">
        <f t="shared" si="26"/>
        <v>53</v>
      </c>
      <c r="X408" s="2">
        <f t="shared" si="27"/>
        <v>99</v>
      </c>
    </row>
    <row r="409" spans="1:24" x14ac:dyDescent="0.2">
      <c r="A409">
        <v>89547</v>
      </c>
      <c r="B409" t="s">
        <v>210</v>
      </c>
      <c r="C409">
        <v>2024</v>
      </c>
      <c r="D409">
        <v>15953163.683499999</v>
      </c>
      <c r="E409" s="1">
        <v>10514017</v>
      </c>
      <c r="F409">
        <f>D409/1000000</f>
        <v>15.9531636835</v>
      </c>
      <c r="G409">
        <f>E409/1000000</f>
        <v>10.514017000000001</v>
      </c>
      <c r="H409">
        <v>120.491237</v>
      </c>
      <c r="I409" t="e">
        <f t="shared" si="24"/>
        <v>#DIV/0!</v>
      </c>
      <c r="J409">
        <v>111.044798</v>
      </c>
      <c r="K409" t="e">
        <f t="shared" si="25"/>
        <v>#DIV/0!</v>
      </c>
      <c r="L409">
        <v>6.6457670000000002</v>
      </c>
      <c r="M409">
        <v>22.946447368421001</v>
      </c>
      <c r="N409">
        <f>H409-106</f>
        <v>14.491236999999998</v>
      </c>
      <c r="O409">
        <f>117-J409</f>
        <v>5.9552019999999999</v>
      </c>
      <c r="P409">
        <f>N409+O409</f>
        <v>20.446438999999998</v>
      </c>
      <c r="Q409">
        <f>N409/P409</f>
        <v>0.70874136078169891</v>
      </c>
      <c r="R409">
        <f>O409/P409</f>
        <v>0.29125863921830109</v>
      </c>
      <c r="S409">
        <f>Q409*L409</f>
        <v>4.7101299470181086</v>
      </c>
      <c r="T409">
        <f>R409*L409</f>
        <v>1.9356370529818911</v>
      </c>
      <c r="U409" s="1">
        <f>S409*1901000</f>
        <v>8953957.0292814244</v>
      </c>
      <c r="V409" s="1">
        <f>T409*469000</f>
        <v>907813.77784850693</v>
      </c>
      <c r="W409" s="2">
        <f t="shared" si="26"/>
        <v>73</v>
      </c>
      <c r="X409" s="2">
        <f t="shared" si="27"/>
        <v>43.000000000000007</v>
      </c>
    </row>
    <row r="410" spans="1:24" x14ac:dyDescent="0.2">
      <c r="A410">
        <v>55748</v>
      </c>
      <c r="B410" t="s">
        <v>225</v>
      </c>
      <c r="C410">
        <v>2023</v>
      </c>
      <c r="D410">
        <v>18545009.938999999</v>
      </c>
      <c r="E410" s="1">
        <v>9895833</v>
      </c>
      <c r="F410">
        <f>D410/1000000</f>
        <v>18.545009939</v>
      </c>
      <c r="G410">
        <f>E410/1000000</f>
        <v>9.8958329999999997</v>
      </c>
      <c r="H410">
        <v>118.08302500000001</v>
      </c>
      <c r="I410">
        <f t="shared" si="24"/>
        <v>117.484122</v>
      </c>
      <c r="J410">
        <v>109.245051</v>
      </c>
      <c r="K410">
        <f t="shared" si="25"/>
        <v>113.985587</v>
      </c>
      <c r="L410">
        <v>7.7254779999999998</v>
      </c>
      <c r="M410">
        <v>27.768311688311599</v>
      </c>
      <c r="N410">
        <f>H410-106</f>
        <v>12.083025000000006</v>
      </c>
      <c r="O410">
        <f>117-J410</f>
        <v>7.7549489999999963</v>
      </c>
      <c r="P410">
        <f>N410+O410</f>
        <v>19.837974000000003</v>
      </c>
      <c r="Q410">
        <f>N410/P410</f>
        <v>0.60908563545854055</v>
      </c>
      <c r="R410">
        <f>O410/P410</f>
        <v>0.3909143645414595</v>
      </c>
      <c r="S410">
        <f>Q410*L410</f>
        <v>4.7054776768509745</v>
      </c>
      <c r="T410">
        <f>R410*L410</f>
        <v>3.0200003231490253</v>
      </c>
      <c r="U410" s="1">
        <f>S410*1901000</f>
        <v>8945113.0636937022</v>
      </c>
      <c r="V410" s="1">
        <f>T410*469000</f>
        <v>1416380.1515568928</v>
      </c>
      <c r="W410" s="2">
        <f t="shared" si="26"/>
        <v>63</v>
      </c>
      <c r="X410" s="2">
        <f t="shared" si="27"/>
        <v>57</v>
      </c>
    </row>
    <row r="411" spans="1:24" x14ac:dyDescent="0.2">
      <c r="A411">
        <v>70293</v>
      </c>
      <c r="B411" t="s">
        <v>200</v>
      </c>
      <c r="C411">
        <v>2024</v>
      </c>
      <c r="D411">
        <v>19271936.550500002</v>
      </c>
      <c r="E411" s="1">
        <v>11445000</v>
      </c>
      <c r="F411">
        <f>D411/1000000</f>
        <v>19.271936550500001</v>
      </c>
      <c r="G411">
        <f>E411/1000000</f>
        <v>11.445</v>
      </c>
      <c r="H411">
        <v>118.550415</v>
      </c>
      <c r="I411">
        <f t="shared" si="24"/>
        <v>117.78569</v>
      </c>
      <c r="J411">
        <v>108.017387</v>
      </c>
      <c r="K411">
        <f t="shared" si="25"/>
        <v>113.446837</v>
      </c>
      <c r="L411">
        <v>8.0283010000000008</v>
      </c>
      <c r="M411">
        <v>25.898225806451599</v>
      </c>
      <c r="N411">
        <f>H411-106</f>
        <v>12.550415000000001</v>
      </c>
      <c r="O411">
        <f>117-J411</f>
        <v>8.9826130000000006</v>
      </c>
      <c r="P411">
        <f>N411+O411</f>
        <v>21.533028000000002</v>
      </c>
      <c r="Q411">
        <f>N411/P411</f>
        <v>0.58284487439481336</v>
      </c>
      <c r="R411">
        <f>O411/P411</f>
        <v>0.41715512560518658</v>
      </c>
      <c r="S411">
        <f>Q411*L411</f>
        <v>4.6792540879487552</v>
      </c>
      <c r="T411">
        <f>R411*L411</f>
        <v>3.3490469120512452</v>
      </c>
      <c r="U411" s="1">
        <f>S411*1901000</f>
        <v>8895262.0211905837</v>
      </c>
      <c r="V411" s="1">
        <f>T411*469000</f>
        <v>1570703.0017520341</v>
      </c>
      <c r="W411" s="2">
        <f t="shared" si="26"/>
        <v>66</v>
      </c>
      <c r="X411" s="2">
        <f t="shared" si="27"/>
        <v>66</v>
      </c>
    </row>
    <row r="412" spans="1:24" x14ac:dyDescent="0.2">
      <c r="A412">
        <v>32620</v>
      </c>
      <c r="B412" t="s">
        <v>122</v>
      </c>
      <c r="C412">
        <v>2021</v>
      </c>
      <c r="D412">
        <v>14148971.888499999</v>
      </c>
      <c r="E412" s="1">
        <v>17142857</v>
      </c>
      <c r="F412">
        <f>D412/1000000</f>
        <v>14.1489718885</v>
      </c>
      <c r="G412">
        <f>E412/1000000</f>
        <v>17.142856999999999</v>
      </c>
      <c r="H412">
        <v>118.354333</v>
      </c>
      <c r="I412">
        <f t="shared" si="24"/>
        <v>126.82103600000001</v>
      </c>
      <c r="J412">
        <v>113.69014900000001</v>
      </c>
      <c r="K412">
        <f t="shared" si="25"/>
        <v>105.391029</v>
      </c>
      <c r="L412">
        <v>5.894177</v>
      </c>
      <c r="M412">
        <v>29.47775</v>
      </c>
      <c r="N412">
        <f>H412-106</f>
        <v>12.354332999999997</v>
      </c>
      <c r="O412">
        <f>117-J412</f>
        <v>3.3098509999999948</v>
      </c>
      <c r="P412">
        <f>N412+O412</f>
        <v>15.664183999999992</v>
      </c>
      <c r="Q412">
        <f>N412/P412</f>
        <v>0.78869943049698621</v>
      </c>
      <c r="R412">
        <f>O412/P412</f>
        <v>0.21130056950301379</v>
      </c>
      <c r="S412">
        <f>Q412*L412</f>
        <v>4.6487340431484343</v>
      </c>
      <c r="T412">
        <f>R412*L412</f>
        <v>1.2454429568515653</v>
      </c>
      <c r="U412" s="1">
        <f>S412*1901000</f>
        <v>8837243.4160251729</v>
      </c>
      <c r="V412" s="1">
        <f>T412*469000</f>
        <v>584112.74676338409</v>
      </c>
      <c r="W412" s="2">
        <f t="shared" si="26"/>
        <v>65</v>
      </c>
      <c r="X412" s="2">
        <f t="shared" si="27"/>
        <v>24</v>
      </c>
    </row>
    <row r="413" spans="1:24" x14ac:dyDescent="0.2">
      <c r="A413">
        <v>72899</v>
      </c>
      <c r="B413" t="s">
        <v>86</v>
      </c>
      <c r="C413">
        <v>2021</v>
      </c>
      <c r="D413">
        <v>22614635.201000001</v>
      </c>
      <c r="E413" s="1">
        <v>23000000</v>
      </c>
      <c r="F413">
        <f>D413/1000000</f>
        <v>22.614635201000002</v>
      </c>
      <c r="G413">
        <f>E413/1000000</f>
        <v>23</v>
      </c>
      <c r="H413">
        <v>116.514135</v>
      </c>
      <c r="I413" t="e">
        <f t="shared" si="24"/>
        <v>#DIV/0!</v>
      </c>
      <c r="J413">
        <v>106.196347</v>
      </c>
      <c r="K413" t="e">
        <f t="shared" si="25"/>
        <v>#DIV/0!</v>
      </c>
      <c r="L413">
        <v>9.4208020000000001</v>
      </c>
      <c r="M413">
        <v>30.7911111111111</v>
      </c>
      <c r="N413">
        <f>H413-106</f>
        <v>10.514134999999996</v>
      </c>
      <c r="O413">
        <f>117-J413</f>
        <v>10.803652999999997</v>
      </c>
      <c r="P413">
        <f>N413+O413</f>
        <v>21.317787999999993</v>
      </c>
      <c r="Q413">
        <f>N413/P413</f>
        <v>0.49320947370336921</v>
      </c>
      <c r="R413">
        <f>O413/P413</f>
        <v>0.50679052629663079</v>
      </c>
      <c r="S413">
        <f>Q413*L413</f>
        <v>4.6464287962836481</v>
      </c>
      <c r="T413">
        <f>R413*L413</f>
        <v>4.774373203716352</v>
      </c>
      <c r="U413" s="1">
        <f>S413*1901000</f>
        <v>8832861.1417352147</v>
      </c>
      <c r="V413" s="1">
        <f>T413*469000</f>
        <v>2239181.0325429691</v>
      </c>
      <c r="W413" s="2">
        <f t="shared" si="26"/>
        <v>55.000000000000007</v>
      </c>
      <c r="X413" s="2">
        <f t="shared" si="27"/>
        <v>76</v>
      </c>
    </row>
    <row r="414" spans="1:24" x14ac:dyDescent="0.2">
      <c r="A414">
        <v>38878</v>
      </c>
      <c r="B414" t="s">
        <v>75</v>
      </c>
      <c r="C414">
        <v>2021</v>
      </c>
      <c r="D414">
        <v>18355336.831999999</v>
      </c>
      <c r="E414" s="1">
        <v>17073171</v>
      </c>
      <c r="F414">
        <f>D414/1000000</f>
        <v>18.355336831999999</v>
      </c>
      <c r="G414">
        <f>E414/1000000</f>
        <v>17.073170999999999</v>
      </c>
      <c r="H414">
        <v>118.424772</v>
      </c>
      <c r="I414">
        <f t="shared" si="24"/>
        <v>114.674244</v>
      </c>
      <c r="J414">
        <v>108.91809000000001</v>
      </c>
      <c r="K414">
        <f t="shared" si="25"/>
        <v>99.501835</v>
      </c>
      <c r="L414">
        <v>7.6464639999999999</v>
      </c>
      <c r="M414">
        <v>26.2990789473684</v>
      </c>
      <c r="N414">
        <f>H414-106</f>
        <v>12.424772000000004</v>
      </c>
      <c r="O414">
        <f>117-J414</f>
        <v>8.0819099999999935</v>
      </c>
      <c r="P414">
        <f>N414+O414</f>
        <v>20.506681999999998</v>
      </c>
      <c r="Q414">
        <f>N414/P414</f>
        <v>0.60588894878264588</v>
      </c>
      <c r="R414">
        <f>O414/P414</f>
        <v>0.39411105121735412</v>
      </c>
      <c r="S414">
        <f>Q414*L414</f>
        <v>4.6329080348643457</v>
      </c>
      <c r="T414">
        <f>R414*L414</f>
        <v>3.0135559651356543</v>
      </c>
      <c r="U414" s="1">
        <f>S414*1901000</f>
        <v>8807158.1742771212</v>
      </c>
      <c r="V414" s="1">
        <f>T414*469000</f>
        <v>1413357.7476486219</v>
      </c>
      <c r="W414" s="2">
        <f t="shared" si="26"/>
        <v>66</v>
      </c>
      <c r="X414" s="2">
        <f t="shared" si="27"/>
        <v>59</v>
      </c>
    </row>
    <row r="415" spans="1:24" x14ac:dyDescent="0.2">
      <c r="A415">
        <v>44031</v>
      </c>
      <c r="B415" t="s">
        <v>262</v>
      </c>
      <c r="C415">
        <v>2020</v>
      </c>
      <c r="D415">
        <v>21570768.173999999</v>
      </c>
      <c r="E415" s="1">
        <v>1445697</v>
      </c>
      <c r="F415">
        <f>D415/1000000</f>
        <v>21.570768173999998</v>
      </c>
      <c r="G415">
        <f>E415/1000000</f>
        <v>1.445697</v>
      </c>
      <c r="H415">
        <v>116.998547</v>
      </c>
      <c r="I415" t="e">
        <f t="shared" si="24"/>
        <v>#DIV/0!</v>
      </c>
      <c r="J415">
        <v>106.57516800000001</v>
      </c>
      <c r="K415" t="e">
        <f t="shared" si="25"/>
        <v>#DIV/0!</v>
      </c>
      <c r="L415">
        <v>8.9859480000000005</v>
      </c>
      <c r="M415">
        <v>29.181000000000001</v>
      </c>
      <c r="N415">
        <f>H415-106</f>
        <v>10.998547000000002</v>
      </c>
      <c r="O415">
        <f>117-J415</f>
        <v>10.424831999999995</v>
      </c>
      <c r="P415">
        <f>N415+O415</f>
        <v>21.423378999999997</v>
      </c>
      <c r="Q415">
        <f>N415/P415</f>
        <v>0.51338992789139393</v>
      </c>
      <c r="R415">
        <f>O415/P415</f>
        <v>0.48661007210860602</v>
      </c>
      <c r="S415">
        <f>Q415*L415</f>
        <v>4.6132951957558159</v>
      </c>
      <c r="T415">
        <f>R415*L415</f>
        <v>4.3726528042441846</v>
      </c>
      <c r="U415" s="1">
        <f>S415*1901000</f>
        <v>8769874.1671318058</v>
      </c>
      <c r="V415" s="1">
        <f>T415*469000</f>
        <v>2050774.1651905226</v>
      </c>
      <c r="W415" s="2">
        <f t="shared" si="26"/>
        <v>56.999999999999993</v>
      </c>
      <c r="X415" s="2">
        <f t="shared" si="27"/>
        <v>74</v>
      </c>
    </row>
    <row r="416" spans="1:24" x14ac:dyDescent="0.2">
      <c r="A416">
        <v>42488</v>
      </c>
      <c r="B416" t="s">
        <v>322</v>
      </c>
      <c r="C416">
        <v>2023</v>
      </c>
      <c r="D416">
        <v>15906586.782</v>
      </c>
      <c r="E416" s="1">
        <v>3000000</v>
      </c>
      <c r="F416">
        <f>D416/1000000</f>
        <v>15.906586782</v>
      </c>
      <c r="G416">
        <f>E416/1000000</f>
        <v>3</v>
      </c>
      <c r="H416">
        <v>121.802322</v>
      </c>
      <c r="I416" t="e">
        <f t="shared" si="24"/>
        <v>#DIV/0!</v>
      </c>
      <c r="J416">
        <v>110.002306</v>
      </c>
      <c r="K416" t="e">
        <f t="shared" si="25"/>
        <v>#DIV/0!</v>
      </c>
      <c r="L416">
        <v>6.6263639999999997</v>
      </c>
      <c r="M416">
        <v>19.775090909090899</v>
      </c>
      <c r="N416">
        <f>H416-106</f>
        <v>15.802322000000004</v>
      </c>
      <c r="O416">
        <f>117-J416</f>
        <v>6.9976939999999956</v>
      </c>
      <c r="P416">
        <f>N416+O416</f>
        <v>22.800015999999999</v>
      </c>
      <c r="Q416">
        <f>N416/P416</f>
        <v>0.69308381187100943</v>
      </c>
      <c r="R416">
        <f>O416/P416</f>
        <v>0.30691618812899063</v>
      </c>
      <c r="S416">
        <f>Q416*L416</f>
        <v>4.5926256199648297</v>
      </c>
      <c r="T416">
        <f>R416*L416</f>
        <v>2.0337383800351709</v>
      </c>
      <c r="U416" s="1">
        <f>S416*1901000</f>
        <v>8730581.3035531417</v>
      </c>
      <c r="V416" s="1">
        <f>T416*469000</f>
        <v>953823.30023649521</v>
      </c>
      <c r="W416" s="2">
        <f t="shared" si="26"/>
        <v>78</v>
      </c>
      <c r="X416" s="2">
        <f t="shared" si="27"/>
        <v>51</v>
      </c>
    </row>
    <row r="417" spans="1:24" x14ac:dyDescent="0.2">
      <c r="A417">
        <v>42488</v>
      </c>
      <c r="B417" t="s">
        <v>322</v>
      </c>
      <c r="C417">
        <v>2023</v>
      </c>
      <c r="D417">
        <v>15906586.782</v>
      </c>
      <c r="E417" s="1">
        <v>3000000</v>
      </c>
      <c r="F417">
        <f>D417/1000000</f>
        <v>15.906586782</v>
      </c>
      <c r="G417">
        <f>E417/1000000</f>
        <v>3</v>
      </c>
      <c r="H417">
        <v>121.802322</v>
      </c>
      <c r="I417" t="e">
        <f t="shared" si="24"/>
        <v>#DIV/0!</v>
      </c>
      <c r="J417">
        <v>110.002306</v>
      </c>
      <c r="K417" t="e">
        <f t="shared" si="25"/>
        <v>#DIV/0!</v>
      </c>
      <c r="L417">
        <v>6.6263639999999997</v>
      </c>
      <c r="M417">
        <v>19.775090909090899</v>
      </c>
      <c r="N417">
        <f>H417-106</f>
        <v>15.802322000000004</v>
      </c>
      <c r="O417">
        <f>117-J417</f>
        <v>6.9976939999999956</v>
      </c>
      <c r="P417">
        <f>N417+O417</f>
        <v>22.800015999999999</v>
      </c>
      <c r="Q417">
        <f>N417/P417</f>
        <v>0.69308381187100943</v>
      </c>
      <c r="R417">
        <f>O417/P417</f>
        <v>0.30691618812899063</v>
      </c>
      <c r="S417">
        <f>Q417*L417</f>
        <v>4.5926256199648297</v>
      </c>
      <c r="T417">
        <f>R417*L417</f>
        <v>2.0337383800351709</v>
      </c>
      <c r="U417" s="1">
        <f>S417*1901000</f>
        <v>8730581.3035531417</v>
      </c>
      <c r="V417" s="1">
        <f>T417*469000</f>
        <v>953823.30023649521</v>
      </c>
      <c r="W417" s="2">
        <f t="shared" si="26"/>
        <v>78</v>
      </c>
      <c r="X417" s="2">
        <f t="shared" si="27"/>
        <v>51</v>
      </c>
    </row>
    <row r="418" spans="1:24" x14ac:dyDescent="0.2">
      <c r="A418">
        <v>16481</v>
      </c>
      <c r="B418" t="s">
        <v>109</v>
      </c>
      <c r="C418">
        <v>2022</v>
      </c>
      <c r="D418">
        <v>15354351.756999999</v>
      </c>
      <c r="E418" s="1">
        <v>19602273</v>
      </c>
      <c r="F418">
        <f>D418/1000000</f>
        <v>15.354351757</v>
      </c>
      <c r="G418">
        <f>E418/1000000</f>
        <v>19.602273</v>
      </c>
      <c r="H418">
        <v>117.64952099999999</v>
      </c>
      <c r="I418">
        <f t="shared" si="24"/>
        <v>113.80465700000001</v>
      </c>
      <c r="J418">
        <v>112.396007</v>
      </c>
      <c r="K418">
        <f t="shared" si="25"/>
        <v>110.334097</v>
      </c>
      <c r="L418">
        <v>6.3963140000000003</v>
      </c>
      <c r="M418">
        <v>30.313802816901401</v>
      </c>
      <c r="N418">
        <f>H418-106</f>
        <v>11.649520999999993</v>
      </c>
      <c r="O418">
        <f>117-J418</f>
        <v>4.6039930000000027</v>
      </c>
      <c r="P418">
        <f>N418+O418</f>
        <v>16.253513999999996</v>
      </c>
      <c r="Q418">
        <f>N418/P418</f>
        <v>0.71673860803269962</v>
      </c>
      <c r="R418">
        <f>O418/P418</f>
        <v>0.28326139196730038</v>
      </c>
      <c r="S418">
        <f>Q418*L418</f>
        <v>4.5844851929000692</v>
      </c>
      <c r="T418">
        <f>R418*L418</f>
        <v>1.8118288070999311</v>
      </c>
      <c r="U418" s="1">
        <f>S418*1901000</f>
        <v>8715106.351703031</v>
      </c>
      <c r="V418" s="1">
        <f>T418*469000</f>
        <v>849747.71052986768</v>
      </c>
      <c r="W418" s="2">
        <f t="shared" si="26"/>
        <v>60</v>
      </c>
      <c r="X418" s="2">
        <f t="shared" si="27"/>
        <v>32</v>
      </c>
    </row>
    <row r="419" spans="1:24" x14ac:dyDescent="0.2">
      <c r="A419">
        <v>77691</v>
      </c>
      <c r="B419" t="s">
        <v>172</v>
      </c>
      <c r="C419">
        <v>2023</v>
      </c>
      <c r="D419">
        <v>20277789.259500001</v>
      </c>
      <c r="E419" s="1">
        <v>12402000</v>
      </c>
      <c r="F419">
        <f>D419/1000000</f>
        <v>20.2777892595</v>
      </c>
      <c r="G419">
        <f>E419/1000000</f>
        <v>12.401999999999999</v>
      </c>
      <c r="H419">
        <v>120.191917</v>
      </c>
      <c r="I419">
        <f t="shared" si="24"/>
        <v>113.329533</v>
      </c>
      <c r="J419">
        <v>105.003265</v>
      </c>
      <c r="K419">
        <f t="shared" si="25"/>
        <v>109.33149</v>
      </c>
      <c r="L419">
        <v>8.4473190000000002</v>
      </c>
      <c r="M419">
        <v>21.47</v>
      </c>
      <c r="N419">
        <f>H419-106</f>
        <v>14.191917000000004</v>
      </c>
      <c r="O419">
        <f>117-J419</f>
        <v>11.996735000000001</v>
      </c>
      <c r="P419">
        <f>N419+O419</f>
        <v>26.188652000000005</v>
      </c>
      <c r="Q419">
        <f>N419/P419</f>
        <v>0.54191093913501165</v>
      </c>
      <c r="R419">
        <f>O419/P419</f>
        <v>0.45808906086498835</v>
      </c>
      <c r="S419">
        <f>Q419*L419</f>
        <v>4.5776945724630274</v>
      </c>
      <c r="T419">
        <f>R419*L419</f>
        <v>3.8696244275369724</v>
      </c>
      <c r="U419" s="1">
        <f>S419*1901000</f>
        <v>8702197.3822522145</v>
      </c>
      <c r="V419" s="1">
        <f>T419*469000</f>
        <v>1814853.8565148402</v>
      </c>
      <c r="W419" s="2">
        <f t="shared" si="26"/>
        <v>72</v>
      </c>
      <c r="X419" s="2">
        <f t="shared" si="27"/>
        <v>82</v>
      </c>
    </row>
    <row r="420" spans="1:24" x14ac:dyDescent="0.2">
      <c r="A420">
        <v>41543</v>
      </c>
      <c r="B420" t="s">
        <v>335</v>
      </c>
      <c r="C420">
        <v>2024</v>
      </c>
      <c r="D420">
        <v>20695958.760000002</v>
      </c>
      <c r="E420" s="1">
        <v>2087519</v>
      </c>
      <c r="F420">
        <f>D420/1000000</f>
        <v>20.69595876</v>
      </c>
      <c r="G420">
        <f>E420/1000000</f>
        <v>2.0875189999999999</v>
      </c>
      <c r="H420">
        <v>121.56529399999999</v>
      </c>
      <c r="I420">
        <f t="shared" si="24"/>
        <v>115.90463699999999</v>
      </c>
      <c r="J420">
        <v>103.23934800000001</v>
      </c>
      <c r="K420">
        <f t="shared" si="25"/>
        <v>111.662313</v>
      </c>
      <c r="L420">
        <v>8.6215200000000003</v>
      </c>
      <c r="M420">
        <v>18.6476712328767</v>
      </c>
      <c r="N420">
        <f>H420-106</f>
        <v>15.565293999999994</v>
      </c>
      <c r="O420">
        <f>117-J420</f>
        <v>13.760651999999993</v>
      </c>
      <c r="P420">
        <f>N420+O420</f>
        <v>29.325945999999988</v>
      </c>
      <c r="Q420">
        <f>N420/P420</f>
        <v>0.53076869199718235</v>
      </c>
      <c r="R420">
        <f>O420/P420</f>
        <v>0.46923130800281765</v>
      </c>
      <c r="S420">
        <f>Q420*L420</f>
        <v>4.5760328934275476</v>
      </c>
      <c r="T420">
        <f>R420*L420</f>
        <v>4.0454871065724527</v>
      </c>
      <c r="U420" s="1">
        <f>S420*1901000</f>
        <v>8699038.5304057673</v>
      </c>
      <c r="V420" s="1">
        <f>T420*469000</f>
        <v>1897333.4529824804</v>
      </c>
      <c r="W420" s="2">
        <f t="shared" si="26"/>
        <v>77</v>
      </c>
      <c r="X420" s="2">
        <f t="shared" si="27"/>
        <v>89</v>
      </c>
    </row>
    <row r="421" spans="1:24" x14ac:dyDescent="0.2">
      <c r="A421">
        <v>30698</v>
      </c>
      <c r="B421" t="s">
        <v>104</v>
      </c>
      <c r="C421">
        <v>2022</v>
      </c>
      <c r="D421">
        <v>15090107.1175</v>
      </c>
      <c r="E421" s="1">
        <v>22600000</v>
      </c>
      <c r="F421">
        <f>D421/1000000</f>
        <v>15.090107117500001</v>
      </c>
      <c r="G421">
        <f>E421/1000000</f>
        <v>22.6</v>
      </c>
      <c r="H421">
        <v>119.007547</v>
      </c>
      <c r="I421">
        <f t="shared" si="24"/>
        <v>123.199113</v>
      </c>
      <c r="J421">
        <v>112.12609</v>
      </c>
      <c r="K421">
        <f t="shared" si="25"/>
        <v>111.61852399999999</v>
      </c>
      <c r="L421">
        <v>6.2862349999999996</v>
      </c>
      <c r="M421">
        <v>26.027014925373098</v>
      </c>
      <c r="N421">
        <f>H421-106</f>
        <v>13.007547000000002</v>
      </c>
      <c r="O421">
        <f>117-J421</f>
        <v>4.8739099999999951</v>
      </c>
      <c r="P421">
        <f>N421+O421</f>
        <v>17.881456999999997</v>
      </c>
      <c r="Q421">
        <f>N421/P421</f>
        <v>0.72743216618198414</v>
      </c>
      <c r="R421">
        <f>O421/P421</f>
        <v>0.2725678338180158</v>
      </c>
      <c r="S421">
        <f>Q421*L421</f>
        <v>4.5728095431790043</v>
      </c>
      <c r="T421">
        <f>R421*L421</f>
        <v>1.7134254568209946</v>
      </c>
      <c r="U421" s="1">
        <f>S421*1901000</f>
        <v>8692910.941583287</v>
      </c>
      <c r="V421" s="1">
        <f>T421*469000</f>
        <v>803596.53924904647</v>
      </c>
      <c r="W421" s="2">
        <f t="shared" si="26"/>
        <v>68</v>
      </c>
      <c r="X421" s="2">
        <f t="shared" si="27"/>
        <v>34</v>
      </c>
    </row>
    <row r="422" spans="1:24" x14ac:dyDescent="0.2">
      <c r="A422">
        <v>42739</v>
      </c>
      <c r="B422" t="s">
        <v>147</v>
      </c>
      <c r="C422">
        <v>2023</v>
      </c>
      <c r="D422">
        <v>14759375.829500001</v>
      </c>
      <c r="E422" s="1">
        <v>8925000</v>
      </c>
      <c r="F422">
        <f>D422/1000000</f>
        <v>14.759375829500001</v>
      </c>
      <c r="G422">
        <f>E422/1000000</f>
        <v>8.9250000000000007</v>
      </c>
      <c r="H422">
        <v>116.99052399999999</v>
      </c>
      <c r="I422">
        <f t="shared" si="24"/>
        <v>110.917227</v>
      </c>
      <c r="J422">
        <v>113.205125</v>
      </c>
      <c r="K422">
        <f t="shared" si="25"/>
        <v>108.384519</v>
      </c>
      <c r="L422">
        <v>6.1484589999999999</v>
      </c>
      <c r="M422">
        <v>33.510933333333298</v>
      </c>
      <c r="N422">
        <f>H422-106</f>
        <v>10.990523999999994</v>
      </c>
      <c r="O422">
        <f>117-J422</f>
        <v>3.7948750000000047</v>
      </c>
      <c r="P422">
        <f>N422+O422</f>
        <v>14.785398999999998</v>
      </c>
      <c r="Q422">
        <f>N422/P422</f>
        <v>0.7433363144274967</v>
      </c>
      <c r="R422">
        <f>O422/P422</f>
        <v>0.25666368557250335</v>
      </c>
      <c r="S422">
        <f>Q422*L422</f>
        <v>4.5703728524685721</v>
      </c>
      <c r="T422">
        <f>R422*L422</f>
        <v>1.5780861475314283</v>
      </c>
      <c r="U422" s="1">
        <f>S422*1901000</f>
        <v>8688278.7925427556</v>
      </c>
      <c r="V422" s="1">
        <f>T422*469000</f>
        <v>740122.40319223981</v>
      </c>
      <c r="W422" s="2">
        <f t="shared" si="26"/>
        <v>56.999999999999993</v>
      </c>
      <c r="X422" s="2">
        <f t="shared" si="27"/>
        <v>27</v>
      </c>
    </row>
    <row r="423" spans="1:24" x14ac:dyDescent="0.2">
      <c r="A423">
        <v>16481</v>
      </c>
      <c r="B423" t="s">
        <v>109</v>
      </c>
      <c r="C423">
        <v>2023</v>
      </c>
      <c r="D423">
        <v>7872785.4220000003</v>
      </c>
      <c r="E423" s="1">
        <v>17897728</v>
      </c>
      <c r="F423">
        <f>D423/1000000</f>
        <v>7.8727854220000006</v>
      </c>
      <c r="G423">
        <f>E423/1000000</f>
        <v>17.897728000000001</v>
      </c>
      <c r="H423">
        <v>121.973285</v>
      </c>
      <c r="I423">
        <f t="shared" si="24"/>
        <v>117.64952099999999</v>
      </c>
      <c r="J423">
        <v>121.45084199999999</v>
      </c>
      <c r="K423">
        <f t="shared" si="25"/>
        <v>112.396007</v>
      </c>
      <c r="L423">
        <v>3.2796439999999998</v>
      </c>
      <c r="M423">
        <v>26.840253164556898</v>
      </c>
      <c r="N423">
        <f>H423-106</f>
        <v>15.973285000000004</v>
      </c>
      <c r="O423">
        <f>117-J423</f>
        <v>-4.4508419999999944</v>
      </c>
      <c r="P423">
        <f>N423+O423</f>
        <v>11.52244300000001</v>
      </c>
      <c r="Q423">
        <f>N423/P423</f>
        <v>1.3862758965264563</v>
      </c>
      <c r="R423">
        <f>O423/P423</f>
        <v>-0.38627589652645627</v>
      </c>
      <c r="S423">
        <f>Q423*L423</f>
        <v>4.5464914263876128</v>
      </c>
      <c r="T423">
        <f>R423*L423</f>
        <v>-1.2668474263876131</v>
      </c>
      <c r="U423" s="1">
        <f>S423*1901000</f>
        <v>8642880.2015628517</v>
      </c>
      <c r="V423" s="1">
        <f>T423*469000</f>
        <v>-594151.44297579047</v>
      </c>
      <c r="W423" s="2">
        <f t="shared" si="26"/>
        <v>79</v>
      </c>
      <c r="X423" s="2">
        <f t="shared" si="27"/>
        <v>1</v>
      </c>
    </row>
    <row r="424" spans="1:24" x14ac:dyDescent="0.2">
      <c r="A424">
        <v>14861</v>
      </c>
      <c r="B424" t="s">
        <v>167</v>
      </c>
      <c r="C424">
        <v>2020</v>
      </c>
      <c r="D424">
        <v>13577292.8135</v>
      </c>
      <c r="E424" s="1">
        <v>7333333</v>
      </c>
      <c r="F424">
        <f>D424/1000000</f>
        <v>13.5772928135</v>
      </c>
      <c r="G424">
        <f>E424/1000000</f>
        <v>7.3333329999999997</v>
      </c>
      <c r="H424">
        <v>119.87246</v>
      </c>
      <c r="I424" t="e">
        <f t="shared" si="24"/>
        <v>#DIV/0!</v>
      </c>
      <c r="J424">
        <v>113.576066</v>
      </c>
      <c r="K424" t="e">
        <f t="shared" si="25"/>
        <v>#DIV/0!</v>
      </c>
      <c r="L424">
        <v>5.6560269999999999</v>
      </c>
      <c r="M424">
        <v>24.5319696969696</v>
      </c>
      <c r="N424">
        <f>H424-106</f>
        <v>13.872460000000004</v>
      </c>
      <c r="O424">
        <f>117-J424</f>
        <v>3.4239340000000027</v>
      </c>
      <c r="P424">
        <f>N424+O424</f>
        <v>17.296394000000006</v>
      </c>
      <c r="Q424">
        <f>N424/P424</f>
        <v>0.80204347796425068</v>
      </c>
      <c r="R424">
        <f>O424/P424</f>
        <v>0.19795652203574926</v>
      </c>
      <c r="S424">
        <f>Q424*L424</f>
        <v>4.5363795665397069</v>
      </c>
      <c r="T424">
        <f>R424*L424</f>
        <v>1.1196474334602928</v>
      </c>
      <c r="U424" s="1">
        <f>S424*1901000</f>
        <v>8623657.555991983</v>
      </c>
      <c r="V424" s="1">
        <f>T424*469000</f>
        <v>525114.64629287738</v>
      </c>
      <c r="W424" s="2">
        <f t="shared" si="26"/>
        <v>71</v>
      </c>
      <c r="X424" s="2">
        <f t="shared" si="27"/>
        <v>25</v>
      </c>
    </row>
    <row r="425" spans="1:24" x14ac:dyDescent="0.2">
      <c r="A425">
        <v>77138</v>
      </c>
      <c r="B425" t="s">
        <v>141</v>
      </c>
      <c r="C425">
        <v>2024</v>
      </c>
      <c r="D425">
        <v>18040871.331999999</v>
      </c>
      <c r="E425" s="1">
        <v>16830357</v>
      </c>
      <c r="F425">
        <f>D425/1000000</f>
        <v>18.040871331999998</v>
      </c>
      <c r="G425">
        <f>E425/1000000</f>
        <v>16.830356999999999</v>
      </c>
      <c r="H425">
        <v>117.060062</v>
      </c>
      <c r="I425">
        <f t="shared" si="24"/>
        <v>120.46685100000001</v>
      </c>
      <c r="J425">
        <v>109.693409</v>
      </c>
      <c r="K425">
        <f t="shared" si="25"/>
        <v>114.31847500000001</v>
      </c>
      <c r="L425">
        <v>7.5154639999999997</v>
      </c>
      <c r="M425">
        <v>29.986923076922999</v>
      </c>
      <c r="N425">
        <f>H425-106</f>
        <v>11.060062000000002</v>
      </c>
      <c r="O425">
        <f>117-J425</f>
        <v>7.3065909999999974</v>
      </c>
      <c r="P425">
        <f>N425+O425</f>
        <v>18.366652999999999</v>
      </c>
      <c r="Q425">
        <f>N425/P425</f>
        <v>0.60218168220415569</v>
      </c>
      <c r="R425">
        <f>O425/P425</f>
        <v>0.39781831779584431</v>
      </c>
      <c r="S425">
        <f>Q425*L425</f>
        <v>4.5256747540647728</v>
      </c>
      <c r="T425">
        <f>R425*L425</f>
        <v>2.9897892459352273</v>
      </c>
      <c r="U425" s="1">
        <f>S425*1901000</f>
        <v>8603307.7074771337</v>
      </c>
      <c r="V425" s="1">
        <f>T425*469000</f>
        <v>1402211.1563436217</v>
      </c>
      <c r="W425" s="2">
        <f t="shared" si="26"/>
        <v>57.999999999999993</v>
      </c>
      <c r="X425" s="2">
        <f t="shared" si="27"/>
        <v>53</v>
      </c>
    </row>
    <row r="426" spans="1:24" x14ac:dyDescent="0.2">
      <c r="A426">
        <v>42496</v>
      </c>
      <c r="B426" t="s">
        <v>130</v>
      </c>
      <c r="C426">
        <v>2023</v>
      </c>
      <c r="D426">
        <v>28185060.2645</v>
      </c>
      <c r="E426" s="1">
        <v>16875000</v>
      </c>
      <c r="F426">
        <f>D426/1000000</f>
        <v>28.185060264499999</v>
      </c>
      <c r="G426">
        <f>E426/1000000</f>
        <v>16.875</v>
      </c>
      <c r="H426">
        <v>116.74970399999999</v>
      </c>
      <c r="I426">
        <f t="shared" si="24"/>
        <v>110.174671</v>
      </c>
      <c r="J426">
        <v>99.848795999999993</v>
      </c>
      <c r="K426">
        <f t="shared" si="25"/>
        <v>103.974497</v>
      </c>
      <c r="L426">
        <v>11.741329</v>
      </c>
      <c r="M426">
        <v>27.344078947368399</v>
      </c>
      <c r="N426">
        <f>H426-106</f>
        <v>10.749703999999994</v>
      </c>
      <c r="O426">
        <f>117-J426</f>
        <v>17.151204000000007</v>
      </c>
      <c r="P426">
        <f>N426+O426</f>
        <v>27.900908000000001</v>
      </c>
      <c r="Q426">
        <f>N426/P426</f>
        <v>0.38528151126837856</v>
      </c>
      <c r="R426">
        <f>O426/P426</f>
        <v>0.61471848873162138</v>
      </c>
      <c r="S426">
        <f>Q426*L426</f>
        <v>4.5237169814192404</v>
      </c>
      <c r="T426">
        <f>R426*L426</f>
        <v>7.21761201858076</v>
      </c>
      <c r="U426" s="1">
        <f>S426*1901000</f>
        <v>8599585.9816779755</v>
      </c>
      <c r="V426" s="1">
        <f>T426*469000</f>
        <v>3385060.0367143764</v>
      </c>
      <c r="W426" s="2">
        <f t="shared" si="26"/>
        <v>56.000000000000007</v>
      </c>
      <c r="X426" s="2">
        <f t="shared" si="27"/>
        <v>97</v>
      </c>
    </row>
    <row r="427" spans="1:24" x14ac:dyDescent="0.2">
      <c r="A427">
        <v>20840</v>
      </c>
      <c r="B427" t="s">
        <v>251</v>
      </c>
      <c r="C427">
        <v>2021</v>
      </c>
      <c r="D427">
        <v>17045105.524</v>
      </c>
      <c r="E427" s="1">
        <v>8207518</v>
      </c>
      <c r="F427">
        <f>D427/1000000</f>
        <v>17.045105524</v>
      </c>
      <c r="G427">
        <f>E427/1000000</f>
        <v>8.2075180000000003</v>
      </c>
      <c r="H427">
        <v>116.116407</v>
      </c>
      <c r="I427">
        <f t="shared" si="24"/>
        <v>118.356522</v>
      </c>
      <c r="J427">
        <v>111.232241</v>
      </c>
      <c r="K427">
        <f t="shared" si="25"/>
        <v>108.82681599999999</v>
      </c>
      <c r="L427">
        <v>7.1006479999999996</v>
      </c>
      <c r="M427">
        <v>34.793777777777699</v>
      </c>
      <c r="N427">
        <f>H427-106</f>
        <v>10.116406999999995</v>
      </c>
      <c r="O427">
        <f>117-J427</f>
        <v>5.7677589999999981</v>
      </c>
      <c r="P427">
        <f>N427+O427</f>
        <v>15.884165999999993</v>
      </c>
      <c r="Q427">
        <f>N427/P427</f>
        <v>0.63688625515497632</v>
      </c>
      <c r="R427">
        <f>O427/P427</f>
        <v>0.36311374484502368</v>
      </c>
      <c r="S427">
        <f>Q427*L427</f>
        <v>4.5223051138936725</v>
      </c>
      <c r="T427">
        <f>R427*L427</f>
        <v>2.5783428861063276</v>
      </c>
      <c r="U427" s="1">
        <f>S427*1901000</f>
        <v>8596902.0215118714</v>
      </c>
      <c r="V427" s="1">
        <f>T427*469000</f>
        <v>1209242.8135838676</v>
      </c>
      <c r="W427" s="2">
        <f t="shared" si="26"/>
        <v>54</v>
      </c>
      <c r="X427" s="2">
        <f t="shared" si="27"/>
        <v>42.000000000000007</v>
      </c>
    </row>
    <row r="428" spans="1:24" x14ac:dyDescent="0.2">
      <c r="A428">
        <v>32003</v>
      </c>
      <c r="B428" t="s">
        <v>102</v>
      </c>
      <c r="C428">
        <v>2023</v>
      </c>
      <c r="D428">
        <v>23860864.377999999</v>
      </c>
      <c r="E428" s="1">
        <v>14704938</v>
      </c>
      <c r="F428">
        <f>D428/1000000</f>
        <v>23.860864377999999</v>
      </c>
      <c r="G428">
        <f>E428/1000000</f>
        <v>14.704938</v>
      </c>
      <c r="H428">
        <v>115.880493</v>
      </c>
      <c r="I428">
        <f t="shared" si="24"/>
        <v>113.0399</v>
      </c>
      <c r="J428">
        <v>105.146699</v>
      </c>
      <c r="K428">
        <f t="shared" si="25"/>
        <v>106.746408</v>
      </c>
      <c r="L428">
        <v>9.9399560000000005</v>
      </c>
      <c r="M428">
        <v>31.602499999999999</v>
      </c>
      <c r="N428">
        <f>H428-106</f>
        <v>9.8804930000000013</v>
      </c>
      <c r="O428">
        <f>117-J428</f>
        <v>11.853301000000002</v>
      </c>
      <c r="P428">
        <f>N428+O428</f>
        <v>21.733794000000003</v>
      </c>
      <c r="Q428">
        <f>N428/P428</f>
        <v>0.45461427489374379</v>
      </c>
      <c r="R428">
        <f>O428/P428</f>
        <v>0.54538572510625616</v>
      </c>
      <c r="S428">
        <f>Q428*L428</f>
        <v>4.5188458894157177</v>
      </c>
      <c r="T428">
        <f>R428*L428</f>
        <v>5.4211101105842818</v>
      </c>
      <c r="U428" s="1">
        <f>S428*1901000</f>
        <v>8590326.0357792787</v>
      </c>
      <c r="V428" s="1">
        <f>T428*469000</f>
        <v>2542500.6418640283</v>
      </c>
      <c r="W428" s="2">
        <f t="shared" si="26"/>
        <v>53</v>
      </c>
      <c r="X428" s="2">
        <f t="shared" si="27"/>
        <v>81</v>
      </c>
    </row>
    <row r="429" spans="1:24" x14ac:dyDescent="0.2">
      <c r="A429">
        <v>85537</v>
      </c>
      <c r="B429" t="s">
        <v>351</v>
      </c>
      <c r="C429">
        <v>2023</v>
      </c>
      <c r="D429">
        <v>17509628.679499999</v>
      </c>
      <c r="E429" s="1">
        <v>1927896</v>
      </c>
      <c r="F429">
        <f>D429/1000000</f>
        <v>17.5096286795</v>
      </c>
      <c r="G429">
        <f>E429/1000000</f>
        <v>1.9278960000000001</v>
      </c>
      <c r="H429">
        <v>120.04211599999999</v>
      </c>
      <c r="I429">
        <f t="shared" si="24"/>
        <v>115.311424</v>
      </c>
      <c r="J429">
        <v>108.3364</v>
      </c>
      <c r="K429">
        <f t="shared" si="25"/>
        <v>110.614054</v>
      </c>
      <c r="L429">
        <v>7.2941589999999996</v>
      </c>
      <c r="M429">
        <v>22.0317721518987</v>
      </c>
      <c r="N429">
        <f>H429-106</f>
        <v>14.042115999999993</v>
      </c>
      <c r="O429">
        <f>117-J429</f>
        <v>8.6636000000000024</v>
      </c>
      <c r="P429">
        <f>N429+O429</f>
        <v>22.705715999999995</v>
      </c>
      <c r="Q429">
        <f>N429/P429</f>
        <v>0.61843969157369871</v>
      </c>
      <c r="R429">
        <f>O429/P429</f>
        <v>0.38156030842630129</v>
      </c>
      <c r="S429">
        <f>Q429*L429</f>
        <v>4.5109974422495185</v>
      </c>
      <c r="T429">
        <f>R429*L429</f>
        <v>2.7831615577504811</v>
      </c>
      <c r="U429" s="1">
        <f>S429*1901000</f>
        <v>8575406.1377163343</v>
      </c>
      <c r="V429" s="1">
        <f>T429*469000</f>
        <v>1305302.7705849756</v>
      </c>
      <c r="W429" s="2">
        <f t="shared" si="26"/>
        <v>72</v>
      </c>
      <c r="X429" s="2">
        <f t="shared" si="27"/>
        <v>63</v>
      </c>
    </row>
    <row r="430" spans="1:24" x14ac:dyDescent="0.2">
      <c r="A430">
        <v>31555</v>
      </c>
      <c r="B430" t="s">
        <v>121</v>
      </c>
      <c r="C430">
        <v>2023</v>
      </c>
      <c r="D430">
        <v>14084720.1055</v>
      </c>
      <c r="E430" s="1">
        <v>18000000</v>
      </c>
      <c r="F430">
        <f>D430/1000000</f>
        <v>14.084720105499999</v>
      </c>
      <c r="G430">
        <f>E430/1000000</f>
        <v>18</v>
      </c>
      <c r="H430">
        <v>118.97707</v>
      </c>
      <c r="I430">
        <f t="shared" si="24"/>
        <v>113.724599</v>
      </c>
      <c r="J430">
        <v>112.99982900000001</v>
      </c>
      <c r="K430">
        <f t="shared" si="25"/>
        <v>116.888955</v>
      </c>
      <c r="L430">
        <v>5.8674109999999997</v>
      </c>
      <c r="M430">
        <v>26.189342105263101</v>
      </c>
      <c r="N430">
        <f>H430-106</f>
        <v>12.977069999999998</v>
      </c>
      <c r="O430">
        <f>117-J430</f>
        <v>4.0001709999999946</v>
      </c>
      <c r="P430">
        <f>N430+O430</f>
        <v>16.977240999999992</v>
      </c>
      <c r="Q430">
        <f>N430/P430</f>
        <v>0.76438038430390443</v>
      </c>
      <c r="R430">
        <f>O430/P430</f>
        <v>0.23561961569609552</v>
      </c>
      <c r="S430">
        <f>Q430*L430</f>
        <v>4.4849338750489558</v>
      </c>
      <c r="T430">
        <f>R430*L430</f>
        <v>1.3824771249510435</v>
      </c>
      <c r="U430" s="1">
        <f>S430*1901000</f>
        <v>8525859.2964680642</v>
      </c>
      <c r="V430" s="1">
        <f>T430*469000</f>
        <v>648381.77160203934</v>
      </c>
      <c r="W430" s="2">
        <f t="shared" si="26"/>
        <v>67</v>
      </c>
      <c r="X430" s="2">
        <f t="shared" si="27"/>
        <v>28</v>
      </c>
    </row>
    <row r="431" spans="1:24" x14ac:dyDescent="0.2">
      <c r="A431">
        <v>32619</v>
      </c>
      <c r="B431" t="s">
        <v>238</v>
      </c>
      <c r="C431">
        <v>2020</v>
      </c>
      <c r="D431">
        <v>14400104.997</v>
      </c>
      <c r="E431" s="1">
        <v>9250000</v>
      </c>
      <c r="F431">
        <f>D431/1000000</f>
        <v>14.400104997</v>
      </c>
      <c r="G431">
        <f>E431/1000000</f>
        <v>9.25</v>
      </c>
      <c r="H431">
        <v>123.420332</v>
      </c>
      <c r="I431" t="e">
        <f t="shared" si="24"/>
        <v>#DIV/0!</v>
      </c>
      <c r="J431">
        <v>111.043993</v>
      </c>
      <c r="K431" t="e">
        <f t="shared" si="25"/>
        <v>#DIV/0!</v>
      </c>
      <c r="L431">
        <v>5.9987940000000002</v>
      </c>
      <c r="M431">
        <v>17.4102</v>
      </c>
      <c r="N431">
        <f>H431-106</f>
        <v>17.420332000000002</v>
      </c>
      <c r="O431">
        <f>117-J431</f>
        <v>5.9560069999999996</v>
      </c>
      <c r="P431">
        <f>N431+O431</f>
        <v>23.376339000000002</v>
      </c>
      <c r="Q431">
        <f>N431/P431</f>
        <v>0.74521215661699636</v>
      </c>
      <c r="R431">
        <f>O431/P431</f>
        <v>0.25478784338300359</v>
      </c>
      <c r="S431">
        <f>Q431*L431</f>
        <v>4.4703742138410982</v>
      </c>
      <c r="T431">
        <f>R431*L431</f>
        <v>1.5284197861589017</v>
      </c>
      <c r="U431" s="1">
        <f>S431*1901000</f>
        <v>8498181.3805119283</v>
      </c>
      <c r="V431" s="1">
        <f>T431*469000</f>
        <v>716828.87970852491</v>
      </c>
      <c r="W431" s="2">
        <f t="shared" si="26"/>
        <v>83</v>
      </c>
      <c r="X431" s="2">
        <f t="shared" si="27"/>
        <v>43.999999999999993</v>
      </c>
    </row>
    <row r="432" spans="1:24" x14ac:dyDescent="0.2">
      <c r="A432">
        <v>86027</v>
      </c>
      <c r="B432" t="s">
        <v>154</v>
      </c>
      <c r="C432">
        <v>2024</v>
      </c>
      <c r="D432">
        <v>13409454.6545</v>
      </c>
      <c r="E432" s="1">
        <v>15212068</v>
      </c>
      <c r="F432">
        <f>D432/1000000</f>
        <v>13.409454654499999</v>
      </c>
      <c r="G432">
        <f>E432/1000000</f>
        <v>15.212068</v>
      </c>
      <c r="H432">
        <v>119.362058</v>
      </c>
      <c r="I432">
        <f t="shared" si="24"/>
        <v>114.196652</v>
      </c>
      <c r="J432">
        <v>113.657025</v>
      </c>
      <c r="K432">
        <f t="shared" si="25"/>
        <v>106.803031</v>
      </c>
      <c r="L432">
        <v>5.5861090000000004</v>
      </c>
      <c r="M432">
        <v>25.4528</v>
      </c>
      <c r="N432">
        <f>H432-106</f>
        <v>13.362058000000005</v>
      </c>
      <c r="O432">
        <f>117-J432</f>
        <v>3.3429749999999956</v>
      </c>
      <c r="P432">
        <f>N432+O432</f>
        <v>16.705033</v>
      </c>
      <c r="Q432">
        <f>N432/P432</f>
        <v>0.79988216724863725</v>
      </c>
      <c r="R432">
        <f>O432/P432</f>
        <v>0.20011783275136275</v>
      </c>
      <c r="S432">
        <f>Q432*L432</f>
        <v>4.4682289734071183</v>
      </c>
      <c r="T432">
        <f>R432*L432</f>
        <v>1.1178800265928823</v>
      </c>
      <c r="U432" s="1">
        <f>S432*1901000</f>
        <v>8494103.2784469314</v>
      </c>
      <c r="V432" s="1">
        <f>T432*469000</f>
        <v>524285.73247206182</v>
      </c>
      <c r="W432" s="2">
        <f t="shared" si="26"/>
        <v>69</v>
      </c>
      <c r="X432" s="2">
        <f t="shared" si="27"/>
        <v>24</v>
      </c>
    </row>
    <row r="433" spans="1:24" x14ac:dyDescent="0.2">
      <c r="A433">
        <v>77689</v>
      </c>
      <c r="B433" t="s">
        <v>128</v>
      </c>
      <c r="C433">
        <v>2024</v>
      </c>
      <c r="D433">
        <v>10511871.117000001</v>
      </c>
      <c r="E433" s="1">
        <v>18350000</v>
      </c>
      <c r="F433">
        <f>D433/1000000</f>
        <v>10.511871117</v>
      </c>
      <c r="G433">
        <f>E433/1000000</f>
        <v>18.350000000000001</v>
      </c>
      <c r="H433">
        <v>119.3725</v>
      </c>
      <c r="I433">
        <f t="shared" si="24"/>
        <v>126.16837</v>
      </c>
      <c r="J433">
        <v>117.00172999999999</v>
      </c>
      <c r="K433">
        <f t="shared" si="25"/>
        <v>123.100932</v>
      </c>
      <c r="L433">
        <v>4.3790339999999999</v>
      </c>
      <c r="M433">
        <v>27.900476190476098</v>
      </c>
      <c r="N433">
        <f>H433-106</f>
        <v>13.372500000000002</v>
      </c>
      <c r="O433">
        <f>117-J433</f>
        <v>-1.7299999999949023E-3</v>
      </c>
      <c r="P433">
        <f>N433+O433</f>
        <v>13.370770000000007</v>
      </c>
      <c r="Q433">
        <f>N433/P433</f>
        <v>1.0001293867144521</v>
      </c>
      <c r="R433">
        <f>O433/P433</f>
        <v>-1.2938671445211468E-4</v>
      </c>
      <c r="S433">
        <f>Q433*L433</f>
        <v>4.3796005888217335</v>
      </c>
      <c r="T433">
        <f>R433*L433</f>
        <v>-5.6658882173410158E-4</v>
      </c>
      <c r="U433" s="1">
        <f>S433*1901000</f>
        <v>8325620.7193501154</v>
      </c>
      <c r="V433" s="1">
        <f>T433*469000</f>
        <v>-265.73015739329367</v>
      </c>
      <c r="W433" s="2">
        <f t="shared" si="26"/>
        <v>69</v>
      </c>
      <c r="X433" s="2">
        <f t="shared" si="27"/>
        <v>8</v>
      </c>
    </row>
    <row r="434" spans="1:24" x14ac:dyDescent="0.2">
      <c r="A434">
        <v>52599</v>
      </c>
      <c r="B434" t="s">
        <v>72</v>
      </c>
      <c r="C434">
        <v>2024</v>
      </c>
      <c r="D434">
        <v>27587556.6105</v>
      </c>
      <c r="E434" s="1">
        <v>30000000</v>
      </c>
      <c r="F434">
        <f>D434/1000000</f>
        <v>27.587556610500002</v>
      </c>
      <c r="G434">
        <f>E434/1000000</f>
        <v>30</v>
      </c>
      <c r="H434">
        <v>116.273</v>
      </c>
      <c r="I434">
        <f t="shared" si="24"/>
        <v>118.16829</v>
      </c>
      <c r="J434">
        <v>100.29592</v>
      </c>
      <c r="K434">
        <f t="shared" si="25"/>
        <v>97.647475</v>
      </c>
      <c r="L434">
        <v>11.492421</v>
      </c>
      <c r="M434">
        <v>27.8894736842105</v>
      </c>
      <c r="N434">
        <f>H434-106</f>
        <v>10.272999999999996</v>
      </c>
      <c r="O434">
        <f>117-J434</f>
        <v>16.704080000000005</v>
      </c>
      <c r="P434">
        <f>N434+O434</f>
        <v>26.977080000000001</v>
      </c>
      <c r="Q434">
        <f>N434/P434</f>
        <v>0.3808047423961376</v>
      </c>
      <c r="R434">
        <f>O434/P434</f>
        <v>0.6191952576038624</v>
      </c>
      <c r="S434">
        <f>Q434*L434</f>
        <v>4.3763684184129623</v>
      </c>
      <c r="T434">
        <f>R434*L434</f>
        <v>7.1160525815870379</v>
      </c>
      <c r="U434" s="1">
        <f>S434*1901000</f>
        <v>8319476.3634030409</v>
      </c>
      <c r="V434" s="1">
        <f>T434*469000</f>
        <v>3337428.6607643208</v>
      </c>
      <c r="W434" s="2">
        <f t="shared" si="26"/>
        <v>54</v>
      </c>
      <c r="X434" s="2">
        <f t="shared" si="27"/>
        <v>96</v>
      </c>
    </row>
    <row r="435" spans="1:24" x14ac:dyDescent="0.2">
      <c r="A435">
        <v>645</v>
      </c>
      <c r="B435" t="s">
        <v>151</v>
      </c>
      <c r="C435">
        <v>2020</v>
      </c>
      <c r="D435">
        <v>17183043.055</v>
      </c>
      <c r="E435" s="1">
        <v>15000000</v>
      </c>
      <c r="F435">
        <f>D435/1000000</f>
        <v>17.183043054999999</v>
      </c>
      <c r="G435">
        <f>E435/1000000</f>
        <v>15</v>
      </c>
      <c r="H435">
        <v>117.248017</v>
      </c>
      <c r="I435" t="e">
        <f t="shared" si="24"/>
        <v>#DIV/0!</v>
      </c>
      <c r="J435">
        <v>109.76374199999999</v>
      </c>
      <c r="K435" t="e">
        <f t="shared" si="25"/>
        <v>#DIV/0!</v>
      </c>
      <c r="L435">
        <v>7.1581099999999998</v>
      </c>
      <c r="M435">
        <v>28.311935483870901</v>
      </c>
      <c r="N435">
        <f>H435-106</f>
        <v>11.248017000000004</v>
      </c>
      <c r="O435">
        <f>117-J435</f>
        <v>7.2362580000000065</v>
      </c>
      <c r="P435">
        <f>N435+O435</f>
        <v>18.484275000000011</v>
      </c>
      <c r="Q435">
        <f>N435/P435</f>
        <v>0.60851815935437004</v>
      </c>
      <c r="R435">
        <f>O435/P435</f>
        <v>0.39148184064562996</v>
      </c>
      <c r="S435">
        <f>Q435*L435</f>
        <v>4.3558399216561092</v>
      </c>
      <c r="T435">
        <f>R435*L435</f>
        <v>2.8022700783438901</v>
      </c>
      <c r="U435" s="1">
        <f>S435*1901000</f>
        <v>8280451.6910682637</v>
      </c>
      <c r="V435" s="1">
        <f>T435*469000</f>
        <v>1314264.6667432846</v>
      </c>
      <c r="W435" s="2">
        <f t="shared" si="26"/>
        <v>59</v>
      </c>
      <c r="X435" s="2">
        <f t="shared" si="27"/>
        <v>53</v>
      </c>
    </row>
    <row r="436" spans="1:24" x14ac:dyDescent="0.2">
      <c r="A436">
        <v>30743</v>
      </c>
      <c r="B436" t="s">
        <v>315</v>
      </c>
      <c r="C436">
        <v>2020</v>
      </c>
      <c r="D436">
        <v>15410717.897500001</v>
      </c>
      <c r="E436" s="1">
        <v>3300000</v>
      </c>
      <c r="F436">
        <f>D436/1000000</f>
        <v>15.410717897500001</v>
      </c>
      <c r="G436">
        <f>E436/1000000</f>
        <v>3.3</v>
      </c>
      <c r="H436">
        <v>118.98720900000001</v>
      </c>
      <c r="I436" t="e">
        <f t="shared" si="24"/>
        <v>#DIV/0!</v>
      </c>
      <c r="J436">
        <v>110.753401</v>
      </c>
      <c r="K436" t="e">
        <f t="shared" si="25"/>
        <v>#DIV/0!</v>
      </c>
      <c r="L436">
        <v>6.4197949999999997</v>
      </c>
      <c r="M436">
        <v>24.0546341463414</v>
      </c>
      <c r="N436">
        <f>H436-106</f>
        <v>12.987209000000007</v>
      </c>
      <c r="O436">
        <f>117-J436</f>
        <v>6.2465990000000033</v>
      </c>
      <c r="P436">
        <f>N436+O436</f>
        <v>19.23380800000001</v>
      </c>
      <c r="Q436">
        <f>N436/P436</f>
        <v>0.67522817114530831</v>
      </c>
      <c r="R436">
        <f>O436/P436</f>
        <v>0.32477182885469169</v>
      </c>
      <c r="S436">
        <f>Q436*L436</f>
        <v>4.334826436977794</v>
      </c>
      <c r="T436">
        <f>R436*L436</f>
        <v>2.0849685630222052</v>
      </c>
      <c r="U436" s="1">
        <f>S436*1901000</f>
        <v>8240505.0566947861</v>
      </c>
      <c r="V436" s="1">
        <f>T436*469000</f>
        <v>977850.25605741423</v>
      </c>
      <c r="W436" s="2">
        <f t="shared" si="26"/>
        <v>67</v>
      </c>
      <c r="X436" s="2">
        <f t="shared" si="27"/>
        <v>46</v>
      </c>
    </row>
    <row r="437" spans="1:24" x14ac:dyDescent="0.2">
      <c r="A437">
        <v>73458</v>
      </c>
      <c r="B437" t="s">
        <v>185</v>
      </c>
      <c r="C437">
        <v>2024</v>
      </c>
      <c r="D437">
        <v>13097468.870999999</v>
      </c>
      <c r="E437" s="1">
        <v>10810000</v>
      </c>
      <c r="F437">
        <f>D437/1000000</f>
        <v>13.097468870999998</v>
      </c>
      <c r="G437">
        <f>E437/1000000</f>
        <v>10.81</v>
      </c>
      <c r="H437">
        <v>123.318487</v>
      </c>
      <c r="I437">
        <f t="shared" si="24"/>
        <v>117.447442</v>
      </c>
      <c r="J437">
        <v>112.44671200000001</v>
      </c>
      <c r="K437">
        <f t="shared" si="25"/>
        <v>111.38985599999999</v>
      </c>
      <c r="L437">
        <v>5.4561419999999998</v>
      </c>
      <c r="M437">
        <v>17.247399999999999</v>
      </c>
      <c r="N437">
        <f>H437-106</f>
        <v>17.318487000000005</v>
      </c>
      <c r="O437">
        <f>117-J437</f>
        <v>4.5532879999999949</v>
      </c>
      <c r="P437">
        <f>N437+O437</f>
        <v>21.871775</v>
      </c>
      <c r="Q437">
        <f>N437/P437</f>
        <v>0.79181899960108426</v>
      </c>
      <c r="R437">
        <f>O437/P437</f>
        <v>0.20818100039891574</v>
      </c>
      <c r="S437">
        <f>Q437*L437</f>
        <v>4.3202769001214589</v>
      </c>
      <c r="T437">
        <f>R437*L437</f>
        <v>1.1358650998785409</v>
      </c>
      <c r="U437" s="1">
        <f>S437*1901000</f>
        <v>8212846.3871308938</v>
      </c>
      <c r="V437" s="1">
        <f>T437*469000</f>
        <v>532720.73184303567</v>
      </c>
      <c r="W437" s="2">
        <f t="shared" si="26"/>
        <v>83</v>
      </c>
      <c r="X437" s="2">
        <f t="shared" si="27"/>
        <v>32</v>
      </c>
    </row>
    <row r="438" spans="1:24" x14ac:dyDescent="0.2">
      <c r="A438">
        <v>70293</v>
      </c>
      <c r="B438" t="s">
        <v>200</v>
      </c>
      <c r="C438">
        <v>2023</v>
      </c>
      <c r="D438">
        <v>13492454.342499999</v>
      </c>
      <c r="E438" s="1">
        <v>10900000</v>
      </c>
      <c r="F438">
        <f>D438/1000000</f>
        <v>13.492454342499999</v>
      </c>
      <c r="G438">
        <f>E438/1000000</f>
        <v>10.9</v>
      </c>
      <c r="H438">
        <v>117.78569</v>
      </c>
      <c r="I438">
        <f t="shared" si="24"/>
        <v>109.865095</v>
      </c>
      <c r="J438">
        <v>113.446837</v>
      </c>
      <c r="K438">
        <f t="shared" si="25"/>
        <v>107.123126</v>
      </c>
      <c r="L438">
        <v>5.6206849999999999</v>
      </c>
      <c r="M438">
        <v>29.140617283950601</v>
      </c>
      <c r="N438">
        <f>H438-106</f>
        <v>11.785690000000002</v>
      </c>
      <c r="O438">
        <f>117-J438</f>
        <v>3.5531629999999979</v>
      </c>
      <c r="P438">
        <f>N438+O438</f>
        <v>15.338853</v>
      </c>
      <c r="Q438">
        <f>N438/P438</f>
        <v>0.76835536529361104</v>
      </c>
      <c r="R438">
        <f>O438/P438</f>
        <v>0.23164463470638891</v>
      </c>
      <c r="S438">
        <f>Q438*L438</f>
        <v>4.3186834763753197</v>
      </c>
      <c r="T438">
        <f>R438*L438</f>
        <v>1.3020015236246796</v>
      </c>
      <c r="U438" s="1">
        <f>S438*1901000</f>
        <v>8209817.2885894831</v>
      </c>
      <c r="V438" s="1">
        <f>T438*469000</f>
        <v>610638.71457997477</v>
      </c>
      <c r="W438" s="2">
        <f t="shared" si="26"/>
        <v>62</v>
      </c>
      <c r="X438" s="2">
        <f t="shared" si="27"/>
        <v>25</v>
      </c>
    </row>
    <row r="439" spans="1:24" x14ac:dyDescent="0.2">
      <c r="A439">
        <v>77562</v>
      </c>
      <c r="B439" t="s">
        <v>100</v>
      </c>
      <c r="C439">
        <v>2020</v>
      </c>
      <c r="D439">
        <v>14763291.045</v>
      </c>
      <c r="E439" s="1">
        <v>1663861</v>
      </c>
      <c r="F439">
        <f>D439/1000000</f>
        <v>14.763291045000001</v>
      </c>
      <c r="G439">
        <f>E439/1000000</f>
        <v>1.663861</v>
      </c>
      <c r="H439">
        <v>119.826199</v>
      </c>
      <c r="I439" t="e">
        <f t="shared" si="24"/>
        <v>#DIV/0!</v>
      </c>
      <c r="J439">
        <v>111.134694</v>
      </c>
      <c r="K439" t="e">
        <f t="shared" si="25"/>
        <v>#DIV/0!</v>
      </c>
      <c r="L439">
        <v>6.1500899999999996</v>
      </c>
      <c r="M439">
        <v>22.326153846153801</v>
      </c>
      <c r="N439">
        <f>H439-106</f>
        <v>13.826199000000003</v>
      </c>
      <c r="O439">
        <f>117-J439</f>
        <v>5.8653060000000039</v>
      </c>
      <c r="P439">
        <f>N439+O439</f>
        <v>19.691505000000006</v>
      </c>
      <c r="Q439">
        <f>N439/P439</f>
        <v>0.70214028841370923</v>
      </c>
      <c r="R439">
        <f>O439/P439</f>
        <v>0.29785971158629071</v>
      </c>
      <c r="S439">
        <f>Q439*L439</f>
        <v>4.3182259663702691</v>
      </c>
      <c r="T439">
        <f>R439*L439</f>
        <v>1.8318640336297305</v>
      </c>
      <c r="U439" s="1">
        <f>S439*1901000</f>
        <v>8208947.5620698817</v>
      </c>
      <c r="V439" s="1">
        <f>T439*469000</f>
        <v>859144.23177234363</v>
      </c>
      <c r="W439" s="2">
        <f t="shared" si="26"/>
        <v>71</v>
      </c>
      <c r="X439" s="2">
        <f t="shared" si="27"/>
        <v>43.000000000000007</v>
      </c>
    </row>
    <row r="440" spans="1:24" x14ac:dyDescent="0.2">
      <c r="A440">
        <v>77220</v>
      </c>
      <c r="B440" t="s">
        <v>143</v>
      </c>
      <c r="C440">
        <v>2023</v>
      </c>
      <c r="D440">
        <v>17882990.447000001</v>
      </c>
      <c r="E440" s="1">
        <v>15277778</v>
      </c>
      <c r="F440">
        <f>D440/1000000</f>
        <v>17.882990447000001</v>
      </c>
      <c r="G440">
        <f>E440/1000000</f>
        <v>15.277778</v>
      </c>
      <c r="H440">
        <v>116.96977200000001</v>
      </c>
      <c r="I440">
        <f t="shared" si="24"/>
        <v>115.647564</v>
      </c>
      <c r="J440">
        <v>108.994124</v>
      </c>
      <c r="K440">
        <f t="shared" si="25"/>
        <v>108.174836</v>
      </c>
      <c r="L440">
        <v>7.449694</v>
      </c>
      <c r="M440">
        <v>28.429240506329101</v>
      </c>
      <c r="N440">
        <f>H440-106</f>
        <v>10.969772000000006</v>
      </c>
      <c r="O440">
        <f>117-J440</f>
        <v>8.0058760000000007</v>
      </c>
      <c r="P440">
        <f>N440+O440</f>
        <v>18.975648000000007</v>
      </c>
      <c r="Q440">
        <f>N440/P440</f>
        <v>0.57809735931020656</v>
      </c>
      <c r="R440">
        <f>O440/P440</f>
        <v>0.42190264068979344</v>
      </c>
      <c r="S440">
        <f>Q440*L440</f>
        <v>4.3066484290690896</v>
      </c>
      <c r="T440">
        <f>R440*L440</f>
        <v>3.14304557093091</v>
      </c>
      <c r="U440" s="1">
        <f>S440*1901000</f>
        <v>8186938.6636603391</v>
      </c>
      <c r="V440" s="1">
        <f>T440*469000</f>
        <v>1474088.3727665967</v>
      </c>
      <c r="W440" s="2">
        <f t="shared" si="26"/>
        <v>56.999999999999993</v>
      </c>
      <c r="X440" s="2">
        <f t="shared" si="27"/>
        <v>58</v>
      </c>
    </row>
    <row r="441" spans="1:24" x14ac:dyDescent="0.2">
      <c r="A441">
        <v>55855</v>
      </c>
      <c r="B441" t="s">
        <v>164</v>
      </c>
      <c r="C441">
        <v>2024</v>
      </c>
      <c r="D441">
        <v>23967953.083500002</v>
      </c>
      <c r="E441" s="1">
        <v>11950000</v>
      </c>
      <c r="F441">
        <f>D441/1000000</f>
        <v>23.967953083500003</v>
      </c>
      <c r="G441">
        <f>E441/1000000</f>
        <v>11.95</v>
      </c>
      <c r="H441">
        <v>117.008061</v>
      </c>
      <c r="I441">
        <f t="shared" si="24"/>
        <v>109.99074299999999</v>
      </c>
      <c r="J441">
        <v>102.414027</v>
      </c>
      <c r="K441">
        <f t="shared" si="25"/>
        <v>105.913859</v>
      </c>
      <c r="L441">
        <v>9.9845670000000002</v>
      </c>
      <c r="M441">
        <v>25.857500000000002</v>
      </c>
      <c r="N441">
        <f>H441-106</f>
        <v>11.008060999999998</v>
      </c>
      <c r="O441">
        <f>117-J441</f>
        <v>14.585972999999996</v>
      </c>
      <c r="P441">
        <f>N441+O441</f>
        <v>25.594033999999994</v>
      </c>
      <c r="Q441">
        <f>N441/P441</f>
        <v>0.43010261688329399</v>
      </c>
      <c r="R441">
        <f>O441/P441</f>
        <v>0.56989738311670601</v>
      </c>
      <c r="S441">
        <f>Q441*L441</f>
        <v>4.29438839514658</v>
      </c>
      <c r="T441">
        <f>R441*L441</f>
        <v>5.6901786048534202</v>
      </c>
      <c r="U441" s="1">
        <f>S441*1901000</f>
        <v>8163632.3391736485</v>
      </c>
      <c r="V441" s="1">
        <f>T441*469000</f>
        <v>2668693.7656762539</v>
      </c>
      <c r="W441" s="2">
        <f t="shared" si="26"/>
        <v>57.999999999999993</v>
      </c>
      <c r="X441" s="2">
        <f t="shared" si="27"/>
        <v>92</v>
      </c>
    </row>
    <row r="442" spans="1:24" x14ac:dyDescent="0.2">
      <c r="A442">
        <v>44310</v>
      </c>
      <c r="B442" t="s">
        <v>103</v>
      </c>
      <c r="C442">
        <v>2024</v>
      </c>
      <c r="D442">
        <v>22251883.6435</v>
      </c>
      <c r="E442" s="1">
        <v>22255493</v>
      </c>
      <c r="F442">
        <f>D442/1000000</f>
        <v>22.251883643500001</v>
      </c>
      <c r="G442">
        <f>E442/1000000</f>
        <v>22.255493000000001</v>
      </c>
      <c r="H442">
        <v>115.487939</v>
      </c>
      <c r="I442">
        <f t="shared" si="24"/>
        <v>110.030805</v>
      </c>
      <c r="J442">
        <v>105.962385</v>
      </c>
      <c r="K442">
        <f t="shared" si="25"/>
        <v>108.88136299999999</v>
      </c>
      <c r="L442">
        <v>9.2696869999999993</v>
      </c>
      <c r="M442">
        <v>31.8432</v>
      </c>
      <c r="N442">
        <f>H442-106</f>
        <v>9.4879389999999972</v>
      </c>
      <c r="O442">
        <f>117-J442</f>
        <v>11.037615000000002</v>
      </c>
      <c r="P442">
        <f>N442+O442</f>
        <v>20.525554</v>
      </c>
      <c r="Q442">
        <f>N442/P442</f>
        <v>0.4622500810453154</v>
      </c>
      <c r="R442">
        <f>O442/P442</f>
        <v>0.5377499189546846</v>
      </c>
      <c r="S442">
        <f>Q442*L442</f>
        <v>4.2849135670147058</v>
      </c>
      <c r="T442">
        <f>R442*L442</f>
        <v>4.9847734329852935</v>
      </c>
      <c r="U442" s="1">
        <f>S442*1901000</f>
        <v>8145620.6908949558</v>
      </c>
      <c r="V442" s="1">
        <f>T442*469000</f>
        <v>2337858.7400701027</v>
      </c>
      <c r="W442" s="2">
        <f t="shared" si="26"/>
        <v>50</v>
      </c>
      <c r="X442" s="2">
        <f t="shared" si="27"/>
        <v>77</v>
      </c>
    </row>
    <row r="443" spans="1:24" x14ac:dyDescent="0.2">
      <c r="A443">
        <v>1149</v>
      </c>
      <c r="B443" t="s">
        <v>84</v>
      </c>
      <c r="C443">
        <v>2022</v>
      </c>
      <c r="D443">
        <v>19572570.3695</v>
      </c>
      <c r="E443" s="1">
        <v>26500000</v>
      </c>
      <c r="F443">
        <f>D443/1000000</f>
        <v>19.572570369499999</v>
      </c>
      <c r="G443">
        <f>E443/1000000</f>
        <v>26.5</v>
      </c>
      <c r="H443">
        <v>116.077426</v>
      </c>
      <c r="I443">
        <f t="shared" si="24"/>
        <v>117.283101</v>
      </c>
      <c r="J443">
        <v>107.81949899999999</v>
      </c>
      <c r="K443">
        <f t="shared" si="25"/>
        <v>98.593282000000002</v>
      </c>
      <c r="L443">
        <v>8.1535390000000003</v>
      </c>
      <c r="M443">
        <v>30.4992063492063</v>
      </c>
      <c r="N443">
        <f>H443-106</f>
        <v>10.077426000000003</v>
      </c>
      <c r="O443">
        <f>117-J443</f>
        <v>9.1805010000000067</v>
      </c>
      <c r="P443">
        <f>N443+O443</f>
        <v>19.257927000000009</v>
      </c>
      <c r="Q443">
        <f>N443/P443</f>
        <v>0.52328716377416939</v>
      </c>
      <c r="R443">
        <f>O443/P443</f>
        <v>0.47671283622583066</v>
      </c>
      <c r="S443">
        <f>Q443*L443</f>
        <v>4.2666422980320773</v>
      </c>
      <c r="T443">
        <f>R443*L443</f>
        <v>3.886896701967923</v>
      </c>
      <c r="U443" s="1">
        <f>S443*1901000</f>
        <v>8110887.0085589793</v>
      </c>
      <c r="V443" s="1">
        <f>T443*469000</f>
        <v>1822954.5532229559</v>
      </c>
      <c r="W443" s="2">
        <f t="shared" si="26"/>
        <v>53</v>
      </c>
      <c r="X443" s="2">
        <f t="shared" si="27"/>
        <v>67</v>
      </c>
    </row>
    <row r="444" spans="1:24" x14ac:dyDescent="0.2">
      <c r="A444">
        <v>44334</v>
      </c>
      <c r="B444" t="s">
        <v>255</v>
      </c>
      <c r="C444">
        <v>2022</v>
      </c>
      <c r="D444">
        <v>17940199.162999999</v>
      </c>
      <c r="E444" s="1">
        <v>8000000</v>
      </c>
      <c r="F444">
        <f>D444/1000000</f>
        <v>17.940199162999999</v>
      </c>
      <c r="G444">
        <f>E444/1000000</f>
        <v>8</v>
      </c>
      <c r="H444">
        <v>118.350543</v>
      </c>
      <c r="I444">
        <f t="shared" si="24"/>
        <v>113.19824199999999</v>
      </c>
      <c r="J444">
        <v>107.65404700000001</v>
      </c>
      <c r="K444">
        <f t="shared" si="25"/>
        <v>105.69127899999999</v>
      </c>
      <c r="L444">
        <v>7.4735259999999997</v>
      </c>
      <c r="M444">
        <v>23.872560975609701</v>
      </c>
      <c r="N444">
        <f>H444-106</f>
        <v>12.350543000000002</v>
      </c>
      <c r="O444">
        <f>117-J444</f>
        <v>9.3459529999999944</v>
      </c>
      <c r="P444">
        <f>N444+O444</f>
        <v>21.696495999999996</v>
      </c>
      <c r="Q444">
        <f>N444/P444</f>
        <v>0.56924136505728873</v>
      </c>
      <c r="R444">
        <f>O444/P444</f>
        <v>0.43075863494271133</v>
      </c>
      <c r="S444">
        <f>Q444*L444</f>
        <v>4.2542401420311382</v>
      </c>
      <c r="T444">
        <f>R444*L444</f>
        <v>3.2192858579688615</v>
      </c>
      <c r="U444" s="1">
        <f>S444*1901000</f>
        <v>8087310.5100011937</v>
      </c>
      <c r="V444" s="1">
        <f>T444*469000</f>
        <v>1509845.067387396</v>
      </c>
      <c r="W444" s="2">
        <f t="shared" si="26"/>
        <v>65</v>
      </c>
      <c r="X444" s="2">
        <f t="shared" si="27"/>
        <v>68</v>
      </c>
    </row>
    <row r="445" spans="1:24" x14ac:dyDescent="0.2">
      <c r="A445">
        <v>1386</v>
      </c>
      <c r="B445" t="s">
        <v>18</v>
      </c>
      <c r="C445">
        <v>2024</v>
      </c>
      <c r="D445">
        <v>25623184.251499999</v>
      </c>
      <c r="E445" s="1">
        <v>49205800</v>
      </c>
      <c r="F445">
        <f>D445/1000000</f>
        <v>25.6231842515</v>
      </c>
      <c r="G445">
        <f>E445/1000000</f>
        <v>49.205800000000004</v>
      </c>
      <c r="H445">
        <v>114.966583</v>
      </c>
      <c r="I445">
        <f t="shared" si="24"/>
        <v>131.919489</v>
      </c>
      <c r="J445">
        <v>103.464423</v>
      </c>
      <c r="K445">
        <f t="shared" si="25"/>
        <v>107.259687</v>
      </c>
      <c r="L445">
        <v>10.674103000000001</v>
      </c>
      <c r="M445">
        <v>32.526585365853599</v>
      </c>
      <c r="N445">
        <f>H445-106</f>
        <v>8.966583</v>
      </c>
      <c r="O445">
        <f>117-J445</f>
        <v>13.535577000000004</v>
      </c>
      <c r="P445">
        <f>N445+O445</f>
        <v>22.502160000000003</v>
      </c>
      <c r="Q445">
        <f>N445/P445</f>
        <v>0.39847654625155976</v>
      </c>
      <c r="R445">
        <f>O445/P445</f>
        <v>0.60152345374844018</v>
      </c>
      <c r="S445">
        <f>Q445*L445</f>
        <v>4.2533796977734131</v>
      </c>
      <c r="T445">
        <f>R445*L445</f>
        <v>6.4207233022265866</v>
      </c>
      <c r="U445" s="1">
        <f>S445*1901000</f>
        <v>8085674.8054672582</v>
      </c>
      <c r="V445" s="1">
        <f>T445*469000</f>
        <v>3011319.2287442693</v>
      </c>
      <c r="W445" s="2">
        <f t="shared" si="26"/>
        <v>47</v>
      </c>
      <c r="X445" s="2">
        <f t="shared" si="27"/>
        <v>89</v>
      </c>
    </row>
    <row r="446" spans="1:24" x14ac:dyDescent="0.2">
      <c r="A446">
        <v>20513</v>
      </c>
      <c r="B446" t="s">
        <v>211</v>
      </c>
      <c r="C446">
        <v>2020</v>
      </c>
      <c r="D446">
        <v>18299474.796500001</v>
      </c>
      <c r="E446" s="1">
        <v>10500000</v>
      </c>
      <c r="F446">
        <f>D446/1000000</f>
        <v>18.2994747965</v>
      </c>
      <c r="G446">
        <f>E446/1000000</f>
        <v>10.5</v>
      </c>
      <c r="H446">
        <v>119.45586</v>
      </c>
      <c r="I446" t="e">
        <f t="shared" si="24"/>
        <v>#DIV/0!</v>
      </c>
      <c r="J446">
        <v>106.329891</v>
      </c>
      <c r="K446" t="e">
        <f t="shared" si="25"/>
        <v>#DIV/0!</v>
      </c>
      <c r="L446">
        <v>7.6231929999999997</v>
      </c>
      <c r="M446">
        <v>21.2575</v>
      </c>
      <c r="N446">
        <f>H446-106</f>
        <v>13.455860000000001</v>
      </c>
      <c r="O446">
        <f>117-J446</f>
        <v>10.670108999999997</v>
      </c>
      <c r="P446">
        <f>N446+O446</f>
        <v>24.125968999999998</v>
      </c>
      <c r="Q446">
        <f>N446/P446</f>
        <v>0.55773345311021505</v>
      </c>
      <c r="R446">
        <f>O446/P446</f>
        <v>0.44226654688978495</v>
      </c>
      <c r="S446">
        <f>Q446*L446</f>
        <v>4.2517097556156198</v>
      </c>
      <c r="T446">
        <f>R446*L446</f>
        <v>3.3714832443843803</v>
      </c>
      <c r="U446" s="1">
        <f>S446*1901000</f>
        <v>8082500.2454252932</v>
      </c>
      <c r="V446" s="1">
        <f>T446*469000</f>
        <v>1581225.6416162744</v>
      </c>
      <c r="W446" s="2">
        <f t="shared" si="26"/>
        <v>69</v>
      </c>
      <c r="X446" s="2">
        <f t="shared" si="27"/>
        <v>76</v>
      </c>
    </row>
    <row r="447" spans="1:24" x14ac:dyDescent="0.2">
      <c r="A447">
        <v>832</v>
      </c>
      <c r="B447" t="s">
        <v>61</v>
      </c>
      <c r="C447">
        <v>2024</v>
      </c>
      <c r="D447">
        <v>17760610.556499999</v>
      </c>
      <c r="E447" s="1">
        <v>9975962</v>
      </c>
      <c r="F447">
        <f>D447/1000000</f>
        <v>17.760610556499998</v>
      </c>
      <c r="G447">
        <f>E447/1000000</f>
        <v>9.9759620000000009</v>
      </c>
      <c r="H447">
        <v>118.023961</v>
      </c>
      <c r="I447">
        <f t="shared" si="24"/>
        <v>118.63938</v>
      </c>
      <c r="J447">
        <v>108.067803</v>
      </c>
      <c r="K447">
        <f t="shared" si="25"/>
        <v>108.871938</v>
      </c>
      <c r="L447">
        <v>7.3987129999999999</v>
      </c>
      <c r="M447">
        <v>24.730140845070402</v>
      </c>
      <c r="N447">
        <f>H447-106</f>
        <v>12.023961</v>
      </c>
      <c r="O447">
        <f>117-J447</f>
        <v>8.9321970000000022</v>
      </c>
      <c r="P447">
        <f>N447+O447</f>
        <v>20.956158000000002</v>
      </c>
      <c r="Q447">
        <f>N447/P447</f>
        <v>0.5737674338969958</v>
      </c>
      <c r="R447">
        <f>O447/P447</f>
        <v>0.42623256610300425</v>
      </c>
      <c r="S447">
        <f>Q447*L447</f>
        <v>4.2451405721503432</v>
      </c>
      <c r="T447">
        <f>R447*L447</f>
        <v>3.1535724278496566</v>
      </c>
      <c r="U447" s="1">
        <f>S447*1901000</f>
        <v>8070012.2276578024</v>
      </c>
      <c r="V447" s="1">
        <f>T447*469000</f>
        <v>1479025.468661489</v>
      </c>
      <c r="W447" s="2">
        <f t="shared" si="26"/>
        <v>63</v>
      </c>
      <c r="X447" s="2">
        <f t="shared" si="27"/>
        <v>65</v>
      </c>
    </row>
    <row r="448" spans="1:24" x14ac:dyDescent="0.2">
      <c r="A448">
        <v>70297</v>
      </c>
      <c r="B448" t="s">
        <v>120</v>
      </c>
      <c r="C448">
        <v>2023</v>
      </c>
      <c r="D448">
        <v>13951055.464500001</v>
      </c>
      <c r="E448" s="1">
        <v>18154000</v>
      </c>
      <c r="F448">
        <f>D448/1000000</f>
        <v>13.951055464500001</v>
      </c>
      <c r="G448">
        <f>E448/1000000</f>
        <v>18.154</v>
      </c>
      <c r="H448">
        <v>117.71956</v>
      </c>
      <c r="I448">
        <f t="shared" si="24"/>
        <v>111.39443</v>
      </c>
      <c r="J448">
        <v>112.658371</v>
      </c>
      <c r="K448">
        <f t="shared" si="25"/>
        <v>116.563991</v>
      </c>
      <c r="L448">
        <v>5.8117289999999997</v>
      </c>
      <c r="M448">
        <v>28.0222058823529</v>
      </c>
      <c r="N448">
        <f>H448-106</f>
        <v>11.719560000000001</v>
      </c>
      <c r="O448">
        <f>117-J448</f>
        <v>4.3416289999999975</v>
      </c>
      <c r="P448">
        <f>N448+O448</f>
        <v>16.061188999999999</v>
      </c>
      <c r="Q448">
        <f>N448/P448</f>
        <v>0.72968196812826258</v>
      </c>
      <c r="R448">
        <f>O448/P448</f>
        <v>0.27031803187173736</v>
      </c>
      <c r="S448">
        <f>Q448*L448</f>
        <v>4.2407138549480994</v>
      </c>
      <c r="T448">
        <f>R448*L448</f>
        <v>1.5710151450519003</v>
      </c>
      <c r="U448" s="1">
        <f>S448*1901000</f>
        <v>8061597.0382563369</v>
      </c>
      <c r="V448" s="1">
        <f>T448*469000</f>
        <v>736806.1030293412</v>
      </c>
      <c r="W448" s="2">
        <f t="shared" si="26"/>
        <v>61</v>
      </c>
      <c r="X448" s="2">
        <f t="shared" si="27"/>
        <v>30</v>
      </c>
    </row>
    <row r="449" spans="1:24" x14ac:dyDescent="0.2">
      <c r="A449">
        <v>70297</v>
      </c>
      <c r="B449" t="s">
        <v>120</v>
      </c>
      <c r="C449">
        <v>2023</v>
      </c>
      <c r="D449">
        <v>13951055.464500001</v>
      </c>
      <c r="E449" s="1">
        <v>18154000</v>
      </c>
      <c r="F449">
        <f>D449/1000000</f>
        <v>13.951055464500001</v>
      </c>
      <c r="G449">
        <f>E449/1000000</f>
        <v>18.154</v>
      </c>
      <c r="H449">
        <v>117.71956</v>
      </c>
      <c r="I449">
        <f t="shared" si="24"/>
        <v>111.39443</v>
      </c>
      <c r="J449">
        <v>112.658371</v>
      </c>
      <c r="K449">
        <f t="shared" si="25"/>
        <v>116.563991</v>
      </c>
      <c r="L449">
        <v>5.8117289999999997</v>
      </c>
      <c r="M449">
        <v>28.0222058823529</v>
      </c>
      <c r="N449">
        <f>H449-106</f>
        <v>11.719560000000001</v>
      </c>
      <c r="O449">
        <f>117-J449</f>
        <v>4.3416289999999975</v>
      </c>
      <c r="P449">
        <f>N449+O449</f>
        <v>16.061188999999999</v>
      </c>
      <c r="Q449">
        <f>N449/P449</f>
        <v>0.72968196812826258</v>
      </c>
      <c r="R449">
        <f>O449/P449</f>
        <v>0.27031803187173736</v>
      </c>
      <c r="S449">
        <f>Q449*L449</f>
        <v>4.2407138549480994</v>
      </c>
      <c r="T449">
        <f>R449*L449</f>
        <v>1.5710151450519003</v>
      </c>
      <c r="U449" s="1">
        <f>S449*1901000</f>
        <v>8061597.0382563369</v>
      </c>
      <c r="V449" s="1">
        <f>T449*469000</f>
        <v>736806.1030293412</v>
      </c>
      <c r="W449" s="2">
        <f t="shared" si="26"/>
        <v>61</v>
      </c>
      <c r="X449" s="2">
        <f t="shared" si="27"/>
        <v>30</v>
      </c>
    </row>
    <row r="450" spans="1:24" x14ac:dyDescent="0.2">
      <c r="A450">
        <v>823</v>
      </c>
      <c r="B450" t="s">
        <v>392</v>
      </c>
      <c r="C450">
        <v>2021</v>
      </c>
      <c r="D450">
        <v>17643737.412999999</v>
      </c>
      <c r="E450" s="1">
        <v>1669178</v>
      </c>
      <c r="F450">
        <f>D450/1000000</f>
        <v>17.643737413</v>
      </c>
      <c r="G450">
        <f>E450/1000000</f>
        <v>1.6691780000000001</v>
      </c>
      <c r="H450">
        <v>121.525415</v>
      </c>
      <c r="I450">
        <f t="shared" si="24"/>
        <v>106.313562</v>
      </c>
      <c r="J450">
        <v>105.603661</v>
      </c>
      <c r="K450">
        <f t="shared" si="25"/>
        <v>109.647868</v>
      </c>
      <c r="L450">
        <v>7.3500259999999997</v>
      </c>
      <c r="M450">
        <v>17.881846153846102</v>
      </c>
      <c r="N450">
        <f>H450-106</f>
        <v>15.525414999999995</v>
      </c>
      <c r="O450">
        <f>117-J450</f>
        <v>11.396338999999998</v>
      </c>
      <c r="P450">
        <f>N450+O450</f>
        <v>26.921753999999993</v>
      </c>
      <c r="Q450">
        <f>N450/P450</f>
        <v>0.5766866081608204</v>
      </c>
      <c r="R450">
        <f>O450/P450</f>
        <v>0.4233133918391796</v>
      </c>
      <c r="S450">
        <f>Q450*L450</f>
        <v>4.2386615638338423</v>
      </c>
      <c r="T450">
        <f>R450*L450</f>
        <v>3.1113644361661579</v>
      </c>
      <c r="U450" s="1">
        <f>S450*1901000</f>
        <v>8057695.6328481343</v>
      </c>
      <c r="V450" s="1">
        <f>T450*469000</f>
        <v>1459229.9205619281</v>
      </c>
      <c r="W450" s="2">
        <f t="shared" si="26"/>
        <v>77</v>
      </c>
      <c r="X450" s="2">
        <f t="shared" si="27"/>
        <v>79</v>
      </c>
    </row>
    <row r="451" spans="1:24" x14ac:dyDescent="0.2">
      <c r="A451">
        <v>44493</v>
      </c>
      <c r="B451" t="s">
        <v>355</v>
      </c>
      <c r="C451">
        <v>2022</v>
      </c>
      <c r="D451">
        <v>11217258.041999999</v>
      </c>
      <c r="E451" s="1">
        <v>1836090</v>
      </c>
      <c r="F451">
        <f>D451/1000000</f>
        <v>11.217258041999999</v>
      </c>
      <c r="G451">
        <f>E451/1000000</f>
        <v>1.83609</v>
      </c>
      <c r="H451">
        <v>121.079975</v>
      </c>
      <c r="I451" t="e">
        <f t="shared" ref="I451:I514" si="28">AVERAGEIFS(H:H,A:A,A451,C:C,C451-1)</f>
        <v>#DIV/0!</v>
      </c>
      <c r="J451">
        <v>115.42073600000001</v>
      </c>
      <c r="K451" t="e">
        <f t="shared" ref="K451:K514" si="29">AVERAGEIFS(J:J,A:A,A451,C:C,C451-1)</f>
        <v>#DIV/0!</v>
      </c>
      <c r="L451">
        <v>4.6728839999999998</v>
      </c>
      <c r="M451">
        <v>21.375365853658501</v>
      </c>
      <c r="N451">
        <f>H451-106</f>
        <v>15.079975000000005</v>
      </c>
      <c r="O451">
        <f>117-J451</f>
        <v>1.5792639999999949</v>
      </c>
      <c r="P451">
        <f>N451+O451</f>
        <v>16.659238999999999</v>
      </c>
      <c r="Q451">
        <f>N451/P451</f>
        <v>0.90520191228422886</v>
      </c>
      <c r="R451">
        <f>O451/P451</f>
        <v>9.4798087715771112E-2</v>
      </c>
      <c r="S451">
        <f>Q451*L451</f>
        <v>4.2299035326823766</v>
      </c>
      <c r="T451">
        <f>R451*L451</f>
        <v>0.44298046731762336</v>
      </c>
      <c r="U451" s="1">
        <f>S451*1901000</f>
        <v>8041046.615629198</v>
      </c>
      <c r="V451" s="1">
        <f>T451*469000</f>
        <v>207757.83917196534</v>
      </c>
      <c r="W451" s="2">
        <f t="shared" ref="W451:W514" si="30">PERCENTRANK(H:H,H451,2)*100</f>
        <v>75</v>
      </c>
      <c r="X451" s="2">
        <f t="shared" ref="X451:X514" si="31">100-PERCENTRANK(J:J,J451,2)*100</f>
        <v>14</v>
      </c>
    </row>
    <row r="452" spans="1:24" x14ac:dyDescent="0.2">
      <c r="A452">
        <v>40784</v>
      </c>
      <c r="B452" t="s">
        <v>101</v>
      </c>
      <c r="C452">
        <v>2020</v>
      </c>
      <c r="D452">
        <v>11673861.948000001</v>
      </c>
      <c r="E452" s="1">
        <v>18136364</v>
      </c>
      <c r="F452">
        <f>D452/1000000</f>
        <v>11.673861948000001</v>
      </c>
      <c r="G452">
        <f>E452/1000000</f>
        <v>18.136364</v>
      </c>
      <c r="H452">
        <v>117.987397</v>
      </c>
      <c r="I452" t="e">
        <f t="shared" si="28"/>
        <v>#DIV/0!</v>
      </c>
      <c r="J452">
        <v>115.17300899999999</v>
      </c>
      <c r="K452" t="e">
        <f t="shared" si="29"/>
        <v>#DIV/0!</v>
      </c>
      <c r="L452">
        <v>4.8630959999999996</v>
      </c>
      <c r="M452">
        <v>29.4252</v>
      </c>
      <c r="N452">
        <f>H452-106</f>
        <v>11.987397000000001</v>
      </c>
      <c r="O452">
        <f>117-J452</f>
        <v>1.8269910000000067</v>
      </c>
      <c r="P452">
        <f>N452+O452</f>
        <v>13.814388000000008</v>
      </c>
      <c r="Q452">
        <f>N452/P452</f>
        <v>0.86774723570816126</v>
      </c>
      <c r="R452">
        <f>O452/P452</f>
        <v>0.13225276429183874</v>
      </c>
      <c r="S452">
        <f>Q452*L452</f>
        <v>4.2199381109834162</v>
      </c>
      <c r="T452">
        <f>R452*L452</f>
        <v>0.64315788901658377</v>
      </c>
      <c r="U452" s="1">
        <f>S452*1901000</f>
        <v>8022102.348979474</v>
      </c>
      <c r="V452" s="1">
        <f>T452*469000</f>
        <v>301641.04994877777</v>
      </c>
      <c r="W452" s="2">
        <f t="shared" si="30"/>
        <v>63</v>
      </c>
      <c r="X452" s="2">
        <f t="shared" si="31"/>
        <v>16</v>
      </c>
    </row>
    <row r="453" spans="1:24" x14ac:dyDescent="0.2">
      <c r="A453">
        <v>42256</v>
      </c>
      <c r="B453" t="s">
        <v>244</v>
      </c>
      <c r="C453">
        <v>2020</v>
      </c>
      <c r="D453">
        <v>21254555.109999999</v>
      </c>
      <c r="E453" s="1">
        <v>9000000</v>
      </c>
      <c r="F453">
        <f>D453/1000000</f>
        <v>21.254555109999998</v>
      </c>
      <c r="G453">
        <f>E453/1000000</f>
        <v>9</v>
      </c>
      <c r="H453">
        <v>116.04772699999999</v>
      </c>
      <c r="I453" t="e">
        <f t="shared" si="28"/>
        <v>#DIV/0!</v>
      </c>
      <c r="J453">
        <v>105.890237</v>
      </c>
      <c r="K453" t="e">
        <f t="shared" si="29"/>
        <v>#DIV/0!</v>
      </c>
      <c r="L453">
        <v>8.8542199999999998</v>
      </c>
      <c r="M453">
        <v>29.226388888888799</v>
      </c>
      <c r="N453">
        <f>H453-106</f>
        <v>10.047726999999995</v>
      </c>
      <c r="O453">
        <f>117-J453</f>
        <v>11.109763000000001</v>
      </c>
      <c r="P453">
        <f>N453+O453</f>
        <v>21.157489999999996</v>
      </c>
      <c r="Q453">
        <f>N453/P453</f>
        <v>0.47490165421323594</v>
      </c>
      <c r="R453">
        <f>O453/P453</f>
        <v>0.52509834578676406</v>
      </c>
      <c r="S453">
        <f>Q453*L453</f>
        <v>4.2048837247679174</v>
      </c>
      <c r="T453">
        <f>R453*L453</f>
        <v>4.6493362752320824</v>
      </c>
      <c r="U453" s="1">
        <f>S453*1901000</f>
        <v>7993483.9607838113</v>
      </c>
      <c r="V453" s="1">
        <f>T453*469000</f>
        <v>2180538.7130838465</v>
      </c>
      <c r="W453" s="2">
        <f t="shared" si="30"/>
        <v>53</v>
      </c>
      <c r="X453" s="2">
        <f t="shared" si="31"/>
        <v>78</v>
      </c>
    </row>
    <row r="454" spans="1:24" x14ac:dyDescent="0.2">
      <c r="A454">
        <v>89428</v>
      </c>
      <c r="B454" t="s">
        <v>177</v>
      </c>
      <c r="C454">
        <v>2022</v>
      </c>
      <c r="D454">
        <v>11427959.528999999</v>
      </c>
      <c r="E454" s="1">
        <v>1836090</v>
      </c>
      <c r="F454">
        <f>D454/1000000</f>
        <v>11.427959528999999</v>
      </c>
      <c r="G454">
        <f>E454/1000000</f>
        <v>1.83609</v>
      </c>
      <c r="H454">
        <v>121.82724</v>
      </c>
      <c r="I454">
        <f t="shared" si="28"/>
        <v>109.02226400000001</v>
      </c>
      <c r="J454">
        <v>114.905197</v>
      </c>
      <c r="K454">
        <f t="shared" si="29"/>
        <v>114.928062</v>
      </c>
      <c r="L454">
        <v>4.7606580000000003</v>
      </c>
      <c r="M454">
        <v>19.113561643835599</v>
      </c>
      <c r="N454">
        <f>H454-106</f>
        <v>15.827240000000003</v>
      </c>
      <c r="O454">
        <f>117-J454</f>
        <v>2.0948029999999989</v>
      </c>
      <c r="P454">
        <f>N454+O454</f>
        <v>17.922043000000002</v>
      </c>
      <c r="Q454">
        <f>N454/P454</f>
        <v>0.88311583673803273</v>
      </c>
      <c r="R454">
        <f>O454/P454</f>
        <v>0.11688416326196732</v>
      </c>
      <c r="S454">
        <f>Q454*L454</f>
        <v>4.2042124730936097</v>
      </c>
      <c r="T454">
        <f>R454*L454</f>
        <v>0.55644552690639082</v>
      </c>
      <c r="U454" s="1">
        <f>S454*1901000</f>
        <v>7992207.9113509525</v>
      </c>
      <c r="V454" s="1">
        <f>T454*469000</f>
        <v>260972.95211909729</v>
      </c>
      <c r="W454" s="2">
        <f t="shared" si="30"/>
        <v>78</v>
      </c>
      <c r="X454" s="2">
        <f t="shared" si="31"/>
        <v>17</v>
      </c>
    </row>
    <row r="455" spans="1:24" x14ac:dyDescent="0.2">
      <c r="A455">
        <v>21137</v>
      </c>
      <c r="B455" t="s">
        <v>239</v>
      </c>
      <c r="C455">
        <v>2022</v>
      </c>
      <c r="D455">
        <v>15129938.614</v>
      </c>
      <c r="E455" s="1">
        <v>9080417</v>
      </c>
      <c r="F455">
        <f>D455/1000000</f>
        <v>15.129938614</v>
      </c>
      <c r="G455">
        <f>E455/1000000</f>
        <v>9.0804170000000006</v>
      </c>
      <c r="H455">
        <v>117.198121</v>
      </c>
      <c r="I455">
        <f t="shared" si="28"/>
        <v>106.63043</v>
      </c>
      <c r="J455">
        <v>111.40379799999999</v>
      </c>
      <c r="K455">
        <f t="shared" si="29"/>
        <v>101.477462</v>
      </c>
      <c r="L455">
        <v>6.3028279999999999</v>
      </c>
      <c r="M455">
        <v>28.5010714285714</v>
      </c>
      <c r="N455">
        <f>H455-106</f>
        <v>11.198121</v>
      </c>
      <c r="O455">
        <f>117-J455</f>
        <v>5.5962020000000052</v>
      </c>
      <c r="P455">
        <f>N455+O455</f>
        <v>16.794323000000006</v>
      </c>
      <c r="Q455">
        <f>N455/P455</f>
        <v>0.66678013755005172</v>
      </c>
      <c r="R455">
        <f>O455/P455</f>
        <v>0.33321986244994833</v>
      </c>
      <c r="S455">
        <f>Q455*L455</f>
        <v>4.2026005207943173</v>
      </c>
      <c r="T455">
        <f>R455*L455</f>
        <v>2.100227479205683</v>
      </c>
      <c r="U455" s="1">
        <f>S455*1901000</f>
        <v>7989143.5900299968</v>
      </c>
      <c r="V455" s="1">
        <f>T455*469000</f>
        <v>985006.68774746533</v>
      </c>
      <c r="W455" s="2">
        <f t="shared" si="30"/>
        <v>57.999999999999993</v>
      </c>
      <c r="X455" s="2">
        <f t="shared" si="31"/>
        <v>40</v>
      </c>
    </row>
    <row r="456" spans="1:24" x14ac:dyDescent="0.2">
      <c r="A456">
        <v>52599</v>
      </c>
      <c r="B456" t="s">
        <v>72</v>
      </c>
      <c r="C456">
        <v>2021</v>
      </c>
      <c r="D456">
        <v>18431816.761999998</v>
      </c>
      <c r="E456" s="1">
        <v>1669178</v>
      </c>
      <c r="F456">
        <f>D456/1000000</f>
        <v>18.431816761999997</v>
      </c>
      <c r="G456">
        <f>E456/1000000</f>
        <v>1.6691780000000001</v>
      </c>
      <c r="H456">
        <v>121.26766600000001</v>
      </c>
      <c r="I456" t="e">
        <f t="shared" si="28"/>
        <v>#DIV/0!</v>
      </c>
      <c r="J456">
        <v>104.36363299999999</v>
      </c>
      <c r="K456" t="e">
        <f t="shared" si="29"/>
        <v>#DIV/0!</v>
      </c>
      <c r="L456">
        <v>7.6783239999999999</v>
      </c>
      <c r="M456">
        <v>17.8794117647058</v>
      </c>
      <c r="N456">
        <f>H456-106</f>
        <v>15.267666000000006</v>
      </c>
      <c r="O456">
        <f>117-J456</f>
        <v>12.636367000000007</v>
      </c>
      <c r="P456">
        <f>N456+O456</f>
        <v>27.904033000000013</v>
      </c>
      <c r="Q456">
        <f>N456/P456</f>
        <v>0.54714908056480571</v>
      </c>
      <c r="R456">
        <f>O456/P456</f>
        <v>0.45285091943519423</v>
      </c>
      <c r="S456">
        <f>Q456*L456</f>
        <v>4.2011879168786814</v>
      </c>
      <c r="T456">
        <f>R456*L456</f>
        <v>3.4771360831213185</v>
      </c>
      <c r="U456" s="1">
        <f>S456*1901000</f>
        <v>7986458.2299863733</v>
      </c>
      <c r="V456" s="1">
        <f>T456*469000</f>
        <v>1630776.8229838985</v>
      </c>
      <c r="W456" s="2">
        <f t="shared" si="30"/>
        <v>76</v>
      </c>
      <c r="X456" s="2">
        <f t="shared" si="31"/>
        <v>84</v>
      </c>
    </row>
    <row r="457" spans="1:24" x14ac:dyDescent="0.2">
      <c r="A457">
        <v>1170</v>
      </c>
      <c r="B457" t="s">
        <v>116</v>
      </c>
      <c r="C457">
        <v>2020</v>
      </c>
      <c r="D457">
        <v>10094342.550000001</v>
      </c>
      <c r="E457" s="1">
        <v>17850000</v>
      </c>
      <c r="F457">
        <f>D457/1000000</f>
        <v>10.09434255</v>
      </c>
      <c r="G457">
        <f>E457/1000000</f>
        <v>17.850000000000001</v>
      </c>
      <c r="H457">
        <v>118.265366</v>
      </c>
      <c r="I457" t="e">
        <f t="shared" si="28"/>
        <v>#DIV/0!</v>
      </c>
      <c r="J457">
        <v>116.97716800000001</v>
      </c>
      <c r="K457" t="e">
        <f t="shared" si="29"/>
        <v>#DIV/0!</v>
      </c>
      <c r="L457">
        <v>4.2050999999999998</v>
      </c>
      <c r="M457">
        <v>30.771944444444401</v>
      </c>
      <c r="N457">
        <f>H457-106</f>
        <v>12.265366</v>
      </c>
      <c r="O457">
        <f>117-J457</f>
        <v>2.2831999999993968E-2</v>
      </c>
      <c r="P457">
        <f>N457+O457</f>
        <v>12.288197999999994</v>
      </c>
      <c r="Q457">
        <f>N457/P457</f>
        <v>0.99814195702250286</v>
      </c>
      <c r="R457">
        <f>O457/P457</f>
        <v>1.8580429774971057E-3</v>
      </c>
      <c r="S457">
        <f>Q457*L457</f>
        <v>4.1972867434753267</v>
      </c>
      <c r="T457">
        <f>R457*L457</f>
        <v>7.8132565246730786E-3</v>
      </c>
      <c r="U457" s="1">
        <f>S457*1901000</f>
        <v>7979042.0993465958</v>
      </c>
      <c r="V457" s="1">
        <f>T457*469000</f>
        <v>3664.4173100716739</v>
      </c>
      <c r="W457" s="2">
        <f t="shared" si="30"/>
        <v>64</v>
      </c>
      <c r="X457" s="2">
        <f t="shared" si="31"/>
        <v>8</v>
      </c>
    </row>
    <row r="458" spans="1:24" x14ac:dyDescent="0.2">
      <c r="A458">
        <v>1366</v>
      </c>
      <c r="B458" t="s">
        <v>131</v>
      </c>
      <c r="C458">
        <v>2020</v>
      </c>
      <c r="D458">
        <v>21765316.6965</v>
      </c>
      <c r="E458" s="1">
        <v>16875000</v>
      </c>
      <c r="F458">
        <f>D458/1000000</f>
        <v>21.765316696500001</v>
      </c>
      <c r="G458">
        <f>E458/1000000</f>
        <v>16.875</v>
      </c>
      <c r="H458">
        <v>115.825087</v>
      </c>
      <c r="I458" t="e">
        <f t="shared" si="28"/>
        <v>#DIV/0!</v>
      </c>
      <c r="J458">
        <v>105.56468099999999</v>
      </c>
      <c r="K458" t="e">
        <f t="shared" si="29"/>
        <v>#DIV/0!</v>
      </c>
      <c r="L458">
        <v>9.0669930000000001</v>
      </c>
      <c r="M458">
        <v>29.7392957746478</v>
      </c>
      <c r="N458">
        <f>H458-106</f>
        <v>9.8250869999999964</v>
      </c>
      <c r="O458">
        <f>117-J458</f>
        <v>11.435319000000007</v>
      </c>
      <c r="P458">
        <f>N458+O458</f>
        <v>21.260406000000003</v>
      </c>
      <c r="Q458">
        <f>N458/P458</f>
        <v>0.46213073259278281</v>
      </c>
      <c r="R458">
        <f>O458/P458</f>
        <v>0.53786926740721719</v>
      </c>
      <c r="S458">
        <f>Q458*L458</f>
        <v>4.1901361175036334</v>
      </c>
      <c r="T458">
        <f>R458*L458</f>
        <v>4.8768568824963667</v>
      </c>
      <c r="U458" s="1">
        <f>S458*1901000</f>
        <v>7965448.7593744071</v>
      </c>
      <c r="V458" s="1">
        <f>T458*469000</f>
        <v>2287245.8778907959</v>
      </c>
      <c r="W458" s="2">
        <f t="shared" si="30"/>
        <v>52</v>
      </c>
      <c r="X458" s="2">
        <f t="shared" si="31"/>
        <v>79</v>
      </c>
    </row>
    <row r="459" spans="1:24" x14ac:dyDescent="0.2">
      <c r="A459">
        <v>39671</v>
      </c>
      <c r="B459" t="s">
        <v>176</v>
      </c>
      <c r="C459">
        <v>2020</v>
      </c>
      <c r="D459">
        <v>17820270.182999998</v>
      </c>
      <c r="E459" s="1">
        <v>12250000</v>
      </c>
      <c r="F459">
        <f>D459/1000000</f>
        <v>17.820270182999998</v>
      </c>
      <c r="G459">
        <f>E459/1000000</f>
        <v>12.25</v>
      </c>
      <c r="H459">
        <v>118.232545</v>
      </c>
      <c r="I459" t="e">
        <f t="shared" si="28"/>
        <v>#DIV/0!</v>
      </c>
      <c r="J459">
        <v>107.531526</v>
      </c>
      <c r="K459" t="e">
        <f t="shared" si="29"/>
        <v>#DIV/0!</v>
      </c>
      <c r="L459">
        <v>7.4235660000000001</v>
      </c>
      <c r="M459">
        <v>23.706551724137899</v>
      </c>
      <c r="N459">
        <f>H459-106</f>
        <v>12.232545000000002</v>
      </c>
      <c r="O459">
        <f>117-J459</f>
        <v>9.4684740000000005</v>
      </c>
      <c r="P459">
        <f>N459+O459</f>
        <v>21.701019000000002</v>
      </c>
      <c r="Q459">
        <f>N459/P459</f>
        <v>0.56368528132250384</v>
      </c>
      <c r="R459">
        <f>O459/P459</f>
        <v>0.43631471867749616</v>
      </c>
      <c r="S459">
        <f>Q459*L459</f>
        <v>4.1845548891261748</v>
      </c>
      <c r="T459">
        <f>R459*L459</f>
        <v>3.2390111108738253</v>
      </c>
      <c r="U459" s="1">
        <f>S459*1901000</f>
        <v>7954838.8442288581</v>
      </c>
      <c r="V459" s="1">
        <f>T459*469000</f>
        <v>1519096.2109998241</v>
      </c>
      <c r="W459" s="2">
        <f t="shared" si="30"/>
        <v>64</v>
      </c>
      <c r="X459" s="2">
        <f t="shared" si="31"/>
        <v>69</v>
      </c>
    </row>
    <row r="460" spans="1:24" x14ac:dyDescent="0.2">
      <c r="A460">
        <v>55861</v>
      </c>
      <c r="B460" t="s">
        <v>127</v>
      </c>
      <c r="C460">
        <v>2020</v>
      </c>
      <c r="D460">
        <v>17780899.5825</v>
      </c>
      <c r="E460" s="1">
        <v>1663861</v>
      </c>
      <c r="F460">
        <f>D460/1000000</f>
        <v>17.780899582499998</v>
      </c>
      <c r="G460">
        <f>E460/1000000</f>
        <v>1.663861</v>
      </c>
      <c r="H460">
        <v>116.070227</v>
      </c>
      <c r="I460" t="e">
        <f t="shared" si="28"/>
        <v>#DIV/0!</v>
      </c>
      <c r="J460">
        <v>109.234819</v>
      </c>
      <c r="K460" t="e">
        <f t="shared" si="29"/>
        <v>#DIV/0!</v>
      </c>
      <c r="L460">
        <v>7.407165</v>
      </c>
      <c r="M460">
        <v>30.778048780487801</v>
      </c>
      <c r="N460">
        <f>H460-106</f>
        <v>10.070227000000003</v>
      </c>
      <c r="O460">
        <f>117-J460</f>
        <v>7.7651809999999983</v>
      </c>
      <c r="P460">
        <f>N460+O460</f>
        <v>17.835408000000001</v>
      </c>
      <c r="Q460">
        <f>N460/P460</f>
        <v>0.56461994028956342</v>
      </c>
      <c r="R460">
        <f>O460/P460</f>
        <v>0.43538005971043658</v>
      </c>
      <c r="S460">
        <f>Q460*L460</f>
        <v>4.1822330600149442</v>
      </c>
      <c r="T460">
        <f>R460*L460</f>
        <v>3.2249319399850558</v>
      </c>
      <c r="U460" s="1">
        <f>S460*1901000</f>
        <v>7950425.0470884088</v>
      </c>
      <c r="V460" s="1">
        <f>T460*469000</f>
        <v>1512493.0798529913</v>
      </c>
      <c r="W460" s="2">
        <f t="shared" si="30"/>
        <v>53</v>
      </c>
      <c r="X460" s="2">
        <f t="shared" si="31"/>
        <v>57</v>
      </c>
    </row>
    <row r="461" spans="1:24" x14ac:dyDescent="0.2">
      <c r="A461">
        <v>296</v>
      </c>
      <c r="B461" t="s">
        <v>40</v>
      </c>
      <c r="C461">
        <v>2024</v>
      </c>
      <c r="D461">
        <v>22946542.734000001</v>
      </c>
      <c r="E461" s="1">
        <v>25365854</v>
      </c>
      <c r="F461">
        <f>D461/1000000</f>
        <v>22.946542734000001</v>
      </c>
      <c r="G461">
        <f>E461/1000000</f>
        <v>25.365853999999999</v>
      </c>
      <c r="H461">
        <v>115.254758</v>
      </c>
      <c r="I461">
        <f t="shared" si="28"/>
        <v>120.833701</v>
      </c>
      <c r="J461">
        <v>105.08655899999999</v>
      </c>
      <c r="K461">
        <f t="shared" si="29"/>
        <v>110.313079</v>
      </c>
      <c r="L461">
        <v>9.5590679999999999</v>
      </c>
      <c r="M461">
        <v>31.532083333333301</v>
      </c>
      <c r="N461">
        <f>H461-106</f>
        <v>9.2547579999999954</v>
      </c>
      <c r="O461">
        <f>117-J461</f>
        <v>11.913441000000006</v>
      </c>
      <c r="P461">
        <f>N461+O461</f>
        <v>21.168199000000001</v>
      </c>
      <c r="Q461">
        <f>N461/P461</f>
        <v>0.43720101081816148</v>
      </c>
      <c r="R461">
        <f>O461/P461</f>
        <v>0.56279898918183857</v>
      </c>
      <c r="S461">
        <f>Q461*L461</f>
        <v>4.1792341920795408</v>
      </c>
      <c r="T461">
        <f>R461*L461</f>
        <v>5.3798338079204591</v>
      </c>
      <c r="U461" s="1">
        <f>S461*1901000</f>
        <v>7944724.1991432067</v>
      </c>
      <c r="V461" s="1">
        <f>T461*469000</f>
        <v>2523142.0559146954</v>
      </c>
      <c r="W461" s="2">
        <f t="shared" si="30"/>
        <v>49</v>
      </c>
      <c r="X461" s="2">
        <f t="shared" si="31"/>
        <v>81</v>
      </c>
    </row>
    <row r="462" spans="1:24" x14ac:dyDescent="0.2">
      <c r="A462">
        <v>38893</v>
      </c>
      <c r="B462" t="s">
        <v>123</v>
      </c>
      <c r="C462">
        <v>2022</v>
      </c>
      <c r="D462">
        <v>23032823.905499998</v>
      </c>
      <c r="E462" s="1">
        <v>17457142</v>
      </c>
      <c r="F462">
        <f>D462/1000000</f>
        <v>23.032823905499999</v>
      </c>
      <c r="G462">
        <f>E462/1000000</f>
        <v>17.457142000000001</v>
      </c>
      <c r="H462">
        <v>115.085815</v>
      </c>
      <c r="I462">
        <f t="shared" si="28"/>
        <v>118.547712</v>
      </c>
      <c r="J462">
        <v>105.132867</v>
      </c>
      <c r="K462">
        <f t="shared" si="29"/>
        <v>103.46467</v>
      </c>
      <c r="L462">
        <v>9.5950109999999995</v>
      </c>
      <c r="M462">
        <v>32.077704918032701</v>
      </c>
      <c r="N462">
        <f>H462-106</f>
        <v>9.0858149999999966</v>
      </c>
      <c r="O462">
        <f>117-J462</f>
        <v>11.867132999999995</v>
      </c>
      <c r="P462">
        <f>N462+O462</f>
        <v>20.952947999999992</v>
      </c>
      <c r="Q462">
        <f>N462/P462</f>
        <v>0.43362943486520372</v>
      </c>
      <c r="R462">
        <f>O462/P462</f>
        <v>0.56637056513479633</v>
      </c>
      <c r="S462">
        <f>Q462*L462</f>
        <v>4.1606791974554129</v>
      </c>
      <c r="T462">
        <f>R462*L462</f>
        <v>5.4343318025445866</v>
      </c>
      <c r="U462" s="1">
        <f>S462*1901000</f>
        <v>7909451.15436274</v>
      </c>
      <c r="V462" s="1">
        <f>T462*469000</f>
        <v>2548701.6153934109</v>
      </c>
      <c r="W462" s="2">
        <f t="shared" si="30"/>
        <v>48</v>
      </c>
      <c r="X462" s="2">
        <f t="shared" si="31"/>
        <v>81</v>
      </c>
    </row>
    <row r="463" spans="1:24" x14ac:dyDescent="0.2">
      <c r="A463">
        <v>42256</v>
      </c>
      <c r="B463" t="s">
        <v>244</v>
      </c>
      <c r="C463">
        <v>2022</v>
      </c>
      <c r="D463">
        <v>20078852.623</v>
      </c>
      <c r="E463" s="1">
        <v>7804878</v>
      </c>
      <c r="F463">
        <f>D463/1000000</f>
        <v>20.078852623</v>
      </c>
      <c r="G463">
        <f>E463/1000000</f>
        <v>7.8048780000000004</v>
      </c>
      <c r="H463">
        <v>117.571411</v>
      </c>
      <c r="I463">
        <f t="shared" si="28"/>
        <v>112.089184</v>
      </c>
      <c r="J463">
        <v>105.30553500000001</v>
      </c>
      <c r="K463">
        <f t="shared" si="29"/>
        <v>107.85776</v>
      </c>
      <c r="L463">
        <v>8.3644459999999992</v>
      </c>
      <c r="M463">
        <v>24.422799999999999</v>
      </c>
      <c r="N463">
        <f>H463-106</f>
        <v>11.571410999999998</v>
      </c>
      <c r="O463">
        <f>117-J463</f>
        <v>11.694464999999994</v>
      </c>
      <c r="P463">
        <f>N463+O463</f>
        <v>23.265875999999992</v>
      </c>
      <c r="Q463">
        <f>N463/P463</f>
        <v>0.49735548319779588</v>
      </c>
      <c r="R463">
        <f>O463/P463</f>
        <v>0.50264451680220412</v>
      </c>
      <c r="S463">
        <f>Q463*L463</f>
        <v>4.1601030820118705</v>
      </c>
      <c r="T463">
        <f>R463*L463</f>
        <v>4.2043429179881286</v>
      </c>
      <c r="U463" s="1">
        <f>S463*1901000</f>
        <v>7908355.9589045662</v>
      </c>
      <c r="V463" s="1">
        <f>T463*469000</f>
        <v>1971836.8285364322</v>
      </c>
      <c r="W463" s="2">
        <f t="shared" si="30"/>
        <v>60</v>
      </c>
      <c r="X463" s="2">
        <f t="shared" si="31"/>
        <v>80</v>
      </c>
    </row>
    <row r="464" spans="1:24" x14ac:dyDescent="0.2">
      <c r="A464">
        <v>615</v>
      </c>
      <c r="B464" t="s">
        <v>117</v>
      </c>
      <c r="C464">
        <v>2021</v>
      </c>
      <c r="D464">
        <v>12419454.8475</v>
      </c>
      <c r="E464" s="1">
        <v>18218818</v>
      </c>
      <c r="F464">
        <f>D464/1000000</f>
        <v>12.419454847500001</v>
      </c>
      <c r="G464">
        <f>E464/1000000</f>
        <v>18.218817999999999</v>
      </c>
      <c r="H464">
        <v>117.58113899999999</v>
      </c>
      <c r="I464">
        <f t="shared" si="28"/>
        <v>118.27963800000001</v>
      </c>
      <c r="J464">
        <v>114.16050300000001</v>
      </c>
      <c r="K464">
        <f t="shared" si="29"/>
        <v>118.876327</v>
      </c>
      <c r="L464">
        <v>5.1736950000000004</v>
      </c>
      <c r="M464">
        <v>29.29</v>
      </c>
      <c r="N464">
        <f>H464-106</f>
        <v>11.581138999999993</v>
      </c>
      <c r="O464">
        <f>117-J464</f>
        <v>2.8394969999999944</v>
      </c>
      <c r="P464">
        <f>N464+O464</f>
        <v>14.420635999999988</v>
      </c>
      <c r="Q464">
        <f>N464/P464</f>
        <v>0.80309488430330001</v>
      </c>
      <c r="R464">
        <f>O464/P464</f>
        <v>0.19690511569669999</v>
      </c>
      <c r="S464">
        <f>Q464*L464</f>
        <v>4.1549679874455618</v>
      </c>
      <c r="T464">
        <f>R464*L464</f>
        <v>1.0187270125544383</v>
      </c>
      <c r="U464" s="1">
        <f>S464*1901000</f>
        <v>7898594.144134013</v>
      </c>
      <c r="V464" s="1">
        <f>T464*469000</f>
        <v>477782.96888803155</v>
      </c>
      <c r="W464" s="2">
        <f t="shared" si="30"/>
        <v>60</v>
      </c>
      <c r="X464" s="2">
        <f t="shared" si="31"/>
        <v>21</v>
      </c>
    </row>
    <row r="465" spans="1:24" x14ac:dyDescent="0.2">
      <c r="A465">
        <v>38878</v>
      </c>
      <c r="B465" t="s">
        <v>75</v>
      </c>
      <c r="C465">
        <v>2022</v>
      </c>
      <c r="D465">
        <v>25538691.452500001</v>
      </c>
      <c r="E465" s="1">
        <v>17926829</v>
      </c>
      <c r="F465">
        <f>D465/1000000</f>
        <v>25.5386914525</v>
      </c>
      <c r="G465">
        <f>E465/1000000</f>
        <v>17.926829000000001</v>
      </c>
      <c r="H465">
        <v>116.155601</v>
      </c>
      <c r="I465">
        <f t="shared" si="28"/>
        <v>118.424772</v>
      </c>
      <c r="J465">
        <v>101.128242</v>
      </c>
      <c r="K465">
        <f t="shared" si="29"/>
        <v>108.91809000000001</v>
      </c>
      <c r="L465">
        <v>10.638904999999999</v>
      </c>
      <c r="M465">
        <v>26.984285714285701</v>
      </c>
      <c r="N465">
        <f>H465-106</f>
        <v>10.155601000000004</v>
      </c>
      <c r="O465">
        <f>117-J465</f>
        <v>15.871758</v>
      </c>
      <c r="P465">
        <f>N465+O465</f>
        <v>26.027359000000004</v>
      </c>
      <c r="Q465">
        <f>N465/P465</f>
        <v>0.39018945410481343</v>
      </c>
      <c r="R465">
        <f>O465/P465</f>
        <v>0.60981054589518657</v>
      </c>
      <c r="S465">
        <f>Q465*L465</f>
        <v>4.1511885342229702</v>
      </c>
      <c r="T465">
        <f>R465*L465</f>
        <v>6.4877164657770292</v>
      </c>
      <c r="U465" s="1">
        <f>S465*1901000</f>
        <v>7891409.4035578659</v>
      </c>
      <c r="V465" s="1">
        <f>T465*469000</f>
        <v>3042739.0224494268</v>
      </c>
      <c r="W465" s="2">
        <f t="shared" si="30"/>
        <v>54</v>
      </c>
      <c r="X465" s="2">
        <f t="shared" si="31"/>
        <v>95</v>
      </c>
    </row>
    <row r="466" spans="1:24" x14ac:dyDescent="0.2">
      <c r="A466">
        <v>287</v>
      </c>
      <c r="B466" t="s">
        <v>71</v>
      </c>
      <c r="C466">
        <v>2022</v>
      </c>
      <c r="D466">
        <v>22452762.284499999</v>
      </c>
      <c r="E466" s="1">
        <v>28333334</v>
      </c>
      <c r="F466">
        <f>D466/1000000</f>
        <v>22.4527622845</v>
      </c>
      <c r="G466">
        <f>E466/1000000</f>
        <v>28.333334000000001</v>
      </c>
      <c r="H466">
        <v>115.276433</v>
      </c>
      <c r="I466">
        <f t="shared" si="28"/>
        <v>119.79203200000001</v>
      </c>
      <c r="J466">
        <v>105.303963</v>
      </c>
      <c r="K466">
        <f t="shared" si="29"/>
        <v>106.107381</v>
      </c>
      <c r="L466">
        <v>9.3533690000000007</v>
      </c>
      <c r="M466">
        <v>31.231636363636301</v>
      </c>
      <c r="N466">
        <f>H466-106</f>
        <v>9.2764329999999973</v>
      </c>
      <c r="O466">
        <f>117-J466</f>
        <v>11.696037000000004</v>
      </c>
      <c r="P466">
        <f>N466+O466</f>
        <v>20.972470000000001</v>
      </c>
      <c r="Q466">
        <f>N466/P466</f>
        <v>0.44231475834749062</v>
      </c>
      <c r="R466">
        <f>O466/P466</f>
        <v>0.55768524165250932</v>
      </c>
      <c r="S466">
        <f>Q466*L466</f>
        <v>4.1371331489699106</v>
      </c>
      <c r="T466">
        <f>R466*L466</f>
        <v>5.2162358510300901</v>
      </c>
      <c r="U466" s="1">
        <f>S466*1901000</f>
        <v>7864690.1161917998</v>
      </c>
      <c r="V466" s="1">
        <f>T466*469000</f>
        <v>2446414.6141331121</v>
      </c>
      <c r="W466" s="2">
        <f t="shared" si="30"/>
        <v>49</v>
      </c>
      <c r="X466" s="2">
        <f t="shared" si="31"/>
        <v>81</v>
      </c>
    </row>
    <row r="467" spans="1:24" x14ac:dyDescent="0.2">
      <c r="A467">
        <v>39315</v>
      </c>
      <c r="B467" t="s">
        <v>224</v>
      </c>
      <c r="C467">
        <v>2022</v>
      </c>
      <c r="D467">
        <v>24450045.498500001</v>
      </c>
      <c r="E467" s="1">
        <v>8780488</v>
      </c>
      <c r="F467">
        <f>D467/1000000</f>
        <v>24.4500454985</v>
      </c>
      <c r="G467">
        <f>E467/1000000</f>
        <v>8.7804880000000001</v>
      </c>
      <c r="H467">
        <v>115.701418</v>
      </c>
      <c r="I467">
        <f t="shared" si="28"/>
        <v>107.66972</v>
      </c>
      <c r="J467">
        <v>102.815269</v>
      </c>
      <c r="K467">
        <f t="shared" si="29"/>
        <v>107.953132</v>
      </c>
      <c r="L467">
        <v>10.185397</v>
      </c>
      <c r="M467">
        <v>28.355217391304301</v>
      </c>
      <c r="N467">
        <f>H467-106</f>
        <v>9.7014180000000039</v>
      </c>
      <c r="O467">
        <f>117-J467</f>
        <v>14.184730999999999</v>
      </c>
      <c r="P467">
        <f>N467+O467</f>
        <v>23.886149000000003</v>
      </c>
      <c r="Q467">
        <f>N467/P467</f>
        <v>0.40615245262013572</v>
      </c>
      <c r="R467">
        <f>O467/P467</f>
        <v>0.59384754737986423</v>
      </c>
      <c r="S467">
        <f>Q467*L467</f>
        <v>4.1368239724597728</v>
      </c>
      <c r="T467">
        <f>R467*L467</f>
        <v>6.0485730275402272</v>
      </c>
      <c r="U467" s="1">
        <f>S467*1901000</f>
        <v>7864102.371646028</v>
      </c>
      <c r="V467" s="1">
        <f>T467*469000</f>
        <v>2836780.7499163668</v>
      </c>
      <c r="W467" s="2">
        <f t="shared" si="30"/>
        <v>51</v>
      </c>
      <c r="X467" s="2">
        <f t="shared" si="31"/>
        <v>91</v>
      </c>
    </row>
    <row r="468" spans="1:24" x14ac:dyDescent="0.2">
      <c r="A468">
        <v>44482</v>
      </c>
      <c r="B468" t="s">
        <v>338</v>
      </c>
      <c r="C468">
        <v>2020</v>
      </c>
      <c r="D468">
        <v>15909640.218</v>
      </c>
      <c r="E468" s="1">
        <v>1620564</v>
      </c>
      <c r="F468">
        <f>D468/1000000</f>
        <v>15.909640218</v>
      </c>
      <c r="G468">
        <f>E468/1000000</f>
        <v>1.6205639999999999</v>
      </c>
      <c r="H468">
        <v>121.37459800000001</v>
      </c>
      <c r="I468" t="e">
        <f t="shared" si="28"/>
        <v>#DIV/0!</v>
      </c>
      <c r="J468">
        <v>107.742493</v>
      </c>
      <c r="K468" t="e">
        <f t="shared" si="29"/>
        <v>#DIV/0!</v>
      </c>
      <c r="L468">
        <v>6.6276359999999999</v>
      </c>
      <c r="M468">
        <v>18.0048936170212</v>
      </c>
      <c r="N468">
        <f>H468-106</f>
        <v>15.374598000000006</v>
      </c>
      <c r="O468">
        <f>117-J468</f>
        <v>9.2575070000000039</v>
      </c>
      <c r="P468">
        <f>N468+O468</f>
        <v>24.63210500000001</v>
      </c>
      <c r="Q468">
        <f>N468/P468</f>
        <v>0.62416906715849096</v>
      </c>
      <c r="R468">
        <f>O468/P468</f>
        <v>0.37583093284150909</v>
      </c>
      <c r="S468">
        <f>Q468*L468</f>
        <v>4.1367653795860324</v>
      </c>
      <c r="T468">
        <f>R468*L468</f>
        <v>2.4908706204139679</v>
      </c>
      <c r="U468" s="1">
        <f>S468*1901000</f>
        <v>7863990.9865930472</v>
      </c>
      <c r="V468" s="1">
        <f>T468*469000</f>
        <v>1168218.3209741509</v>
      </c>
      <c r="W468" s="2">
        <f t="shared" si="30"/>
        <v>76</v>
      </c>
      <c r="X468" s="2">
        <f t="shared" si="31"/>
        <v>68</v>
      </c>
    </row>
    <row r="469" spans="1:24" x14ac:dyDescent="0.2">
      <c r="A469">
        <v>73163</v>
      </c>
      <c r="B469" t="s">
        <v>46</v>
      </c>
      <c r="C469">
        <v>2022</v>
      </c>
      <c r="D469">
        <v>26151258.243999999</v>
      </c>
      <c r="E469" s="1">
        <v>17357143</v>
      </c>
      <c r="F469">
        <f>D469/1000000</f>
        <v>26.151258243999997</v>
      </c>
      <c r="G469">
        <f>E469/1000000</f>
        <v>17.357143000000001</v>
      </c>
      <c r="H469">
        <v>114.054349</v>
      </c>
      <c r="I469">
        <f t="shared" si="28"/>
        <v>115.74659800000001</v>
      </c>
      <c r="J469">
        <v>103.73676399999999</v>
      </c>
      <c r="K469">
        <f t="shared" si="29"/>
        <v>108.48311200000001</v>
      </c>
      <c r="L469">
        <v>10.894088</v>
      </c>
      <c r="M469">
        <v>35.6068656716417</v>
      </c>
      <c r="N469">
        <f>H469-106</f>
        <v>8.054349000000002</v>
      </c>
      <c r="O469">
        <f>117-J469</f>
        <v>13.263236000000006</v>
      </c>
      <c r="P469">
        <f>N469+O469</f>
        <v>21.317585000000008</v>
      </c>
      <c r="Q469">
        <f>N469/P469</f>
        <v>0.37782652209431783</v>
      </c>
      <c r="R469">
        <f>O469/P469</f>
        <v>0.62217347790568212</v>
      </c>
      <c r="S469">
        <f>Q469*L469</f>
        <v>4.116075380429443</v>
      </c>
      <c r="T469">
        <f>R469*L469</f>
        <v>6.778012619570557</v>
      </c>
      <c r="U469" s="1">
        <f>S469*1901000</f>
        <v>7824659.2981963707</v>
      </c>
      <c r="V469" s="1">
        <f>T469*469000</f>
        <v>3178887.9185785912</v>
      </c>
      <c r="W469" s="2">
        <f t="shared" si="30"/>
        <v>43</v>
      </c>
      <c r="X469" s="2">
        <f t="shared" si="31"/>
        <v>88</v>
      </c>
    </row>
    <row r="470" spans="1:24" x14ac:dyDescent="0.2">
      <c r="A470">
        <v>55748</v>
      </c>
      <c r="B470" t="s">
        <v>225</v>
      </c>
      <c r="C470">
        <v>2022</v>
      </c>
      <c r="D470">
        <v>12471665.7225</v>
      </c>
      <c r="E470" s="1">
        <v>1782621</v>
      </c>
      <c r="F470">
        <f>D470/1000000</f>
        <v>12.471665722500001</v>
      </c>
      <c r="G470">
        <f>E470/1000000</f>
        <v>1.782621</v>
      </c>
      <c r="H470">
        <v>117.484122</v>
      </c>
      <c r="I470">
        <f t="shared" si="28"/>
        <v>114.113534</v>
      </c>
      <c r="J470">
        <v>113.985587</v>
      </c>
      <c r="K470">
        <f t="shared" si="29"/>
        <v>113.268216</v>
      </c>
      <c r="L470">
        <v>5.1954450000000003</v>
      </c>
      <c r="M470">
        <v>29.171911764705801</v>
      </c>
      <c r="N470">
        <f>H470-106</f>
        <v>11.484121999999999</v>
      </c>
      <c r="O470">
        <f>117-J470</f>
        <v>3.0144130000000047</v>
      </c>
      <c r="P470">
        <f>N470+O470</f>
        <v>14.498535000000004</v>
      </c>
      <c r="Q470">
        <f>N470/P470</f>
        <v>0.79208844203914364</v>
      </c>
      <c r="R470">
        <f>O470/P470</f>
        <v>0.20791155796085631</v>
      </c>
      <c r="S470">
        <f>Q470*L470</f>
        <v>4.1152519357500585</v>
      </c>
      <c r="T470">
        <f>R470*L470</f>
        <v>1.0801930642499411</v>
      </c>
      <c r="U470" s="1">
        <f>S470*1901000</f>
        <v>7823093.929860861</v>
      </c>
      <c r="V470" s="1">
        <f>T470*469000</f>
        <v>506610.5471332224</v>
      </c>
      <c r="W470" s="2">
        <f t="shared" si="30"/>
        <v>60</v>
      </c>
      <c r="X470" s="2">
        <f t="shared" si="31"/>
        <v>23</v>
      </c>
    </row>
    <row r="471" spans="1:24" x14ac:dyDescent="0.2">
      <c r="A471">
        <v>55748</v>
      </c>
      <c r="B471" t="s">
        <v>225</v>
      </c>
      <c r="C471">
        <v>2022</v>
      </c>
      <c r="D471">
        <v>12471665.7225</v>
      </c>
      <c r="E471" s="1">
        <v>1782621</v>
      </c>
      <c r="F471">
        <f>D471/1000000</f>
        <v>12.471665722500001</v>
      </c>
      <c r="G471">
        <f>E471/1000000</f>
        <v>1.782621</v>
      </c>
      <c r="H471">
        <v>117.484122</v>
      </c>
      <c r="I471">
        <f t="shared" si="28"/>
        <v>114.113534</v>
      </c>
      <c r="J471">
        <v>113.985587</v>
      </c>
      <c r="K471">
        <f t="shared" si="29"/>
        <v>113.268216</v>
      </c>
      <c r="L471">
        <v>5.1954450000000003</v>
      </c>
      <c r="M471">
        <v>29.171911764705801</v>
      </c>
      <c r="N471">
        <f>H471-106</f>
        <v>11.484121999999999</v>
      </c>
      <c r="O471">
        <f>117-J471</f>
        <v>3.0144130000000047</v>
      </c>
      <c r="P471">
        <f>N471+O471</f>
        <v>14.498535000000004</v>
      </c>
      <c r="Q471">
        <f>N471/P471</f>
        <v>0.79208844203914364</v>
      </c>
      <c r="R471">
        <f>O471/P471</f>
        <v>0.20791155796085631</v>
      </c>
      <c r="S471">
        <f>Q471*L471</f>
        <v>4.1152519357500585</v>
      </c>
      <c r="T471">
        <f>R471*L471</f>
        <v>1.0801930642499411</v>
      </c>
      <c r="U471" s="1">
        <f>S471*1901000</f>
        <v>7823093.929860861</v>
      </c>
      <c r="V471" s="1">
        <f>T471*469000</f>
        <v>506610.5471332224</v>
      </c>
      <c r="W471" s="2">
        <f t="shared" si="30"/>
        <v>60</v>
      </c>
      <c r="X471" s="2">
        <f t="shared" si="31"/>
        <v>23</v>
      </c>
    </row>
    <row r="472" spans="1:24" x14ac:dyDescent="0.2">
      <c r="A472">
        <v>86027</v>
      </c>
      <c r="B472" t="s">
        <v>154</v>
      </c>
      <c r="C472">
        <v>2021</v>
      </c>
      <c r="D472">
        <v>11057864.842</v>
      </c>
      <c r="E472" s="1">
        <v>1669178</v>
      </c>
      <c r="F472">
        <f>D472/1000000</f>
        <v>11.057864842000001</v>
      </c>
      <c r="G472">
        <f>E472/1000000</f>
        <v>1.6691780000000001</v>
      </c>
      <c r="H472">
        <v>119.781674</v>
      </c>
      <c r="I472" t="e">
        <f t="shared" si="28"/>
        <v>#DIV/0!</v>
      </c>
      <c r="J472">
        <v>115.25491100000001</v>
      </c>
      <c r="K472" t="e">
        <f t="shared" si="29"/>
        <v>#DIV/0!</v>
      </c>
      <c r="L472">
        <v>4.606484</v>
      </c>
      <c r="M472">
        <v>23.3385294117647</v>
      </c>
      <c r="N472">
        <f>H472-106</f>
        <v>13.781673999999995</v>
      </c>
      <c r="O472">
        <f>117-J472</f>
        <v>1.745088999999993</v>
      </c>
      <c r="P472">
        <f>N472+O472</f>
        <v>15.526762999999988</v>
      </c>
      <c r="Q472">
        <f>N472/P472</f>
        <v>0.8876076745680993</v>
      </c>
      <c r="R472">
        <f>O472/P472</f>
        <v>0.11239232543190067</v>
      </c>
      <c r="S472">
        <f>Q472*L472</f>
        <v>4.0887505511751563</v>
      </c>
      <c r="T472">
        <f>R472*L472</f>
        <v>0.51773344882484351</v>
      </c>
      <c r="U472" s="1">
        <f>S472*1901000</f>
        <v>7772714.7977839718</v>
      </c>
      <c r="V472" s="1">
        <f>T472*469000</f>
        <v>242816.98749885161</v>
      </c>
      <c r="W472" s="2">
        <f t="shared" si="30"/>
        <v>70</v>
      </c>
      <c r="X472" s="2">
        <f t="shared" si="31"/>
        <v>15</v>
      </c>
    </row>
    <row r="473" spans="1:24" x14ac:dyDescent="0.2">
      <c r="A473">
        <v>70255</v>
      </c>
      <c r="B473" t="s">
        <v>76</v>
      </c>
      <c r="C473">
        <v>2022</v>
      </c>
      <c r="D473">
        <v>16312052.8365</v>
      </c>
      <c r="E473" s="1">
        <v>16571120</v>
      </c>
      <c r="F473">
        <f>D473/1000000</f>
        <v>16.312052836500001</v>
      </c>
      <c r="G473">
        <f>E473/1000000</f>
        <v>16.571120000000001</v>
      </c>
      <c r="H473">
        <v>114.98559</v>
      </c>
      <c r="I473">
        <f t="shared" si="28"/>
        <v>125.41269</v>
      </c>
      <c r="J473">
        <v>111.028222</v>
      </c>
      <c r="K473">
        <f t="shared" si="29"/>
        <v>106.772426</v>
      </c>
      <c r="L473">
        <v>6.7952729999999999</v>
      </c>
      <c r="M473">
        <v>36.396621621621598</v>
      </c>
      <c r="N473">
        <f>H473-106</f>
        <v>8.985590000000002</v>
      </c>
      <c r="O473">
        <f>117-J473</f>
        <v>5.9717780000000005</v>
      </c>
      <c r="P473">
        <f>N473+O473</f>
        <v>14.957368000000002</v>
      </c>
      <c r="Q473">
        <f>N473/P473</f>
        <v>0.60074673565563141</v>
      </c>
      <c r="R473">
        <f>O473/P473</f>
        <v>0.39925326434436859</v>
      </c>
      <c r="S473">
        <f>Q473*L473</f>
        <v>4.082238072638849</v>
      </c>
      <c r="T473">
        <f>R473*L473</f>
        <v>2.7130349273611505</v>
      </c>
      <c r="U473" s="1">
        <f>S473*1901000</f>
        <v>7760334.5760864522</v>
      </c>
      <c r="V473" s="1">
        <f>T473*469000</f>
        <v>1272413.3809323795</v>
      </c>
      <c r="W473" s="2">
        <f t="shared" si="30"/>
        <v>47</v>
      </c>
      <c r="X473" s="2">
        <f t="shared" si="31"/>
        <v>43.999999999999993</v>
      </c>
    </row>
    <row r="474" spans="1:24" x14ac:dyDescent="0.2">
      <c r="A474">
        <v>634</v>
      </c>
      <c r="B474" t="s">
        <v>258</v>
      </c>
      <c r="C474">
        <v>2020</v>
      </c>
      <c r="D474">
        <v>12734001.964500001</v>
      </c>
      <c r="E474" s="1">
        <v>8000000</v>
      </c>
      <c r="F474">
        <f>D474/1000000</f>
        <v>12.734001964500001</v>
      </c>
      <c r="G474">
        <f>E474/1000000</f>
        <v>8</v>
      </c>
      <c r="H474">
        <v>119.712885</v>
      </c>
      <c r="I474" t="e">
        <f t="shared" si="28"/>
        <v>#DIV/0!</v>
      </c>
      <c r="J474">
        <v>112.766485</v>
      </c>
      <c r="K474" t="e">
        <f t="shared" si="29"/>
        <v>#DIV/0!</v>
      </c>
      <c r="L474">
        <v>5.304729</v>
      </c>
      <c r="M474">
        <v>21.8530952380952</v>
      </c>
      <c r="N474">
        <f>H474-106</f>
        <v>13.712885</v>
      </c>
      <c r="O474">
        <f>117-J474</f>
        <v>4.233514999999997</v>
      </c>
      <c r="P474">
        <f>N474+O474</f>
        <v>17.946399999999997</v>
      </c>
      <c r="Q474">
        <f>N474/P474</f>
        <v>0.76410227120759611</v>
      </c>
      <c r="R474">
        <f>O474/P474</f>
        <v>0.23589772879240392</v>
      </c>
      <c r="S474">
        <f>Q474*L474</f>
        <v>4.0533554770408005</v>
      </c>
      <c r="T474">
        <f>R474*L474</f>
        <v>1.2513735229592</v>
      </c>
      <c r="U474" s="1">
        <f>S474*1901000</f>
        <v>7705428.761854562</v>
      </c>
      <c r="V474" s="1">
        <f>T474*469000</f>
        <v>586894.18226786482</v>
      </c>
      <c r="W474" s="2">
        <f t="shared" si="30"/>
        <v>70</v>
      </c>
      <c r="X474" s="2">
        <f t="shared" si="31"/>
        <v>29</v>
      </c>
    </row>
    <row r="475" spans="1:24" x14ac:dyDescent="0.2">
      <c r="A475">
        <v>77220</v>
      </c>
      <c r="B475" t="s">
        <v>143</v>
      </c>
      <c r="C475">
        <v>2022</v>
      </c>
      <c r="D475">
        <v>18621530.677499998</v>
      </c>
      <c r="E475" s="1">
        <v>15277778</v>
      </c>
      <c r="F475">
        <f>D475/1000000</f>
        <v>18.621530677499997</v>
      </c>
      <c r="G475">
        <f>E475/1000000</f>
        <v>15.277778</v>
      </c>
      <c r="H475">
        <v>115.647564</v>
      </c>
      <c r="I475" t="e">
        <f t="shared" si="28"/>
        <v>#DIV/0!</v>
      </c>
      <c r="J475">
        <v>108.174836</v>
      </c>
      <c r="K475" t="e">
        <f t="shared" si="29"/>
        <v>#DIV/0!</v>
      </c>
      <c r="L475">
        <v>7.7573550000000004</v>
      </c>
      <c r="M475">
        <v>30.708378378378299</v>
      </c>
      <c r="N475">
        <f>H475-106</f>
        <v>9.6475640000000027</v>
      </c>
      <c r="O475">
        <f>117-J475</f>
        <v>8.8251640000000009</v>
      </c>
      <c r="P475">
        <f>N475+O475</f>
        <v>18.472728000000004</v>
      </c>
      <c r="Q475">
        <f>N475/P475</f>
        <v>0.5222598416433134</v>
      </c>
      <c r="R475">
        <f>O475/P475</f>
        <v>0.47774015835668665</v>
      </c>
      <c r="S475">
        <f>Q475*L475</f>
        <v>4.0513549938709659</v>
      </c>
      <c r="T475">
        <f>R475*L475</f>
        <v>3.706000006129035</v>
      </c>
      <c r="U475" s="1">
        <f>S475*1901000</f>
        <v>7701625.8433487061</v>
      </c>
      <c r="V475" s="1">
        <f>T475*469000</f>
        <v>1738114.0028745173</v>
      </c>
      <c r="W475" s="2">
        <f t="shared" si="30"/>
        <v>51</v>
      </c>
      <c r="X475" s="2">
        <f t="shared" si="31"/>
        <v>64</v>
      </c>
    </row>
    <row r="476" spans="1:24" x14ac:dyDescent="0.2">
      <c r="A476">
        <v>38693</v>
      </c>
      <c r="B476" t="s">
        <v>96</v>
      </c>
      <c r="C476">
        <v>2021</v>
      </c>
      <c r="D476">
        <v>8623445.7770000007</v>
      </c>
      <c r="E476" s="1">
        <v>23073234</v>
      </c>
      <c r="F476">
        <f>D476/1000000</f>
        <v>8.6234457770000006</v>
      </c>
      <c r="G476">
        <f>E476/1000000</f>
        <v>23.073233999999999</v>
      </c>
      <c r="H476">
        <v>119.182652</v>
      </c>
      <c r="I476">
        <f t="shared" si="28"/>
        <v>126.639977</v>
      </c>
      <c r="J476">
        <v>118.487624</v>
      </c>
      <c r="K476">
        <f t="shared" si="29"/>
        <v>114.27852900000001</v>
      </c>
      <c r="L476">
        <v>3.5923539999999998</v>
      </c>
      <c r="M476">
        <v>28.617090909090901</v>
      </c>
      <c r="N476">
        <f>H476-106</f>
        <v>13.182652000000004</v>
      </c>
      <c r="O476">
        <f>117-J476</f>
        <v>-1.4876239999999967</v>
      </c>
      <c r="P476">
        <f>N476+O476</f>
        <v>11.695028000000008</v>
      </c>
      <c r="Q476">
        <f>N476/P476</f>
        <v>1.1272014055887678</v>
      </c>
      <c r="R476">
        <f>O476/P476</f>
        <v>-0.12720140558876777</v>
      </c>
      <c r="S476">
        <f>Q476*L476</f>
        <v>4.0493064781724319</v>
      </c>
      <c r="T476">
        <f>R476*L476</f>
        <v>-0.45695247817243223</v>
      </c>
      <c r="U476" s="1">
        <f>S476*1901000</f>
        <v>7697731.615005793</v>
      </c>
      <c r="V476" s="1">
        <f>T476*469000</f>
        <v>-214310.71226287071</v>
      </c>
      <c r="W476" s="2">
        <f t="shared" si="30"/>
        <v>68</v>
      </c>
      <c r="X476" s="2">
        <f t="shared" si="31"/>
        <v>4</v>
      </c>
    </row>
    <row r="477" spans="1:24" x14ac:dyDescent="0.2">
      <c r="A477">
        <v>42567</v>
      </c>
      <c r="B477" t="s">
        <v>206</v>
      </c>
      <c r="C477">
        <v>2021</v>
      </c>
      <c r="D477">
        <v>10272423.6425</v>
      </c>
      <c r="E477" s="1">
        <v>1729217</v>
      </c>
      <c r="F477">
        <f>D477/1000000</f>
        <v>10.2724236425</v>
      </c>
      <c r="G477">
        <f>E477/1000000</f>
        <v>1.729217</v>
      </c>
      <c r="H477">
        <v>124.441866</v>
      </c>
      <c r="I477" t="e">
        <f t="shared" si="28"/>
        <v>#DIV/0!</v>
      </c>
      <c r="J477">
        <v>115.917754</v>
      </c>
      <c r="K477" t="e">
        <f t="shared" si="29"/>
        <v>#DIV/0!</v>
      </c>
      <c r="L477">
        <v>4.2792849999999998</v>
      </c>
      <c r="M477">
        <v>15.230793650793601</v>
      </c>
      <c r="N477">
        <f>H477-106</f>
        <v>18.441866000000005</v>
      </c>
      <c r="O477">
        <f>117-J477</f>
        <v>1.0822459999999978</v>
      </c>
      <c r="P477">
        <f>N477+O477</f>
        <v>19.524112000000002</v>
      </c>
      <c r="Q477">
        <f>N477/P477</f>
        <v>0.94456874658371159</v>
      </c>
      <c r="R477">
        <f>O477/P477</f>
        <v>5.543125341628842E-2</v>
      </c>
      <c r="S477">
        <f>Q477*L477</f>
        <v>4.0420788687244782</v>
      </c>
      <c r="T477">
        <f>R477*L477</f>
        <v>0.23720613127552179</v>
      </c>
      <c r="U477" s="1">
        <f>S477*1901000</f>
        <v>7683991.9294452332</v>
      </c>
      <c r="V477" s="1">
        <f>T477*469000</f>
        <v>111249.67556821971</v>
      </c>
      <c r="W477" s="2">
        <f t="shared" si="30"/>
        <v>86</v>
      </c>
      <c r="X477" s="2">
        <f t="shared" si="31"/>
        <v>11</v>
      </c>
    </row>
    <row r="478" spans="1:24" x14ac:dyDescent="0.2">
      <c r="A478">
        <v>32003</v>
      </c>
      <c r="B478" t="s">
        <v>102</v>
      </c>
      <c r="C478">
        <v>2020</v>
      </c>
      <c r="D478">
        <v>17194659.074499998</v>
      </c>
      <c r="E478" s="1">
        <v>12073020</v>
      </c>
      <c r="F478">
        <f>D478/1000000</f>
        <v>17.194659074499999</v>
      </c>
      <c r="G478">
        <f>E478/1000000</f>
        <v>12.07302</v>
      </c>
      <c r="H478">
        <v>116.39491700000001</v>
      </c>
      <c r="I478" t="e">
        <f t="shared" si="28"/>
        <v>#DIV/0!</v>
      </c>
      <c r="J478">
        <v>108.938277</v>
      </c>
      <c r="K478" t="e">
        <f t="shared" si="29"/>
        <v>#DIV/0!</v>
      </c>
      <c r="L478">
        <v>7.1629490000000002</v>
      </c>
      <c r="M478">
        <v>28.389253731343199</v>
      </c>
      <c r="N478">
        <f>H478-106</f>
        <v>10.394917000000007</v>
      </c>
      <c r="O478">
        <f>117-J478</f>
        <v>8.0617230000000006</v>
      </c>
      <c r="P478">
        <f>N478+O478</f>
        <v>18.456640000000007</v>
      </c>
      <c r="Q478">
        <f>N478/P478</f>
        <v>0.5632074418745775</v>
      </c>
      <c r="R478">
        <f>O478/P478</f>
        <v>0.43679255812542245</v>
      </c>
      <c r="S478">
        <f>Q478*L478</f>
        <v>4.0342261825680632</v>
      </c>
      <c r="T478">
        <f>R478*L478</f>
        <v>3.1287228174319366</v>
      </c>
      <c r="U478" s="1">
        <f>S478*1901000</f>
        <v>7669063.9730618885</v>
      </c>
      <c r="V478" s="1">
        <f>T478*469000</f>
        <v>1467371.0013755783</v>
      </c>
      <c r="W478" s="2">
        <f t="shared" si="30"/>
        <v>55.000000000000007</v>
      </c>
      <c r="X478" s="2">
        <f t="shared" si="31"/>
        <v>59</v>
      </c>
    </row>
    <row r="479" spans="1:24" x14ac:dyDescent="0.2">
      <c r="A479">
        <v>42739</v>
      </c>
      <c r="B479" t="s">
        <v>147</v>
      </c>
      <c r="C479">
        <v>2024</v>
      </c>
      <c r="D479">
        <v>11383293.4255</v>
      </c>
      <c r="E479" s="1">
        <v>15625000</v>
      </c>
      <c r="F479">
        <f>D479/1000000</f>
        <v>11.3832934255</v>
      </c>
      <c r="G479">
        <f>E479/1000000</f>
        <v>15.625</v>
      </c>
      <c r="H479">
        <v>119.15270099999999</v>
      </c>
      <c r="I479">
        <f t="shared" si="28"/>
        <v>116.99052399999999</v>
      </c>
      <c r="J479">
        <v>114.667917</v>
      </c>
      <c r="K479">
        <f t="shared" si="29"/>
        <v>113.205125</v>
      </c>
      <c r="L479">
        <v>4.742051</v>
      </c>
      <c r="M479">
        <v>24.1215625</v>
      </c>
      <c r="N479">
        <f>H479-106</f>
        <v>13.152700999999993</v>
      </c>
      <c r="O479">
        <f>117-J479</f>
        <v>2.3320829999999972</v>
      </c>
      <c r="P479">
        <f>N479+O479</f>
        <v>15.484783999999991</v>
      </c>
      <c r="Q479">
        <f>N479/P479</f>
        <v>0.84939518691381177</v>
      </c>
      <c r="R479">
        <f>O479/P479</f>
        <v>0.15060481308618826</v>
      </c>
      <c r="S479">
        <f>Q479*L479</f>
        <v>4.027875295499828</v>
      </c>
      <c r="T479">
        <f>R479*L479</f>
        <v>0.71417570450017209</v>
      </c>
      <c r="U479" s="1">
        <f>S479*1901000</f>
        <v>7656990.9367451733</v>
      </c>
      <c r="V479" s="1">
        <f>T479*469000</f>
        <v>334948.40541058069</v>
      </c>
      <c r="W479" s="2">
        <f t="shared" si="30"/>
        <v>68</v>
      </c>
      <c r="X479" s="2">
        <f t="shared" si="31"/>
        <v>19</v>
      </c>
    </row>
    <row r="480" spans="1:24" x14ac:dyDescent="0.2">
      <c r="A480">
        <v>40759</v>
      </c>
      <c r="B480" t="s">
        <v>65</v>
      </c>
      <c r="C480">
        <v>2024</v>
      </c>
      <c r="D480">
        <v>18935604.896000002</v>
      </c>
      <c r="E480" s="1">
        <v>26276786</v>
      </c>
      <c r="F480">
        <f>D480/1000000</f>
        <v>18.935604896000001</v>
      </c>
      <c r="G480">
        <f>E480/1000000</f>
        <v>26.276786000000001</v>
      </c>
      <c r="H480">
        <v>115.235832</v>
      </c>
      <c r="I480">
        <f t="shared" si="28"/>
        <v>111.310986</v>
      </c>
      <c r="J480">
        <v>108.137241</v>
      </c>
      <c r="K480">
        <f t="shared" si="29"/>
        <v>115.679453</v>
      </c>
      <c r="L480">
        <v>7.8881920000000001</v>
      </c>
      <c r="M480">
        <v>32.118235294117603</v>
      </c>
      <c r="N480">
        <f>H480-106</f>
        <v>9.235832000000002</v>
      </c>
      <c r="O480">
        <f>117-J480</f>
        <v>8.8627589999999969</v>
      </c>
      <c r="P480">
        <f>N480+O480</f>
        <v>18.098590999999999</v>
      </c>
      <c r="Q480">
        <f>N480/P480</f>
        <v>0.51030668630502796</v>
      </c>
      <c r="R480">
        <f>O480/P480</f>
        <v>0.48969331369497204</v>
      </c>
      <c r="S480">
        <f>Q480*L480</f>
        <v>4.0253971204578312</v>
      </c>
      <c r="T480">
        <f>R480*L480</f>
        <v>3.8627948795421689</v>
      </c>
      <c r="U480" s="1">
        <f>S480*1901000</f>
        <v>7652279.9259903366</v>
      </c>
      <c r="V480" s="1">
        <f>T480*469000</f>
        <v>1811650.7985052771</v>
      </c>
      <c r="W480" s="2">
        <f t="shared" si="30"/>
        <v>49</v>
      </c>
      <c r="X480" s="2">
        <f t="shared" si="31"/>
        <v>65</v>
      </c>
    </row>
    <row r="481" spans="1:24" x14ac:dyDescent="0.2">
      <c r="A481">
        <v>72877</v>
      </c>
      <c r="B481" t="s">
        <v>98</v>
      </c>
      <c r="C481">
        <v>2022</v>
      </c>
      <c r="D481">
        <v>19848911.1285</v>
      </c>
      <c r="E481" s="1">
        <v>20100000</v>
      </c>
      <c r="F481">
        <f>D481/1000000</f>
        <v>19.848911128499999</v>
      </c>
      <c r="G481">
        <f>E481/1000000</f>
        <v>20.100000000000001</v>
      </c>
      <c r="H481">
        <v>114.298591</v>
      </c>
      <c r="I481" t="e">
        <f t="shared" si="28"/>
        <v>#DIV/0!</v>
      </c>
      <c r="J481">
        <v>108.193319</v>
      </c>
      <c r="K481" t="e">
        <f t="shared" si="29"/>
        <v>#DIV/0!</v>
      </c>
      <c r="L481">
        <v>8.2686569999999993</v>
      </c>
      <c r="M481">
        <v>36.43</v>
      </c>
      <c r="N481">
        <f>H481-106</f>
        <v>8.2985910000000018</v>
      </c>
      <c r="O481">
        <f>117-J481</f>
        <v>8.8066809999999975</v>
      </c>
      <c r="P481">
        <f>N481+O481</f>
        <v>17.105271999999999</v>
      </c>
      <c r="Q481">
        <f>N481/P481</f>
        <v>0.48514814613880458</v>
      </c>
      <c r="R481">
        <f>O481/P481</f>
        <v>0.51485185386119536</v>
      </c>
      <c r="S481">
        <f>Q481*L481</f>
        <v>4.0115236146076487</v>
      </c>
      <c r="T481">
        <f>R481*L481</f>
        <v>4.2571333853923496</v>
      </c>
      <c r="U481" s="1">
        <f>S481*1901000</f>
        <v>7625906.3913691398</v>
      </c>
      <c r="V481" s="1">
        <f>T481*469000</f>
        <v>1996595.557749012</v>
      </c>
      <c r="W481" s="2">
        <f t="shared" si="30"/>
        <v>44</v>
      </c>
      <c r="X481" s="2">
        <f t="shared" si="31"/>
        <v>64</v>
      </c>
    </row>
    <row r="482" spans="1:24" x14ac:dyDescent="0.2">
      <c r="A482">
        <v>42492</v>
      </c>
      <c r="B482" t="s">
        <v>105</v>
      </c>
      <c r="C482">
        <v>2023</v>
      </c>
      <c r="D482">
        <v>21259723.386500001</v>
      </c>
      <c r="E482" s="1">
        <v>20616000</v>
      </c>
      <c r="F482">
        <f>D482/1000000</f>
        <v>21.259723386499999</v>
      </c>
      <c r="G482">
        <f>E482/1000000</f>
        <v>20.616</v>
      </c>
      <c r="H482">
        <v>116.56931400000001</v>
      </c>
      <c r="I482">
        <f t="shared" si="28"/>
        <v>121.834603</v>
      </c>
      <c r="J482">
        <v>104.226215</v>
      </c>
      <c r="K482">
        <f t="shared" si="29"/>
        <v>106.157709</v>
      </c>
      <c r="L482">
        <v>8.8563729999999996</v>
      </c>
      <c r="M482">
        <v>25.796438356164298</v>
      </c>
      <c r="N482">
        <f>H482-106</f>
        <v>10.569314000000006</v>
      </c>
      <c r="O482">
        <f>117-J482</f>
        <v>12.773785000000004</v>
      </c>
      <c r="P482">
        <f>N482+O482</f>
        <v>23.343099000000009</v>
      </c>
      <c r="Q482">
        <f>N482/P482</f>
        <v>0.45278109817381151</v>
      </c>
      <c r="R482">
        <f>O482/P482</f>
        <v>0.54721890182618849</v>
      </c>
      <c r="S482">
        <f>Q482*L482</f>
        <v>4.0099982927768938</v>
      </c>
      <c r="T482">
        <f>R482*L482</f>
        <v>4.8463747072231058</v>
      </c>
      <c r="U482" s="1">
        <f>S482*1901000</f>
        <v>7623006.7545688748</v>
      </c>
      <c r="V482" s="1">
        <f>T482*469000</f>
        <v>2272949.7376876366</v>
      </c>
      <c r="W482" s="2">
        <f t="shared" si="30"/>
        <v>56.000000000000007</v>
      </c>
      <c r="X482" s="2">
        <f t="shared" si="31"/>
        <v>85</v>
      </c>
    </row>
    <row r="483" spans="1:24" x14ac:dyDescent="0.2">
      <c r="A483">
        <v>32630</v>
      </c>
      <c r="B483" t="s">
        <v>26</v>
      </c>
      <c r="C483">
        <v>2023</v>
      </c>
      <c r="D483">
        <v>33444822.219999999</v>
      </c>
      <c r="E483" s="1">
        <v>41000000</v>
      </c>
      <c r="F483">
        <f>D483/1000000</f>
        <v>33.444822219999999</v>
      </c>
      <c r="G483">
        <f>E483/1000000</f>
        <v>41</v>
      </c>
      <c r="H483">
        <v>113.68217</v>
      </c>
      <c r="I483">
        <f t="shared" si="28"/>
        <v>110.3916</v>
      </c>
      <c r="J483">
        <v>97.904813000000004</v>
      </c>
      <c r="K483">
        <f t="shared" si="29"/>
        <v>102.343318</v>
      </c>
      <c r="L483">
        <v>13.93244</v>
      </c>
      <c r="M483">
        <v>34.120921052631502</v>
      </c>
      <c r="N483">
        <f>H483-106</f>
        <v>7.6821699999999993</v>
      </c>
      <c r="O483">
        <f>117-J483</f>
        <v>19.095186999999996</v>
      </c>
      <c r="P483">
        <f>N483+O483</f>
        <v>26.777356999999995</v>
      </c>
      <c r="Q483">
        <f>N483/P483</f>
        <v>0.28689052470712478</v>
      </c>
      <c r="R483">
        <f>O483/P483</f>
        <v>0.71310947529287527</v>
      </c>
      <c r="S483">
        <f>Q483*L483</f>
        <v>3.9970850220505336</v>
      </c>
      <c r="T483">
        <f>R483*L483</f>
        <v>9.9353549779494674</v>
      </c>
      <c r="U483" s="1">
        <f>S483*1901000</f>
        <v>7598458.6269180644</v>
      </c>
      <c r="V483" s="1">
        <f>T483*469000</f>
        <v>4659681.4846582999</v>
      </c>
      <c r="W483" s="2">
        <f t="shared" si="30"/>
        <v>40</v>
      </c>
      <c r="X483" s="2">
        <f t="shared" si="31"/>
        <v>99</v>
      </c>
    </row>
    <row r="484" spans="1:24" x14ac:dyDescent="0.2">
      <c r="A484">
        <v>80643</v>
      </c>
      <c r="B484" t="s">
        <v>372</v>
      </c>
      <c r="C484">
        <v>2024</v>
      </c>
      <c r="D484">
        <v>23893794.436999999</v>
      </c>
      <c r="E484" s="1">
        <v>1891857</v>
      </c>
      <c r="F484">
        <f>D484/1000000</f>
        <v>23.893794437</v>
      </c>
      <c r="G484">
        <f>E484/1000000</f>
        <v>1.8918569999999999</v>
      </c>
      <c r="H484">
        <v>114.516912</v>
      </c>
      <c r="I484">
        <f t="shared" si="28"/>
        <v>102.48437</v>
      </c>
      <c r="J484">
        <v>104.26626899999999</v>
      </c>
      <c r="K484">
        <f t="shared" si="29"/>
        <v>101.873705</v>
      </c>
      <c r="L484">
        <v>9.9536739999999995</v>
      </c>
      <c r="M484">
        <v>32.667179487179403</v>
      </c>
      <c r="N484">
        <f>H484-106</f>
        <v>8.5169120000000049</v>
      </c>
      <c r="O484">
        <f>117-J484</f>
        <v>12.733731000000006</v>
      </c>
      <c r="P484">
        <f>N484+O484</f>
        <v>21.250643000000011</v>
      </c>
      <c r="Q484">
        <f>N484/P484</f>
        <v>0.40078373157932212</v>
      </c>
      <c r="R484">
        <f>O484/P484</f>
        <v>0.59921626842067788</v>
      </c>
      <c r="S484">
        <f>Q484*L484</f>
        <v>3.9892706086440772</v>
      </c>
      <c r="T484">
        <f>R484*L484</f>
        <v>5.9644033913559218</v>
      </c>
      <c r="U484" s="1">
        <f>S484*1901000</f>
        <v>7583603.4270323906</v>
      </c>
      <c r="V484" s="1">
        <f>T484*469000</f>
        <v>2797305.1905459273</v>
      </c>
      <c r="W484" s="2">
        <f t="shared" si="30"/>
        <v>45</v>
      </c>
      <c r="X484" s="2">
        <f t="shared" si="31"/>
        <v>85</v>
      </c>
    </row>
    <row r="485" spans="1:24" x14ac:dyDescent="0.2">
      <c r="A485">
        <v>70252</v>
      </c>
      <c r="B485" t="s">
        <v>233</v>
      </c>
      <c r="C485">
        <v>2020</v>
      </c>
      <c r="D485">
        <v>10744618.796</v>
      </c>
      <c r="E485" s="1">
        <v>9571712</v>
      </c>
      <c r="F485">
        <f>D485/1000000</f>
        <v>10.744618795999999</v>
      </c>
      <c r="G485">
        <f>E485/1000000</f>
        <v>9.5717119999999998</v>
      </c>
      <c r="H485">
        <v>121.031577</v>
      </c>
      <c r="I485" t="e">
        <f t="shared" si="28"/>
        <v>#DIV/0!</v>
      </c>
      <c r="J485">
        <v>115.155321</v>
      </c>
      <c r="K485" t="e">
        <f t="shared" si="29"/>
        <v>#DIV/0!</v>
      </c>
      <c r="L485">
        <v>4.4759919999999997</v>
      </c>
      <c r="M485">
        <v>20.1005769230769</v>
      </c>
      <c r="N485">
        <f>H485-106</f>
        <v>15.031576999999999</v>
      </c>
      <c r="O485">
        <f>117-J485</f>
        <v>1.8446789999999993</v>
      </c>
      <c r="P485">
        <f>N485+O485</f>
        <v>16.876255999999998</v>
      </c>
      <c r="Q485">
        <f>N485/P485</f>
        <v>0.89069382450704704</v>
      </c>
      <c r="R485">
        <f>O485/P485</f>
        <v>0.10930617549295291</v>
      </c>
      <c r="S485">
        <f>Q485*L485</f>
        <v>3.9867384329429463</v>
      </c>
      <c r="T485">
        <f>R485*L485</f>
        <v>0.48925356705705325</v>
      </c>
      <c r="U485" s="1">
        <f>S485*1901000</f>
        <v>7578789.7610245412</v>
      </c>
      <c r="V485" s="1">
        <f>T485*469000</f>
        <v>229459.92294975798</v>
      </c>
      <c r="W485" s="2">
        <f t="shared" si="30"/>
        <v>75</v>
      </c>
      <c r="X485" s="2">
        <f t="shared" si="31"/>
        <v>16</v>
      </c>
    </row>
    <row r="486" spans="1:24" x14ac:dyDescent="0.2">
      <c r="A486">
        <v>70252</v>
      </c>
      <c r="B486" t="s">
        <v>233</v>
      </c>
      <c r="C486">
        <v>2020</v>
      </c>
      <c r="D486">
        <v>10744618.796</v>
      </c>
      <c r="E486" s="1">
        <v>9571712</v>
      </c>
      <c r="F486">
        <f>D486/1000000</f>
        <v>10.744618795999999</v>
      </c>
      <c r="G486">
        <f>E486/1000000</f>
        <v>9.5717119999999998</v>
      </c>
      <c r="H486">
        <v>121.031577</v>
      </c>
      <c r="I486" t="e">
        <f t="shared" si="28"/>
        <v>#DIV/0!</v>
      </c>
      <c r="J486">
        <v>115.155321</v>
      </c>
      <c r="K486" t="e">
        <f t="shared" si="29"/>
        <v>#DIV/0!</v>
      </c>
      <c r="L486">
        <v>4.4759919999999997</v>
      </c>
      <c r="M486">
        <v>20.1005769230769</v>
      </c>
      <c r="N486">
        <f>H486-106</f>
        <v>15.031576999999999</v>
      </c>
      <c r="O486">
        <f>117-J486</f>
        <v>1.8446789999999993</v>
      </c>
      <c r="P486">
        <f>N486+O486</f>
        <v>16.876255999999998</v>
      </c>
      <c r="Q486">
        <f>N486/P486</f>
        <v>0.89069382450704704</v>
      </c>
      <c r="R486">
        <f>O486/P486</f>
        <v>0.10930617549295291</v>
      </c>
      <c r="S486">
        <f>Q486*L486</f>
        <v>3.9867384329429463</v>
      </c>
      <c r="T486">
        <f>R486*L486</f>
        <v>0.48925356705705325</v>
      </c>
      <c r="U486" s="1">
        <f>S486*1901000</f>
        <v>7578789.7610245412</v>
      </c>
      <c r="V486" s="1">
        <f>T486*469000</f>
        <v>229459.92294975798</v>
      </c>
      <c r="W486" s="2">
        <f t="shared" si="30"/>
        <v>75</v>
      </c>
      <c r="X486" s="2">
        <f t="shared" si="31"/>
        <v>16</v>
      </c>
    </row>
    <row r="487" spans="1:24" x14ac:dyDescent="0.2">
      <c r="A487">
        <v>191613</v>
      </c>
      <c r="B487" t="s">
        <v>178</v>
      </c>
      <c r="C487">
        <v>2023</v>
      </c>
      <c r="D487">
        <v>26298857.787500001</v>
      </c>
      <c r="E487" s="1">
        <v>12015150</v>
      </c>
      <c r="F487">
        <f>D487/1000000</f>
        <v>26.298857787500001</v>
      </c>
      <c r="G487">
        <f>E487/1000000</f>
        <v>12.01515</v>
      </c>
      <c r="H487">
        <v>114.75677399999999</v>
      </c>
      <c r="I487">
        <f t="shared" si="28"/>
        <v>112.899061</v>
      </c>
      <c r="J487">
        <v>101.627213</v>
      </c>
      <c r="K487">
        <f t="shared" si="29"/>
        <v>101.341983</v>
      </c>
      <c r="L487">
        <v>10.955575</v>
      </c>
      <c r="M487">
        <v>30.544210526315702</v>
      </c>
      <c r="N487">
        <f>H487-106</f>
        <v>8.756773999999993</v>
      </c>
      <c r="O487">
        <f>117-J487</f>
        <v>15.372787000000002</v>
      </c>
      <c r="P487">
        <f>N487+O487</f>
        <v>24.129560999999995</v>
      </c>
      <c r="Q487">
        <f>N487/P487</f>
        <v>0.36290647807475629</v>
      </c>
      <c r="R487">
        <f>O487/P487</f>
        <v>0.63709352192524371</v>
      </c>
      <c r="S487">
        <f>Q487*L487</f>
        <v>3.9758491385338481</v>
      </c>
      <c r="T487">
        <f>R487*L487</f>
        <v>6.9797258614661519</v>
      </c>
      <c r="U487" s="1">
        <f>S487*1901000</f>
        <v>7558089.2123528449</v>
      </c>
      <c r="V487" s="1">
        <f>T487*469000</f>
        <v>3273491.4290276254</v>
      </c>
      <c r="W487" s="2">
        <f t="shared" si="30"/>
        <v>46</v>
      </c>
      <c r="X487" s="2">
        <f t="shared" si="31"/>
        <v>94</v>
      </c>
    </row>
    <row r="488" spans="1:24" x14ac:dyDescent="0.2">
      <c r="A488">
        <v>16281</v>
      </c>
      <c r="B488" t="s">
        <v>183</v>
      </c>
      <c r="C488">
        <v>2020</v>
      </c>
      <c r="D488">
        <v>24712554.576499999</v>
      </c>
      <c r="E488" s="1">
        <v>12598243</v>
      </c>
      <c r="F488">
        <f>D488/1000000</f>
        <v>24.712554576499997</v>
      </c>
      <c r="G488">
        <f>E488/1000000</f>
        <v>12.598243</v>
      </c>
      <c r="H488">
        <v>115.706664</v>
      </c>
      <c r="I488" t="e">
        <f t="shared" si="28"/>
        <v>#DIV/0!</v>
      </c>
      <c r="J488">
        <v>101.300164</v>
      </c>
      <c r="K488" t="e">
        <f t="shared" si="29"/>
        <v>#DIV/0!</v>
      </c>
      <c r="L488">
        <v>10.294753</v>
      </c>
      <c r="M488">
        <v>26.905813953488298</v>
      </c>
      <c r="N488">
        <f>H488-106</f>
        <v>9.7066640000000035</v>
      </c>
      <c r="O488">
        <f>117-J488</f>
        <v>15.699836000000005</v>
      </c>
      <c r="P488">
        <f>N488+O488</f>
        <v>25.406500000000008</v>
      </c>
      <c r="Q488">
        <f>N488/P488</f>
        <v>0.38205435616869698</v>
      </c>
      <c r="R488">
        <f>O488/P488</f>
        <v>0.61794564383130302</v>
      </c>
      <c r="S488">
        <f>Q488*L488</f>
        <v>3.9331552293307617</v>
      </c>
      <c r="T488">
        <f>R488*L488</f>
        <v>6.3615977706692384</v>
      </c>
      <c r="U488" s="1">
        <f>S488*1901000</f>
        <v>7476928.0909577776</v>
      </c>
      <c r="V488" s="1">
        <f>T488*469000</f>
        <v>2983589.3544438728</v>
      </c>
      <c r="W488" s="2">
        <f t="shared" si="30"/>
        <v>52</v>
      </c>
      <c r="X488" s="2">
        <f t="shared" si="31"/>
        <v>95</v>
      </c>
    </row>
    <row r="489" spans="1:24" x14ac:dyDescent="0.2">
      <c r="A489">
        <v>317</v>
      </c>
      <c r="B489" t="s">
        <v>214</v>
      </c>
      <c r="C489">
        <v>2023</v>
      </c>
      <c r="D489">
        <v>9783811.4694999997</v>
      </c>
      <c r="E489" s="1">
        <v>10489600</v>
      </c>
      <c r="F489">
        <f>D489/1000000</f>
        <v>9.7838114694999998</v>
      </c>
      <c r="G489">
        <f>E489/1000000</f>
        <v>10.489599999999999</v>
      </c>
      <c r="H489">
        <v>120.73085500000001</v>
      </c>
      <c r="I489">
        <f t="shared" si="28"/>
        <v>124.335949</v>
      </c>
      <c r="J489">
        <v>116.351493</v>
      </c>
      <c r="K489">
        <f t="shared" si="29"/>
        <v>115.26164199999999</v>
      </c>
      <c r="L489">
        <v>4.0757389999999996</v>
      </c>
      <c r="M489">
        <v>20.9427906976744</v>
      </c>
      <c r="N489">
        <f>H489-106</f>
        <v>14.730855000000005</v>
      </c>
      <c r="O489">
        <f>117-J489</f>
        <v>0.64850699999999506</v>
      </c>
      <c r="P489">
        <f>N489+O489</f>
        <v>15.379362</v>
      </c>
      <c r="Q489">
        <f>N489/P489</f>
        <v>0.95783264611366881</v>
      </c>
      <c r="R489">
        <f>O489/P489</f>
        <v>4.2167353886331242E-2</v>
      </c>
      <c r="S489">
        <f>Q489*L489</f>
        <v>3.9038758712386779</v>
      </c>
      <c r="T489">
        <f>R489*L489</f>
        <v>0.17186312876132179</v>
      </c>
      <c r="U489" s="1">
        <f>S489*1901000</f>
        <v>7421268.0312247267</v>
      </c>
      <c r="V489" s="1">
        <f>T489*469000</f>
        <v>80603.807389059919</v>
      </c>
      <c r="W489" s="2">
        <f t="shared" si="30"/>
        <v>74</v>
      </c>
      <c r="X489" s="2">
        <f t="shared" si="31"/>
        <v>10</v>
      </c>
    </row>
    <row r="490" spans="1:24" x14ac:dyDescent="0.2">
      <c r="A490">
        <v>227146</v>
      </c>
      <c r="B490" t="s">
        <v>413</v>
      </c>
      <c r="C490">
        <v>2024</v>
      </c>
      <c r="D490">
        <v>17057076.817499999</v>
      </c>
      <c r="E490" s="1">
        <v>1157153</v>
      </c>
      <c r="F490">
        <f>D490/1000000</f>
        <v>17.0570768175</v>
      </c>
      <c r="G490">
        <f>E490/1000000</f>
        <v>1.1571530000000001</v>
      </c>
      <c r="H490">
        <v>116.697688</v>
      </c>
      <c r="I490" t="e">
        <f t="shared" si="28"/>
        <v>#DIV/0!</v>
      </c>
      <c r="J490">
        <v>108.04584199999999</v>
      </c>
      <c r="K490" t="e">
        <f t="shared" si="29"/>
        <v>#DIV/0!</v>
      </c>
      <c r="L490">
        <v>7.1056350000000004</v>
      </c>
      <c r="M490">
        <v>25.864810126582199</v>
      </c>
      <c r="N490">
        <f>H490-106</f>
        <v>10.697687999999999</v>
      </c>
      <c r="O490">
        <f>117-J490</f>
        <v>8.9541580000000067</v>
      </c>
      <c r="P490">
        <f>N490+O490</f>
        <v>19.651846000000006</v>
      </c>
      <c r="Q490">
        <f>N490/P490</f>
        <v>0.54436046364295732</v>
      </c>
      <c r="R490">
        <f>O490/P490</f>
        <v>0.45563953635704268</v>
      </c>
      <c r="S490">
        <f>Q490*L490</f>
        <v>3.8680267630776251</v>
      </c>
      <c r="T490">
        <f>R490*L490</f>
        <v>3.2376082369223753</v>
      </c>
      <c r="U490" s="1">
        <f>S490*1901000</f>
        <v>7353118.876610565</v>
      </c>
      <c r="V490" s="1">
        <f>T490*469000</f>
        <v>1518438.2631165939</v>
      </c>
      <c r="W490" s="2">
        <f t="shared" si="30"/>
        <v>56.000000000000007</v>
      </c>
      <c r="X490" s="2">
        <f t="shared" si="31"/>
        <v>65</v>
      </c>
    </row>
    <row r="491" spans="1:24" x14ac:dyDescent="0.2">
      <c r="A491">
        <v>55855</v>
      </c>
      <c r="B491" t="s">
        <v>164</v>
      </c>
      <c r="C491">
        <v>2022</v>
      </c>
      <c r="D491">
        <v>22594747.058499999</v>
      </c>
      <c r="E491" s="1">
        <v>14150000</v>
      </c>
      <c r="F491">
        <f>D491/1000000</f>
        <v>22.594747058499998</v>
      </c>
      <c r="G491">
        <f>E491/1000000</f>
        <v>14.15</v>
      </c>
      <c r="H491">
        <v>114.993263</v>
      </c>
      <c r="I491" t="e">
        <f t="shared" si="28"/>
        <v>#DIV/0!</v>
      </c>
      <c r="J491">
        <v>104.057862</v>
      </c>
      <c r="K491" t="e">
        <f t="shared" si="29"/>
        <v>#DIV/0!</v>
      </c>
      <c r="L491">
        <v>9.4125169999999994</v>
      </c>
      <c r="M491">
        <v>29.642105263157799</v>
      </c>
      <c r="N491">
        <f>H491-106</f>
        <v>8.9932629999999989</v>
      </c>
      <c r="O491">
        <f>117-J491</f>
        <v>12.942138</v>
      </c>
      <c r="P491">
        <f>N491+O491</f>
        <v>21.935400999999999</v>
      </c>
      <c r="Q491">
        <f>N491/P491</f>
        <v>0.40998853861846424</v>
      </c>
      <c r="R491">
        <f>O491/P491</f>
        <v>0.59001146138153571</v>
      </c>
      <c r="S491">
        <f>Q491*L491</f>
        <v>3.8590240895514509</v>
      </c>
      <c r="T491">
        <f>R491*L491</f>
        <v>5.553492910448548</v>
      </c>
      <c r="U491" s="1">
        <f>S491*1901000</f>
        <v>7336004.7942373082</v>
      </c>
      <c r="V491" s="1">
        <f>T491*469000</f>
        <v>2604588.1750003691</v>
      </c>
      <c r="W491" s="2">
        <f t="shared" si="30"/>
        <v>47</v>
      </c>
      <c r="X491" s="2">
        <f t="shared" si="31"/>
        <v>86</v>
      </c>
    </row>
    <row r="492" spans="1:24" x14ac:dyDescent="0.2">
      <c r="A492">
        <v>2349</v>
      </c>
      <c r="B492" t="s">
        <v>162</v>
      </c>
      <c r="C492">
        <v>2021</v>
      </c>
      <c r="D492">
        <v>19869108.9355</v>
      </c>
      <c r="E492" s="1">
        <v>14320987</v>
      </c>
      <c r="F492">
        <f>D492/1000000</f>
        <v>19.869108935499998</v>
      </c>
      <c r="G492">
        <f>E492/1000000</f>
        <v>14.320987000000001</v>
      </c>
      <c r="H492">
        <v>116.411914</v>
      </c>
      <c r="I492">
        <f t="shared" si="28"/>
        <v>114.404741</v>
      </c>
      <c r="J492">
        <v>105.06226599999999</v>
      </c>
      <c r="K492">
        <f t="shared" si="29"/>
        <v>106.906907</v>
      </c>
      <c r="L492">
        <v>8.2770709999999994</v>
      </c>
      <c r="M492">
        <v>25.443965517241299</v>
      </c>
      <c r="N492">
        <f>H492-106</f>
        <v>10.411913999999996</v>
      </c>
      <c r="O492">
        <f>117-J492</f>
        <v>11.937734000000006</v>
      </c>
      <c r="P492">
        <f>N492+O492</f>
        <v>22.349648000000002</v>
      </c>
      <c r="Q492">
        <f>N492/P492</f>
        <v>0.46586478677427023</v>
      </c>
      <c r="R492">
        <f>O492/P492</f>
        <v>0.53413521322572977</v>
      </c>
      <c r="S492">
        <f>Q492*L492</f>
        <v>3.8559959165304956</v>
      </c>
      <c r="T492">
        <f>R492*L492</f>
        <v>4.4210750834695043</v>
      </c>
      <c r="U492" s="1">
        <f>S492*1901000</f>
        <v>7330248.2373244725</v>
      </c>
      <c r="V492" s="1">
        <f>T492*469000</f>
        <v>2073484.2141471975</v>
      </c>
      <c r="W492" s="2">
        <f t="shared" si="30"/>
        <v>55.000000000000007</v>
      </c>
      <c r="X492" s="2">
        <f t="shared" si="31"/>
        <v>81</v>
      </c>
    </row>
    <row r="493" spans="1:24" x14ac:dyDescent="0.2">
      <c r="A493">
        <v>89423</v>
      </c>
      <c r="B493" t="s">
        <v>88</v>
      </c>
      <c r="C493">
        <v>2023</v>
      </c>
      <c r="D493">
        <v>5345246.1610000003</v>
      </c>
      <c r="E493" s="1">
        <v>24107143</v>
      </c>
      <c r="F493">
        <f>D493/1000000</f>
        <v>5.3452461610000004</v>
      </c>
      <c r="G493">
        <f>E493/1000000</f>
        <v>24.107143000000001</v>
      </c>
      <c r="H493">
        <v>120.626706</v>
      </c>
      <c r="I493">
        <f t="shared" si="28"/>
        <v>117.67851</v>
      </c>
      <c r="J493">
        <v>123.17300400000001</v>
      </c>
      <c r="K493">
        <f t="shared" si="29"/>
        <v>115.403975</v>
      </c>
      <c r="L493">
        <v>2.2267220000000001</v>
      </c>
      <c r="M493">
        <v>34.385869565217298</v>
      </c>
      <c r="N493">
        <f>H493-106</f>
        <v>14.626705999999999</v>
      </c>
      <c r="O493">
        <f>117-J493</f>
        <v>-6.1730040000000059</v>
      </c>
      <c r="P493">
        <f>N493+O493</f>
        <v>8.4537019999999927</v>
      </c>
      <c r="Q493">
        <f>N493/P493</f>
        <v>1.7302131066365967</v>
      </c>
      <c r="R493">
        <f>O493/P493</f>
        <v>-0.73021310663659678</v>
      </c>
      <c r="S493">
        <f>Q493*L493</f>
        <v>3.8527035892360559</v>
      </c>
      <c r="T493">
        <f>R493*L493</f>
        <v>-1.6259815892360561</v>
      </c>
      <c r="U493" s="1">
        <f>S493*1901000</f>
        <v>7323989.5231377427</v>
      </c>
      <c r="V493" s="1">
        <f>T493*469000</f>
        <v>-762585.36535171035</v>
      </c>
      <c r="W493" s="2">
        <f t="shared" si="30"/>
        <v>74</v>
      </c>
      <c r="X493" s="2">
        <f t="shared" si="31"/>
        <v>1</v>
      </c>
    </row>
    <row r="494" spans="1:24" x14ac:dyDescent="0.2">
      <c r="A494">
        <v>44475</v>
      </c>
      <c r="B494" t="s">
        <v>246</v>
      </c>
      <c r="C494">
        <v>2022</v>
      </c>
      <c r="D494">
        <v>12679270.5645</v>
      </c>
      <c r="E494" s="1">
        <v>7426088</v>
      </c>
      <c r="F494">
        <f>D494/1000000</f>
        <v>12.679270564499999</v>
      </c>
      <c r="G494">
        <f>E494/1000000</f>
        <v>7.426088</v>
      </c>
      <c r="H494">
        <v>119.842027</v>
      </c>
      <c r="I494">
        <f t="shared" si="28"/>
        <v>115.149602</v>
      </c>
      <c r="J494">
        <v>111.833111</v>
      </c>
      <c r="K494">
        <f t="shared" si="29"/>
        <v>117.230788</v>
      </c>
      <c r="L494">
        <v>5.2819289999999999</v>
      </c>
      <c r="M494">
        <v>20.108831168831099</v>
      </c>
      <c r="N494">
        <f>H494-106</f>
        <v>13.842027000000002</v>
      </c>
      <c r="O494">
        <f>117-J494</f>
        <v>5.1668889999999976</v>
      </c>
      <c r="P494">
        <f>N494+O494</f>
        <v>19.008915999999999</v>
      </c>
      <c r="Q494">
        <f>N494/P494</f>
        <v>0.72818602596802484</v>
      </c>
      <c r="R494">
        <f>O494/P494</f>
        <v>0.27181397403197521</v>
      </c>
      <c r="S494">
        <f>Q494*L494</f>
        <v>3.8462268879552632</v>
      </c>
      <c r="T494">
        <f>R494*L494</f>
        <v>1.4357021120447369</v>
      </c>
      <c r="U494" s="1">
        <f>S494*1901000</f>
        <v>7311677.3140029553</v>
      </c>
      <c r="V494" s="1">
        <f>T494*469000</f>
        <v>673344.29054898163</v>
      </c>
      <c r="W494" s="2">
        <f t="shared" si="30"/>
        <v>71</v>
      </c>
      <c r="X494" s="2">
        <f t="shared" si="31"/>
        <v>36</v>
      </c>
    </row>
    <row r="495" spans="1:24" x14ac:dyDescent="0.2">
      <c r="A495">
        <v>48209</v>
      </c>
      <c r="B495" t="s">
        <v>271</v>
      </c>
      <c r="C495">
        <v>2020</v>
      </c>
      <c r="D495">
        <v>14149003.095000001</v>
      </c>
      <c r="E495" s="1">
        <v>6493000</v>
      </c>
      <c r="F495">
        <f>D495/1000000</f>
        <v>14.149003095000001</v>
      </c>
      <c r="G495">
        <f>E495/1000000</f>
        <v>6.4930000000000003</v>
      </c>
      <c r="H495">
        <v>121.042633</v>
      </c>
      <c r="I495" t="e">
        <f t="shared" si="28"/>
        <v>#DIV/0!</v>
      </c>
      <c r="J495">
        <v>108.879189</v>
      </c>
      <c r="K495" t="e">
        <f t="shared" si="29"/>
        <v>#DIV/0!</v>
      </c>
      <c r="L495">
        <v>5.89419</v>
      </c>
      <c r="M495">
        <v>17.307115384615301</v>
      </c>
      <c r="N495">
        <f>H495-106</f>
        <v>15.042632999999995</v>
      </c>
      <c r="O495">
        <f>117-J495</f>
        <v>8.1208110000000033</v>
      </c>
      <c r="P495">
        <f>N495+O495</f>
        <v>23.163443999999998</v>
      </c>
      <c r="Q495">
        <f>N495/P495</f>
        <v>0.6494126262053258</v>
      </c>
      <c r="R495">
        <f>O495/P495</f>
        <v>0.35058737379467425</v>
      </c>
      <c r="S495">
        <f>Q495*L495</f>
        <v>3.8277614072531692</v>
      </c>
      <c r="T495">
        <f>R495*L495</f>
        <v>2.0664285927468309</v>
      </c>
      <c r="U495" s="1">
        <f>S495*1901000</f>
        <v>7276574.4351882748</v>
      </c>
      <c r="V495" s="1">
        <f>T495*469000</f>
        <v>969155.00999826367</v>
      </c>
      <c r="W495" s="2">
        <f t="shared" si="30"/>
        <v>75</v>
      </c>
      <c r="X495" s="2">
        <f t="shared" si="31"/>
        <v>59</v>
      </c>
    </row>
    <row r="496" spans="1:24" x14ac:dyDescent="0.2">
      <c r="A496">
        <v>16281</v>
      </c>
      <c r="B496" t="s">
        <v>183</v>
      </c>
      <c r="C496">
        <v>2022</v>
      </c>
      <c r="D496">
        <v>16256137.99</v>
      </c>
      <c r="E496" s="1">
        <v>12804878</v>
      </c>
      <c r="F496">
        <f>D496/1000000</f>
        <v>16.256137989999999</v>
      </c>
      <c r="G496">
        <f>E496/1000000</f>
        <v>12.804878</v>
      </c>
      <c r="H496">
        <v>115.94740400000001</v>
      </c>
      <c r="I496">
        <f t="shared" si="28"/>
        <v>118.19847300000001</v>
      </c>
      <c r="J496">
        <v>109.29845</v>
      </c>
      <c r="K496">
        <f t="shared" si="29"/>
        <v>111.77345699999999</v>
      </c>
      <c r="L496">
        <v>6.7719800000000001</v>
      </c>
      <c r="M496">
        <v>28.5535294117647</v>
      </c>
      <c r="N496">
        <f>H496-106</f>
        <v>9.9474040000000059</v>
      </c>
      <c r="O496">
        <f>117-J496</f>
        <v>7.7015499999999975</v>
      </c>
      <c r="P496">
        <f>N496+O496</f>
        <v>17.648954000000003</v>
      </c>
      <c r="Q496">
        <f>N496/P496</f>
        <v>0.56362569702431109</v>
      </c>
      <c r="R496">
        <f>O496/P496</f>
        <v>0.43637430297568885</v>
      </c>
      <c r="S496">
        <f>Q496*L496</f>
        <v>3.8168619477346941</v>
      </c>
      <c r="T496">
        <f>R496*L496</f>
        <v>2.9551180522653056</v>
      </c>
      <c r="U496" s="1">
        <f>S496*1901000</f>
        <v>7255854.5626436537</v>
      </c>
      <c r="V496" s="1">
        <f>T496*469000</f>
        <v>1385950.3665124283</v>
      </c>
      <c r="W496" s="2">
        <f t="shared" si="30"/>
        <v>53</v>
      </c>
      <c r="X496" s="2">
        <f t="shared" si="31"/>
        <v>56</v>
      </c>
    </row>
    <row r="497" spans="1:24" x14ac:dyDescent="0.2">
      <c r="A497">
        <v>32797</v>
      </c>
      <c r="B497" t="s">
        <v>146</v>
      </c>
      <c r="C497">
        <v>2024</v>
      </c>
      <c r="D497">
        <v>14543040.369000001</v>
      </c>
      <c r="E497" s="1">
        <v>13025250</v>
      </c>
      <c r="F497">
        <f>D497/1000000</f>
        <v>14.543040369000002</v>
      </c>
      <c r="G497">
        <f>E497/1000000</f>
        <v>13.02525</v>
      </c>
      <c r="H497">
        <v>117.113522</v>
      </c>
      <c r="I497">
        <f t="shared" si="28"/>
        <v>112.57052</v>
      </c>
      <c r="J497">
        <v>110.391488</v>
      </c>
      <c r="K497">
        <f t="shared" si="29"/>
        <v>116.6683685</v>
      </c>
      <c r="L497">
        <v>6.058338</v>
      </c>
      <c r="M497">
        <v>25.397777777777701</v>
      </c>
      <c r="N497">
        <f>H497-106</f>
        <v>11.113522000000003</v>
      </c>
      <c r="O497">
        <f>117-J497</f>
        <v>6.6085120000000046</v>
      </c>
      <c r="P497">
        <f>N497+O497</f>
        <v>17.722034000000008</v>
      </c>
      <c r="Q497">
        <f>N497/P497</f>
        <v>0.62710194552160314</v>
      </c>
      <c r="R497">
        <f>O497/P497</f>
        <v>0.37289805447839686</v>
      </c>
      <c r="S497">
        <f>Q497*L497</f>
        <v>3.799195546427458</v>
      </c>
      <c r="T497">
        <f>R497*L497</f>
        <v>2.259142453572542</v>
      </c>
      <c r="U497" s="1">
        <f>S497*1901000</f>
        <v>7222270.7337585976</v>
      </c>
      <c r="V497" s="1">
        <f>T497*469000</f>
        <v>1059537.8107255222</v>
      </c>
      <c r="W497" s="2">
        <f t="shared" si="30"/>
        <v>57.999999999999993</v>
      </c>
      <c r="X497" s="2">
        <f t="shared" si="31"/>
        <v>48</v>
      </c>
    </row>
    <row r="498" spans="1:24" x14ac:dyDescent="0.2">
      <c r="A498">
        <v>70544</v>
      </c>
      <c r="B498" t="s">
        <v>159</v>
      </c>
      <c r="C498">
        <v>2021</v>
      </c>
      <c r="D498">
        <v>15103600.328</v>
      </c>
      <c r="E498" s="1">
        <v>13347727</v>
      </c>
      <c r="F498">
        <f>D498/1000000</f>
        <v>15.103600328000001</v>
      </c>
      <c r="G498">
        <f>E498/1000000</f>
        <v>13.347727000000001</v>
      </c>
      <c r="H498">
        <v>116.382842</v>
      </c>
      <c r="I498" t="e">
        <f t="shared" si="28"/>
        <v>#DIV/0!</v>
      </c>
      <c r="J498">
        <v>110.14364</v>
      </c>
      <c r="K498" t="e">
        <f t="shared" si="29"/>
        <v>#DIV/0!</v>
      </c>
      <c r="L498">
        <v>6.2918560000000001</v>
      </c>
      <c r="M498">
        <v>27.4172857142857</v>
      </c>
      <c r="N498">
        <f>H498-106</f>
        <v>10.382841999999997</v>
      </c>
      <c r="O498">
        <f>117-J498</f>
        <v>6.8563599999999951</v>
      </c>
      <c r="P498">
        <f>N498+O498</f>
        <v>17.239201999999992</v>
      </c>
      <c r="Q498">
        <f>N498/P498</f>
        <v>0.60228089444047361</v>
      </c>
      <c r="R498">
        <f>O498/P498</f>
        <v>0.39771910555952639</v>
      </c>
      <c r="S498">
        <f>Q498*L498</f>
        <v>3.7894646593706605</v>
      </c>
      <c r="T498">
        <f>R498*L498</f>
        <v>2.5023913406293397</v>
      </c>
      <c r="U498" s="1">
        <f>S498*1901000</f>
        <v>7203772.3174636252</v>
      </c>
      <c r="V498" s="1">
        <f>T498*469000</f>
        <v>1173621.5387551603</v>
      </c>
      <c r="W498" s="2">
        <f t="shared" si="30"/>
        <v>55.000000000000007</v>
      </c>
      <c r="X498" s="2">
        <f t="shared" si="31"/>
        <v>50</v>
      </c>
    </row>
    <row r="499" spans="1:24" x14ac:dyDescent="0.2">
      <c r="A499">
        <v>1008</v>
      </c>
      <c r="B499" t="s">
        <v>80</v>
      </c>
      <c r="C499">
        <v>2023</v>
      </c>
      <c r="D499">
        <v>10776958.332</v>
      </c>
      <c r="E499" s="1">
        <v>28600000</v>
      </c>
      <c r="F499">
        <f>D499/1000000</f>
        <v>10.776958332</v>
      </c>
      <c r="G499">
        <f>E499/1000000</f>
        <v>28.6</v>
      </c>
      <c r="H499">
        <v>115.561449</v>
      </c>
      <c r="I499">
        <f t="shared" si="28"/>
        <v>125.34268</v>
      </c>
      <c r="J499">
        <v>115.23223900000001</v>
      </c>
      <c r="K499">
        <f t="shared" si="29"/>
        <v>107.022927</v>
      </c>
      <c r="L499">
        <v>4.4894639999999999</v>
      </c>
      <c r="M499">
        <v>37.829873417721501</v>
      </c>
      <c r="N499">
        <f>H499-106</f>
        <v>9.5614489999999961</v>
      </c>
      <c r="O499">
        <f>117-J499</f>
        <v>1.767760999999993</v>
      </c>
      <c r="P499">
        <f>N499+O499</f>
        <v>11.329209999999989</v>
      </c>
      <c r="Q499">
        <f>N499/P499</f>
        <v>0.84396431878304001</v>
      </c>
      <c r="R499">
        <f>O499/P499</f>
        <v>0.15603568121695993</v>
      </c>
      <c r="S499">
        <f>Q499*L499</f>
        <v>3.7889474264609819</v>
      </c>
      <c r="T499">
        <f>R499*L499</f>
        <v>0.70051657353901775</v>
      </c>
      <c r="U499" s="1">
        <f>S499*1901000</f>
        <v>7202789.0577023262</v>
      </c>
      <c r="V499" s="1">
        <f>T499*469000</f>
        <v>328542.27298979933</v>
      </c>
      <c r="W499" s="2">
        <f t="shared" si="30"/>
        <v>51</v>
      </c>
      <c r="X499" s="2">
        <f t="shared" si="31"/>
        <v>15</v>
      </c>
    </row>
    <row r="500" spans="1:24" x14ac:dyDescent="0.2">
      <c r="A500">
        <v>70730</v>
      </c>
      <c r="B500" t="s">
        <v>306</v>
      </c>
      <c r="C500">
        <v>2021</v>
      </c>
      <c r="D500">
        <v>13742375.1985</v>
      </c>
      <c r="E500" s="1">
        <v>4000000</v>
      </c>
      <c r="F500">
        <f>D500/1000000</f>
        <v>13.7423751985</v>
      </c>
      <c r="G500">
        <f>E500/1000000</f>
        <v>4</v>
      </c>
      <c r="H500">
        <v>120.611138</v>
      </c>
      <c r="I500">
        <f t="shared" si="28"/>
        <v>115.266795</v>
      </c>
      <c r="J500">
        <v>109.529836</v>
      </c>
      <c r="K500">
        <f t="shared" si="29"/>
        <v>113.251705</v>
      </c>
      <c r="L500">
        <v>5.7247969999999997</v>
      </c>
      <c r="M500">
        <v>17.874666666666599</v>
      </c>
      <c r="N500">
        <f>H500-106</f>
        <v>14.611137999999997</v>
      </c>
      <c r="O500">
        <f>117-J500</f>
        <v>7.4701639999999969</v>
      </c>
      <c r="P500">
        <f>N500+O500</f>
        <v>22.081301999999994</v>
      </c>
      <c r="Q500">
        <f>N500/P500</f>
        <v>0.66169730389992409</v>
      </c>
      <c r="R500">
        <f>O500/P500</f>
        <v>0.33830269610007596</v>
      </c>
      <c r="S500">
        <f>Q500*L500</f>
        <v>3.7880827402743735</v>
      </c>
      <c r="T500">
        <f>R500*L500</f>
        <v>1.9367142597256264</v>
      </c>
      <c r="U500" s="1">
        <f>S500*1901000</f>
        <v>7201145.2892615842</v>
      </c>
      <c r="V500" s="1">
        <f>T500*469000</f>
        <v>908318.98781131883</v>
      </c>
      <c r="W500" s="2">
        <f t="shared" si="30"/>
        <v>74</v>
      </c>
      <c r="X500" s="2">
        <f t="shared" si="31"/>
        <v>54</v>
      </c>
    </row>
    <row r="501" spans="1:24" x14ac:dyDescent="0.2">
      <c r="A501">
        <v>40784</v>
      </c>
      <c r="B501" t="s">
        <v>101</v>
      </c>
      <c r="C501">
        <v>2020</v>
      </c>
      <c r="D501">
        <v>12097627.014</v>
      </c>
      <c r="E501" s="1">
        <v>18136364</v>
      </c>
      <c r="F501">
        <f>D501/1000000</f>
        <v>12.097627014</v>
      </c>
      <c r="G501">
        <f>E501/1000000</f>
        <v>18.136364</v>
      </c>
      <c r="H501">
        <v>117.540655</v>
      </c>
      <c r="I501" t="e">
        <f t="shared" si="28"/>
        <v>#DIV/0!</v>
      </c>
      <c r="J501">
        <v>113.173609</v>
      </c>
      <c r="K501" t="e">
        <f t="shared" si="29"/>
        <v>#DIV/0!</v>
      </c>
      <c r="L501">
        <v>5.0396280000000004</v>
      </c>
      <c r="M501">
        <v>25.926400000000001</v>
      </c>
      <c r="N501">
        <f>H501-106</f>
        <v>11.540655000000001</v>
      </c>
      <c r="O501">
        <f>117-J501</f>
        <v>3.826391000000001</v>
      </c>
      <c r="P501">
        <f>N501+O501</f>
        <v>15.367046000000002</v>
      </c>
      <c r="Q501">
        <f>N501/P501</f>
        <v>0.75100022476668582</v>
      </c>
      <c r="R501">
        <f>O501/P501</f>
        <v>0.24899977523331424</v>
      </c>
      <c r="S501">
        <f>Q501*L501</f>
        <v>3.7847617607404835</v>
      </c>
      <c r="T501">
        <f>R501*L501</f>
        <v>1.2548662392595171</v>
      </c>
      <c r="U501" s="1">
        <f>S501*1901000</f>
        <v>7194832.1071676593</v>
      </c>
      <c r="V501" s="1">
        <f>T501*469000</f>
        <v>588532.26621271356</v>
      </c>
      <c r="W501" s="2">
        <f t="shared" si="30"/>
        <v>60</v>
      </c>
      <c r="X501" s="2">
        <f t="shared" si="31"/>
        <v>27</v>
      </c>
    </row>
    <row r="502" spans="1:24" x14ac:dyDescent="0.2">
      <c r="A502">
        <v>40804</v>
      </c>
      <c r="B502" t="s">
        <v>23</v>
      </c>
      <c r="C502">
        <v>2023</v>
      </c>
      <c r="D502">
        <v>13933524.613</v>
      </c>
      <c r="E502" s="1">
        <v>40064220</v>
      </c>
      <c r="F502">
        <f>D502/1000000</f>
        <v>13.933524612999999</v>
      </c>
      <c r="G502">
        <f>E502/1000000</f>
        <v>40.064219999999999</v>
      </c>
      <c r="H502">
        <v>115.0274</v>
      </c>
      <c r="I502">
        <f t="shared" si="28"/>
        <v>122.215461</v>
      </c>
      <c r="J502">
        <v>112.150705</v>
      </c>
      <c r="K502">
        <f t="shared" si="29"/>
        <v>111.32399700000001</v>
      </c>
      <c r="L502">
        <v>5.8044260000000003</v>
      </c>
      <c r="M502">
        <v>34.874400000000001</v>
      </c>
      <c r="N502">
        <f>H502-106</f>
        <v>9.0274000000000001</v>
      </c>
      <c r="O502">
        <f>117-J502</f>
        <v>4.8492949999999979</v>
      </c>
      <c r="P502">
        <f>N502+O502</f>
        <v>13.876694999999998</v>
      </c>
      <c r="Q502">
        <f>N502/P502</f>
        <v>0.65054395156771849</v>
      </c>
      <c r="R502">
        <f>O502/P502</f>
        <v>0.34945604843228151</v>
      </c>
      <c r="S502">
        <f>Q502*L502</f>
        <v>3.7760342266224063</v>
      </c>
      <c r="T502">
        <f>R502*L502</f>
        <v>2.028391773377594</v>
      </c>
      <c r="U502" s="1">
        <f>S502*1901000</f>
        <v>7178241.0648091948</v>
      </c>
      <c r="V502" s="1">
        <f>T502*469000</f>
        <v>951315.74171409162</v>
      </c>
      <c r="W502" s="2">
        <f t="shared" si="30"/>
        <v>48</v>
      </c>
      <c r="X502" s="2">
        <f t="shared" si="31"/>
        <v>33</v>
      </c>
    </row>
    <row r="503" spans="1:24" x14ac:dyDescent="0.2">
      <c r="A503">
        <v>830</v>
      </c>
      <c r="B503" t="s">
        <v>288</v>
      </c>
      <c r="C503">
        <v>2020</v>
      </c>
      <c r="D503">
        <v>17950067.618500002</v>
      </c>
      <c r="E503" s="1">
        <v>5005350</v>
      </c>
      <c r="F503">
        <f>D503/1000000</f>
        <v>17.9500676185</v>
      </c>
      <c r="G503">
        <f>E503/1000000</f>
        <v>5.00535</v>
      </c>
      <c r="H503">
        <v>116.737979</v>
      </c>
      <c r="I503" t="e">
        <f t="shared" si="28"/>
        <v>#DIV/0!</v>
      </c>
      <c r="J503">
        <v>106.400575</v>
      </c>
      <c r="K503" t="e">
        <f t="shared" si="29"/>
        <v>#DIV/0!</v>
      </c>
      <c r="L503">
        <v>7.4776369999999996</v>
      </c>
      <c r="M503">
        <v>24.410694444444399</v>
      </c>
      <c r="N503">
        <f>H503-106</f>
        <v>10.737978999999996</v>
      </c>
      <c r="O503">
        <f>117-J503</f>
        <v>10.599424999999997</v>
      </c>
      <c r="P503">
        <f>N503+O503</f>
        <v>21.337403999999992</v>
      </c>
      <c r="Q503">
        <f>N503/P503</f>
        <v>0.50324673985645108</v>
      </c>
      <c r="R503">
        <f>O503/P503</f>
        <v>0.49675326014354887</v>
      </c>
      <c r="S503">
        <f>Q503*L503</f>
        <v>3.7630964420799731</v>
      </c>
      <c r="T503">
        <f>R503*L503</f>
        <v>3.7145405579200261</v>
      </c>
      <c r="U503" s="1">
        <f>S503*1901000</f>
        <v>7153646.3363940287</v>
      </c>
      <c r="V503" s="1">
        <f>T503*469000</f>
        <v>1742119.5216644923</v>
      </c>
      <c r="W503" s="2">
        <f t="shared" si="30"/>
        <v>56.000000000000007</v>
      </c>
      <c r="X503" s="2">
        <f t="shared" si="31"/>
        <v>75</v>
      </c>
    </row>
    <row r="504" spans="1:24" x14ac:dyDescent="0.2">
      <c r="A504">
        <v>32074</v>
      </c>
      <c r="B504" t="s">
        <v>193</v>
      </c>
      <c r="C504">
        <v>2021</v>
      </c>
      <c r="D504">
        <v>13557625.517000001</v>
      </c>
      <c r="E504" s="1">
        <v>11615328</v>
      </c>
      <c r="F504">
        <f>D504/1000000</f>
        <v>13.557625517000002</v>
      </c>
      <c r="G504">
        <f>E504/1000000</f>
        <v>11.615328</v>
      </c>
      <c r="H504">
        <v>117.52443599999999</v>
      </c>
      <c r="I504">
        <f t="shared" si="28"/>
        <v>111.16138599999999</v>
      </c>
      <c r="J504">
        <v>111.18979299999999</v>
      </c>
      <c r="K504">
        <f t="shared" si="29"/>
        <v>102.92523</v>
      </c>
      <c r="L504">
        <v>5.6478339999999996</v>
      </c>
      <c r="M504">
        <v>24.420476190476101</v>
      </c>
      <c r="N504">
        <f>H504-106</f>
        <v>11.524435999999994</v>
      </c>
      <c r="O504">
        <f>117-J504</f>
        <v>5.8102070000000055</v>
      </c>
      <c r="P504">
        <f>N504+O504</f>
        <v>17.334643</v>
      </c>
      <c r="Q504">
        <f>N504/P504</f>
        <v>0.66482107534605672</v>
      </c>
      <c r="R504">
        <f>O504/P504</f>
        <v>0.33517892465394328</v>
      </c>
      <c r="S504">
        <f>Q504*L504</f>
        <v>3.7547990732560206</v>
      </c>
      <c r="T504">
        <f>R504*L504</f>
        <v>1.893034926743979</v>
      </c>
      <c r="U504" s="1">
        <f>S504*1901000</f>
        <v>7137873.0382596953</v>
      </c>
      <c r="V504" s="1">
        <f>T504*469000</f>
        <v>887833.3806429262</v>
      </c>
      <c r="W504" s="2">
        <f t="shared" si="30"/>
        <v>60</v>
      </c>
      <c r="X504" s="2">
        <f t="shared" si="31"/>
        <v>42.000000000000007</v>
      </c>
    </row>
    <row r="505" spans="1:24" x14ac:dyDescent="0.2">
      <c r="A505">
        <v>317</v>
      </c>
      <c r="B505" t="s">
        <v>214</v>
      </c>
      <c r="C505">
        <v>2021</v>
      </c>
      <c r="D505">
        <v>17882601.566</v>
      </c>
      <c r="E505" s="1">
        <v>9536000</v>
      </c>
      <c r="F505">
        <f>D505/1000000</f>
        <v>17.882601565999998</v>
      </c>
      <c r="G505">
        <f>E505/1000000</f>
        <v>9.5359999999999996</v>
      </c>
      <c r="H505">
        <v>115.51758700000001</v>
      </c>
      <c r="I505">
        <f t="shared" si="28"/>
        <v>116.91349</v>
      </c>
      <c r="J505">
        <v>107.631319</v>
      </c>
      <c r="K505">
        <f t="shared" si="29"/>
        <v>111.961905</v>
      </c>
      <c r="L505">
        <v>7.4495319999999996</v>
      </c>
      <c r="M505">
        <v>28.611604938271601</v>
      </c>
      <c r="N505">
        <f>H505-106</f>
        <v>9.517587000000006</v>
      </c>
      <c r="O505">
        <f>117-J505</f>
        <v>9.3686809999999952</v>
      </c>
      <c r="P505">
        <f>N505+O505</f>
        <v>18.886268000000001</v>
      </c>
      <c r="Q505">
        <f>N505/P505</f>
        <v>0.50394217640033523</v>
      </c>
      <c r="R505">
        <f>O505/P505</f>
        <v>0.49605782359966483</v>
      </c>
      <c r="S505">
        <f>Q505*L505</f>
        <v>3.754133369243942</v>
      </c>
      <c r="T505">
        <f>R505*L505</f>
        <v>3.695398630756058</v>
      </c>
      <c r="U505" s="1">
        <f>S505*1901000</f>
        <v>7136607.5349327335</v>
      </c>
      <c r="V505" s="1">
        <f>T505*469000</f>
        <v>1733141.9578245913</v>
      </c>
      <c r="W505" s="2">
        <f t="shared" si="30"/>
        <v>51</v>
      </c>
      <c r="X505" s="2">
        <f t="shared" si="31"/>
        <v>68</v>
      </c>
    </row>
    <row r="506" spans="1:24" x14ac:dyDescent="0.2">
      <c r="A506">
        <v>32127</v>
      </c>
      <c r="B506" t="s">
        <v>13</v>
      </c>
      <c r="C506">
        <v>2024</v>
      </c>
      <c r="D506">
        <v>11323905.055500001</v>
      </c>
      <c r="E506" s="1">
        <v>50203930</v>
      </c>
      <c r="F506">
        <f>D506/1000000</f>
        <v>11.323905055500001</v>
      </c>
      <c r="G506">
        <f>E506/1000000</f>
        <v>50.20393</v>
      </c>
      <c r="H506">
        <v>116.181321</v>
      </c>
      <c r="I506">
        <f t="shared" si="28"/>
        <v>119.835202</v>
      </c>
      <c r="J506">
        <v>114.347679</v>
      </c>
      <c r="K506">
        <f t="shared" si="29"/>
        <v>113.594348</v>
      </c>
      <c r="L506">
        <v>4.7173109999999996</v>
      </c>
      <c r="M506">
        <v>32.116603773584899</v>
      </c>
      <c r="N506">
        <f>H506-106</f>
        <v>10.181320999999997</v>
      </c>
      <c r="O506">
        <f>117-J506</f>
        <v>2.6523210000000006</v>
      </c>
      <c r="P506">
        <f>N506+O506</f>
        <v>12.833641999999998</v>
      </c>
      <c r="Q506">
        <f>N506/P506</f>
        <v>0.7933306071651367</v>
      </c>
      <c r="R506">
        <f>O506/P506</f>
        <v>0.20666939283486332</v>
      </c>
      <c r="S506">
        <f>Q506*L506</f>
        <v>3.7423871998167777</v>
      </c>
      <c r="T506">
        <f>R506*L506</f>
        <v>0.97492380018322189</v>
      </c>
      <c r="U506" s="1">
        <f>S506*1901000</f>
        <v>7114278.0668516941</v>
      </c>
      <c r="V506" s="1">
        <f>T506*469000</f>
        <v>457239.26228593109</v>
      </c>
      <c r="W506" s="2">
        <f t="shared" si="30"/>
        <v>54</v>
      </c>
      <c r="X506" s="2">
        <f t="shared" si="31"/>
        <v>20</v>
      </c>
    </row>
    <row r="507" spans="1:24" x14ac:dyDescent="0.2">
      <c r="A507">
        <v>55750</v>
      </c>
      <c r="B507" t="s">
        <v>368</v>
      </c>
      <c r="C507">
        <v>2021</v>
      </c>
      <c r="D507">
        <v>7960276.4455000004</v>
      </c>
      <c r="E507" s="1">
        <v>1782621</v>
      </c>
      <c r="F507">
        <f>D507/1000000</f>
        <v>7.9602764455000008</v>
      </c>
      <c r="G507">
        <f>E507/1000000</f>
        <v>1.782621</v>
      </c>
      <c r="H507">
        <v>123.997578</v>
      </c>
      <c r="I507">
        <f t="shared" si="28"/>
        <v>112.296926</v>
      </c>
      <c r="J507">
        <v>118.92419599999999</v>
      </c>
      <c r="K507">
        <f t="shared" si="29"/>
        <v>113.116529</v>
      </c>
      <c r="L507">
        <v>3.3160910000000001</v>
      </c>
      <c r="M507">
        <v>15.7227419354838</v>
      </c>
      <c r="N507">
        <f>H507-106</f>
        <v>17.997578000000004</v>
      </c>
      <c r="O507">
        <f>117-J507</f>
        <v>-1.9241959999999949</v>
      </c>
      <c r="P507">
        <f>N507+O507</f>
        <v>16.073382000000009</v>
      </c>
      <c r="Q507">
        <f>N507/P507</f>
        <v>1.1197132003706496</v>
      </c>
      <c r="R507">
        <f>O507/P507</f>
        <v>-0.11971320037064967</v>
      </c>
      <c r="S507">
        <f>Q507*L507</f>
        <v>3.713070866330308</v>
      </c>
      <c r="T507">
        <f>R507*L507</f>
        <v>-0.39697986633030807</v>
      </c>
      <c r="U507" s="1">
        <f>S507*1901000</f>
        <v>7058547.716893916</v>
      </c>
      <c r="V507" s="1">
        <f>T507*469000</f>
        <v>-186183.55730891449</v>
      </c>
      <c r="W507" s="2">
        <f t="shared" si="30"/>
        <v>85</v>
      </c>
      <c r="X507" s="2">
        <f t="shared" si="31"/>
        <v>3</v>
      </c>
    </row>
    <row r="508" spans="1:24" x14ac:dyDescent="0.2">
      <c r="A508">
        <v>95378</v>
      </c>
      <c r="B508" t="s">
        <v>250</v>
      </c>
      <c r="C508">
        <v>2023</v>
      </c>
      <c r="D508">
        <v>10147991.3245</v>
      </c>
      <c r="E508" s="1">
        <v>5043773</v>
      </c>
      <c r="F508">
        <f>D508/1000000</f>
        <v>10.1479913245</v>
      </c>
      <c r="G508">
        <f>E508/1000000</f>
        <v>5.0437729999999998</v>
      </c>
      <c r="H508">
        <v>121.862531</v>
      </c>
      <c r="I508">
        <f t="shared" si="28"/>
        <v>112.5354</v>
      </c>
      <c r="J508">
        <v>114.76469400000001</v>
      </c>
      <c r="K508">
        <f t="shared" si="29"/>
        <v>112.26034900000001</v>
      </c>
      <c r="L508">
        <v>4.227449</v>
      </c>
      <c r="M508">
        <v>17.157540983606498</v>
      </c>
      <c r="N508">
        <f>H508-106</f>
        <v>15.862531000000004</v>
      </c>
      <c r="O508">
        <f>117-J508</f>
        <v>2.2353059999999942</v>
      </c>
      <c r="P508">
        <f>N508+O508</f>
        <v>18.097836999999998</v>
      </c>
      <c r="Q508">
        <f>N508/P508</f>
        <v>0.87648767087470203</v>
      </c>
      <c r="R508">
        <f>O508/P508</f>
        <v>0.12351232912529793</v>
      </c>
      <c r="S508">
        <f>Q508*L508</f>
        <v>3.7053069277515882</v>
      </c>
      <c r="T508">
        <f>R508*L508</f>
        <v>0.52214207224841158</v>
      </c>
      <c r="U508" s="1">
        <f>S508*1901000</f>
        <v>7043788.4696557689</v>
      </c>
      <c r="V508" s="1">
        <f>T508*469000</f>
        <v>244884.63188450504</v>
      </c>
      <c r="W508" s="2">
        <f t="shared" si="30"/>
        <v>79</v>
      </c>
      <c r="X508" s="2">
        <f t="shared" si="31"/>
        <v>18</v>
      </c>
    </row>
    <row r="509" spans="1:24" x14ac:dyDescent="0.2">
      <c r="A509">
        <v>77852</v>
      </c>
      <c r="B509" t="s">
        <v>336</v>
      </c>
      <c r="C509">
        <v>2024</v>
      </c>
      <c r="D509">
        <v>18049479.524999999</v>
      </c>
      <c r="E509" s="1">
        <v>2366937</v>
      </c>
      <c r="F509">
        <f>D509/1000000</f>
        <v>18.049479524999999</v>
      </c>
      <c r="G509">
        <f>E509/1000000</f>
        <v>2.3669370000000001</v>
      </c>
      <c r="H509">
        <v>118.363173</v>
      </c>
      <c r="I509" t="e">
        <f t="shared" si="28"/>
        <v>#DIV/0!</v>
      </c>
      <c r="J509">
        <v>104.251029</v>
      </c>
      <c r="K509" t="e">
        <f t="shared" si="29"/>
        <v>#DIV/0!</v>
      </c>
      <c r="L509">
        <v>7.51905</v>
      </c>
      <c r="M509">
        <v>19.939</v>
      </c>
      <c r="N509">
        <f>H509-106</f>
        <v>12.363173000000003</v>
      </c>
      <c r="O509">
        <f>117-J509</f>
        <v>12.748970999999997</v>
      </c>
      <c r="P509">
        <f>N509+O509</f>
        <v>25.112144000000001</v>
      </c>
      <c r="Q509">
        <f>N509/P509</f>
        <v>0.49231849737720534</v>
      </c>
      <c r="R509">
        <f>O509/P509</f>
        <v>0.50768150262279466</v>
      </c>
      <c r="S509">
        <f>Q509*L509</f>
        <v>3.7017673977040757</v>
      </c>
      <c r="T509">
        <f>R509*L509</f>
        <v>3.8172826022959243</v>
      </c>
      <c r="U509" s="1">
        <f>S509*1901000</f>
        <v>7037059.8230354479</v>
      </c>
      <c r="V509" s="1">
        <f>T509*469000</f>
        <v>1790305.5404767885</v>
      </c>
      <c r="W509" s="2">
        <f t="shared" si="30"/>
        <v>65</v>
      </c>
      <c r="X509" s="2">
        <f t="shared" si="31"/>
        <v>85</v>
      </c>
    </row>
    <row r="510" spans="1:24" x14ac:dyDescent="0.2">
      <c r="A510">
        <v>77852</v>
      </c>
      <c r="B510" t="s">
        <v>336</v>
      </c>
      <c r="C510">
        <v>2024</v>
      </c>
      <c r="D510">
        <v>18049479.524999999</v>
      </c>
      <c r="E510" s="1">
        <v>2366937</v>
      </c>
      <c r="F510">
        <f>D510/1000000</f>
        <v>18.049479524999999</v>
      </c>
      <c r="G510">
        <f>E510/1000000</f>
        <v>2.3669370000000001</v>
      </c>
      <c r="H510">
        <v>118.363173</v>
      </c>
      <c r="I510" t="e">
        <f t="shared" si="28"/>
        <v>#DIV/0!</v>
      </c>
      <c r="J510">
        <v>104.251029</v>
      </c>
      <c r="K510" t="e">
        <f t="shared" si="29"/>
        <v>#DIV/0!</v>
      </c>
      <c r="L510">
        <v>7.51905</v>
      </c>
      <c r="M510">
        <v>19.939</v>
      </c>
      <c r="N510">
        <f>H510-106</f>
        <v>12.363173000000003</v>
      </c>
      <c r="O510">
        <f>117-J510</f>
        <v>12.748970999999997</v>
      </c>
      <c r="P510">
        <f>N510+O510</f>
        <v>25.112144000000001</v>
      </c>
      <c r="Q510">
        <f>N510/P510</f>
        <v>0.49231849737720534</v>
      </c>
      <c r="R510">
        <f>O510/P510</f>
        <v>0.50768150262279466</v>
      </c>
      <c r="S510">
        <f>Q510*L510</f>
        <v>3.7017673977040757</v>
      </c>
      <c r="T510">
        <f>R510*L510</f>
        <v>3.8172826022959243</v>
      </c>
      <c r="U510" s="1">
        <f>S510*1901000</f>
        <v>7037059.8230354479</v>
      </c>
      <c r="V510" s="1">
        <f>T510*469000</f>
        <v>1790305.5404767885</v>
      </c>
      <c r="W510" s="2">
        <f t="shared" si="30"/>
        <v>65</v>
      </c>
      <c r="X510" s="2">
        <f t="shared" si="31"/>
        <v>85</v>
      </c>
    </row>
    <row r="511" spans="1:24" x14ac:dyDescent="0.2">
      <c r="A511">
        <v>42945</v>
      </c>
      <c r="B511" t="s">
        <v>268</v>
      </c>
      <c r="C511">
        <v>2020</v>
      </c>
      <c r="D511">
        <v>15394949.013</v>
      </c>
      <c r="E511" s="1">
        <v>2000000</v>
      </c>
      <c r="F511">
        <f>D511/1000000</f>
        <v>15.394949013</v>
      </c>
      <c r="G511">
        <f>E511/1000000</f>
        <v>2</v>
      </c>
      <c r="H511">
        <v>118.01418</v>
      </c>
      <c r="I511" t="e">
        <f t="shared" si="28"/>
        <v>#DIV/0!</v>
      </c>
      <c r="J511">
        <v>108.182716</v>
      </c>
      <c r="K511" t="e">
        <f t="shared" si="29"/>
        <v>#DIV/0!</v>
      </c>
      <c r="L511">
        <v>6.4132259999999999</v>
      </c>
      <c r="M511">
        <v>21.605</v>
      </c>
      <c r="N511">
        <f>H511-106</f>
        <v>12.014179999999996</v>
      </c>
      <c r="O511">
        <f>117-J511</f>
        <v>8.8172840000000008</v>
      </c>
      <c r="P511">
        <f>N511+O511</f>
        <v>20.831463999999997</v>
      </c>
      <c r="Q511">
        <f>N511/P511</f>
        <v>0.57673238904380397</v>
      </c>
      <c r="R511">
        <f>O511/P511</f>
        <v>0.42326761095619597</v>
      </c>
      <c r="S511">
        <f>Q511*L511</f>
        <v>3.6987151524578388</v>
      </c>
      <c r="T511">
        <f>R511*L511</f>
        <v>2.7145108475421607</v>
      </c>
      <c r="U511" s="1">
        <f>S511*1901000</f>
        <v>7031257.504822352</v>
      </c>
      <c r="V511" s="1">
        <f>T511*469000</f>
        <v>1273105.5874972735</v>
      </c>
      <c r="W511" s="2">
        <f t="shared" si="30"/>
        <v>63</v>
      </c>
      <c r="X511" s="2">
        <f t="shared" si="31"/>
        <v>64</v>
      </c>
    </row>
    <row r="512" spans="1:24" x14ac:dyDescent="0.2">
      <c r="A512">
        <v>990</v>
      </c>
      <c r="B512" t="s">
        <v>70</v>
      </c>
      <c r="C512">
        <v>2023</v>
      </c>
      <c r="D512">
        <v>14557404.960999999</v>
      </c>
      <c r="E512" s="1">
        <v>3835738</v>
      </c>
      <c r="F512">
        <f>D512/1000000</f>
        <v>14.557404961</v>
      </c>
      <c r="G512">
        <f>E512/1000000</f>
        <v>3.8357380000000001</v>
      </c>
      <c r="H512">
        <v>120.77882200000001</v>
      </c>
      <c r="I512" t="e">
        <f t="shared" si="28"/>
        <v>#DIV/0!</v>
      </c>
      <c r="J512">
        <v>107.53366800000001</v>
      </c>
      <c r="K512" t="e">
        <f t="shared" si="29"/>
        <v>#DIV/0!</v>
      </c>
      <c r="L512">
        <v>6.0643219999999998</v>
      </c>
      <c r="M512">
        <v>16.8058181818181</v>
      </c>
      <c r="N512">
        <f>H512-106</f>
        <v>14.778822000000005</v>
      </c>
      <c r="O512">
        <f>117-J512</f>
        <v>9.4663319999999942</v>
      </c>
      <c r="P512">
        <f>N512+O512</f>
        <v>24.245153999999999</v>
      </c>
      <c r="Q512">
        <f>N512/P512</f>
        <v>0.60955776977122955</v>
      </c>
      <c r="R512">
        <f>O512/P512</f>
        <v>0.39044223022877045</v>
      </c>
      <c r="S512">
        <f>Q512*L512</f>
        <v>3.6965545934946022</v>
      </c>
      <c r="T512">
        <f>R512*L512</f>
        <v>2.3677674065053975</v>
      </c>
      <c r="U512" s="1">
        <f>S512*1901000</f>
        <v>7027150.2822332392</v>
      </c>
      <c r="V512" s="1">
        <f>T512*469000</f>
        <v>1110482.9136510314</v>
      </c>
      <c r="W512" s="2">
        <f t="shared" si="30"/>
        <v>74</v>
      </c>
      <c r="X512" s="2">
        <f t="shared" si="31"/>
        <v>68</v>
      </c>
    </row>
    <row r="513" spans="1:24" x14ac:dyDescent="0.2">
      <c r="A513">
        <v>39385</v>
      </c>
      <c r="B513" t="s">
        <v>248</v>
      </c>
      <c r="C513">
        <v>2024</v>
      </c>
      <c r="D513">
        <v>9942273.2754999995</v>
      </c>
      <c r="E513" s="1">
        <v>8500000</v>
      </c>
      <c r="F513">
        <f>D513/1000000</f>
        <v>9.9422732754999998</v>
      </c>
      <c r="G513">
        <f>E513/1000000</f>
        <v>8.5</v>
      </c>
      <c r="H513">
        <v>118.996692</v>
      </c>
      <c r="I513">
        <f t="shared" si="28"/>
        <v>110.522137</v>
      </c>
      <c r="J513">
        <v>115.39412</v>
      </c>
      <c r="K513">
        <f t="shared" si="29"/>
        <v>118.574961</v>
      </c>
      <c r="L513">
        <v>4.1417510000000002</v>
      </c>
      <c r="M513">
        <v>23.003571428571401</v>
      </c>
      <c r="N513">
        <f>H513-106</f>
        <v>12.996691999999996</v>
      </c>
      <c r="O513">
        <f>117-J513</f>
        <v>1.6058799999999991</v>
      </c>
      <c r="P513">
        <f>N513+O513</f>
        <v>14.602571999999995</v>
      </c>
      <c r="Q513">
        <f>N513/P513</f>
        <v>0.89002759239947593</v>
      </c>
      <c r="R513">
        <f>O513/P513</f>
        <v>0.10997240760052404</v>
      </c>
      <c r="S513">
        <f>Q513*L513</f>
        <v>3.6862726708481222</v>
      </c>
      <c r="T513">
        <f>R513*L513</f>
        <v>0.45547832915187808</v>
      </c>
      <c r="U513" s="1">
        <f>S513*1901000</f>
        <v>7007604.3472822802</v>
      </c>
      <c r="V513" s="1">
        <f>T513*469000</f>
        <v>213619.33637223081</v>
      </c>
      <c r="W513" s="2">
        <f t="shared" si="30"/>
        <v>67</v>
      </c>
      <c r="X513" s="2">
        <f t="shared" si="31"/>
        <v>15</v>
      </c>
    </row>
    <row r="514" spans="1:24" x14ac:dyDescent="0.2">
      <c r="A514">
        <v>78449</v>
      </c>
      <c r="B514" t="s">
        <v>249</v>
      </c>
      <c r="C514">
        <v>2024</v>
      </c>
      <c r="D514">
        <v>14568881.751499999</v>
      </c>
      <c r="E514" s="1">
        <v>8571429</v>
      </c>
      <c r="F514">
        <f>D514/1000000</f>
        <v>14.568881751499999</v>
      </c>
      <c r="G514">
        <f>E514/1000000</f>
        <v>8.5714290000000002</v>
      </c>
      <c r="H514">
        <v>116.08495499999999</v>
      </c>
      <c r="I514" t="e">
        <f t="shared" si="28"/>
        <v>#DIV/0!</v>
      </c>
      <c r="J514">
        <v>110.447536</v>
      </c>
      <c r="K514" t="e">
        <f t="shared" si="29"/>
        <v>#DIV/0!</v>
      </c>
      <c r="L514">
        <v>6.0691030000000001</v>
      </c>
      <c r="M514">
        <v>27.8142028985507</v>
      </c>
      <c r="N514">
        <f>H514-106</f>
        <v>10.084954999999994</v>
      </c>
      <c r="O514">
        <f>117-J514</f>
        <v>6.5524640000000005</v>
      </c>
      <c r="P514">
        <f>N514+O514</f>
        <v>16.637418999999994</v>
      </c>
      <c r="Q514">
        <f>N514/P514</f>
        <v>0.60616102774114167</v>
      </c>
      <c r="R514">
        <f>O514/P514</f>
        <v>0.39383897225885833</v>
      </c>
      <c r="S514">
        <f>Q514*L514</f>
        <v>3.6788537119468461</v>
      </c>
      <c r="T514">
        <f>R514*L514</f>
        <v>2.3902492880531541</v>
      </c>
      <c r="U514" s="1">
        <f>S514*1901000</f>
        <v>6993500.906410954</v>
      </c>
      <c r="V514" s="1">
        <f>T514*469000</f>
        <v>1121026.9160969292</v>
      </c>
      <c r="W514" s="2">
        <f t="shared" si="30"/>
        <v>53</v>
      </c>
      <c r="X514" s="2">
        <f t="shared" si="31"/>
        <v>47</v>
      </c>
    </row>
    <row r="515" spans="1:24" x14ac:dyDescent="0.2">
      <c r="A515">
        <v>148006</v>
      </c>
      <c r="B515" t="s">
        <v>296</v>
      </c>
      <c r="C515">
        <v>2024</v>
      </c>
      <c r="D515">
        <v>19398390.089499999</v>
      </c>
      <c r="E515" s="1">
        <v>4710144</v>
      </c>
      <c r="F515">
        <f>D515/1000000</f>
        <v>19.398390089499998</v>
      </c>
      <c r="G515">
        <f>E515/1000000</f>
        <v>4.7101439999999997</v>
      </c>
      <c r="H515">
        <v>116.14530000000001</v>
      </c>
      <c r="I515">
        <f t="shared" ref="I515:I578" si="32">AVERAGEIFS(H:H,A:A,A515,C:C,C515-1)</f>
        <v>110.162493</v>
      </c>
      <c r="J515">
        <v>104.834361</v>
      </c>
      <c r="K515">
        <f t="shared" ref="K515:K578" si="33">AVERAGEIFS(J:J,A:A,A515,C:C,C515-1)</f>
        <v>110.897408</v>
      </c>
      <c r="L515">
        <v>8.0809789999999992</v>
      </c>
      <c r="M515">
        <v>24.896718750000002</v>
      </c>
      <c r="N515">
        <f>H515-106</f>
        <v>10.145300000000006</v>
      </c>
      <c r="O515">
        <f>117-J515</f>
        <v>12.165638999999999</v>
      </c>
      <c r="P515">
        <f>N515+O515</f>
        <v>22.310939000000005</v>
      </c>
      <c r="Q515">
        <f>N515/P515</f>
        <v>0.45472312931338316</v>
      </c>
      <c r="R515">
        <f>O515/P515</f>
        <v>0.54527687068661679</v>
      </c>
      <c r="S515">
        <f>Q515*L515</f>
        <v>3.6746080587957333</v>
      </c>
      <c r="T515">
        <f>R515*L515</f>
        <v>4.4063709412042655</v>
      </c>
      <c r="U515" s="1">
        <f>S515*1901000</f>
        <v>6985429.9197706887</v>
      </c>
      <c r="V515" s="1">
        <f>T515*469000</f>
        <v>2066587.9714248006</v>
      </c>
      <c r="W515" s="2">
        <f t="shared" ref="W515:W578" si="34">PERCENTRANK(H:H,H515,2)*100</f>
        <v>54</v>
      </c>
      <c r="X515" s="2">
        <f t="shared" ref="X515:X578" si="35">100-PERCENTRANK(J:J,J515,2)*100</f>
        <v>82</v>
      </c>
    </row>
    <row r="516" spans="1:24" x14ac:dyDescent="0.2">
      <c r="A516">
        <v>42860</v>
      </c>
      <c r="B516" t="s">
        <v>91</v>
      </c>
      <c r="C516">
        <v>2023</v>
      </c>
      <c r="D516">
        <v>12731716.6885</v>
      </c>
      <c r="E516" s="1">
        <v>25679348</v>
      </c>
      <c r="F516">
        <f>D516/1000000</f>
        <v>12.731716688500001</v>
      </c>
      <c r="G516">
        <f>E516/1000000</f>
        <v>25.679348000000001</v>
      </c>
      <c r="H516">
        <v>116.55539899999999</v>
      </c>
      <c r="I516" t="e">
        <f t="shared" si="32"/>
        <v>#DIV/0!</v>
      </c>
      <c r="J516">
        <v>112.2954</v>
      </c>
      <c r="K516" t="e">
        <f t="shared" si="33"/>
        <v>#DIV/0!</v>
      </c>
      <c r="L516">
        <v>5.3037770000000002</v>
      </c>
      <c r="M516">
        <v>27.57</v>
      </c>
      <c r="N516">
        <f>H516-106</f>
        <v>10.555398999999994</v>
      </c>
      <c r="O516">
        <f>117-J516</f>
        <v>4.7045999999999992</v>
      </c>
      <c r="P516">
        <f>N516+O516</f>
        <v>15.259998999999993</v>
      </c>
      <c r="Q516">
        <f>N516/P516</f>
        <v>0.69170378058347182</v>
      </c>
      <c r="R516">
        <f>O516/P516</f>
        <v>0.30829621941652824</v>
      </c>
      <c r="S516">
        <f>Q516*L516</f>
        <v>3.6686426022716647</v>
      </c>
      <c r="T516">
        <f>R516*L516</f>
        <v>1.6351343977283359</v>
      </c>
      <c r="U516" s="1">
        <f>S516*1901000</f>
        <v>6974089.5869184351</v>
      </c>
      <c r="V516" s="1">
        <f>T516*469000</f>
        <v>766878.03253458953</v>
      </c>
      <c r="W516" s="2">
        <f t="shared" si="34"/>
        <v>56.000000000000007</v>
      </c>
      <c r="X516" s="2">
        <f t="shared" si="35"/>
        <v>32</v>
      </c>
    </row>
    <row r="517" spans="1:24" x14ac:dyDescent="0.2">
      <c r="A517">
        <v>1387</v>
      </c>
      <c r="B517" t="s">
        <v>87</v>
      </c>
      <c r="C517">
        <v>2021</v>
      </c>
      <c r="D517">
        <v>20879856.263999999</v>
      </c>
      <c r="E517" s="1">
        <v>24000000</v>
      </c>
      <c r="F517">
        <f>D517/1000000</f>
        <v>20.879856263999997</v>
      </c>
      <c r="G517">
        <f>E517/1000000</f>
        <v>24</v>
      </c>
      <c r="H517">
        <v>114.016013</v>
      </c>
      <c r="I517">
        <f t="shared" si="32"/>
        <v>118.109343</v>
      </c>
      <c r="J517">
        <v>106.008669</v>
      </c>
      <c r="K517">
        <f t="shared" si="33"/>
        <v>100.63929999999999</v>
      </c>
      <c r="L517">
        <v>8.6981280000000005</v>
      </c>
      <c r="M517">
        <v>33.118356164383499</v>
      </c>
      <c r="N517">
        <f>H517-106</f>
        <v>8.0160130000000009</v>
      </c>
      <c r="O517">
        <f>117-J517</f>
        <v>10.991331000000002</v>
      </c>
      <c r="P517">
        <f>N517+O517</f>
        <v>19.007344000000003</v>
      </c>
      <c r="Q517">
        <f>N517/P517</f>
        <v>0.42173241037779918</v>
      </c>
      <c r="R517">
        <f>O517/P517</f>
        <v>0.57826758962220082</v>
      </c>
      <c r="S517">
        <f>Q517*L517</f>
        <v>3.668282487214626</v>
      </c>
      <c r="T517">
        <f>R517*L517</f>
        <v>5.029845512785375</v>
      </c>
      <c r="U517" s="1">
        <f>S517*1901000</f>
        <v>6973405.0081950044</v>
      </c>
      <c r="V517" s="1">
        <f>T517*469000</f>
        <v>2358997.5454963408</v>
      </c>
      <c r="W517" s="2">
        <f t="shared" si="34"/>
        <v>42</v>
      </c>
      <c r="X517" s="2">
        <f t="shared" si="35"/>
        <v>77</v>
      </c>
    </row>
    <row r="518" spans="1:24" x14ac:dyDescent="0.2">
      <c r="A518">
        <v>16481</v>
      </c>
      <c r="B518" t="s">
        <v>109</v>
      </c>
      <c r="C518">
        <v>2024</v>
      </c>
      <c r="D518">
        <v>8599841.6604999993</v>
      </c>
      <c r="E518" s="1">
        <v>16193183</v>
      </c>
      <c r="F518">
        <f>D518/1000000</f>
        <v>8.5998416604999992</v>
      </c>
      <c r="G518">
        <f>E518/1000000</f>
        <v>16.193183000000001</v>
      </c>
      <c r="H518">
        <v>118.060186</v>
      </c>
      <c r="I518">
        <f t="shared" si="32"/>
        <v>121.973285</v>
      </c>
      <c r="J518">
        <v>117.25191700000001</v>
      </c>
      <c r="K518">
        <f t="shared" si="33"/>
        <v>121.45084199999999</v>
      </c>
      <c r="L518">
        <v>3.5825209999999998</v>
      </c>
      <c r="M518">
        <v>28.064078947368401</v>
      </c>
      <c r="N518">
        <f>H518-106</f>
        <v>12.060186000000002</v>
      </c>
      <c r="O518">
        <f>117-J518</f>
        <v>-0.25191700000000594</v>
      </c>
      <c r="P518">
        <f>N518+O518</f>
        <v>11.808268999999996</v>
      </c>
      <c r="Q518">
        <f>N518/P518</f>
        <v>1.0213339482696411</v>
      </c>
      <c r="R518">
        <f>O518/P518</f>
        <v>-2.1333948269641047E-2</v>
      </c>
      <c r="S518">
        <f>Q518*L518</f>
        <v>3.6589503176889027</v>
      </c>
      <c r="T518">
        <f>R518*L518</f>
        <v>-7.6429317688902709E-2</v>
      </c>
      <c r="U518" s="1">
        <f>S518*1901000</f>
        <v>6955664.5539266039</v>
      </c>
      <c r="V518" s="1">
        <f>T518*469000</f>
        <v>-35845.34999609537</v>
      </c>
      <c r="W518" s="2">
        <f t="shared" si="34"/>
        <v>63</v>
      </c>
      <c r="X518" s="2">
        <f t="shared" si="35"/>
        <v>7</v>
      </c>
    </row>
    <row r="519" spans="1:24" x14ac:dyDescent="0.2">
      <c r="A519">
        <v>42492</v>
      </c>
      <c r="B519" t="s">
        <v>105</v>
      </c>
      <c r="C519">
        <v>2020</v>
      </c>
      <c r="D519">
        <v>9698274.4529999997</v>
      </c>
      <c r="E519" s="1">
        <v>16000000</v>
      </c>
      <c r="F519">
        <f>D519/1000000</f>
        <v>9.6982744529999998</v>
      </c>
      <c r="G519">
        <f>E519/1000000</f>
        <v>16</v>
      </c>
      <c r="H519">
        <v>117.00287400000001</v>
      </c>
      <c r="I519" t="e">
        <f t="shared" si="32"/>
        <v>#DIV/0!</v>
      </c>
      <c r="J519">
        <v>115.85250600000001</v>
      </c>
      <c r="K519" t="e">
        <f t="shared" si="33"/>
        <v>#DIV/0!</v>
      </c>
      <c r="L519">
        <v>4.0401059999999998</v>
      </c>
      <c r="M519">
        <v>30.134444444444402</v>
      </c>
      <c r="N519">
        <f>H519-106</f>
        <v>11.002874000000006</v>
      </c>
      <c r="O519">
        <f>117-J519</f>
        <v>1.1474939999999947</v>
      </c>
      <c r="P519">
        <f>N519+O519</f>
        <v>12.150368</v>
      </c>
      <c r="Q519">
        <f>N519/P519</f>
        <v>0.90555890982067422</v>
      </c>
      <c r="R519">
        <f>O519/P519</f>
        <v>9.444109017932581E-2</v>
      </c>
      <c r="S519">
        <f>Q519*L519</f>
        <v>3.6585539849199646</v>
      </c>
      <c r="T519">
        <f>R519*L519</f>
        <v>0.38155201508003528</v>
      </c>
      <c r="U519" s="1">
        <f>S519*1901000</f>
        <v>6954911.1253328528</v>
      </c>
      <c r="V519" s="1">
        <f>T519*469000</f>
        <v>178947.89507253654</v>
      </c>
      <c r="W519" s="2">
        <f t="shared" si="34"/>
        <v>57.999999999999993</v>
      </c>
      <c r="X519" s="2">
        <f t="shared" si="35"/>
        <v>12</v>
      </c>
    </row>
    <row r="520" spans="1:24" x14ac:dyDescent="0.2">
      <c r="A520">
        <v>150</v>
      </c>
      <c r="B520" t="s">
        <v>230</v>
      </c>
      <c r="C520">
        <v>2020</v>
      </c>
      <c r="D520">
        <v>19687023.809</v>
      </c>
      <c r="E520" s="1">
        <v>9258000</v>
      </c>
      <c r="F520">
        <f>D520/1000000</f>
        <v>19.687023808999999</v>
      </c>
      <c r="G520">
        <f>E520/1000000</f>
        <v>9.2579999999999991</v>
      </c>
      <c r="H520">
        <v>116.587857</v>
      </c>
      <c r="I520" t="e">
        <f t="shared" si="32"/>
        <v>#DIV/0!</v>
      </c>
      <c r="J520">
        <v>103.80458400000001</v>
      </c>
      <c r="K520" t="e">
        <f t="shared" si="33"/>
        <v>#DIV/0!</v>
      </c>
      <c r="L520">
        <v>8.2012180000000008</v>
      </c>
      <c r="M520">
        <v>23.2865853658536</v>
      </c>
      <c r="N520">
        <f>H520-106</f>
        <v>10.587857</v>
      </c>
      <c r="O520">
        <f>117-J520</f>
        <v>13.195415999999994</v>
      </c>
      <c r="P520">
        <f>N520+O520</f>
        <v>23.783272999999994</v>
      </c>
      <c r="Q520">
        <f>N520/P520</f>
        <v>0.44518082099129092</v>
      </c>
      <c r="R520">
        <f>O520/P520</f>
        <v>0.55481917900870914</v>
      </c>
      <c r="S520">
        <f>Q520*L520</f>
        <v>3.6510249623685533</v>
      </c>
      <c r="T520">
        <f>R520*L520</f>
        <v>4.5501930376314483</v>
      </c>
      <c r="U520" s="1">
        <f>S520*1901000</f>
        <v>6940598.4534626203</v>
      </c>
      <c r="V520" s="1">
        <f>T520*469000</f>
        <v>2134040.534649149</v>
      </c>
      <c r="W520" s="2">
        <f t="shared" si="34"/>
        <v>56.000000000000007</v>
      </c>
      <c r="X520" s="2">
        <f t="shared" si="35"/>
        <v>87</v>
      </c>
    </row>
    <row r="521" spans="1:24" x14ac:dyDescent="0.2">
      <c r="A521">
        <v>43944</v>
      </c>
      <c r="B521" t="s">
        <v>119</v>
      </c>
      <c r="C521">
        <v>2020</v>
      </c>
      <c r="D521">
        <v>18931658.473999999</v>
      </c>
      <c r="E521" s="1">
        <v>8101852</v>
      </c>
      <c r="F521">
        <f>D521/1000000</f>
        <v>18.931658473999999</v>
      </c>
      <c r="G521">
        <f>E521/1000000</f>
        <v>8.1018519999999992</v>
      </c>
      <c r="H521">
        <v>115.588199</v>
      </c>
      <c r="I521" t="e">
        <f t="shared" si="32"/>
        <v>#DIV/0!</v>
      </c>
      <c r="J521">
        <v>105.859723</v>
      </c>
      <c r="K521" t="e">
        <f t="shared" si="33"/>
        <v>#DIV/0!</v>
      </c>
      <c r="L521">
        <v>7.8865480000000003</v>
      </c>
      <c r="M521">
        <v>26.742318840579699</v>
      </c>
      <c r="N521">
        <f>H521-106</f>
        <v>9.588199000000003</v>
      </c>
      <c r="O521">
        <f>117-J521</f>
        <v>11.140276999999998</v>
      </c>
      <c r="P521">
        <f>N521+O521</f>
        <v>20.728476000000001</v>
      </c>
      <c r="Q521">
        <f>N521/P521</f>
        <v>0.46256169532193309</v>
      </c>
      <c r="R521">
        <f>O521/P521</f>
        <v>0.53743830467806686</v>
      </c>
      <c r="S521">
        <f>Q521*L521</f>
        <v>3.6480150131178011</v>
      </c>
      <c r="T521">
        <f>R521*L521</f>
        <v>4.2385329868821993</v>
      </c>
      <c r="U521" s="1">
        <f>S521*1901000</f>
        <v>6934876.5399369402</v>
      </c>
      <c r="V521" s="1">
        <f>T521*469000</f>
        <v>1987871.9708477515</v>
      </c>
      <c r="W521" s="2">
        <f t="shared" si="34"/>
        <v>51</v>
      </c>
      <c r="X521" s="2">
        <f t="shared" si="35"/>
        <v>78</v>
      </c>
    </row>
    <row r="522" spans="1:24" x14ac:dyDescent="0.2">
      <c r="A522">
        <v>70297</v>
      </c>
      <c r="B522" t="s">
        <v>120</v>
      </c>
      <c r="C522">
        <v>2024</v>
      </c>
      <c r="D522">
        <v>10117351.342499999</v>
      </c>
      <c r="E522" s="1">
        <v>19406000</v>
      </c>
      <c r="F522">
        <f>D522/1000000</f>
        <v>10.117351342499999</v>
      </c>
      <c r="G522">
        <f>E522/1000000</f>
        <v>19.405999999999999</v>
      </c>
      <c r="H522">
        <v>118.419813</v>
      </c>
      <c r="I522">
        <f t="shared" si="32"/>
        <v>117.71956</v>
      </c>
      <c r="J522">
        <v>115.07070899999999</v>
      </c>
      <c r="K522">
        <f t="shared" si="33"/>
        <v>112.658371</v>
      </c>
      <c r="L522">
        <v>4.2146850000000002</v>
      </c>
      <c r="M522">
        <v>24.0432876712328</v>
      </c>
      <c r="N522">
        <f>H522-106</f>
        <v>12.419813000000005</v>
      </c>
      <c r="O522">
        <f>117-J522</f>
        <v>1.9292910000000063</v>
      </c>
      <c r="P522">
        <f>N522+O522</f>
        <v>14.349104000000011</v>
      </c>
      <c r="Q522">
        <f>N522/P522</f>
        <v>0.86554623898467775</v>
      </c>
      <c r="R522">
        <f>O522/P522</f>
        <v>0.13445376101532228</v>
      </c>
      <c r="S522">
        <f>Q522*L522</f>
        <v>3.6480047502551369</v>
      </c>
      <c r="T522">
        <f>R522*L522</f>
        <v>0.56668024974486364</v>
      </c>
      <c r="U522" s="1">
        <f>S522*1901000</f>
        <v>6934857.0302350149</v>
      </c>
      <c r="V522" s="1">
        <f>T522*469000</f>
        <v>265773.03713034105</v>
      </c>
      <c r="W522" s="2">
        <f t="shared" si="34"/>
        <v>65</v>
      </c>
      <c r="X522" s="2">
        <f t="shared" si="35"/>
        <v>17</v>
      </c>
    </row>
    <row r="523" spans="1:24" x14ac:dyDescent="0.2">
      <c r="A523">
        <v>70297</v>
      </c>
      <c r="B523" t="s">
        <v>120</v>
      </c>
      <c r="C523">
        <v>2024</v>
      </c>
      <c r="D523">
        <v>10117351.342499999</v>
      </c>
      <c r="E523" s="1">
        <v>19406000</v>
      </c>
      <c r="F523">
        <f>D523/1000000</f>
        <v>10.117351342499999</v>
      </c>
      <c r="G523">
        <f>E523/1000000</f>
        <v>19.405999999999999</v>
      </c>
      <c r="H523">
        <v>118.419813</v>
      </c>
      <c r="I523">
        <f t="shared" si="32"/>
        <v>117.71956</v>
      </c>
      <c r="J523">
        <v>115.07070899999999</v>
      </c>
      <c r="K523">
        <f t="shared" si="33"/>
        <v>112.658371</v>
      </c>
      <c r="L523">
        <v>4.2146850000000002</v>
      </c>
      <c r="M523">
        <v>24.0432876712328</v>
      </c>
      <c r="N523">
        <f>H523-106</f>
        <v>12.419813000000005</v>
      </c>
      <c r="O523">
        <f>117-J523</f>
        <v>1.9292910000000063</v>
      </c>
      <c r="P523">
        <f>N523+O523</f>
        <v>14.349104000000011</v>
      </c>
      <c r="Q523">
        <f>N523/P523</f>
        <v>0.86554623898467775</v>
      </c>
      <c r="R523">
        <f>O523/P523</f>
        <v>0.13445376101532228</v>
      </c>
      <c r="S523">
        <f>Q523*L523</f>
        <v>3.6480047502551369</v>
      </c>
      <c r="T523">
        <f>R523*L523</f>
        <v>0.56668024974486364</v>
      </c>
      <c r="U523" s="1">
        <f>S523*1901000</f>
        <v>6934857.0302350149</v>
      </c>
      <c r="V523" s="1">
        <f>T523*469000</f>
        <v>265773.03713034105</v>
      </c>
      <c r="W523" s="2">
        <f t="shared" si="34"/>
        <v>65</v>
      </c>
      <c r="X523" s="2">
        <f t="shared" si="35"/>
        <v>17</v>
      </c>
    </row>
    <row r="524" spans="1:24" x14ac:dyDescent="0.2">
      <c r="A524">
        <v>38878</v>
      </c>
      <c r="B524" t="s">
        <v>75</v>
      </c>
      <c r="C524">
        <v>2020</v>
      </c>
      <c r="D524">
        <v>26365029.9705</v>
      </c>
      <c r="E524" s="1">
        <v>29592695</v>
      </c>
      <c r="F524">
        <f>D524/1000000</f>
        <v>26.3650299705</v>
      </c>
      <c r="G524">
        <f>E524/1000000</f>
        <v>29.592694999999999</v>
      </c>
      <c r="H524">
        <v>114.674244</v>
      </c>
      <c r="I524" t="e">
        <f t="shared" si="32"/>
        <v>#DIV/0!</v>
      </c>
      <c r="J524">
        <v>99.501835</v>
      </c>
      <c r="K524" t="e">
        <f t="shared" si="33"/>
        <v>#DIV/0!</v>
      </c>
      <c r="L524">
        <v>10.983141</v>
      </c>
      <c r="M524">
        <v>27.6665517241379</v>
      </c>
      <c r="N524">
        <f>H524-106</f>
        <v>8.6742440000000016</v>
      </c>
      <c r="O524">
        <f>117-J524</f>
        <v>17.498165</v>
      </c>
      <c r="P524">
        <f>N524+O524</f>
        <v>26.172409000000002</v>
      </c>
      <c r="Q524">
        <f>N524/P524</f>
        <v>0.33142703829823233</v>
      </c>
      <c r="R524">
        <f>O524/P524</f>
        <v>0.66857296170176761</v>
      </c>
      <c r="S524">
        <f>Q524*L524</f>
        <v>3.6401098928418856</v>
      </c>
      <c r="T524">
        <f>R524*L524</f>
        <v>7.3430311071581134</v>
      </c>
      <c r="U524" s="1">
        <f>S524*1901000</f>
        <v>6919848.9062924245</v>
      </c>
      <c r="V524" s="1">
        <f>T524*469000</f>
        <v>3443881.5892571551</v>
      </c>
      <c r="W524" s="2">
        <f t="shared" si="34"/>
        <v>46</v>
      </c>
      <c r="X524" s="2">
        <f t="shared" si="35"/>
        <v>98</v>
      </c>
    </row>
    <row r="525" spans="1:24" x14ac:dyDescent="0.2">
      <c r="A525">
        <v>1149</v>
      </c>
      <c r="B525" t="s">
        <v>84</v>
      </c>
      <c r="C525">
        <v>2023</v>
      </c>
      <c r="D525">
        <v>17690578.3695</v>
      </c>
      <c r="E525" s="1">
        <v>10000000</v>
      </c>
      <c r="F525">
        <f>D525/1000000</f>
        <v>17.690578369499999</v>
      </c>
      <c r="G525">
        <f>E525/1000000</f>
        <v>10</v>
      </c>
      <c r="H525">
        <v>115.75117400000001</v>
      </c>
      <c r="I525">
        <f t="shared" si="32"/>
        <v>116.077426</v>
      </c>
      <c r="J525">
        <v>106.99119399999999</v>
      </c>
      <c r="K525">
        <f t="shared" si="33"/>
        <v>107.81949899999999</v>
      </c>
      <c r="L525">
        <v>7.3695389999999996</v>
      </c>
      <c r="M525">
        <v>26.765846153846098</v>
      </c>
      <c r="N525">
        <f>H525-106</f>
        <v>9.751174000000006</v>
      </c>
      <c r="O525">
        <f>117-J525</f>
        <v>10.008806000000007</v>
      </c>
      <c r="P525">
        <f>N525+O525</f>
        <v>19.759980000000013</v>
      </c>
      <c r="Q525">
        <f>N525/P525</f>
        <v>0.49348096506170552</v>
      </c>
      <c r="R525">
        <f>O525/P525</f>
        <v>0.50651903493829453</v>
      </c>
      <c r="S525">
        <f>Q525*L525</f>
        <v>3.636727217779876</v>
      </c>
      <c r="T525">
        <f>R525*L525</f>
        <v>3.7328117822201241</v>
      </c>
      <c r="U525" s="1">
        <f>S525*1901000</f>
        <v>6913418.4409995442</v>
      </c>
      <c r="V525" s="1">
        <f>T525*469000</f>
        <v>1750688.7258612383</v>
      </c>
      <c r="W525" s="2">
        <f t="shared" si="34"/>
        <v>52</v>
      </c>
      <c r="X525" s="2">
        <f t="shared" si="35"/>
        <v>71</v>
      </c>
    </row>
    <row r="526" spans="1:24" x14ac:dyDescent="0.2">
      <c r="A526">
        <v>977</v>
      </c>
      <c r="B526" t="s">
        <v>171</v>
      </c>
      <c r="C526">
        <v>2020</v>
      </c>
      <c r="D526">
        <v>8385880.2944999998</v>
      </c>
      <c r="E526" s="1">
        <v>7682926</v>
      </c>
      <c r="F526">
        <f>D526/1000000</f>
        <v>8.3858802944999997</v>
      </c>
      <c r="G526">
        <f>E526/1000000</f>
        <v>7.6829260000000001</v>
      </c>
      <c r="H526">
        <v>118.402841</v>
      </c>
      <c r="I526" t="e">
        <f t="shared" si="32"/>
        <v>#DIV/0!</v>
      </c>
      <c r="J526">
        <v>117.445854</v>
      </c>
      <c r="K526" t="e">
        <f t="shared" si="33"/>
        <v>#DIV/0!</v>
      </c>
      <c r="L526">
        <v>3.4933890000000001</v>
      </c>
      <c r="M526">
        <v>26.780857142857101</v>
      </c>
      <c r="N526">
        <f>H526-106</f>
        <v>12.402840999999995</v>
      </c>
      <c r="O526">
        <f>117-J526</f>
        <v>-0.44585399999999709</v>
      </c>
      <c r="P526">
        <f>N526+O526</f>
        <v>11.956986999999998</v>
      </c>
      <c r="Q526">
        <f>N526/P526</f>
        <v>1.0372881562888709</v>
      </c>
      <c r="R526">
        <f>O526/P526</f>
        <v>-3.7288156288870861E-2</v>
      </c>
      <c r="S526">
        <f>Q526*L526</f>
        <v>3.6236510350098228</v>
      </c>
      <c r="T526">
        <f>R526*L526</f>
        <v>-0.13026203500982228</v>
      </c>
      <c r="U526" s="1">
        <f>S526*1901000</f>
        <v>6888560.6175536728</v>
      </c>
      <c r="V526" s="1">
        <f>T526*469000</f>
        <v>-61092.894419606651</v>
      </c>
      <c r="W526" s="2">
        <f t="shared" si="34"/>
        <v>65</v>
      </c>
      <c r="X526" s="2">
        <f t="shared" si="35"/>
        <v>6</v>
      </c>
    </row>
    <row r="527" spans="1:24" x14ac:dyDescent="0.2">
      <c r="A527">
        <v>39387</v>
      </c>
      <c r="B527" t="s">
        <v>231</v>
      </c>
      <c r="C527">
        <v>2020</v>
      </c>
      <c r="D527">
        <v>15179338.5035</v>
      </c>
      <c r="E527" s="1">
        <v>9258000</v>
      </c>
      <c r="F527">
        <f>D527/1000000</f>
        <v>15.1793385035</v>
      </c>
      <c r="G527">
        <f>E527/1000000</f>
        <v>9.2579999999999991</v>
      </c>
      <c r="H527">
        <v>117.242795</v>
      </c>
      <c r="I527" t="e">
        <f t="shared" si="32"/>
        <v>#DIV/0!</v>
      </c>
      <c r="J527">
        <v>108.51849300000001</v>
      </c>
      <c r="K527" t="e">
        <f t="shared" si="33"/>
        <v>#DIV/0!</v>
      </c>
      <c r="L527">
        <v>6.3234069999999996</v>
      </c>
      <c r="M527">
        <v>22.9042028985507</v>
      </c>
      <c r="N527">
        <f>H527-106</f>
        <v>11.242795000000001</v>
      </c>
      <c r="O527">
        <f>117-J527</f>
        <v>8.4815069999999935</v>
      </c>
      <c r="P527">
        <f>N527+O527</f>
        <v>19.724301999999994</v>
      </c>
      <c r="Q527">
        <f>N527/P527</f>
        <v>0.56999710306605544</v>
      </c>
      <c r="R527">
        <f>O527/P527</f>
        <v>0.4300028969339445</v>
      </c>
      <c r="S527">
        <f>Q527*L527</f>
        <v>3.6043236715076161</v>
      </c>
      <c r="T527">
        <f>R527*L527</f>
        <v>2.719083328492383</v>
      </c>
      <c r="U527" s="1">
        <f>S527*1901000</f>
        <v>6851819.2995359786</v>
      </c>
      <c r="V527" s="1">
        <f>T527*469000</f>
        <v>1275250.0810629276</v>
      </c>
      <c r="W527" s="2">
        <f t="shared" si="34"/>
        <v>59</v>
      </c>
      <c r="X527" s="2">
        <f t="shared" si="35"/>
        <v>62</v>
      </c>
    </row>
    <row r="528" spans="1:24" x14ac:dyDescent="0.2">
      <c r="A528">
        <v>40745</v>
      </c>
      <c r="B528" t="s">
        <v>163</v>
      </c>
      <c r="C528">
        <v>2021</v>
      </c>
      <c r="D528">
        <v>14271145.335999999</v>
      </c>
      <c r="E528" s="1">
        <v>13666667</v>
      </c>
      <c r="F528">
        <f>D528/1000000</f>
        <v>14.271145336</v>
      </c>
      <c r="G528">
        <f>E528/1000000</f>
        <v>13.666667</v>
      </c>
      <c r="H528">
        <v>115.257081</v>
      </c>
      <c r="I528">
        <f t="shared" si="32"/>
        <v>119.82699100000001</v>
      </c>
      <c r="J528">
        <v>110.958944</v>
      </c>
      <c r="K528">
        <f t="shared" si="33"/>
        <v>115.152496</v>
      </c>
      <c r="L528">
        <v>5.9450719999999997</v>
      </c>
      <c r="M528">
        <v>30.789117647058799</v>
      </c>
      <c r="N528">
        <f>H528-106</f>
        <v>9.2570809999999994</v>
      </c>
      <c r="O528">
        <f>117-J528</f>
        <v>6.0410559999999975</v>
      </c>
      <c r="P528">
        <f>N528+O528</f>
        <v>15.298136999999997</v>
      </c>
      <c r="Q528">
        <f>N528/P528</f>
        <v>0.60511165509891829</v>
      </c>
      <c r="R528">
        <f>O528/P528</f>
        <v>0.39488834490108166</v>
      </c>
      <c r="S528">
        <f>Q528*L528</f>
        <v>3.5974323576022362</v>
      </c>
      <c r="T528">
        <f>R528*L528</f>
        <v>2.347639642397763</v>
      </c>
      <c r="U528" s="1">
        <f>S528*1901000</f>
        <v>6838718.9118018514</v>
      </c>
      <c r="V528" s="1">
        <f>T528*469000</f>
        <v>1101042.9922845508</v>
      </c>
      <c r="W528" s="2">
        <f t="shared" si="34"/>
        <v>49</v>
      </c>
      <c r="X528" s="2">
        <f t="shared" si="35"/>
        <v>43.999999999999993</v>
      </c>
    </row>
    <row r="529" spans="1:24" x14ac:dyDescent="0.2">
      <c r="A529">
        <v>317</v>
      </c>
      <c r="B529" t="s">
        <v>214</v>
      </c>
      <c r="C529">
        <v>2020</v>
      </c>
      <c r="D529">
        <v>12620059.831499999</v>
      </c>
      <c r="E529" s="1">
        <v>6000000</v>
      </c>
      <c r="F529">
        <f>D529/1000000</f>
        <v>12.620059831499999</v>
      </c>
      <c r="G529">
        <f>E529/1000000</f>
        <v>6</v>
      </c>
      <c r="H529">
        <v>116.91349</v>
      </c>
      <c r="I529" t="e">
        <f t="shared" si="32"/>
        <v>#DIV/0!</v>
      </c>
      <c r="J529">
        <v>111.961905</v>
      </c>
      <c r="K529" t="e">
        <f t="shared" si="33"/>
        <v>#DIV/0!</v>
      </c>
      <c r="L529">
        <v>5.257263</v>
      </c>
      <c r="M529">
        <v>25.602448979591799</v>
      </c>
      <c r="N529">
        <f>H529-106</f>
        <v>10.913489999999996</v>
      </c>
      <c r="O529">
        <f>117-J529</f>
        <v>5.0380949999999984</v>
      </c>
      <c r="P529">
        <f>N529+O529</f>
        <v>15.951584999999994</v>
      </c>
      <c r="Q529">
        <f>N529/P529</f>
        <v>0.68416336056887139</v>
      </c>
      <c r="R529">
        <f>O529/P529</f>
        <v>0.31583663943112866</v>
      </c>
      <c r="S529">
        <f>Q529*L529</f>
        <v>3.5968267214743865</v>
      </c>
      <c r="T529">
        <f>R529*L529</f>
        <v>1.6604362785256137</v>
      </c>
      <c r="U529" s="1">
        <f>S529*1901000</f>
        <v>6837567.5975228092</v>
      </c>
      <c r="V529" s="1">
        <f>T529*469000</f>
        <v>778744.61462851288</v>
      </c>
      <c r="W529" s="2">
        <f t="shared" si="34"/>
        <v>56.999999999999993</v>
      </c>
      <c r="X529" s="2">
        <f t="shared" si="35"/>
        <v>35</v>
      </c>
    </row>
    <row r="530" spans="1:24" x14ac:dyDescent="0.2">
      <c r="A530">
        <v>86027</v>
      </c>
      <c r="B530" t="s">
        <v>154</v>
      </c>
      <c r="C530">
        <v>2023</v>
      </c>
      <c r="D530">
        <v>19283511.761500001</v>
      </c>
      <c r="E530" s="1">
        <v>14487684</v>
      </c>
      <c r="F530">
        <f>D530/1000000</f>
        <v>19.283511761500002</v>
      </c>
      <c r="G530">
        <f>E530/1000000</f>
        <v>14.487684</v>
      </c>
      <c r="H530">
        <v>114.196652</v>
      </c>
      <c r="I530">
        <f t="shared" si="32"/>
        <v>108.79927600000001</v>
      </c>
      <c r="J530">
        <v>106.803031</v>
      </c>
      <c r="K530">
        <f t="shared" si="33"/>
        <v>116.826463</v>
      </c>
      <c r="L530">
        <v>8.0331229999999998</v>
      </c>
      <c r="M530">
        <v>31.987857142857099</v>
      </c>
      <c r="N530">
        <f>H530-106</f>
        <v>8.1966520000000003</v>
      </c>
      <c r="O530">
        <f>117-J530</f>
        <v>10.196968999999996</v>
      </c>
      <c r="P530">
        <f>N530+O530</f>
        <v>18.393620999999996</v>
      </c>
      <c r="Q530">
        <f>N530/P530</f>
        <v>0.44562470869656401</v>
      </c>
      <c r="R530">
        <f>O530/P530</f>
        <v>0.55437529130343599</v>
      </c>
      <c r="S530">
        <f>Q530*L530</f>
        <v>3.5797580967986682</v>
      </c>
      <c r="T530">
        <f>R530*L530</f>
        <v>4.4533649032013312</v>
      </c>
      <c r="U530" s="1">
        <f>S530*1901000</f>
        <v>6805120.1420142679</v>
      </c>
      <c r="V530" s="1">
        <f>T530*469000</f>
        <v>2088628.1396014243</v>
      </c>
      <c r="W530" s="2">
        <f t="shared" si="34"/>
        <v>44</v>
      </c>
      <c r="X530" s="2">
        <f t="shared" si="35"/>
        <v>72</v>
      </c>
    </row>
    <row r="531" spans="1:24" x14ac:dyDescent="0.2">
      <c r="A531">
        <v>470</v>
      </c>
      <c r="B531" t="s">
        <v>169</v>
      </c>
      <c r="C531">
        <v>2021</v>
      </c>
      <c r="D531">
        <v>11076339.09</v>
      </c>
      <c r="E531" s="1">
        <v>5890000</v>
      </c>
      <c r="F531">
        <f>D531/1000000</f>
        <v>11.076339089999999</v>
      </c>
      <c r="G531">
        <f>E531/1000000</f>
        <v>5.89</v>
      </c>
      <c r="H531">
        <v>116.46136</v>
      </c>
      <c r="I531" t="e">
        <f t="shared" si="32"/>
        <v>#DIV/0!</v>
      </c>
      <c r="J531">
        <v>113.96408</v>
      </c>
      <c r="K531" t="e">
        <f t="shared" si="33"/>
        <v>#DIV/0!</v>
      </c>
      <c r="L531">
        <v>4.6141800000000002</v>
      </c>
      <c r="M531">
        <v>28.960987654320899</v>
      </c>
      <c r="N531">
        <f>H531-106</f>
        <v>10.461359999999999</v>
      </c>
      <c r="O531">
        <f>117-J531</f>
        <v>3.0359200000000044</v>
      </c>
      <c r="P531">
        <f>N531+O531</f>
        <v>13.497280000000003</v>
      </c>
      <c r="Q531">
        <f>N531/P531</f>
        <v>0.77507171815358322</v>
      </c>
      <c r="R531">
        <f>O531/P531</f>
        <v>0.22492828184641672</v>
      </c>
      <c r="S531">
        <f>Q531*L531</f>
        <v>3.5763204204699006</v>
      </c>
      <c r="T531">
        <f>R531*L531</f>
        <v>1.0378595795300991</v>
      </c>
      <c r="U531" s="1">
        <f>S531*1901000</f>
        <v>6798585.119313281</v>
      </c>
      <c r="V531" s="1">
        <f>T531*469000</f>
        <v>486756.1427996165</v>
      </c>
      <c r="W531" s="2">
        <f t="shared" si="34"/>
        <v>55.000000000000007</v>
      </c>
      <c r="X531" s="2">
        <f t="shared" si="35"/>
        <v>23</v>
      </c>
    </row>
    <row r="532" spans="1:24" x14ac:dyDescent="0.2">
      <c r="A532">
        <v>133605</v>
      </c>
      <c r="B532" t="s">
        <v>181</v>
      </c>
      <c r="C532">
        <v>2024</v>
      </c>
      <c r="D532">
        <v>7612835.2769999998</v>
      </c>
      <c r="E532" s="1">
        <v>12975000</v>
      </c>
      <c r="F532">
        <f>D532/1000000</f>
        <v>7.6128352769999994</v>
      </c>
      <c r="G532">
        <f>E532/1000000</f>
        <v>12.975</v>
      </c>
      <c r="H532">
        <v>121.389758</v>
      </c>
      <c r="I532" t="e">
        <f t="shared" si="32"/>
        <v>#DIV/0!</v>
      </c>
      <c r="J532">
        <v>118.740447</v>
      </c>
      <c r="K532" t="e">
        <f t="shared" si="33"/>
        <v>#DIV/0!</v>
      </c>
      <c r="L532">
        <v>3.171354</v>
      </c>
      <c r="M532">
        <v>19.555189873417699</v>
      </c>
      <c r="N532">
        <f>H532-106</f>
        <v>15.389758</v>
      </c>
      <c r="O532">
        <f>117-J532</f>
        <v>-1.7404470000000032</v>
      </c>
      <c r="P532">
        <f>N532+O532</f>
        <v>13.649310999999997</v>
      </c>
      <c r="Q532">
        <f>N532/P532</f>
        <v>1.1275117110306889</v>
      </c>
      <c r="R532">
        <f>O532/P532</f>
        <v>-0.12751171103068892</v>
      </c>
      <c r="S532">
        <f>Q532*L532</f>
        <v>3.5757387748240195</v>
      </c>
      <c r="T532">
        <f>R532*L532</f>
        <v>-0.40438477482401947</v>
      </c>
      <c r="U532" s="1">
        <f>S532*1901000</f>
        <v>6797479.4109404609</v>
      </c>
      <c r="V532" s="1">
        <f>T532*469000</f>
        <v>-189656.45939246513</v>
      </c>
      <c r="W532" s="2">
        <f t="shared" si="34"/>
        <v>77</v>
      </c>
      <c r="X532" s="2">
        <f t="shared" si="35"/>
        <v>4</v>
      </c>
    </row>
    <row r="533" spans="1:24" x14ac:dyDescent="0.2">
      <c r="A533">
        <v>645</v>
      </c>
      <c r="B533" t="s">
        <v>151</v>
      </c>
      <c r="C533">
        <v>2023</v>
      </c>
      <c r="D533">
        <v>11471773.455</v>
      </c>
      <c r="E533" s="1">
        <v>15435000</v>
      </c>
      <c r="F533">
        <f>D533/1000000</f>
        <v>11.471773454999999</v>
      </c>
      <c r="G533">
        <f>E533/1000000</f>
        <v>15.435</v>
      </c>
      <c r="H533">
        <v>117.84820000000001</v>
      </c>
      <c r="I533">
        <f t="shared" si="32"/>
        <v>112.68388299999999</v>
      </c>
      <c r="J533">
        <v>112.991347</v>
      </c>
      <c r="K533">
        <f t="shared" si="33"/>
        <v>112.24260099999999</v>
      </c>
      <c r="L533">
        <v>4.7789099999999998</v>
      </c>
      <c r="M533">
        <v>23.475975609755999</v>
      </c>
      <c r="N533">
        <f>H533-106</f>
        <v>11.848200000000006</v>
      </c>
      <c r="O533">
        <f>117-J533</f>
        <v>4.0086529999999954</v>
      </c>
      <c r="P533">
        <f>N533+O533</f>
        <v>15.856853000000001</v>
      </c>
      <c r="Q533">
        <f>N533/P533</f>
        <v>0.74719744201450344</v>
      </c>
      <c r="R533">
        <f>O533/P533</f>
        <v>0.25280255798549656</v>
      </c>
      <c r="S533">
        <f>Q533*L533</f>
        <v>3.5707893276175304</v>
      </c>
      <c r="T533">
        <f>R533*L533</f>
        <v>1.2081206723824693</v>
      </c>
      <c r="U533" s="1">
        <f>S533*1901000</f>
        <v>6788070.5118009252</v>
      </c>
      <c r="V533" s="1">
        <f>T533*469000</f>
        <v>566608.59534737817</v>
      </c>
      <c r="W533" s="2">
        <f t="shared" si="34"/>
        <v>62</v>
      </c>
      <c r="X533" s="2">
        <f t="shared" si="35"/>
        <v>29</v>
      </c>
    </row>
    <row r="534" spans="1:24" x14ac:dyDescent="0.2">
      <c r="A534">
        <v>30030</v>
      </c>
      <c r="B534" t="s">
        <v>89</v>
      </c>
      <c r="C534">
        <v>2024</v>
      </c>
      <c r="D534">
        <v>29146580.539500002</v>
      </c>
      <c r="E534" s="1">
        <v>24107143</v>
      </c>
      <c r="F534">
        <f>D534/1000000</f>
        <v>29.1465805395</v>
      </c>
      <c r="G534">
        <f>E534/1000000</f>
        <v>24.107143000000001</v>
      </c>
      <c r="H534">
        <v>113.96081</v>
      </c>
      <c r="I534">
        <f t="shared" si="32"/>
        <v>112.850846</v>
      </c>
      <c r="J534">
        <v>97.757581999999999</v>
      </c>
      <c r="K534">
        <f t="shared" si="33"/>
        <v>97.776081000000005</v>
      </c>
      <c r="L534">
        <v>12.141878999999999</v>
      </c>
      <c r="M534">
        <v>29.165441176470502</v>
      </c>
      <c r="N534">
        <f>H534-106</f>
        <v>7.9608099999999951</v>
      </c>
      <c r="O534">
        <f>117-J534</f>
        <v>19.242418000000001</v>
      </c>
      <c r="P534">
        <f>N534+O534</f>
        <v>27.203227999999996</v>
      </c>
      <c r="Q534">
        <f>N534/P534</f>
        <v>0.29264210850271138</v>
      </c>
      <c r="R534">
        <f>O534/P534</f>
        <v>0.70735789149728867</v>
      </c>
      <c r="S534">
        <f>Q534*L534</f>
        <v>3.5532250717447926</v>
      </c>
      <c r="T534">
        <f>R534*L534</f>
        <v>8.5886539282552068</v>
      </c>
      <c r="U534" s="1">
        <f>S534*1901000</f>
        <v>6754680.8613868505</v>
      </c>
      <c r="V534" s="1">
        <f>T534*469000</f>
        <v>4028078.6923516919</v>
      </c>
      <c r="W534" s="2">
        <f t="shared" si="34"/>
        <v>42</v>
      </c>
      <c r="X534" s="2">
        <f t="shared" si="35"/>
        <v>99</v>
      </c>
    </row>
    <row r="535" spans="1:24" x14ac:dyDescent="0.2">
      <c r="A535">
        <v>73147</v>
      </c>
      <c r="B535" t="s">
        <v>276</v>
      </c>
      <c r="C535">
        <v>2024</v>
      </c>
      <c r="D535">
        <v>18085650.259</v>
      </c>
      <c r="E535" s="1">
        <v>6166667</v>
      </c>
      <c r="F535">
        <f>D535/1000000</f>
        <v>18.085650259000001</v>
      </c>
      <c r="G535">
        <f>E535/1000000</f>
        <v>6.1666670000000003</v>
      </c>
      <c r="H535">
        <v>117.248524</v>
      </c>
      <c r="I535">
        <f t="shared" si="32"/>
        <v>106.232298</v>
      </c>
      <c r="J535">
        <v>104.317319</v>
      </c>
      <c r="K535">
        <f t="shared" si="33"/>
        <v>99.360163999999997</v>
      </c>
      <c r="L535">
        <v>7.5341180000000003</v>
      </c>
      <c r="M535">
        <v>21.225254237288102</v>
      </c>
      <c r="N535">
        <f>H535-106</f>
        <v>11.248524000000003</v>
      </c>
      <c r="O535">
        <f>117-J535</f>
        <v>12.682681000000002</v>
      </c>
      <c r="P535">
        <f>N535+O535</f>
        <v>23.931205000000006</v>
      </c>
      <c r="Q535">
        <f>N535/P535</f>
        <v>0.47003583814521671</v>
      </c>
      <c r="R535">
        <f>O535/P535</f>
        <v>0.52996416185478334</v>
      </c>
      <c r="S535">
        <f>Q535*L535</f>
        <v>3.5413054688149641</v>
      </c>
      <c r="T535">
        <f>R535*L535</f>
        <v>3.9928125311850367</v>
      </c>
      <c r="U535" s="1">
        <f>S535*1901000</f>
        <v>6732021.6962172464</v>
      </c>
      <c r="V535" s="1">
        <f>T535*469000</f>
        <v>1872629.0771257821</v>
      </c>
      <c r="W535" s="2">
        <f t="shared" si="34"/>
        <v>59</v>
      </c>
      <c r="X535" s="2">
        <f t="shared" si="35"/>
        <v>84</v>
      </c>
    </row>
    <row r="536" spans="1:24" x14ac:dyDescent="0.2">
      <c r="A536">
        <v>43311</v>
      </c>
      <c r="B536" t="s">
        <v>92</v>
      </c>
      <c r="C536">
        <v>2022</v>
      </c>
      <c r="D536">
        <v>20422666.636</v>
      </c>
      <c r="E536" s="1">
        <v>13000000</v>
      </c>
      <c r="F536">
        <f>D536/1000000</f>
        <v>20.422666635999999</v>
      </c>
      <c r="G536">
        <f>E536/1000000</f>
        <v>13</v>
      </c>
      <c r="H536">
        <v>113.46007899999999</v>
      </c>
      <c r="I536">
        <f t="shared" si="32"/>
        <v>114.02267500000001</v>
      </c>
      <c r="J536">
        <v>106.48917400000001</v>
      </c>
      <c r="K536">
        <f t="shared" si="33"/>
        <v>111.561702</v>
      </c>
      <c r="L536">
        <v>8.5076719999999995</v>
      </c>
      <c r="M536">
        <v>34.981562500000003</v>
      </c>
      <c r="N536">
        <f>H536-106</f>
        <v>7.4600789999999932</v>
      </c>
      <c r="O536">
        <f>117-J536</f>
        <v>10.510825999999994</v>
      </c>
      <c r="P536">
        <f>N536+O536</f>
        <v>17.970904999999988</v>
      </c>
      <c r="Q536">
        <f>N536/P536</f>
        <v>0.41511982841153511</v>
      </c>
      <c r="R536">
        <f>O536/P536</f>
        <v>0.58488017158846484</v>
      </c>
      <c r="S536">
        <f>Q536*L536</f>
        <v>3.5317033408216214</v>
      </c>
      <c r="T536">
        <f>R536*L536</f>
        <v>4.9759686591783776</v>
      </c>
      <c r="U536" s="1">
        <f>S536*1901000</f>
        <v>6713768.0509019019</v>
      </c>
      <c r="V536" s="1">
        <f>T536*469000</f>
        <v>2333729.3011546591</v>
      </c>
      <c r="W536" s="2">
        <f t="shared" si="34"/>
        <v>38</v>
      </c>
      <c r="X536" s="2">
        <f t="shared" si="35"/>
        <v>74</v>
      </c>
    </row>
    <row r="537" spans="1:24" x14ac:dyDescent="0.2">
      <c r="A537">
        <v>42483</v>
      </c>
      <c r="B537" t="s">
        <v>157</v>
      </c>
      <c r="C537">
        <v>2022</v>
      </c>
      <c r="D537">
        <v>9275205.5319999997</v>
      </c>
      <c r="E537" s="1">
        <v>15000000</v>
      </c>
      <c r="F537">
        <f>D537/1000000</f>
        <v>9.2752055319999993</v>
      </c>
      <c r="G537">
        <f>E537/1000000</f>
        <v>15</v>
      </c>
      <c r="H537">
        <v>118.309378</v>
      </c>
      <c r="I537">
        <f t="shared" si="32"/>
        <v>117.709073</v>
      </c>
      <c r="J537">
        <v>115.80956</v>
      </c>
      <c r="K537">
        <f t="shared" si="33"/>
        <v>108.995469</v>
      </c>
      <c r="L537">
        <v>3.863864</v>
      </c>
      <c r="M537">
        <v>24.244375000000002</v>
      </c>
      <c r="N537">
        <f>H537-106</f>
        <v>12.309377999999995</v>
      </c>
      <c r="O537">
        <f>117-J537</f>
        <v>1.1904399999999953</v>
      </c>
      <c r="P537">
        <f>N537+O537</f>
        <v>13.499817999999991</v>
      </c>
      <c r="Q537">
        <f>N537/P537</f>
        <v>0.9118180704362091</v>
      </c>
      <c r="R537">
        <f>O537/P537</f>
        <v>8.8181929563790867E-2</v>
      </c>
      <c r="S537">
        <f>Q537*L537</f>
        <v>3.5231410169079327</v>
      </c>
      <c r="T537">
        <f>R537*L537</f>
        <v>0.34072298309206722</v>
      </c>
      <c r="U537" s="1">
        <f>S537*1901000</f>
        <v>6697491.07314198</v>
      </c>
      <c r="V537" s="1">
        <f>T537*469000</f>
        <v>159799.07907017952</v>
      </c>
      <c r="W537" s="2">
        <f t="shared" si="34"/>
        <v>65</v>
      </c>
      <c r="X537" s="2">
        <f t="shared" si="35"/>
        <v>12</v>
      </c>
    </row>
    <row r="538" spans="1:24" x14ac:dyDescent="0.2">
      <c r="A538">
        <v>81644</v>
      </c>
      <c r="B538" t="s">
        <v>208</v>
      </c>
      <c r="C538">
        <v>2022</v>
      </c>
      <c r="D538">
        <v>19235189.6965</v>
      </c>
      <c r="E538" s="1">
        <v>10937502</v>
      </c>
      <c r="F538">
        <f>D538/1000000</f>
        <v>19.235189696500001</v>
      </c>
      <c r="G538">
        <f>E538/1000000</f>
        <v>10.937502</v>
      </c>
      <c r="H538">
        <v>116.15131599999999</v>
      </c>
      <c r="I538" t="e">
        <f t="shared" si="32"/>
        <v>#DIV/0!</v>
      </c>
      <c r="J538">
        <v>103.990527</v>
      </c>
      <c r="K538" t="e">
        <f t="shared" si="33"/>
        <v>#DIV/0!</v>
      </c>
      <c r="L538">
        <v>8.0129929999999998</v>
      </c>
      <c r="M538">
        <v>23.532</v>
      </c>
      <c r="N538">
        <f>H538-106</f>
        <v>10.151315999999994</v>
      </c>
      <c r="O538">
        <f>117-J538</f>
        <v>13.009473</v>
      </c>
      <c r="P538">
        <f>N538+O538</f>
        <v>23.160788999999994</v>
      </c>
      <c r="Q538">
        <f>N538/P538</f>
        <v>0.43829750359540848</v>
      </c>
      <c r="R538">
        <f>O538/P538</f>
        <v>0.56170249640459158</v>
      </c>
      <c r="S538">
        <f>Q538*L538</f>
        <v>3.5120748282274827</v>
      </c>
      <c r="T538">
        <f>R538*L538</f>
        <v>4.5009181717725175</v>
      </c>
      <c r="U538" s="1">
        <f>S538*1901000</f>
        <v>6676454.2484604446</v>
      </c>
      <c r="V538" s="1">
        <f>T538*469000</f>
        <v>2110930.6225613109</v>
      </c>
      <c r="W538" s="2">
        <f t="shared" si="34"/>
        <v>54</v>
      </c>
      <c r="X538" s="2">
        <f t="shared" si="35"/>
        <v>86</v>
      </c>
    </row>
    <row r="539" spans="1:24" x14ac:dyDescent="0.2">
      <c r="A539">
        <v>64957</v>
      </c>
      <c r="B539" t="s">
        <v>243</v>
      </c>
      <c r="C539">
        <v>2024</v>
      </c>
      <c r="D539">
        <v>20360476.8825</v>
      </c>
      <c r="E539" s="1">
        <v>9057971</v>
      </c>
      <c r="F539">
        <f>D539/1000000</f>
        <v>20.360476882499999</v>
      </c>
      <c r="G539">
        <f>E539/1000000</f>
        <v>9.0579710000000002</v>
      </c>
      <c r="H539">
        <v>117.210461</v>
      </c>
      <c r="I539" t="e">
        <f t="shared" si="32"/>
        <v>#DIV/0!</v>
      </c>
      <c r="J539">
        <v>101.059489</v>
      </c>
      <c r="K539" t="e">
        <f t="shared" si="33"/>
        <v>#DIV/0!</v>
      </c>
      <c r="L539">
        <v>8.4817649999999993</v>
      </c>
      <c r="M539">
        <v>20.421714285714199</v>
      </c>
      <c r="N539">
        <f>H539-106</f>
        <v>11.210460999999995</v>
      </c>
      <c r="O539">
        <f>117-J539</f>
        <v>15.940511000000001</v>
      </c>
      <c r="P539">
        <f>N539+O539</f>
        <v>27.150971999999996</v>
      </c>
      <c r="Q539">
        <f>N539/P539</f>
        <v>0.41289354208018764</v>
      </c>
      <c r="R539">
        <f>O539/P539</f>
        <v>0.58710645791981231</v>
      </c>
      <c r="S539">
        <f>Q539*L539</f>
        <v>3.5020659939417622</v>
      </c>
      <c r="T539">
        <f>R539*L539</f>
        <v>4.9796990060582367</v>
      </c>
      <c r="U539" s="1">
        <f>S539*1901000</f>
        <v>6657427.4544832902</v>
      </c>
      <c r="V539" s="1">
        <f>T539*469000</f>
        <v>2335478.8338413131</v>
      </c>
      <c r="W539" s="2">
        <f t="shared" si="34"/>
        <v>57.999999999999993</v>
      </c>
      <c r="X539" s="2">
        <f t="shared" si="35"/>
        <v>95</v>
      </c>
    </row>
    <row r="540" spans="1:24" x14ac:dyDescent="0.2">
      <c r="A540">
        <v>615</v>
      </c>
      <c r="B540" t="s">
        <v>117</v>
      </c>
      <c r="C540">
        <v>2020</v>
      </c>
      <c r="D540">
        <v>7104219.7374999998</v>
      </c>
      <c r="E540" s="1">
        <v>16869276</v>
      </c>
      <c r="F540">
        <f>D540/1000000</f>
        <v>7.1042197375000002</v>
      </c>
      <c r="G540">
        <f>E540/1000000</f>
        <v>16.869275999999999</v>
      </c>
      <c r="H540">
        <v>118.27963800000001</v>
      </c>
      <c r="I540" t="e">
        <f t="shared" si="32"/>
        <v>#DIV/0!</v>
      </c>
      <c r="J540">
        <v>118.876327</v>
      </c>
      <c r="K540" t="e">
        <f t="shared" si="33"/>
        <v>#DIV/0!</v>
      </c>
      <c r="L540">
        <v>2.9594749999999999</v>
      </c>
      <c r="M540">
        <v>29.2114814814814</v>
      </c>
      <c r="N540">
        <f>H540-106</f>
        <v>12.279638000000006</v>
      </c>
      <c r="O540">
        <f>117-J540</f>
        <v>-1.8763270000000034</v>
      </c>
      <c r="P540">
        <f>N540+O540</f>
        <v>10.403311000000002</v>
      </c>
      <c r="Q540">
        <f>N540/P540</f>
        <v>1.1803586377452335</v>
      </c>
      <c r="R540">
        <f>O540/P540</f>
        <v>-0.1803586377452335</v>
      </c>
      <c r="S540">
        <f>Q540*L540</f>
        <v>3.4932418794410749</v>
      </c>
      <c r="T540">
        <f>R540*L540</f>
        <v>-0.53376687944107493</v>
      </c>
      <c r="U540" s="1">
        <f>S540*1901000</f>
        <v>6640652.8128174832</v>
      </c>
      <c r="V540" s="1">
        <f>T540*469000</f>
        <v>-250336.66645786414</v>
      </c>
      <c r="W540" s="2">
        <f t="shared" si="34"/>
        <v>65</v>
      </c>
      <c r="X540" s="2">
        <f t="shared" si="35"/>
        <v>4</v>
      </c>
    </row>
    <row r="541" spans="1:24" x14ac:dyDescent="0.2">
      <c r="A541">
        <v>72877</v>
      </c>
      <c r="B541" t="s">
        <v>98</v>
      </c>
      <c r="C541">
        <v>2023</v>
      </c>
      <c r="D541">
        <v>16192481.530999999</v>
      </c>
      <c r="E541" s="1">
        <v>21700000</v>
      </c>
      <c r="F541">
        <f>D541/1000000</f>
        <v>16.192481530999999</v>
      </c>
      <c r="G541">
        <f>E541/1000000</f>
        <v>21.7</v>
      </c>
      <c r="H541">
        <v>113.94382</v>
      </c>
      <c r="I541">
        <f t="shared" si="32"/>
        <v>120.19964899999999</v>
      </c>
      <c r="J541">
        <v>109.599964</v>
      </c>
      <c r="K541">
        <f t="shared" si="33"/>
        <v>110.090495</v>
      </c>
      <c r="L541">
        <v>6.7454619999999998</v>
      </c>
      <c r="M541">
        <v>34.806951219512101</v>
      </c>
      <c r="N541">
        <f>H541-106</f>
        <v>7.9438200000000023</v>
      </c>
      <c r="O541">
        <f>117-J541</f>
        <v>7.4000360000000001</v>
      </c>
      <c r="P541">
        <f>N541+O541</f>
        <v>15.343856000000002</v>
      </c>
      <c r="Q541">
        <f>N541/P541</f>
        <v>0.5177199264643777</v>
      </c>
      <c r="R541">
        <f>O541/P541</f>
        <v>0.48228007353562224</v>
      </c>
      <c r="S541">
        <f>Q541*L541</f>
        <v>3.4922600906082542</v>
      </c>
      <c r="T541">
        <f>R541*L541</f>
        <v>3.2532019093917453</v>
      </c>
      <c r="U541" s="1">
        <f>S541*1901000</f>
        <v>6638786.4322462911</v>
      </c>
      <c r="V541" s="1">
        <f>T541*469000</f>
        <v>1525751.6955047285</v>
      </c>
      <c r="W541" s="2">
        <f t="shared" si="34"/>
        <v>42</v>
      </c>
      <c r="X541" s="2">
        <f t="shared" si="35"/>
        <v>54</v>
      </c>
    </row>
    <row r="542" spans="1:24" x14ac:dyDescent="0.2">
      <c r="A542">
        <v>159984</v>
      </c>
      <c r="B542" t="s">
        <v>77</v>
      </c>
      <c r="C542">
        <v>2024</v>
      </c>
      <c r="D542">
        <v>11808539.6</v>
      </c>
      <c r="E542" s="1">
        <v>29347826</v>
      </c>
      <c r="F542">
        <f>D542/1000000</f>
        <v>11.8085396</v>
      </c>
      <c r="G542">
        <f>E542/1000000</f>
        <v>29.347826000000001</v>
      </c>
      <c r="H542">
        <v>115.529132</v>
      </c>
      <c r="I542" t="e">
        <f t="shared" si="32"/>
        <v>#DIV/0!</v>
      </c>
      <c r="J542">
        <v>113.062791</v>
      </c>
      <c r="K542" t="e">
        <f t="shared" si="33"/>
        <v>#DIV/0!</v>
      </c>
      <c r="L542">
        <v>4.9192</v>
      </c>
      <c r="M542">
        <v>30.98828125</v>
      </c>
      <c r="N542">
        <f>H542-106</f>
        <v>9.5291320000000042</v>
      </c>
      <c r="O542">
        <f>117-J542</f>
        <v>3.9372089999999957</v>
      </c>
      <c r="P542">
        <f>N542+O542</f>
        <v>13.466341</v>
      </c>
      <c r="Q542">
        <f>N542/P542</f>
        <v>0.70762592451802642</v>
      </c>
      <c r="R542">
        <f>O542/P542</f>
        <v>0.29237407548197358</v>
      </c>
      <c r="S542">
        <f>Q542*L542</f>
        <v>3.4809534478890756</v>
      </c>
      <c r="T542">
        <f>R542*L542</f>
        <v>1.4382465521109244</v>
      </c>
      <c r="U542" s="1">
        <f>S542*1901000</f>
        <v>6617292.5044371327</v>
      </c>
      <c r="V542" s="1">
        <f>T542*469000</f>
        <v>674537.63294002356</v>
      </c>
      <c r="W542" s="2">
        <f t="shared" si="34"/>
        <v>51</v>
      </c>
      <c r="X542" s="2">
        <f t="shared" si="35"/>
        <v>28</v>
      </c>
    </row>
    <row r="543" spans="1:24" x14ac:dyDescent="0.2">
      <c r="A543">
        <v>24840</v>
      </c>
      <c r="B543" t="s">
        <v>149</v>
      </c>
      <c r="C543">
        <v>2020</v>
      </c>
      <c r="D543">
        <v>13522847.073000001</v>
      </c>
      <c r="E543" s="1">
        <v>13723214</v>
      </c>
      <c r="F543">
        <f>D543/1000000</f>
        <v>13.522847073000001</v>
      </c>
      <c r="G543">
        <f>E543/1000000</f>
        <v>13.723214</v>
      </c>
      <c r="H543">
        <v>114.96926999999999</v>
      </c>
      <c r="I543" t="e">
        <f t="shared" si="32"/>
        <v>#DIV/0!</v>
      </c>
      <c r="J543">
        <v>111.44413900000001</v>
      </c>
      <c r="K543" t="e">
        <f t="shared" si="33"/>
        <v>#DIV/0!</v>
      </c>
      <c r="L543">
        <v>5.6333460000000004</v>
      </c>
      <c r="M543">
        <v>30.996607142857101</v>
      </c>
      <c r="N543">
        <f>H543-106</f>
        <v>8.9692699999999945</v>
      </c>
      <c r="O543">
        <f>117-J543</f>
        <v>5.5558609999999931</v>
      </c>
      <c r="P543">
        <f>N543+O543</f>
        <v>14.525130999999988</v>
      </c>
      <c r="Q543">
        <f>N543/P543</f>
        <v>0.61750011067025845</v>
      </c>
      <c r="R543">
        <f>O543/P543</f>
        <v>0.38249988932974155</v>
      </c>
      <c r="S543">
        <f>Q543*L543</f>
        <v>3.478591778443858</v>
      </c>
      <c r="T543">
        <f>R543*L543</f>
        <v>2.1547542215561424</v>
      </c>
      <c r="U543" s="1">
        <f>S543*1901000</f>
        <v>6612802.9708217746</v>
      </c>
      <c r="V543" s="1">
        <f>T543*469000</f>
        <v>1010579.7299098307</v>
      </c>
      <c r="W543" s="2">
        <f t="shared" si="34"/>
        <v>47</v>
      </c>
      <c r="X543" s="2">
        <f t="shared" si="35"/>
        <v>40</v>
      </c>
    </row>
    <row r="544" spans="1:24" x14ac:dyDescent="0.2">
      <c r="A544">
        <v>42483</v>
      </c>
      <c r="B544" t="s">
        <v>157</v>
      </c>
      <c r="C544">
        <v>2021</v>
      </c>
      <c r="D544">
        <v>14056665.461999999</v>
      </c>
      <c r="E544" s="1">
        <v>8376286</v>
      </c>
      <c r="F544">
        <f>D544/1000000</f>
        <v>14.056665462</v>
      </c>
      <c r="G544">
        <f>E544/1000000</f>
        <v>8.3762860000000003</v>
      </c>
      <c r="H544">
        <v>117.709073</v>
      </c>
      <c r="I544">
        <f t="shared" si="32"/>
        <v>110.218771</v>
      </c>
      <c r="J544">
        <v>108.995469</v>
      </c>
      <c r="K544">
        <f t="shared" si="33"/>
        <v>112.04056799999999</v>
      </c>
      <c r="L544">
        <v>5.8557240000000004</v>
      </c>
      <c r="M544">
        <v>21.225616438356099</v>
      </c>
      <c r="N544">
        <f>H544-106</f>
        <v>11.709073000000004</v>
      </c>
      <c r="O544">
        <f>117-J544</f>
        <v>8.0045310000000001</v>
      </c>
      <c r="P544">
        <f>N544+O544</f>
        <v>19.713604000000004</v>
      </c>
      <c r="Q544">
        <f>N544/P544</f>
        <v>0.59395902443814952</v>
      </c>
      <c r="R544">
        <f>O544/P544</f>
        <v>0.40604097556185054</v>
      </c>
      <c r="S544">
        <f>Q544*L544</f>
        <v>3.4780601144190588</v>
      </c>
      <c r="T544">
        <f>R544*L544</f>
        <v>2.377663885580942</v>
      </c>
      <c r="U544" s="1">
        <f>S544*1901000</f>
        <v>6611792.2775106309</v>
      </c>
      <c r="V544" s="1">
        <f>T544*469000</f>
        <v>1115124.3623374619</v>
      </c>
      <c r="W544" s="2">
        <f t="shared" si="34"/>
        <v>61</v>
      </c>
      <c r="X544" s="2">
        <f t="shared" si="35"/>
        <v>58</v>
      </c>
    </row>
    <row r="545" spans="1:24" x14ac:dyDescent="0.2">
      <c r="A545">
        <v>1177</v>
      </c>
      <c r="B545" t="s">
        <v>394</v>
      </c>
      <c r="C545">
        <v>2020</v>
      </c>
      <c r="D545">
        <v>11230112.7195</v>
      </c>
      <c r="E545" s="1">
        <v>1620564</v>
      </c>
      <c r="F545">
        <f>D545/1000000</f>
        <v>11.230112719499999</v>
      </c>
      <c r="G545">
        <f>E545/1000000</f>
        <v>1.6205639999999999</v>
      </c>
      <c r="H545">
        <v>117.21633300000001</v>
      </c>
      <c r="I545" t="e">
        <f t="shared" si="32"/>
        <v>#DIV/0!</v>
      </c>
      <c r="J545">
        <v>113.029639</v>
      </c>
      <c r="K545" t="e">
        <f t="shared" si="33"/>
        <v>#DIV/0!</v>
      </c>
      <c r="L545">
        <v>4.6782389999999996</v>
      </c>
      <c r="M545">
        <v>24.4933333333333</v>
      </c>
      <c r="N545">
        <f>H545-106</f>
        <v>11.216333000000006</v>
      </c>
      <c r="O545">
        <f>117-J545</f>
        <v>3.9703609999999969</v>
      </c>
      <c r="P545">
        <f>N545+O545</f>
        <v>15.186694000000003</v>
      </c>
      <c r="Q545">
        <f>N545/P545</f>
        <v>0.73856317905661384</v>
      </c>
      <c r="R545">
        <f>O545/P545</f>
        <v>0.26143682094338611</v>
      </c>
      <c r="S545">
        <f>Q545*L545</f>
        <v>3.4551750682266338</v>
      </c>
      <c r="T545">
        <f>R545*L545</f>
        <v>1.2230639317733656</v>
      </c>
      <c r="U545" s="1">
        <f>S545*1901000</f>
        <v>6568287.8046988305</v>
      </c>
      <c r="V545" s="1">
        <f>T545*469000</f>
        <v>573616.98400170845</v>
      </c>
      <c r="W545" s="2">
        <f t="shared" si="34"/>
        <v>59</v>
      </c>
      <c r="X545" s="2">
        <f t="shared" si="35"/>
        <v>28</v>
      </c>
    </row>
    <row r="546" spans="1:24" x14ac:dyDescent="0.2">
      <c r="A546">
        <v>31159</v>
      </c>
      <c r="B546" t="s">
        <v>152</v>
      </c>
      <c r="C546">
        <v>2020</v>
      </c>
      <c r="D546">
        <v>16135131.1855</v>
      </c>
      <c r="E546" s="1">
        <v>15415730</v>
      </c>
      <c r="F546">
        <f>D546/1000000</f>
        <v>16.135131185500001</v>
      </c>
      <c r="G546">
        <f>E546/1000000</f>
        <v>15.41573</v>
      </c>
      <c r="H546">
        <v>117.31983099999999</v>
      </c>
      <c r="I546" t="e">
        <f t="shared" si="32"/>
        <v>#DIV/0!</v>
      </c>
      <c r="J546">
        <v>106.205028</v>
      </c>
      <c r="K546" t="e">
        <f t="shared" si="33"/>
        <v>#DIV/0!</v>
      </c>
      <c r="L546">
        <v>6.721571</v>
      </c>
      <c r="M546">
        <v>20.945833333333301</v>
      </c>
      <c r="N546">
        <f>H546-106</f>
        <v>11.319830999999994</v>
      </c>
      <c r="O546">
        <f>117-J546</f>
        <v>10.794972000000001</v>
      </c>
      <c r="P546">
        <f>N546+O546</f>
        <v>22.114802999999995</v>
      </c>
      <c r="Q546">
        <f>N546/P546</f>
        <v>0.51186668947491853</v>
      </c>
      <c r="R546">
        <f>O546/P546</f>
        <v>0.48813331052508152</v>
      </c>
      <c r="S546">
        <f>Q546*L546</f>
        <v>3.4405482958406175</v>
      </c>
      <c r="T546">
        <f>R546*L546</f>
        <v>3.2810227041593829</v>
      </c>
      <c r="U546" s="1">
        <f>S546*1901000</f>
        <v>6540482.310393014</v>
      </c>
      <c r="V546" s="1">
        <f>T546*469000</f>
        <v>1538799.6482507505</v>
      </c>
      <c r="W546" s="2">
        <f t="shared" si="34"/>
        <v>59</v>
      </c>
      <c r="X546" s="2">
        <f t="shared" si="35"/>
        <v>76</v>
      </c>
    </row>
    <row r="547" spans="1:24" x14ac:dyDescent="0.2">
      <c r="A547">
        <v>74276</v>
      </c>
      <c r="B547" t="s">
        <v>420</v>
      </c>
      <c r="C547">
        <v>2021</v>
      </c>
      <c r="D547">
        <v>11251815.640000001</v>
      </c>
      <c r="E547" s="1">
        <v>153488</v>
      </c>
      <c r="F547">
        <f>D547/1000000</f>
        <v>11.25181564</v>
      </c>
      <c r="G547">
        <f>E547/1000000</f>
        <v>0.15348800000000001</v>
      </c>
      <c r="H547">
        <v>117.10279</v>
      </c>
      <c r="I547" t="e">
        <f t="shared" si="32"/>
        <v>#DIV/0!</v>
      </c>
      <c r="J547">
        <v>112.876817</v>
      </c>
      <c r="K547" t="e">
        <f t="shared" si="33"/>
        <v>#DIV/0!</v>
      </c>
      <c r="L547">
        <v>4.6872800000000003</v>
      </c>
      <c r="M547">
        <v>22.714057971014402</v>
      </c>
      <c r="N547">
        <f>H547-106</f>
        <v>11.102789999999999</v>
      </c>
      <c r="O547">
        <f>117-J547</f>
        <v>4.1231829999999974</v>
      </c>
      <c r="P547">
        <f>N547+O547</f>
        <v>15.225972999999996</v>
      </c>
      <c r="Q547">
        <f>N547/P547</f>
        <v>0.72920068884924472</v>
      </c>
      <c r="R547">
        <f>O547/P547</f>
        <v>0.27079931115075523</v>
      </c>
      <c r="S547">
        <f>Q547*L547</f>
        <v>3.4179678048292881</v>
      </c>
      <c r="T547">
        <f>R547*L547</f>
        <v>1.269312195170712</v>
      </c>
      <c r="U547" s="1">
        <f>S547*1901000</f>
        <v>6497556.7969804769</v>
      </c>
      <c r="V547" s="1">
        <f>T547*469000</f>
        <v>595307.41953506391</v>
      </c>
      <c r="W547" s="2">
        <f t="shared" si="34"/>
        <v>57.999999999999993</v>
      </c>
      <c r="X547" s="2">
        <f t="shared" si="35"/>
        <v>29</v>
      </c>
    </row>
    <row r="548" spans="1:24" x14ac:dyDescent="0.2">
      <c r="A548">
        <v>55792</v>
      </c>
      <c r="B548" t="s">
        <v>340</v>
      </c>
      <c r="C548">
        <v>2024</v>
      </c>
      <c r="D548">
        <v>23200097.947000001</v>
      </c>
      <c r="E548" s="1">
        <v>2019699</v>
      </c>
      <c r="F548">
        <f>D548/1000000</f>
        <v>23.200097947</v>
      </c>
      <c r="G548">
        <f>E548/1000000</f>
        <v>2.0196990000000001</v>
      </c>
      <c r="H548">
        <v>114.06218800000001</v>
      </c>
      <c r="I548">
        <f t="shared" si="32"/>
        <v>108.513155</v>
      </c>
      <c r="J548">
        <v>102.247587</v>
      </c>
      <c r="K548">
        <f t="shared" si="33"/>
        <v>110.64452199999999</v>
      </c>
      <c r="L548">
        <v>9.6646940000000008</v>
      </c>
      <c r="M548">
        <v>28.934153846153801</v>
      </c>
      <c r="N548">
        <f>H548-106</f>
        <v>8.0621880000000061</v>
      </c>
      <c r="O548">
        <f>117-J548</f>
        <v>14.752413000000004</v>
      </c>
      <c r="P548">
        <f>N548+O548</f>
        <v>22.81460100000001</v>
      </c>
      <c r="Q548">
        <f>N548/P548</f>
        <v>0.35337843515212047</v>
      </c>
      <c r="R548">
        <f>O548/P548</f>
        <v>0.64662156484787958</v>
      </c>
      <c r="S548">
        <f>Q548*L548</f>
        <v>3.4152944419440883</v>
      </c>
      <c r="T548">
        <f>R548*L548</f>
        <v>6.249399558055913</v>
      </c>
      <c r="U548" s="1">
        <f>S548*1901000</f>
        <v>6492474.7341357116</v>
      </c>
      <c r="V548" s="1">
        <f>T548*469000</f>
        <v>2930968.392728223</v>
      </c>
      <c r="W548" s="2">
        <f t="shared" si="34"/>
        <v>43</v>
      </c>
      <c r="X548" s="2">
        <f t="shared" si="35"/>
        <v>92</v>
      </c>
    </row>
    <row r="549" spans="1:24" x14ac:dyDescent="0.2">
      <c r="A549">
        <v>643</v>
      </c>
      <c r="B549" t="s">
        <v>215</v>
      </c>
      <c r="C549">
        <v>2021</v>
      </c>
      <c r="D549">
        <v>17355559.7885</v>
      </c>
      <c r="E549" s="1">
        <v>10384500</v>
      </c>
      <c r="F549">
        <f>D549/1000000</f>
        <v>17.355559788499999</v>
      </c>
      <c r="G549">
        <f>E549/1000000</f>
        <v>10.384499999999999</v>
      </c>
      <c r="H549">
        <v>114.18339</v>
      </c>
      <c r="I549">
        <f t="shared" si="32"/>
        <v>123.66559700000001</v>
      </c>
      <c r="J549">
        <v>107.806524</v>
      </c>
      <c r="K549">
        <f t="shared" si="33"/>
        <v>109.646546</v>
      </c>
      <c r="L549">
        <v>7.2299769999999999</v>
      </c>
      <c r="M549">
        <v>31.154800000000002</v>
      </c>
      <c r="N549">
        <f>H549-106</f>
        <v>8.1833900000000028</v>
      </c>
      <c r="O549">
        <f>117-J549</f>
        <v>9.193476000000004</v>
      </c>
      <c r="P549">
        <f>N549+O549</f>
        <v>17.376866000000007</v>
      </c>
      <c r="Q549">
        <f>N549/P549</f>
        <v>0.47093589833747923</v>
      </c>
      <c r="R549">
        <f>O549/P549</f>
        <v>0.52906410166252071</v>
      </c>
      <c r="S549">
        <f>Q549*L549</f>
        <v>3.4048557134543129</v>
      </c>
      <c r="T549">
        <f>R549*L549</f>
        <v>3.8251212865456865</v>
      </c>
      <c r="U549" s="1">
        <f>S549*1901000</f>
        <v>6472630.7112766486</v>
      </c>
      <c r="V549" s="1">
        <f>T549*469000</f>
        <v>1793981.883389927</v>
      </c>
      <c r="W549" s="2">
        <f t="shared" si="34"/>
        <v>44</v>
      </c>
      <c r="X549" s="2">
        <f t="shared" si="35"/>
        <v>67</v>
      </c>
    </row>
    <row r="550" spans="1:24" x14ac:dyDescent="0.2">
      <c r="A550">
        <v>39780</v>
      </c>
      <c r="B550" t="s">
        <v>302</v>
      </c>
      <c r="C550">
        <v>2020</v>
      </c>
      <c r="D550">
        <v>10469358.262</v>
      </c>
      <c r="E550" s="1">
        <v>2337145</v>
      </c>
      <c r="F550">
        <f>D550/1000000</f>
        <v>10.469358262</v>
      </c>
      <c r="G550">
        <f>E550/1000000</f>
        <v>2.337145</v>
      </c>
      <c r="H550">
        <v>119.259359</v>
      </c>
      <c r="I550" t="e">
        <f t="shared" si="32"/>
        <v>#DIV/0!</v>
      </c>
      <c r="J550">
        <v>113.237238</v>
      </c>
      <c r="K550" t="e">
        <f t="shared" si="33"/>
        <v>#DIV/0!</v>
      </c>
      <c r="L550">
        <v>4.3613239999999998</v>
      </c>
      <c r="M550">
        <v>19.347999999999999</v>
      </c>
      <c r="N550">
        <f>H550-106</f>
        <v>13.259359000000003</v>
      </c>
      <c r="O550">
        <f>117-J550</f>
        <v>3.7627619999999951</v>
      </c>
      <c r="P550">
        <f>N550+O550</f>
        <v>17.022120999999999</v>
      </c>
      <c r="Q550">
        <f>N550/P550</f>
        <v>0.7789486985787496</v>
      </c>
      <c r="R550">
        <f>O550/P550</f>
        <v>0.22105130142125035</v>
      </c>
      <c r="S550">
        <f>Q550*L550</f>
        <v>3.3972476538802665</v>
      </c>
      <c r="T550">
        <f>R550*L550</f>
        <v>0.96407634611973314</v>
      </c>
      <c r="U550" s="1">
        <f>S550*1901000</f>
        <v>6458167.7900263863</v>
      </c>
      <c r="V550" s="1">
        <f>T550*469000</f>
        <v>452151.80633015482</v>
      </c>
      <c r="W550" s="2">
        <f t="shared" si="34"/>
        <v>69</v>
      </c>
      <c r="X550" s="2">
        <f t="shared" si="35"/>
        <v>27</v>
      </c>
    </row>
    <row r="551" spans="1:24" x14ac:dyDescent="0.2">
      <c r="A551">
        <v>55861</v>
      </c>
      <c r="B551" t="s">
        <v>127</v>
      </c>
      <c r="C551">
        <v>2020</v>
      </c>
      <c r="D551">
        <v>19130016.59</v>
      </c>
      <c r="E551" s="1">
        <v>1663861</v>
      </c>
      <c r="F551">
        <f>D551/1000000</f>
        <v>19.13001659</v>
      </c>
      <c r="G551">
        <f>E551/1000000</f>
        <v>1.663861</v>
      </c>
      <c r="H551">
        <v>113.81652</v>
      </c>
      <c r="I551" t="e">
        <f t="shared" si="32"/>
        <v>#DIV/0!</v>
      </c>
      <c r="J551">
        <v>106.43567299999999</v>
      </c>
      <c r="K551" t="e">
        <f t="shared" si="33"/>
        <v>#DIV/0!</v>
      </c>
      <c r="L551">
        <v>7.9691799999999997</v>
      </c>
      <c r="M551">
        <v>31.763529411764701</v>
      </c>
      <c r="N551">
        <f>H551-106</f>
        <v>7.816519999999997</v>
      </c>
      <c r="O551">
        <f>117-J551</f>
        <v>10.564327000000006</v>
      </c>
      <c r="P551">
        <f>N551+O551</f>
        <v>18.380847000000003</v>
      </c>
      <c r="Q551">
        <f>N551/P551</f>
        <v>0.4252535261296716</v>
      </c>
      <c r="R551">
        <f>O551/P551</f>
        <v>0.5747464738703284</v>
      </c>
      <c r="S551">
        <f>Q551*L551</f>
        <v>3.3889218953620563</v>
      </c>
      <c r="T551">
        <f>R551*L551</f>
        <v>4.5802581046379434</v>
      </c>
      <c r="U551" s="1">
        <f>S551*1901000</f>
        <v>6442340.5230832687</v>
      </c>
      <c r="V551" s="1">
        <f>T551*469000</f>
        <v>2148141.0510751954</v>
      </c>
      <c r="W551" s="2">
        <f t="shared" si="34"/>
        <v>41</v>
      </c>
      <c r="X551" s="2">
        <f t="shared" si="35"/>
        <v>75</v>
      </c>
    </row>
    <row r="552" spans="1:24" x14ac:dyDescent="0.2">
      <c r="A552">
        <v>42567</v>
      </c>
      <c r="B552" t="s">
        <v>206</v>
      </c>
      <c r="C552">
        <v>2023</v>
      </c>
      <c r="D552">
        <v>11070685.9125</v>
      </c>
      <c r="E552" s="1">
        <v>8000000</v>
      </c>
      <c r="F552">
        <f>D552/1000000</f>
        <v>11.0706859125</v>
      </c>
      <c r="G552">
        <f>E552/1000000</f>
        <v>8</v>
      </c>
      <c r="H552">
        <v>119.82385499999999</v>
      </c>
      <c r="I552">
        <f t="shared" si="32"/>
        <v>115.191957</v>
      </c>
      <c r="J552">
        <v>111.914322</v>
      </c>
      <c r="K552">
        <f t="shared" si="33"/>
        <v>110.34012300000001</v>
      </c>
      <c r="L552">
        <v>4.6118249999999996</v>
      </c>
      <c r="M552">
        <v>17.683125</v>
      </c>
      <c r="N552">
        <f>H552-106</f>
        <v>13.823854999999995</v>
      </c>
      <c r="O552">
        <f>117-J552</f>
        <v>5.0856780000000015</v>
      </c>
      <c r="P552">
        <f>N552+O552</f>
        <v>18.909532999999996</v>
      </c>
      <c r="Q552">
        <f>N552/P552</f>
        <v>0.73105216294870934</v>
      </c>
      <c r="R552">
        <f>O552/P552</f>
        <v>0.26894783705129061</v>
      </c>
      <c r="S552">
        <f>Q552*L552</f>
        <v>3.3714846413909312</v>
      </c>
      <c r="T552">
        <f>R552*L552</f>
        <v>1.2403403586090682</v>
      </c>
      <c r="U552" s="1">
        <f>S552*1901000</f>
        <v>6409192.3032841599</v>
      </c>
      <c r="V552" s="1">
        <f>T552*469000</f>
        <v>581719.62818765303</v>
      </c>
      <c r="W552" s="2">
        <f t="shared" si="34"/>
        <v>70</v>
      </c>
      <c r="X552" s="2">
        <f t="shared" si="35"/>
        <v>35</v>
      </c>
    </row>
    <row r="553" spans="1:24" x14ac:dyDescent="0.2">
      <c r="A553">
        <v>43224</v>
      </c>
      <c r="B553" t="s">
        <v>257</v>
      </c>
      <c r="C553">
        <v>2021</v>
      </c>
      <c r="D553">
        <v>9779958.6669999994</v>
      </c>
      <c r="E553" s="1">
        <v>2500000</v>
      </c>
      <c r="F553">
        <f>D553/1000000</f>
        <v>9.7799586669999989</v>
      </c>
      <c r="G553">
        <f>E553/1000000</f>
        <v>2.5</v>
      </c>
      <c r="H553">
        <v>118.014021</v>
      </c>
      <c r="I553" t="e">
        <f t="shared" si="32"/>
        <v>#DIV/0!</v>
      </c>
      <c r="J553">
        <v>114.47447</v>
      </c>
      <c r="K553" t="e">
        <f t="shared" si="33"/>
        <v>#DIV/0!</v>
      </c>
      <c r="L553">
        <v>4.0741339999999999</v>
      </c>
      <c r="M553">
        <v>22.7775</v>
      </c>
      <c r="N553">
        <f>H553-106</f>
        <v>12.014021</v>
      </c>
      <c r="O553">
        <f>117-J553</f>
        <v>2.5255300000000034</v>
      </c>
      <c r="P553">
        <f>N553+O553</f>
        <v>14.539551000000003</v>
      </c>
      <c r="Q553">
        <f>N553/P553</f>
        <v>0.82629931281921964</v>
      </c>
      <c r="R553">
        <f>O553/P553</f>
        <v>0.17370068718078041</v>
      </c>
      <c r="S553">
        <f>Q553*L553</f>
        <v>3.3664541245334187</v>
      </c>
      <c r="T553">
        <f>R553*L553</f>
        <v>0.70767987546658162</v>
      </c>
      <c r="U553" s="1">
        <f>S553*1901000</f>
        <v>6399629.2907380294</v>
      </c>
      <c r="V553" s="1">
        <f>T553*469000</f>
        <v>331901.86159382679</v>
      </c>
      <c r="W553" s="2">
        <f t="shared" si="34"/>
        <v>63</v>
      </c>
      <c r="X553" s="2">
        <f t="shared" si="35"/>
        <v>20</v>
      </c>
    </row>
    <row r="554" spans="1:24" x14ac:dyDescent="0.2">
      <c r="A554">
        <v>23952</v>
      </c>
      <c r="B554" t="s">
        <v>314</v>
      </c>
      <c r="C554">
        <v>2021</v>
      </c>
      <c r="D554">
        <v>13966166.612</v>
      </c>
      <c r="E554" s="1">
        <v>3500000</v>
      </c>
      <c r="F554">
        <f>D554/1000000</f>
        <v>13.966166612</v>
      </c>
      <c r="G554">
        <f>E554/1000000</f>
        <v>3.5</v>
      </c>
      <c r="H554">
        <v>121.852954</v>
      </c>
      <c r="I554">
        <f t="shared" si="32"/>
        <v>117.905511</v>
      </c>
      <c r="J554">
        <v>105.329498</v>
      </c>
      <c r="K554">
        <f t="shared" si="33"/>
        <v>124.094431</v>
      </c>
      <c r="L554">
        <v>5.8180240000000003</v>
      </c>
      <c r="M554">
        <v>13.776511627906901</v>
      </c>
      <c r="N554">
        <f>H554-106</f>
        <v>15.852953999999997</v>
      </c>
      <c r="O554">
        <f>117-J554</f>
        <v>11.670501999999999</v>
      </c>
      <c r="P554">
        <f>N554+O554</f>
        <v>27.523455999999996</v>
      </c>
      <c r="Q554">
        <f>N554/P554</f>
        <v>0.57597977521427535</v>
      </c>
      <c r="R554">
        <f>O554/P554</f>
        <v>0.4240202247857246</v>
      </c>
      <c r="S554">
        <f>Q554*L554</f>
        <v>3.3510641557112595</v>
      </c>
      <c r="T554">
        <f>R554*L554</f>
        <v>2.4669598442887408</v>
      </c>
      <c r="U554" s="1">
        <f>S554*1901000</f>
        <v>6370372.9600071041</v>
      </c>
      <c r="V554" s="1">
        <f>T554*469000</f>
        <v>1157004.1669714195</v>
      </c>
      <c r="W554" s="2">
        <f t="shared" si="34"/>
        <v>79</v>
      </c>
      <c r="X554" s="2">
        <f t="shared" si="35"/>
        <v>80</v>
      </c>
    </row>
    <row r="555" spans="1:24" x14ac:dyDescent="0.2">
      <c r="A555">
        <v>41394</v>
      </c>
      <c r="B555" t="s">
        <v>242</v>
      </c>
      <c r="C555">
        <v>2020</v>
      </c>
      <c r="D555">
        <v>10147660.055500001</v>
      </c>
      <c r="E555" s="1">
        <v>1723707</v>
      </c>
      <c r="F555">
        <f>D555/1000000</f>
        <v>10.147660055500001</v>
      </c>
      <c r="G555">
        <f>E555/1000000</f>
        <v>1.7237070000000001</v>
      </c>
      <c r="H555">
        <v>116.96861800000001</v>
      </c>
      <c r="I555" t="e">
        <f t="shared" si="32"/>
        <v>#DIV/0!</v>
      </c>
      <c r="J555">
        <v>114.10996</v>
      </c>
      <c r="K555" t="e">
        <f t="shared" si="33"/>
        <v>#DIV/0!</v>
      </c>
      <c r="L555">
        <v>4.2273110000000003</v>
      </c>
      <c r="M555">
        <v>25.450425531914799</v>
      </c>
      <c r="N555">
        <f>H555-106</f>
        <v>10.968618000000006</v>
      </c>
      <c r="O555">
        <f>117-J555</f>
        <v>2.8900399999999991</v>
      </c>
      <c r="P555">
        <f>N555+O555</f>
        <v>13.858658000000005</v>
      </c>
      <c r="Q555">
        <f>N555/P555</f>
        <v>0.79146321382633167</v>
      </c>
      <c r="R555">
        <f>O555/P555</f>
        <v>0.20853678617366833</v>
      </c>
      <c r="S555">
        <f>Q555*L555</f>
        <v>3.3457611499034043</v>
      </c>
      <c r="T555">
        <f>R555*L555</f>
        <v>0.88154985009659614</v>
      </c>
      <c r="U555" s="1">
        <f>S555*1901000</f>
        <v>6360291.9459663713</v>
      </c>
      <c r="V555" s="1">
        <f>T555*469000</f>
        <v>413446.87969530356</v>
      </c>
      <c r="W555" s="2">
        <f t="shared" si="34"/>
        <v>56.999999999999993</v>
      </c>
      <c r="X555" s="2">
        <f t="shared" si="35"/>
        <v>22</v>
      </c>
    </row>
    <row r="556" spans="1:24" x14ac:dyDescent="0.2">
      <c r="A556">
        <v>42480</v>
      </c>
      <c r="B556" t="s">
        <v>161</v>
      </c>
      <c r="C556">
        <v>2021</v>
      </c>
      <c r="D556">
        <v>9329785.7005000003</v>
      </c>
      <c r="E556" s="1">
        <v>12000000</v>
      </c>
      <c r="F556">
        <f>D556/1000000</f>
        <v>9.3297857005000004</v>
      </c>
      <c r="G556">
        <f>E556/1000000</f>
        <v>12</v>
      </c>
      <c r="H556">
        <v>117.06629</v>
      </c>
      <c r="I556" t="e">
        <f t="shared" si="32"/>
        <v>#DIV/0!</v>
      </c>
      <c r="J556">
        <v>115.186133</v>
      </c>
      <c r="K556" t="e">
        <f t="shared" si="33"/>
        <v>#DIV/0!</v>
      </c>
      <c r="L556">
        <v>3.8866010000000002</v>
      </c>
      <c r="M556">
        <v>26.3047368421052</v>
      </c>
      <c r="N556">
        <f>H556-106</f>
        <v>11.066289999999995</v>
      </c>
      <c r="O556">
        <f>117-J556</f>
        <v>1.8138670000000019</v>
      </c>
      <c r="P556">
        <f>N556+O556</f>
        <v>12.880156999999997</v>
      </c>
      <c r="Q556">
        <f>N556/P556</f>
        <v>0.85917353336609159</v>
      </c>
      <c r="R556">
        <f>O556/P556</f>
        <v>0.14082646663390844</v>
      </c>
      <c r="S556">
        <f>Q556*L556</f>
        <v>3.3392647139541851</v>
      </c>
      <c r="T556">
        <f>R556*L556</f>
        <v>0.54733628604581519</v>
      </c>
      <c r="U556" s="1">
        <f>S556*1901000</f>
        <v>6347942.2212269055</v>
      </c>
      <c r="V556" s="1">
        <f>T556*469000</f>
        <v>256700.71815548732</v>
      </c>
      <c r="W556" s="2">
        <f t="shared" si="34"/>
        <v>57.999999999999993</v>
      </c>
      <c r="X556" s="2">
        <f t="shared" si="35"/>
        <v>16</v>
      </c>
    </row>
    <row r="557" spans="1:24" x14ac:dyDescent="0.2">
      <c r="A557">
        <v>70554</v>
      </c>
      <c r="B557" t="s">
        <v>135</v>
      </c>
      <c r="C557">
        <v>2023</v>
      </c>
      <c r="D557">
        <v>6435603.6715000002</v>
      </c>
      <c r="E557" s="1">
        <v>9945830</v>
      </c>
      <c r="F557">
        <f>D557/1000000</f>
        <v>6.4356036715</v>
      </c>
      <c r="G557">
        <f>E557/1000000</f>
        <v>9.9458300000000008</v>
      </c>
      <c r="H557">
        <v>119.02331</v>
      </c>
      <c r="I557">
        <f t="shared" si="32"/>
        <v>117.95033100000001</v>
      </c>
      <c r="J557">
        <v>119.523582</v>
      </c>
      <c r="K557">
        <f t="shared" si="33"/>
        <v>115.55639600000001</v>
      </c>
      <c r="L557">
        <v>2.6809430000000001</v>
      </c>
      <c r="M557">
        <v>26.004999999999999</v>
      </c>
      <c r="N557">
        <f>H557-106</f>
        <v>13.023309999999995</v>
      </c>
      <c r="O557">
        <f>117-J557</f>
        <v>-2.5235820000000047</v>
      </c>
      <c r="P557">
        <f>N557+O557</f>
        <v>10.49972799999999</v>
      </c>
      <c r="Q557">
        <f>N557/P557</f>
        <v>1.2403473689985118</v>
      </c>
      <c r="R557">
        <f>O557/P557</f>
        <v>-0.24034736899851186</v>
      </c>
      <c r="S557">
        <f>Q557*L557</f>
        <v>3.3253005964849773</v>
      </c>
      <c r="T557">
        <f>R557*L557</f>
        <v>-0.64435759648497737</v>
      </c>
      <c r="U557" s="1">
        <f>S557*1901000</f>
        <v>6321396.4339179415</v>
      </c>
      <c r="V557" s="1">
        <f>T557*469000</f>
        <v>-302203.71275145438</v>
      </c>
      <c r="W557" s="2">
        <f t="shared" si="34"/>
        <v>68</v>
      </c>
      <c r="X557" s="2">
        <f t="shared" si="35"/>
        <v>3</v>
      </c>
    </row>
    <row r="558" spans="1:24" x14ac:dyDescent="0.2">
      <c r="A558">
        <v>30030</v>
      </c>
      <c r="B558" t="s">
        <v>89</v>
      </c>
      <c r="C558">
        <v>2022</v>
      </c>
      <c r="D558">
        <v>33818678.490500003</v>
      </c>
      <c r="E558" s="1">
        <v>25806468</v>
      </c>
      <c r="F558">
        <f>D558/1000000</f>
        <v>33.818678490500005</v>
      </c>
      <c r="G558">
        <f>E558/1000000</f>
        <v>25.806467999999999</v>
      </c>
      <c r="H558">
        <v>112.80576600000001</v>
      </c>
      <c r="I558">
        <f t="shared" si="32"/>
        <v>108.891845</v>
      </c>
      <c r="J558">
        <v>94.931685000000002</v>
      </c>
      <c r="K558">
        <f t="shared" si="33"/>
        <v>94.290600999999995</v>
      </c>
      <c r="L558">
        <v>14.088181000000001</v>
      </c>
      <c r="M558">
        <v>31.472191780821898</v>
      </c>
      <c r="N558">
        <f>H558-106</f>
        <v>6.8057660000000055</v>
      </c>
      <c r="O558">
        <f>117-J558</f>
        <v>22.068314999999998</v>
      </c>
      <c r="P558">
        <f>N558+O558</f>
        <v>28.874081000000004</v>
      </c>
      <c r="Q558">
        <f>N558/P558</f>
        <v>0.2357050255556187</v>
      </c>
      <c r="R558">
        <f>O558/P558</f>
        <v>0.76429497444438133</v>
      </c>
      <c r="S558">
        <f>Q558*L558</f>
        <v>3.320655062637182</v>
      </c>
      <c r="T558">
        <f>R558*L558</f>
        <v>10.767525937362819</v>
      </c>
      <c r="U558" s="1">
        <f>S558*1901000</f>
        <v>6312565.2740732832</v>
      </c>
      <c r="V558" s="1">
        <f>T558*469000</f>
        <v>5049969.6646231627</v>
      </c>
      <c r="W558" s="2">
        <f t="shared" si="34"/>
        <v>34</v>
      </c>
      <c r="X558" s="2">
        <f t="shared" si="35"/>
        <v>100</v>
      </c>
    </row>
    <row r="559" spans="1:24" x14ac:dyDescent="0.2">
      <c r="A559">
        <v>143365</v>
      </c>
      <c r="B559" t="s">
        <v>99</v>
      </c>
      <c r="C559">
        <v>2024</v>
      </c>
      <c r="D559">
        <v>23394514.442000002</v>
      </c>
      <c r="E559" s="1">
        <v>23017242</v>
      </c>
      <c r="F559">
        <f>D559/1000000</f>
        <v>23.394514442000002</v>
      </c>
      <c r="G559">
        <f>E559/1000000</f>
        <v>23.017242</v>
      </c>
      <c r="H559">
        <v>113.256339</v>
      </c>
      <c r="I559" t="e">
        <f t="shared" si="32"/>
        <v>#DIV/0!</v>
      </c>
      <c r="J559">
        <v>102.953577</v>
      </c>
      <c r="K559" t="e">
        <f t="shared" si="33"/>
        <v>#DIV/0!</v>
      </c>
      <c r="L559">
        <v>9.7456840000000007</v>
      </c>
      <c r="M559">
        <v>31.8823170731707</v>
      </c>
      <c r="N559">
        <f>H559-106</f>
        <v>7.256338999999997</v>
      </c>
      <c r="O559">
        <f>117-J559</f>
        <v>14.046423000000004</v>
      </c>
      <c r="P559">
        <f>N559+O559</f>
        <v>21.302762000000001</v>
      </c>
      <c r="Q559">
        <f>N559/P559</f>
        <v>0.34062902265912731</v>
      </c>
      <c r="R559">
        <f>O559/P559</f>
        <v>0.65937097734087269</v>
      </c>
      <c r="S559">
        <f>Q559*L559</f>
        <v>3.3196628160646946</v>
      </c>
      <c r="T559">
        <f>R559*L559</f>
        <v>6.4260211839353056</v>
      </c>
      <c r="U559" s="1">
        <f>S559*1901000</f>
        <v>6310679.013338984</v>
      </c>
      <c r="V559" s="1">
        <f>T559*469000</f>
        <v>3013803.9352656584</v>
      </c>
      <c r="W559" s="2">
        <f t="shared" si="34"/>
        <v>37</v>
      </c>
      <c r="X559" s="2">
        <f t="shared" si="35"/>
        <v>90</v>
      </c>
    </row>
    <row r="560" spans="1:24" x14ac:dyDescent="0.2">
      <c r="A560">
        <v>30746</v>
      </c>
      <c r="B560" t="s">
        <v>158</v>
      </c>
      <c r="C560">
        <v>2024</v>
      </c>
      <c r="D560">
        <v>18663762.673999999</v>
      </c>
      <c r="E560" s="1">
        <v>14924167</v>
      </c>
      <c r="F560">
        <f>D560/1000000</f>
        <v>18.663762673999997</v>
      </c>
      <c r="G560">
        <f>E560/1000000</f>
        <v>14.924167000000001</v>
      </c>
      <c r="H560">
        <v>114.247688</v>
      </c>
      <c r="I560">
        <f t="shared" si="32"/>
        <v>110.496984</v>
      </c>
      <c r="J560">
        <v>105.861717</v>
      </c>
      <c r="K560">
        <f t="shared" si="33"/>
        <v>108.122754</v>
      </c>
      <c r="L560">
        <v>7.7749480000000002</v>
      </c>
      <c r="M560">
        <v>28.824186046511599</v>
      </c>
      <c r="N560">
        <f>H560-106</f>
        <v>8.2476879999999966</v>
      </c>
      <c r="O560">
        <f>117-J560</f>
        <v>11.138283000000001</v>
      </c>
      <c r="P560">
        <f>N560+O560</f>
        <v>19.385970999999998</v>
      </c>
      <c r="Q560">
        <f>N560/P560</f>
        <v>0.4254462157196045</v>
      </c>
      <c r="R560">
        <f>O560/P560</f>
        <v>0.5745537842803955</v>
      </c>
      <c r="S560">
        <f>Q560*L560</f>
        <v>3.3078222040167078</v>
      </c>
      <c r="T560">
        <f>R560*L560</f>
        <v>4.4671257959832928</v>
      </c>
      <c r="U560" s="1">
        <f>S560*1901000</f>
        <v>6288170.009835762</v>
      </c>
      <c r="V560" s="1">
        <f>T560*469000</f>
        <v>2095081.9983161644</v>
      </c>
      <c r="W560" s="2">
        <f t="shared" si="34"/>
        <v>44</v>
      </c>
      <c r="X560" s="2">
        <f t="shared" si="35"/>
        <v>78</v>
      </c>
    </row>
    <row r="561" spans="1:24" x14ac:dyDescent="0.2">
      <c r="A561">
        <v>30746</v>
      </c>
      <c r="B561" t="s">
        <v>158</v>
      </c>
      <c r="C561">
        <v>2024</v>
      </c>
      <c r="D561">
        <v>18663762.673999999</v>
      </c>
      <c r="E561" s="1">
        <v>14924167</v>
      </c>
      <c r="F561">
        <f>D561/1000000</f>
        <v>18.663762673999997</v>
      </c>
      <c r="G561">
        <f>E561/1000000</f>
        <v>14.924167000000001</v>
      </c>
      <c r="H561">
        <v>114.247688</v>
      </c>
      <c r="I561">
        <f t="shared" si="32"/>
        <v>110.496984</v>
      </c>
      <c r="J561">
        <v>105.861717</v>
      </c>
      <c r="K561">
        <f t="shared" si="33"/>
        <v>108.122754</v>
      </c>
      <c r="L561">
        <v>7.7749480000000002</v>
      </c>
      <c r="M561">
        <v>28.824186046511599</v>
      </c>
      <c r="N561">
        <f>H561-106</f>
        <v>8.2476879999999966</v>
      </c>
      <c r="O561">
        <f>117-J561</f>
        <v>11.138283000000001</v>
      </c>
      <c r="P561">
        <f>N561+O561</f>
        <v>19.385970999999998</v>
      </c>
      <c r="Q561">
        <f>N561/P561</f>
        <v>0.4254462157196045</v>
      </c>
      <c r="R561">
        <f>O561/P561</f>
        <v>0.5745537842803955</v>
      </c>
      <c r="S561">
        <f>Q561*L561</f>
        <v>3.3078222040167078</v>
      </c>
      <c r="T561">
        <f>R561*L561</f>
        <v>4.4671257959832928</v>
      </c>
      <c r="U561" s="1">
        <f>S561*1901000</f>
        <v>6288170.009835762</v>
      </c>
      <c r="V561" s="1">
        <f>T561*469000</f>
        <v>2095081.9983161644</v>
      </c>
      <c r="W561" s="2">
        <f t="shared" si="34"/>
        <v>44</v>
      </c>
      <c r="X561" s="2">
        <f t="shared" si="35"/>
        <v>78</v>
      </c>
    </row>
    <row r="562" spans="1:24" x14ac:dyDescent="0.2">
      <c r="A562">
        <v>30623</v>
      </c>
      <c r="B562" t="s">
        <v>118</v>
      </c>
      <c r="C562">
        <v>2021</v>
      </c>
      <c r="D562">
        <v>15884053.2885</v>
      </c>
      <c r="E562" s="1">
        <v>17142857</v>
      </c>
      <c r="F562">
        <f>D562/1000000</f>
        <v>15.884053288500001</v>
      </c>
      <c r="G562">
        <f>E562/1000000</f>
        <v>17.142856999999999</v>
      </c>
      <c r="H562">
        <v>114.312562</v>
      </c>
      <c r="I562" t="e">
        <f t="shared" si="32"/>
        <v>#DIV/0!</v>
      </c>
      <c r="J562">
        <v>108.640829</v>
      </c>
      <c r="K562" t="e">
        <f t="shared" si="33"/>
        <v>#DIV/0!</v>
      </c>
      <c r="L562">
        <v>6.6169770000000003</v>
      </c>
      <c r="M562">
        <v>30.235909090909001</v>
      </c>
      <c r="N562">
        <f>H562-106</f>
        <v>8.3125619999999998</v>
      </c>
      <c r="O562">
        <f>117-J562</f>
        <v>8.3591710000000035</v>
      </c>
      <c r="P562">
        <f>N562+O562</f>
        <v>16.671733000000003</v>
      </c>
      <c r="Q562">
        <f>N562/P562</f>
        <v>0.49860215491694826</v>
      </c>
      <c r="R562">
        <f>O562/P562</f>
        <v>0.50139784508305174</v>
      </c>
      <c r="S562">
        <f>Q562*L562</f>
        <v>3.2992389912358835</v>
      </c>
      <c r="T562">
        <f>R562*L562</f>
        <v>3.3177380087641168</v>
      </c>
      <c r="U562" s="1">
        <f>S562*1901000</f>
        <v>6271853.3223394146</v>
      </c>
      <c r="V562" s="1">
        <f>T562*469000</f>
        <v>1556019.1261103707</v>
      </c>
      <c r="W562" s="2">
        <f t="shared" si="34"/>
        <v>44</v>
      </c>
      <c r="X562" s="2">
        <f t="shared" si="35"/>
        <v>61</v>
      </c>
    </row>
    <row r="563" spans="1:24" x14ac:dyDescent="0.2">
      <c r="A563">
        <v>1177</v>
      </c>
      <c r="B563" t="s">
        <v>394</v>
      </c>
      <c r="C563">
        <v>2021</v>
      </c>
      <c r="D563">
        <v>8328304.3020000001</v>
      </c>
      <c r="E563" s="1">
        <v>1669178</v>
      </c>
      <c r="F563">
        <f>D563/1000000</f>
        <v>8.3283043019999994</v>
      </c>
      <c r="G563">
        <f>E563/1000000</f>
        <v>1.6691780000000001</v>
      </c>
      <c r="H563">
        <v>117.306308</v>
      </c>
      <c r="I563">
        <f t="shared" si="32"/>
        <v>117.21633300000001</v>
      </c>
      <c r="J563">
        <v>116.186843</v>
      </c>
      <c r="K563">
        <f t="shared" si="33"/>
        <v>113.029639</v>
      </c>
      <c r="L563">
        <v>3.4694039999999999</v>
      </c>
      <c r="M563">
        <v>25.99</v>
      </c>
      <c r="N563">
        <f>H563-106</f>
        <v>11.306308000000001</v>
      </c>
      <c r="O563">
        <f>117-J563</f>
        <v>0.8131570000000039</v>
      </c>
      <c r="P563">
        <f>N563+O563</f>
        <v>12.119465000000005</v>
      </c>
      <c r="Q563">
        <f>N563/P563</f>
        <v>0.93290487657664722</v>
      </c>
      <c r="R563">
        <f>O563/P563</f>
        <v>6.7095123423352721E-2</v>
      </c>
      <c r="S563">
        <f>Q563*L563</f>
        <v>3.2366239104145262</v>
      </c>
      <c r="T563">
        <f>R563*L563</f>
        <v>0.23278008958547361</v>
      </c>
      <c r="U563" s="1">
        <f>S563*1901000</f>
        <v>6152822.0536980145</v>
      </c>
      <c r="V563" s="1">
        <f>T563*469000</f>
        <v>109173.86201558712</v>
      </c>
      <c r="W563" s="2">
        <f t="shared" si="34"/>
        <v>59</v>
      </c>
      <c r="X563" s="2">
        <f t="shared" si="35"/>
        <v>11</v>
      </c>
    </row>
    <row r="564" spans="1:24" x14ac:dyDescent="0.2">
      <c r="A564">
        <v>40759</v>
      </c>
      <c r="B564" t="s">
        <v>65</v>
      </c>
      <c r="C564">
        <v>2022</v>
      </c>
      <c r="D564">
        <v>17873150.797499999</v>
      </c>
      <c r="E564" s="1">
        <v>33616770</v>
      </c>
      <c r="F564">
        <f>D564/1000000</f>
        <v>17.873150797499999</v>
      </c>
      <c r="G564">
        <f>E564/1000000</f>
        <v>33.616770000000002</v>
      </c>
      <c r="H564">
        <v>113.536514</v>
      </c>
      <c r="I564">
        <f t="shared" si="32"/>
        <v>111.893759</v>
      </c>
      <c r="J564">
        <v>107.192869</v>
      </c>
      <c r="K564">
        <f t="shared" si="33"/>
        <v>104.828548</v>
      </c>
      <c r="L564">
        <v>7.445595</v>
      </c>
      <c r="M564">
        <v>32.170270270270201</v>
      </c>
      <c r="N564">
        <f>H564-106</f>
        <v>7.5365139999999968</v>
      </c>
      <c r="O564">
        <f>117-J564</f>
        <v>9.8071309999999983</v>
      </c>
      <c r="P564">
        <f>N564+O564</f>
        <v>17.343644999999995</v>
      </c>
      <c r="Q564">
        <f>N564/P564</f>
        <v>0.43454037487506225</v>
      </c>
      <c r="R564">
        <f>O564/P564</f>
        <v>0.56545962512493775</v>
      </c>
      <c r="S564">
        <f>Q564*L564</f>
        <v>3.2354116424678891</v>
      </c>
      <c r="T564">
        <f>R564*L564</f>
        <v>4.2101833575321113</v>
      </c>
      <c r="U564" s="1">
        <f>S564*1901000</f>
        <v>6150517.5323314574</v>
      </c>
      <c r="V564" s="1">
        <f>T564*469000</f>
        <v>1974575.9946825602</v>
      </c>
      <c r="W564" s="2">
        <f t="shared" si="34"/>
        <v>39</v>
      </c>
      <c r="X564" s="2">
        <f t="shared" si="35"/>
        <v>70</v>
      </c>
    </row>
    <row r="565" spans="1:24" x14ac:dyDescent="0.2">
      <c r="A565">
        <v>48307</v>
      </c>
      <c r="B565" t="s">
        <v>300</v>
      </c>
      <c r="C565">
        <v>2020</v>
      </c>
      <c r="D565">
        <v>9461950.0289999992</v>
      </c>
      <c r="E565" s="1">
        <v>1762796</v>
      </c>
      <c r="F565">
        <f>D565/1000000</f>
        <v>9.4619500289999987</v>
      </c>
      <c r="G565">
        <f>E565/1000000</f>
        <v>1.762796</v>
      </c>
      <c r="H565">
        <v>119.03738</v>
      </c>
      <c r="I565" t="e">
        <f t="shared" si="32"/>
        <v>#DIV/0!</v>
      </c>
      <c r="J565">
        <v>114.145368</v>
      </c>
      <c r="K565" t="e">
        <f t="shared" si="33"/>
        <v>#DIV/0!</v>
      </c>
      <c r="L565">
        <v>3.9416579999999999</v>
      </c>
      <c r="M565">
        <v>19.3005454545454</v>
      </c>
      <c r="N565">
        <f>H565-106</f>
        <v>13.037379999999999</v>
      </c>
      <c r="O565">
        <f>117-J565</f>
        <v>2.8546319999999952</v>
      </c>
      <c r="P565">
        <f>N565+O565</f>
        <v>15.892011999999994</v>
      </c>
      <c r="Q565">
        <f>N565/P565</f>
        <v>0.82037315350630269</v>
      </c>
      <c r="R565">
        <f>O565/P565</f>
        <v>0.17962684649369734</v>
      </c>
      <c r="S565">
        <f>Q565*L565</f>
        <v>3.2336304035033461</v>
      </c>
      <c r="T565">
        <f>R565*L565</f>
        <v>0.70802759649665403</v>
      </c>
      <c r="U565" s="1">
        <f>S565*1901000</f>
        <v>6147131.3970598606</v>
      </c>
      <c r="V565" s="1">
        <f>T565*469000</f>
        <v>332064.94275693072</v>
      </c>
      <c r="W565" s="2">
        <f t="shared" si="34"/>
        <v>68</v>
      </c>
      <c r="X565" s="2">
        <f t="shared" si="35"/>
        <v>22</v>
      </c>
    </row>
    <row r="566" spans="1:24" x14ac:dyDescent="0.2">
      <c r="A566">
        <v>124901</v>
      </c>
      <c r="B566" t="s">
        <v>219</v>
      </c>
      <c r="C566">
        <v>2024</v>
      </c>
      <c r="D566">
        <v>13470460.9615</v>
      </c>
      <c r="E566" s="1">
        <v>10185186</v>
      </c>
      <c r="F566">
        <f>D566/1000000</f>
        <v>13.470460961500001</v>
      </c>
      <c r="G566">
        <f>E566/1000000</f>
        <v>10.185186</v>
      </c>
      <c r="H566">
        <v>117.834322</v>
      </c>
      <c r="I566" t="e">
        <f t="shared" si="32"/>
        <v>#DIV/0!</v>
      </c>
      <c r="J566">
        <v>108.20308799999999</v>
      </c>
      <c r="K566" t="e">
        <f t="shared" si="33"/>
        <v>#DIV/0!</v>
      </c>
      <c r="L566">
        <v>5.611523</v>
      </c>
      <c r="M566">
        <v>19.146363636363599</v>
      </c>
      <c r="N566">
        <f>H566-106</f>
        <v>11.834322</v>
      </c>
      <c r="O566">
        <f>117-J566</f>
        <v>8.7969120000000061</v>
      </c>
      <c r="P566">
        <f>N566+O566</f>
        <v>20.631234000000006</v>
      </c>
      <c r="Q566">
        <f>N566/P566</f>
        <v>0.57361193227705121</v>
      </c>
      <c r="R566">
        <f>O566/P566</f>
        <v>0.42638806772294879</v>
      </c>
      <c r="S566">
        <f>Q566*L566</f>
        <v>3.2188365510471151</v>
      </c>
      <c r="T566">
        <f>R566*L566</f>
        <v>2.392686448952885</v>
      </c>
      <c r="U566" s="1">
        <f>S566*1901000</f>
        <v>6119008.2835405655</v>
      </c>
      <c r="V566" s="1">
        <f>T566*469000</f>
        <v>1122169.9445589031</v>
      </c>
      <c r="W566" s="2">
        <f t="shared" si="34"/>
        <v>62</v>
      </c>
      <c r="X566" s="2">
        <f t="shared" si="35"/>
        <v>64</v>
      </c>
    </row>
    <row r="567" spans="1:24" x14ac:dyDescent="0.2">
      <c r="A567">
        <v>30623</v>
      </c>
      <c r="B567" t="s">
        <v>118</v>
      </c>
      <c r="C567">
        <v>2024</v>
      </c>
      <c r="D567">
        <v>11283370.2125</v>
      </c>
      <c r="E567" s="1">
        <v>2087519</v>
      </c>
      <c r="F567">
        <f>D567/1000000</f>
        <v>11.283370212499999</v>
      </c>
      <c r="G567">
        <f>E567/1000000</f>
        <v>2.0875189999999999</v>
      </c>
      <c r="H567">
        <v>115.772139</v>
      </c>
      <c r="I567" t="e">
        <f t="shared" si="32"/>
        <v>#DIV/0!</v>
      </c>
      <c r="J567">
        <v>112.500866</v>
      </c>
      <c r="K567" t="e">
        <f t="shared" si="33"/>
        <v>#DIV/0!</v>
      </c>
      <c r="L567">
        <v>4.7004250000000001</v>
      </c>
      <c r="M567">
        <v>27.039367088607499</v>
      </c>
      <c r="N567">
        <f>H567-106</f>
        <v>9.7721389999999957</v>
      </c>
      <c r="O567">
        <f>117-J567</f>
        <v>4.499133999999998</v>
      </c>
      <c r="P567">
        <f>N567+O567</f>
        <v>14.271272999999994</v>
      </c>
      <c r="Q567">
        <f>N567/P567</f>
        <v>0.6847419287683727</v>
      </c>
      <c r="R567">
        <f>O567/P567</f>
        <v>0.31525807123162736</v>
      </c>
      <c r="S567">
        <f>Q567*L567</f>
        <v>3.2185780805310782</v>
      </c>
      <c r="T567">
        <f>R567*L567</f>
        <v>1.4818469194689221</v>
      </c>
      <c r="U567" s="1">
        <f>S567*1901000</f>
        <v>6118516.9310895801</v>
      </c>
      <c r="V567" s="1">
        <f>T567*469000</f>
        <v>694986.20523092442</v>
      </c>
      <c r="W567" s="2">
        <f t="shared" si="34"/>
        <v>52</v>
      </c>
      <c r="X567" s="2">
        <f t="shared" si="35"/>
        <v>31</v>
      </c>
    </row>
    <row r="568" spans="1:24" x14ac:dyDescent="0.2">
      <c r="A568">
        <v>1387</v>
      </c>
      <c r="B568" t="s">
        <v>87</v>
      </c>
      <c r="C568">
        <v>2023</v>
      </c>
      <c r="D568">
        <v>12613446.454</v>
      </c>
      <c r="E568" s="1">
        <v>18518519</v>
      </c>
      <c r="F568">
        <f>D568/1000000</f>
        <v>12.613446454</v>
      </c>
      <c r="G568">
        <f>E568/1000000</f>
        <v>18.518519000000001</v>
      </c>
      <c r="H568">
        <v>114.028949</v>
      </c>
      <c r="I568">
        <f t="shared" si="32"/>
        <v>119.029781</v>
      </c>
      <c r="J568">
        <v>111.882077</v>
      </c>
      <c r="K568">
        <f t="shared" si="33"/>
        <v>111.177876</v>
      </c>
      <c r="L568">
        <v>5.2545080000000004</v>
      </c>
      <c r="M568">
        <v>34.336052631578902</v>
      </c>
      <c r="N568">
        <f>H568-106</f>
        <v>8.0289489999999972</v>
      </c>
      <c r="O568">
        <f>117-J568</f>
        <v>5.1179230000000047</v>
      </c>
      <c r="P568">
        <f>N568+O568</f>
        <v>13.146872000000002</v>
      </c>
      <c r="Q568">
        <f>N568/P568</f>
        <v>0.61071173431976788</v>
      </c>
      <c r="R568">
        <f>O568/P568</f>
        <v>0.38928826568023206</v>
      </c>
      <c r="S568">
        <f>Q568*L568</f>
        <v>3.2089896936770952</v>
      </c>
      <c r="T568">
        <f>R568*L568</f>
        <v>2.0455183063229048</v>
      </c>
      <c r="U568" s="1">
        <f>S568*1901000</f>
        <v>6100289.4076801576</v>
      </c>
      <c r="V568" s="1">
        <f>T568*469000</f>
        <v>959348.08566544228</v>
      </c>
      <c r="W568" s="2">
        <f t="shared" si="34"/>
        <v>43</v>
      </c>
      <c r="X568" s="2">
        <f t="shared" si="35"/>
        <v>36</v>
      </c>
    </row>
    <row r="569" spans="1:24" x14ac:dyDescent="0.2">
      <c r="A569">
        <v>19262</v>
      </c>
      <c r="B569" t="s">
        <v>234</v>
      </c>
      <c r="C569">
        <v>2023</v>
      </c>
      <c r="D569">
        <v>12363782.4515</v>
      </c>
      <c r="E569" s="1">
        <v>8700000</v>
      </c>
      <c r="F569">
        <f>D569/1000000</f>
        <v>12.363782451500001</v>
      </c>
      <c r="G569">
        <f>E569/1000000</f>
        <v>8.6999999999999993</v>
      </c>
      <c r="H569">
        <v>118.50737700000001</v>
      </c>
      <c r="I569">
        <f t="shared" si="32"/>
        <v>116.395368</v>
      </c>
      <c r="J569">
        <v>109.33596900000001</v>
      </c>
      <c r="K569">
        <f t="shared" si="33"/>
        <v>109.65456500000001</v>
      </c>
      <c r="L569">
        <v>5.1505029999999996</v>
      </c>
      <c r="M569">
        <v>18.1822535211267</v>
      </c>
      <c r="N569">
        <f>H569-106</f>
        <v>12.507377000000005</v>
      </c>
      <c r="O569">
        <f>117-J569</f>
        <v>7.6640309999999943</v>
      </c>
      <c r="P569">
        <f>N569+O569</f>
        <v>20.171408</v>
      </c>
      <c r="Q569">
        <f>N569/P569</f>
        <v>0.6200547329170083</v>
      </c>
      <c r="R569">
        <f>O569/P569</f>
        <v>0.37994526708299164</v>
      </c>
      <c r="S569">
        <f>Q569*L569</f>
        <v>3.1935937620532497</v>
      </c>
      <c r="T569">
        <f>R569*L569</f>
        <v>1.9569092379467496</v>
      </c>
      <c r="U569" s="1">
        <f>S569*1901000</f>
        <v>6071021.7416632278</v>
      </c>
      <c r="V569" s="1">
        <f>T569*469000</f>
        <v>917790.43259702553</v>
      </c>
      <c r="W569" s="2">
        <f t="shared" si="34"/>
        <v>66</v>
      </c>
      <c r="X569" s="2">
        <f t="shared" si="35"/>
        <v>56</v>
      </c>
    </row>
    <row r="570" spans="1:24" x14ac:dyDescent="0.2">
      <c r="A570">
        <v>40370</v>
      </c>
      <c r="B570" t="s">
        <v>124</v>
      </c>
      <c r="C570">
        <v>2024</v>
      </c>
      <c r="D570">
        <v>15942522.267000001</v>
      </c>
      <c r="E570" s="1">
        <v>16615384</v>
      </c>
      <c r="F570">
        <f>D570/1000000</f>
        <v>15.942522267000001</v>
      </c>
      <c r="G570">
        <f>E570/1000000</f>
        <v>16.615383999999999</v>
      </c>
      <c r="H570">
        <v>115.554374</v>
      </c>
      <c r="I570">
        <f t="shared" si="32"/>
        <v>113.81268900000001</v>
      </c>
      <c r="J570">
        <v>106.667552</v>
      </c>
      <c r="K570">
        <f t="shared" si="33"/>
        <v>108.04831</v>
      </c>
      <c r="L570">
        <v>6.6413339999999996</v>
      </c>
      <c r="M570">
        <v>23.793157894736801</v>
      </c>
      <c r="N570">
        <f>H570-106</f>
        <v>9.5543739999999957</v>
      </c>
      <c r="O570">
        <f>117-J570</f>
        <v>10.332447999999999</v>
      </c>
      <c r="P570">
        <f>N570+O570</f>
        <v>19.886821999999995</v>
      </c>
      <c r="Q570">
        <f>N570/P570</f>
        <v>0.48043744747149636</v>
      </c>
      <c r="R570">
        <f>O570/P570</f>
        <v>0.5195625525285037</v>
      </c>
      <c r="S570">
        <f>Q570*L570</f>
        <v>3.1907455547656625</v>
      </c>
      <c r="T570">
        <f>R570*L570</f>
        <v>3.4505884452343372</v>
      </c>
      <c r="U570" s="1">
        <f>S570*1901000</f>
        <v>6065607.2996095242</v>
      </c>
      <c r="V570" s="1">
        <f>T570*469000</f>
        <v>1618325.9808149042</v>
      </c>
      <c r="W570" s="2">
        <f t="shared" si="34"/>
        <v>51</v>
      </c>
      <c r="X570" s="2">
        <f t="shared" si="35"/>
        <v>73</v>
      </c>
    </row>
    <row r="571" spans="1:24" x14ac:dyDescent="0.2">
      <c r="A571">
        <v>70550</v>
      </c>
      <c r="B571" t="s">
        <v>150</v>
      </c>
      <c r="C571">
        <v>2021</v>
      </c>
      <c r="D571">
        <v>8046456.7960000001</v>
      </c>
      <c r="E571" s="1">
        <v>14491964</v>
      </c>
      <c r="F571">
        <f>D571/1000000</f>
        <v>8.0464567959999993</v>
      </c>
      <c r="G571">
        <f>E571/1000000</f>
        <v>14.491963999999999</v>
      </c>
      <c r="H571">
        <v>117.536585</v>
      </c>
      <c r="I571">
        <f t="shared" si="32"/>
        <v>117.66543799999999</v>
      </c>
      <c r="J571">
        <v>116.390047</v>
      </c>
      <c r="K571">
        <f t="shared" si="33"/>
        <v>110.620761</v>
      </c>
      <c r="L571">
        <v>3.3519920000000001</v>
      </c>
      <c r="M571">
        <v>25.015316455696201</v>
      </c>
      <c r="N571">
        <f>H571-106</f>
        <v>11.536585000000002</v>
      </c>
      <c r="O571">
        <f>117-J571</f>
        <v>0.60995300000000441</v>
      </c>
      <c r="P571">
        <f>N571+O571</f>
        <v>12.146538000000007</v>
      </c>
      <c r="Q571">
        <f>N571/P571</f>
        <v>0.94978379847821626</v>
      </c>
      <c r="R571">
        <f>O571/P571</f>
        <v>5.0216201521783743E-2</v>
      </c>
      <c r="S571">
        <f>Q571*L571</f>
        <v>3.1836676942285931</v>
      </c>
      <c r="T571">
        <f>R571*L571</f>
        <v>0.16832430577140695</v>
      </c>
      <c r="U571" s="1">
        <f>S571*1901000</f>
        <v>6052152.2867285553</v>
      </c>
      <c r="V571" s="1">
        <f>T571*469000</f>
        <v>78944.099406789857</v>
      </c>
      <c r="W571" s="2">
        <f t="shared" si="34"/>
        <v>60</v>
      </c>
      <c r="X571" s="2">
        <f t="shared" si="35"/>
        <v>10</v>
      </c>
    </row>
    <row r="572" spans="1:24" x14ac:dyDescent="0.2">
      <c r="A572">
        <v>20113</v>
      </c>
      <c r="B572" t="s">
        <v>229</v>
      </c>
      <c r="C572">
        <v>2020</v>
      </c>
      <c r="D572">
        <v>13121483.472999999</v>
      </c>
      <c r="E572" s="1">
        <v>9258000</v>
      </c>
      <c r="F572">
        <f>D572/1000000</f>
        <v>13.121483473</v>
      </c>
      <c r="G572">
        <f>E572/1000000</f>
        <v>9.2579999999999991</v>
      </c>
      <c r="H572">
        <v>115.09068000000001</v>
      </c>
      <c r="I572" t="e">
        <f t="shared" si="32"/>
        <v>#DIV/0!</v>
      </c>
      <c r="J572">
        <v>110.479056</v>
      </c>
      <c r="K572" t="e">
        <f t="shared" si="33"/>
        <v>#DIV/0!</v>
      </c>
      <c r="L572">
        <v>5.4661460000000002</v>
      </c>
      <c r="M572">
        <v>27.4725</v>
      </c>
      <c r="N572">
        <f>H572-106</f>
        <v>9.0906800000000061</v>
      </c>
      <c r="O572">
        <f>117-J572</f>
        <v>6.5209440000000001</v>
      </c>
      <c r="P572">
        <f>N572+O572</f>
        <v>15.611624000000006</v>
      </c>
      <c r="Q572">
        <f>N572/P572</f>
        <v>0.5823020077859935</v>
      </c>
      <c r="R572">
        <f>O572/P572</f>
        <v>0.41769799221400655</v>
      </c>
      <c r="S572">
        <f>Q572*L572</f>
        <v>3.1829477906513772</v>
      </c>
      <c r="T572">
        <f>R572*L572</f>
        <v>2.2831982093486229</v>
      </c>
      <c r="U572" s="1">
        <f>S572*1901000</f>
        <v>6050783.7500282684</v>
      </c>
      <c r="V572" s="1">
        <f>T572*469000</f>
        <v>1070819.960184504</v>
      </c>
      <c r="W572" s="2">
        <f t="shared" si="34"/>
        <v>48</v>
      </c>
      <c r="X572" s="2">
        <f t="shared" si="35"/>
        <v>47</v>
      </c>
    </row>
    <row r="573" spans="1:24" x14ac:dyDescent="0.2">
      <c r="A573">
        <v>73458</v>
      </c>
      <c r="B573" t="s">
        <v>185</v>
      </c>
      <c r="C573">
        <v>2022</v>
      </c>
      <c r="D573">
        <v>12262985.456499999</v>
      </c>
      <c r="E573" s="1">
        <v>12690000</v>
      </c>
      <c r="F573">
        <f>D573/1000000</f>
        <v>12.262985456499999</v>
      </c>
      <c r="G573">
        <f>E573/1000000</f>
        <v>12.69</v>
      </c>
      <c r="H573">
        <v>117.577645</v>
      </c>
      <c r="I573">
        <f t="shared" si="32"/>
        <v>116.312077</v>
      </c>
      <c r="J573">
        <v>109.985705</v>
      </c>
      <c r="K573">
        <f t="shared" si="33"/>
        <v>105.35836</v>
      </c>
      <c r="L573">
        <v>5.1085130000000003</v>
      </c>
      <c r="M573">
        <v>20.045263157894698</v>
      </c>
      <c r="N573">
        <f>H573-106</f>
        <v>11.577645000000004</v>
      </c>
      <c r="O573">
        <f>117-J573</f>
        <v>7.0142950000000042</v>
      </c>
      <c r="P573">
        <f>N573+O573</f>
        <v>18.591940000000008</v>
      </c>
      <c r="Q573">
        <f>N573/P573</f>
        <v>0.62272387927241579</v>
      </c>
      <c r="R573">
        <f>O573/P573</f>
        <v>0.37727612072758415</v>
      </c>
      <c r="S573">
        <f>Q573*L573</f>
        <v>3.1811930326735669</v>
      </c>
      <c r="T573">
        <f>R573*L573</f>
        <v>1.9273199673264332</v>
      </c>
      <c r="U573" s="1">
        <f>S573*1901000</f>
        <v>6047447.9551124508</v>
      </c>
      <c r="V573" s="1">
        <f>T573*469000</f>
        <v>903913.06467609713</v>
      </c>
      <c r="W573" s="2">
        <f t="shared" si="34"/>
        <v>60</v>
      </c>
      <c r="X573" s="2">
        <f t="shared" si="35"/>
        <v>51</v>
      </c>
    </row>
    <row r="574" spans="1:24" x14ac:dyDescent="0.2">
      <c r="A574">
        <v>42496</v>
      </c>
      <c r="B574" t="s">
        <v>130</v>
      </c>
      <c r="C574">
        <v>2021</v>
      </c>
      <c r="D574">
        <v>20040562.247499999</v>
      </c>
      <c r="E574" s="1">
        <v>12000000</v>
      </c>
      <c r="F574">
        <f>D574/1000000</f>
        <v>20.040562247499999</v>
      </c>
      <c r="G574">
        <f>E574/1000000</f>
        <v>12</v>
      </c>
      <c r="H574">
        <v>113.881282</v>
      </c>
      <c r="I574">
        <f t="shared" si="32"/>
        <v>112.67209099999999</v>
      </c>
      <c r="J574">
        <v>104.08656499999999</v>
      </c>
      <c r="K574">
        <f t="shared" si="33"/>
        <v>108.906874</v>
      </c>
      <c r="L574">
        <v>8.3484949999999998</v>
      </c>
      <c r="M574">
        <v>28.19</v>
      </c>
      <c r="N574">
        <f>H574-106</f>
        <v>7.8812819999999988</v>
      </c>
      <c r="O574">
        <f>117-J574</f>
        <v>12.913435000000007</v>
      </c>
      <c r="P574">
        <f>N574+O574</f>
        <v>20.794717000000006</v>
      </c>
      <c r="Q574">
        <f>N574/P574</f>
        <v>0.37900405184643754</v>
      </c>
      <c r="R574">
        <f>O574/P574</f>
        <v>0.6209959481535624</v>
      </c>
      <c r="S574">
        <f>Q574*L574</f>
        <v>3.1641134318197244</v>
      </c>
      <c r="T574">
        <f>R574*L574</f>
        <v>5.1843815681802745</v>
      </c>
      <c r="U574" s="1">
        <f>S574*1901000</f>
        <v>6014979.6338892961</v>
      </c>
      <c r="V574" s="1">
        <f>T574*469000</f>
        <v>2431474.9554765485</v>
      </c>
      <c r="W574" s="2">
        <f t="shared" si="34"/>
        <v>41</v>
      </c>
      <c r="X574" s="2">
        <f t="shared" si="35"/>
        <v>86</v>
      </c>
    </row>
    <row r="575" spans="1:24" x14ac:dyDescent="0.2">
      <c r="A575">
        <v>42480</v>
      </c>
      <c r="B575" t="s">
        <v>161</v>
      </c>
      <c r="C575">
        <v>2024</v>
      </c>
      <c r="D575">
        <v>14863005.4145</v>
      </c>
      <c r="E575" s="1">
        <v>7983000</v>
      </c>
      <c r="F575">
        <f>D575/1000000</f>
        <v>14.8630054145</v>
      </c>
      <c r="G575">
        <f>E575/1000000</f>
        <v>7.9829999999999997</v>
      </c>
      <c r="H575">
        <v>113.42090899999999</v>
      </c>
      <c r="I575">
        <f t="shared" si="32"/>
        <v>112.41787600000001</v>
      </c>
      <c r="J575">
        <v>109.886707</v>
      </c>
      <c r="K575">
        <f t="shared" si="33"/>
        <v>110.080975</v>
      </c>
      <c r="L575">
        <v>6.1916289999999998</v>
      </c>
      <c r="M575">
        <v>34.6353333333333</v>
      </c>
      <c r="N575">
        <f>H575-106</f>
        <v>7.4209089999999946</v>
      </c>
      <c r="O575">
        <f>117-J575</f>
        <v>7.1132929999999988</v>
      </c>
      <c r="P575">
        <f>N575+O575</f>
        <v>14.534201999999993</v>
      </c>
      <c r="Q575">
        <f>N575/P575</f>
        <v>0.51058248674402618</v>
      </c>
      <c r="R575">
        <f>O575/P575</f>
        <v>0.48941751325597388</v>
      </c>
      <c r="S575">
        <f>Q575*L575</f>
        <v>3.1613373318164282</v>
      </c>
      <c r="T575">
        <f>R575*L575</f>
        <v>3.0302916681835721</v>
      </c>
      <c r="U575" s="1">
        <f>S575*1901000</f>
        <v>6009702.2677830299</v>
      </c>
      <c r="V575" s="1">
        <f>T575*469000</f>
        <v>1421206.7923780952</v>
      </c>
      <c r="W575" s="2">
        <f t="shared" si="34"/>
        <v>38</v>
      </c>
      <c r="X575" s="2">
        <f t="shared" si="35"/>
        <v>52</v>
      </c>
    </row>
    <row r="576" spans="1:24" x14ac:dyDescent="0.2">
      <c r="A576">
        <v>40824</v>
      </c>
      <c r="B576" t="s">
        <v>129</v>
      </c>
      <c r="C576">
        <v>2023</v>
      </c>
      <c r="D576">
        <v>22819491.4705</v>
      </c>
      <c r="E576" s="1">
        <v>12960000</v>
      </c>
      <c r="F576">
        <f>D576/1000000</f>
        <v>22.819491470500001</v>
      </c>
      <c r="G576">
        <f>E576/1000000</f>
        <v>12.96</v>
      </c>
      <c r="H576">
        <v>112.71608500000001</v>
      </c>
      <c r="I576">
        <f t="shared" si="32"/>
        <v>119.48473200000001</v>
      </c>
      <c r="J576">
        <v>103.50810199999999</v>
      </c>
      <c r="K576">
        <f t="shared" si="33"/>
        <v>103.77691899999999</v>
      </c>
      <c r="L576">
        <v>9.5061409999999995</v>
      </c>
      <c r="M576">
        <v>33.417160493827097</v>
      </c>
      <c r="N576">
        <f>H576-106</f>
        <v>6.7160850000000067</v>
      </c>
      <c r="O576">
        <f>117-J576</f>
        <v>13.491898000000006</v>
      </c>
      <c r="P576">
        <f>N576+O576</f>
        <v>20.207983000000013</v>
      </c>
      <c r="Q576">
        <f>N576/P576</f>
        <v>0.33234811212974608</v>
      </c>
      <c r="R576">
        <f>O576/P576</f>
        <v>0.66765188787025398</v>
      </c>
      <c r="S576">
        <f>Q576*L576</f>
        <v>3.1593480149891762</v>
      </c>
      <c r="T576">
        <f>R576*L576</f>
        <v>6.3467929850108238</v>
      </c>
      <c r="U576" s="1">
        <f>S576*1901000</f>
        <v>6005920.5764944237</v>
      </c>
      <c r="V576" s="1">
        <f>T576*469000</f>
        <v>2976645.9099700763</v>
      </c>
      <c r="W576" s="2">
        <f t="shared" si="34"/>
        <v>34</v>
      </c>
      <c r="X576" s="2">
        <f t="shared" si="35"/>
        <v>88</v>
      </c>
    </row>
    <row r="577" spans="1:24" x14ac:dyDescent="0.2">
      <c r="A577">
        <v>43311</v>
      </c>
      <c r="B577" t="s">
        <v>92</v>
      </c>
      <c r="C577">
        <v>2021</v>
      </c>
      <c r="D577">
        <v>12718509.137499999</v>
      </c>
      <c r="E577" s="1">
        <v>13000000</v>
      </c>
      <c r="F577">
        <f>D577/1000000</f>
        <v>12.7185091375</v>
      </c>
      <c r="G577">
        <f>E577/1000000</f>
        <v>13</v>
      </c>
      <c r="H577">
        <v>114.02267500000001</v>
      </c>
      <c r="I577" t="e">
        <f t="shared" si="32"/>
        <v>#DIV/0!</v>
      </c>
      <c r="J577">
        <v>111.561702</v>
      </c>
      <c r="K577" t="e">
        <f t="shared" si="33"/>
        <v>#DIV/0!</v>
      </c>
      <c r="L577">
        <v>5.2982750000000003</v>
      </c>
      <c r="M577">
        <v>33.397424242424201</v>
      </c>
      <c r="N577">
        <f>H577-106</f>
        <v>8.0226750000000067</v>
      </c>
      <c r="O577">
        <f>117-J577</f>
        <v>5.4382980000000032</v>
      </c>
      <c r="P577">
        <f>N577+O577</f>
        <v>13.46097300000001</v>
      </c>
      <c r="Q577">
        <f>N577/P577</f>
        <v>0.59599517806030822</v>
      </c>
      <c r="R577">
        <f>O577/P577</f>
        <v>0.40400482193969184</v>
      </c>
      <c r="S577">
        <f>Q577*L577</f>
        <v>3.1577463520374796</v>
      </c>
      <c r="T577">
        <f>R577*L577</f>
        <v>2.1405286479625207</v>
      </c>
      <c r="U577" s="1">
        <f>S577*1901000</f>
        <v>6002875.8152232487</v>
      </c>
      <c r="V577" s="1">
        <f>T577*469000</f>
        <v>1003907.9358944222</v>
      </c>
      <c r="W577" s="2">
        <f t="shared" si="34"/>
        <v>42</v>
      </c>
      <c r="X577" s="2">
        <f t="shared" si="35"/>
        <v>39</v>
      </c>
    </row>
    <row r="578" spans="1:24" x14ac:dyDescent="0.2">
      <c r="A578">
        <v>73458</v>
      </c>
      <c r="B578" t="s">
        <v>185</v>
      </c>
      <c r="C578">
        <v>2021</v>
      </c>
      <c r="D578">
        <v>16121508.347999999</v>
      </c>
      <c r="E578" s="1">
        <v>7020000</v>
      </c>
      <c r="F578">
        <f>D578/1000000</f>
        <v>16.121508347999999</v>
      </c>
      <c r="G578">
        <f>E578/1000000</f>
        <v>7.02</v>
      </c>
      <c r="H578">
        <v>116.312077</v>
      </c>
      <c r="I578">
        <f t="shared" si="32"/>
        <v>127.668819</v>
      </c>
      <c r="J578">
        <v>105.35836</v>
      </c>
      <c r="K578">
        <f t="shared" si="33"/>
        <v>108.602926</v>
      </c>
      <c r="L578">
        <v>6.7158959999999999</v>
      </c>
      <c r="M578">
        <v>21.126999999999999</v>
      </c>
      <c r="N578">
        <f>H578-106</f>
        <v>10.312077000000002</v>
      </c>
      <c r="O578">
        <f>117-J578</f>
        <v>11.641639999999995</v>
      </c>
      <c r="P578">
        <f>N578+O578</f>
        <v>21.953716999999997</v>
      </c>
      <c r="Q578">
        <f>N578/P578</f>
        <v>0.46971895465355606</v>
      </c>
      <c r="R578">
        <f>O578/P578</f>
        <v>0.53028104534644394</v>
      </c>
      <c r="S578">
        <f>Q578*L578</f>
        <v>3.1545836486819985</v>
      </c>
      <c r="T578">
        <f>R578*L578</f>
        <v>3.5613123513180014</v>
      </c>
      <c r="U578" s="1">
        <f>S578*1901000</f>
        <v>5996863.5161444787</v>
      </c>
      <c r="V578" s="1">
        <f>T578*469000</f>
        <v>1670255.4927681426</v>
      </c>
      <c r="W578" s="2">
        <f t="shared" si="34"/>
        <v>54</v>
      </c>
      <c r="X578" s="2">
        <f t="shared" si="35"/>
        <v>80</v>
      </c>
    </row>
    <row r="579" spans="1:24" x14ac:dyDescent="0.2">
      <c r="A579">
        <v>95378</v>
      </c>
      <c r="B579" t="s">
        <v>250</v>
      </c>
      <c r="C579">
        <v>2024</v>
      </c>
      <c r="D579">
        <v>12592559.703500001</v>
      </c>
      <c r="E579" s="1">
        <v>8571429</v>
      </c>
      <c r="F579">
        <f>D579/1000000</f>
        <v>12.592559703500001</v>
      </c>
      <c r="G579">
        <f>E579/1000000</f>
        <v>8.5714290000000002</v>
      </c>
      <c r="H579">
        <v>120.13706999999999</v>
      </c>
      <c r="I579">
        <f t="shared" ref="I579:I642" si="36">AVERAGEIFS(H:H,A:A,A579,C:C,C579-1)</f>
        <v>121.862531</v>
      </c>
      <c r="J579">
        <v>107.53163000000001</v>
      </c>
      <c r="K579">
        <f t="shared" ref="K579:K642" si="37">AVERAGEIFS(J:J,A:A,A579,C:C,C579-1)</f>
        <v>114.76469400000001</v>
      </c>
      <c r="L579">
        <v>5.2458070000000001</v>
      </c>
      <c r="M579">
        <v>15.03734375</v>
      </c>
      <c r="N579">
        <f>H579-106</f>
        <v>14.137069999999994</v>
      </c>
      <c r="O579">
        <f>117-J579</f>
        <v>9.4683699999999931</v>
      </c>
      <c r="P579">
        <f>N579+O579</f>
        <v>23.605439999999987</v>
      </c>
      <c r="Q579">
        <f>N579/P579</f>
        <v>0.59889034053167411</v>
      </c>
      <c r="R579">
        <f>O579/P579</f>
        <v>0.40110965946832589</v>
      </c>
      <c r="S579">
        <f>Q579*L579</f>
        <v>3.1416631405934399</v>
      </c>
      <c r="T579">
        <f>R579*L579</f>
        <v>2.1041438594065602</v>
      </c>
      <c r="U579" s="1">
        <f>S579*1901000</f>
        <v>5972301.6302681295</v>
      </c>
      <c r="V579" s="1">
        <f>T579*469000</f>
        <v>986843.47006167669</v>
      </c>
      <c r="W579" s="2">
        <f t="shared" ref="W579:W642" si="38">PERCENTRANK(H:H,H579,2)*100</f>
        <v>72</v>
      </c>
      <c r="X579" s="2">
        <f t="shared" ref="X579:X642" si="39">100-PERCENTRANK(J:J,J579,2)*100</f>
        <v>69</v>
      </c>
    </row>
    <row r="580" spans="1:24" x14ac:dyDescent="0.2">
      <c r="A580">
        <v>70149</v>
      </c>
      <c r="B580" t="s">
        <v>265</v>
      </c>
      <c r="C580">
        <v>2024</v>
      </c>
      <c r="D580">
        <v>8532891.7155000009</v>
      </c>
      <c r="E580" s="1">
        <v>7000000</v>
      </c>
      <c r="F580">
        <f>D580/1000000</f>
        <v>8.5328917155000017</v>
      </c>
      <c r="G580">
        <f>E580/1000000</f>
        <v>7</v>
      </c>
      <c r="H580">
        <v>115.948678</v>
      </c>
      <c r="I580">
        <f t="shared" si="36"/>
        <v>107.305176</v>
      </c>
      <c r="J580">
        <v>115.692126</v>
      </c>
      <c r="K580">
        <f t="shared" si="37"/>
        <v>111.429334</v>
      </c>
      <c r="L580">
        <v>3.5546310000000001</v>
      </c>
      <c r="M580">
        <v>30.301086956521701</v>
      </c>
      <c r="N580">
        <f>H580-106</f>
        <v>9.948678000000001</v>
      </c>
      <c r="O580">
        <f>117-J580</f>
        <v>1.3078739999999982</v>
      </c>
      <c r="P580">
        <f>N580+O580</f>
        <v>11.256551999999999</v>
      </c>
      <c r="Q580">
        <f>N580/P580</f>
        <v>0.88381220110740855</v>
      </c>
      <c r="R580">
        <f>O580/P580</f>
        <v>0.11618779889259147</v>
      </c>
      <c r="S580">
        <f>Q580*L580</f>
        <v>3.1416262482346289</v>
      </c>
      <c r="T580">
        <f>R580*L580</f>
        <v>0.41300475176537133</v>
      </c>
      <c r="U580" s="1">
        <f>S580*1901000</f>
        <v>5972231.4978940291</v>
      </c>
      <c r="V580" s="1">
        <f>T580*469000</f>
        <v>193699.22857795915</v>
      </c>
      <c r="W580" s="2">
        <f t="shared" si="38"/>
        <v>53</v>
      </c>
      <c r="X580" s="2">
        <f t="shared" si="39"/>
        <v>13</v>
      </c>
    </row>
    <row r="581" spans="1:24" x14ac:dyDescent="0.2">
      <c r="A581">
        <v>70554</v>
      </c>
      <c r="B581" t="s">
        <v>135</v>
      </c>
      <c r="C581">
        <v>2022</v>
      </c>
      <c r="D581">
        <v>8436401.2174999993</v>
      </c>
      <c r="E581" s="1">
        <v>9472219</v>
      </c>
      <c r="F581">
        <f>D581/1000000</f>
        <v>8.4364012174999985</v>
      </c>
      <c r="G581">
        <f>E581/1000000</f>
        <v>9.4722190000000008</v>
      </c>
      <c r="H581">
        <v>117.95033100000001</v>
      </c>
      <c r="I581">
        <f t="shared" si="36"/>
        <v>123.10798699999999</v>
      </c>
      <c r="J581">
        <v>115.55639600000001</v>
      </c>
      <c r="K581">
        <f t="shared" si="37"/>
        <v>115.955484</v>
      </c>
      <c r="L581">
        <v>3.5144350000000002</v>
      </c>
      <c r="M581">
        <v>22.33</v>
      </c>
      <c r="N581">
        <f>H581-106</f>
        <v>11.950331000000006</v>
      </c>
      <c r="O581">
        <f>117-J581</f>
        <v>1.4436039999999934</v>
      </c>
      <c r="P581">
        <f>N581+O581</f>
        <v>13.393934999999999</v>
      </c>
      <c r="Q581">
        <f>N581/P581</f>
        <v>0.89221957550189746</v>
      </c>
      <c r="R581">
        <f>O581/P581</f>
        <v>0.10778042449810257</v>
      </c>
      <c r="S581">
        <f>Q581*L581</f>
        <v>3.1356477038290111</v>
      </c>
      <c r="T581">
        <f>R581*L581</f>
        <v>0.37878729617098916</v>
      </c>
      <c r="U581" s="1">
        <f>S581*1901000</f>
        <v>5960866.2849789504</v>
      </c>
      <c r="V581" s="1">
        <f>T581*469000</f>
        <v>177651.24190419391</v>
      </c>
      <c r="W581" s="2">
        <f t="shared" si="38"/>
        <v>62</v>
      </c>
      <c r="X581" s="2">
        <f t="shared" si="39"/>
        <v>13</v>
      </c>
    </row>
    <row r="582" spans="1:24" x14ac:dyDescent="0.2">
      <c r="A582">
        <v>16281</v>
      </c>
      <c r="B582" t="s">
        <v>183</v>
      </c>
      <c r="C582">
        <v>2021</v>
      </c>
      <c r="D582">
        <v>10676350.976500001</v>
      </c>
      <c r="E582" s="1">
        <v>12195122</v>
      </c>
      <c r="F582">
        <f>D582/1000000</f>
        <v>10.6763509765</v>
      </c>
      <c r="G582">
        <f>E582/1000000</f>
        <v>12.195122</v>
      </c>
      <c r="H582">
        <v>118.19847300000001</v>
      </c>
      <c r="I582">
        <f t="shared" si="36"/>
        <v>123.215777</v>
      </c>
      <c r="J582">
        <v>111.77345699999999</v>
      </c>
      <c r="K582">
        <f t="shared" si="37"/>
        <v>100.8627295</v>
      </c>
      <c r="L582">
        <v>4.4475530000000001</v>
      </c>
      <c r="M582">
        <v>19.09075</v>
      </c>
      <c r="N582">
        <f>H582-106</f>
        <v>12.198473000000007</v>
      </c>
      <c r="O582">
        <f>117-J582</f>
        <v>5.2265430000000066</v>
      </c>
      <c r="P582">
        <f>N582+O582</f>
        <v>17.425016000000014</v>
      </c>
      <c r="Q582">
        <f>N582/P582</f>
        <v>0.70005519650598869</v>
      </c>
      <c r="R582">
        <f>O582/P582</f>
        <v>0.29994480349401126</v>
      </c>
      <c r="S582">
        <f>Q582*L582</f>
        <v>3.1135325893857995</v>
      </c>
      <c r="T582">
        <f>R582*L582</f>
        <v>1.3340204106142002</v>
      </c>
      <c r="U582" s="1">
        <f>S582*1901000</f>
        <v>5918825.4524224047</v>
      </c>
      <c r="V582" s="1">
        <f>T582*469000</f>
        <v>625655.57257805986</v>
      </c>
      <c r="W582" s="2">
        <f t="shared" si="38"/>
        <v>64</v>
      </c>
      <c r="X582" s="2">
        <f t="shared" si="39"/>
        <v>37</v>
      </c>
    </row>
    <row r="583" spans="1:24" x14ac:dyDescent="0.2">
      <c r="A583">
        <v>130</v>
      </c>
      <c r="B583" t="s">
        <v>134</v>
      </c>
      <c r="C583">
        <v>2021</v>
      </c>
      <c r="D583">
        <v>21449206.853999998</v>
      </c>
      <c r="E583" s="1">
        <v>17800000</v>
      </c>
      <c r="F583">
        <f>D583/1000000</f>
        <v>21.449206854</v>
      </c>
      <c r="G583">
        <f>E583/1000000</f>
        <v>17.8</v>
      </c>
      <c r="H583">
        <v>113.559748</v>
      </c>
      <c r="I583">
        <f t="shared" si="36"/>
        <v>111.268427</v>
      </c>
      <c r="J583">
        <v>102.86058800000001</v>
      </c>
      <c r="K583">
        <f t="shared" si="37"/>
        <v>107.225469</v>
      </c>
      <c r="L583">
        <v>8.9353079999999991</v>
      </c>
      <c r="M583">
        <v>28.537352941176401</v>
      </c>
      <c r="N583">
        <f>H583-106</f>
        <v>7.559747999999999</v>
      </c>
      <c r="O583">
        <f>117-J583</f>
        <v>14.139411999999993</v>
      </c>
      <c r="P583">
        <f>N583+O583</f>
        <v>21.699159999999992</v>
      </c>
      <c r="Q583">
        <f>N583/P583</f>
        <v>0.34838896989560897</v>
      </c>
      <c r="R583">
        <f>O583/P583</f>
        <v>0.65161103010439103</v>
      </c>
      <c r="S583">
        <f>Q583*L583</f>
        <v>3.1129627498199937</v>
      </c>
      <c r="T583">
        <f>R583*L583</f>
        <v>5.822345250180005</v>
      </c>
      <c r="U583" s="1">
        <f>S583*1901000</f>
        <v>5917742.1874078084</v>
      </c>
      <c r="V583" s="1">
        <f>T583*469000</f>
        <v>2730679.9223344224</v>
      </c>
      <c r="W583" s="2">
        <f t="shared" si="38"/>
        <v>39</v>
      </c>
      <c r="X583" s="2">
        <f t="shared" si="39"/>
        <v>91</v>
      </c>
    </row>
    <row r="584" spans="1:24" x14ac:dyDescent="0.2">
      <c r="A584">
        <v>818</v>
      </c>
      <c r="B584" t="s">
        <v>391</v>
      </c>
      <c r="C584">
        <v>2021</v>
      </c>
      <c r="D584">
        <v>10773095.9275</v>
      </c>
      <c r="E584" s="1">
        <v>1669178</v>
      </c>
      <c r="F584">
        <f>D584/1000000</f>
        <v>10.7730959275</v>
      </c>
      <c r="G584">
        <f>E584/1000000</f>
        <v>1.6691780000000001</v>
      </c>
      <c r="H584">
        <v>116.84060599999999</v>
      </c>
      <c r="I584" t="e">
        <f t="shared" si="36"/>
        <v>#DIV/0!</v>
      </c>
      <c r="J584">
        <v>112.12817</v>
      </c>
      <c r="K584" t="e">
        <f t="shared" si="37"/>
        <v>#DIV/0!</v>
      </c>
      <c r="L584">
        <v>4.4878549999999997</v>
      </c>
      <c r="M584">
        <v>22.343404255319101</v>
      </c>
      <c r="N584">
        <f>H584-106</f>
        <v>10.840605999999994</v>
      </c>
      <c r="O584">
        <f>117-J584</f>
        <v>4.8718300000000028</v>
      </c>
      <c r="P584">
        <f>N584+O584</f>
        <v>15.712435999999997</v>
      </c>
      <c r="Q584">
        <f>N584/P584</f>
        <v>0.68993795742429731</v>
      </c>
      <c r="R584">
        <f>O584/P584</f>
        <v>0.31006204257570269</v>
      </c>
      <c r="S584">
        <f>Q584*L584</f>
        <v>3.0963415119164197</v>
      </c>
      <c r="T584">
        <f>R584*L584</f>
        <v>1.39151348808358</v>
      </c>
      <c r="U584" s="1">
        <f>S584*1901000</f>
        <v>5886145.2141531138</v>
      </c>
      <c r="V584" s="1">
        <f>T584*469000</f>
        <v>652619.82591119898</v>
      </c>
      <c r="W584" s="2">
        <f t="shared" si="38"/>
        <v>56.999999999999993</v>
      </c>
      <c r="X584" s="2">
        <f t="shared" si="39"/>
        <v>34</v>
      </c>
    </row>
    <row r="585" spans="1:24" x14ac:dyDescent="0.2">
      <c r="A585">
        <v>19504</v>
      </c>
      <c r="B585" t="s">
        <v>221</v>
      </c>
      <c r="C585">
        <v>2021</v>
      </c>
      <c r="D585">
        <v>15538587.7315</v>
      </c>
      <c r="E585" s="1">
        <v>9536000</v>
      </c>
      <c r="F585">
        <f>D585/1000000</f>
        <v>15.5385877315</v>
      </c>
      <c r="G585">
        <f>E585/1000000</f>
        <v>9.5359999999999996</v>
      </c>
      <c r="H585">
        <v>114.267109</v>
      </c>
      <c r="I585">
        <f t="shared" si="36"/>
        <v>118.103388</v>
      </c>
      <c r="J585">
        <v>107.92294200000001</v>
      </c>
      <c r="K585">
        <f t="shared" si="37"/>
        <v>109.352626</v>
      </c>
      <c r="L585">
        <v>6.4730629999999998</v>
      </c>
      <c r="M585">
        <v>27.967058823529399</v>
      </c>
      <c r="N585">
        <f>H585-106</f>
        <v>8.2671090000000049</v>
      </c>
      <c r="O585">
        <f>117-J585</f>
        <v>9.0770579999999939</v>
      </c>
      <c r="P585">
        <f>N585+O585</f>
        <v>17.344166999999999</v>
      </c>
      <c r="Q585">
        <f>N585/P585</f>
        <v>0.47665068031229207</v>
      </c>
      <c r="R585">
        <f>O585/P585</f>
        <v>0.52334931968770793</v>
      </c>
      <c r="S585">
        <f>Q585*L585</f>
        <v>3.0853898826543262</v>
      </c>
      <c r="T585">
        <f>R585*L585</f>
        <v>3.3876731173456736</v>
      </c>
      <c r="U585" s="1">
        <f>S585*1901000</f>
        <v>5865326.1669258745</v>
      </c>
      <c r="V585" s="1">
        <f>T585*469000</f>
        <v>1588818.6920351209</v>
      </c>
      <c r="W585" s="2">
        <f t="shared" si="38"/>
        <v>44</v>
      </c>
      <c r="X585" s="2">
        <f t="shared" si="39"/>
        <v>67</v>
      </c>
    </row>
    <row r="586" spans="1:24" x14ac:dyDescent="0.2">
      <c r="A586">
        <v>85795</v>
      </c>
      <c r="B586" t="s">
        <v>179</v>
      </c>
      <c r="C586">
        <v>2023</v>
      </c>
      <c r="D586">
        <v>6948180.0360000003</v>
      </c>
      <c r="E586" s="1">
        <v>12015150</v>
      </c>
      <c r="F586">
        <f>D586/1000000</f>
        <v>6.9481800360000001</v>
      </c>
      <c r="G586">
        <f>E586/1000000</f>
        <v>12.01515</v>
      </c>
      <c r="H586">
        <v>116.45636500000001</v>
      </c>
      <c r="I586">
        <f t="shared" si="36"/>
        <v>123.176469</v>
      </c>
      <c r="J586">
        <v>117.64138199999999</v>
      </c>
      <c r="K586">
        <f t="shared" si="37"/>
        <v>113.451606</v>
      </c>
      <c r="L586">
        <v>2.8944719999999999</v>
      </c>
      <c r="M586">
        <v>32.060731707316997</v>
      </c>
      <c r="N586">
        <f>H586-106</f>
        <v>10.456365000000005</v>
      </c>
      <c r="O586">
        <f>117-J586</f>
        <v>-0.64138199999999301</v>
      </c>
      <c r="P586">
        <f>N586+O586</f>
        <v>9.8149830000000122</v>
      </c>
      <c r="Q586">
        <f>N586/P586</f>
        <v>1.0653472349366262</v>
      </c>
      <c r="R586">
        <f>O586/P586</f>
        <v>-6.5347234936626197E-2</v>
      </c>
      <c r="S586">
        <f>Q586*L586</f>
        <v>3.0836177418014863</v>
      </c>
      <c r="T586">
        <f>R586*L586</f>
        <v>-0.1891457418014863</v>
      </c>
      <c r="U586" s="1">
        <f>S586*1901000</f>
        <v>5861957.3271646257</v>
      </c>
      <c r="V586" s="1">
        <f>T586*469000</f>
        <v>-88709.352904897081</v>
      </c>
      <c r="W586" s="2">
        <f t="shared" si="38"/>
        <v>55.000000000000007</v>
      </c>
      <c r="X586" s="2">
        <f t="shared" si="39"/>
        <v>6</v>
      </c>
    </row>
    <row r="587" spans="1:24" x14ac:dyDescent="0.2">
      <c r="A587">
        <v>32797</v>
      </c>
      <c r="B587" t="s">
        <v>146</v>
      </c>
      <c r="C587">
        <v>2022</v>
      </c>
      <c r="D587">
        <v>12757003.555500001</v>
      </c>
      <c r="E587" s="1">
        <v>1836090</v>
      </c>
      <c r="F587">
        <f>D587/1000000</f>
        <v>12.757003555500001</v>
      </c>
      <c r="G587">
        <f>E587/1000000</f>
        <v>1.83609</v>
      </c>
      <c r="H587">
        <v>114.36585100000001</v>
      </c>
      <c r="I587">
        <f t="shared" si="36"/>
        <v>107.85629900000001</v>
      </c>
      <c r="J587">
        <v>110.946397</v>
      </c>
      <c r="K587">
        <f t="shared" si="37"/>
        <v>111.740386</v>
      </c>
      <c r="L587">
        <v>5.314311</v>
      </c>
      <c r="M587">
        <v>30.0898484848484</v>
      </c>
      <c r="N587">
        <f>H587-106</f>
        <v>8.3658510000000064</v>
      </c>
      <c r="O587">
        <f>117-J587</f>
        <v>6.0536029999999954</v>
      </c>
      <c r="P587">
        <f>N587+O587</f>
        <v>14.419454000000002</v>
      </c>
      <c r="Q587">
        <f>N587/P587</f>
        <v>0.58017807054275461</v>
      </c>
      <c r="R587">
        <f>O587/P587</f>
        <v>0.41982192945724539</v>
      </c>
      <c r="S587">
        <f>Q587*L587</f>
        <v>3.083246702244137</v>
      </c>
      <c r="T587">
        <f>R587*L587</f>
        <v>2.231064297755863</v>
      </c>
      <c r="U587" s="1">
        <f>S587*1901000</f>
        <v>5861251.9809661042</v>
      </c>
      <c r="V587" s="1">
        <f>T587*469000</f>
        <v>1046369.1556474997</v>
      </c>
      <c r="W587" s="2">
        <f t="shared" si="38"/>
        <v>45</v>
      </c>
      <c r="X587" s="2">
        <f t="shared" si="39"/>
        <v>43.999999999999993</v>
      </c>
    </row>
    <row r="588" spans="1:24" x14ac:dyDescent="0.2">
      <c r="A588">
        <v>70255</v>
      </c>
      <c r="B588" t="s">
        <v>76</v>
      </c>
      <c r="C588">
        <v>2024</v>
      </c>
      <c r="D588">
        <v>16201260.159499999</v>
      </c>
      <c r="E588" s="1">
        <v>29517135</v>
      </c>
      <c r="F588">
        <f>D588/1000000</f>
        <v>16.201260159499999</v>
      </c>
      <c r="G588">
        <f>E588/1000000</f>
        <v>29.517135</v>
      </c>
      <c r="H588">
        <v>113.314014</v>
      </c>
      <c r="I588">
        <f t="shared" si="36"/>
        <v>121.610609</v>
      </c>
      <c r="J588">
        <v>108.289528</v>
      </c>
      <c r="K588">
        <f t="shared" si="37"/>
        <v>117.69269300000001</v>
      </c>
      <c r="L588">
        <v>6.7491190000000003</v>
      </c>
      <c r="M588">
        <v>32.650322580645103</v>
      </c>
      <c r="N588">
        <f>H588-106</f>
        <v>7.3140140000000002</v>
      </c>
      <c r="O588">
        <f>117-J588</f>
        <v>8.7104719999999958</v>
      </c>
      <c r="P588">
        <f>N588+O588</f>
        <v>16.024485999999996</v>
      </c>
      <c r="Q588">
        <f>N588/P588</f>
        <v>0.45642736996369193</v>
      </c>
      <c r="R588">
        <f>O588/P588</f>
        <v>0.54357263003630807</v>
      </c>
      <c r="S588">
        <f>Q588*L588</f>
        <v>3.0804826347419825</v>
      </c>
      <c r="T588">
        <f>R588*L588</f>
        <v>3.6686363652580178</v>
      </c>
      <c r="U588" s="1">
        <f>S588*1901000</f>
        <v>5855997.4886445086</v>
      </c>
      <c r="V588" s="1">
        <f>T588*469000</f>
        <v>1720590.4553060103</v>
      </c>
      <c r="W588" s="2">
        <f t="shared" si="38"/>
        <v>37</v>
      </c>
      <c r="X588" s="2">
        <f t="shared" si="39"/>
        <v>64</v>
      </c>
    </row>
    <row r="589" spans="1:24" x14ac:dyDescent="0.2">
      <c r="A589">
        <v>70550</v>
      </c>
      <c r="B589" t="s">
        <v>150</v>
      </c>
      <c r="C589">
        <v>2023</v>
      </c>
      <c r="D589">
        <v>11069159.194499999</v>
      </c>
      <c r="E589" s="1">
        <v>2019706</v>
      </c>
      <c r="F589">
        <f>D589/1000000</f>
        <v>11.069159194499999</v>
      </c>
      <c r="G589">
        <f>E589/1000000</f>
        <v>2.0197059999999998</v>
      </c>
      <c r="H589">
        <v>114.882119</v>
      </c>
      <c r="I589">
        <f t="shared" si="36"/>
        <v>109.954035</v>
      </c>
      <c r="J589">
        <v>112.57029300000001</v>
      </c>
      <c r="K589">
        <f t="shared" si="37"/>
        <v>118.593135</v>
      </c>
      <c r="L589">
        <v>4.6111890000000004</v>
      </c>
      <c r="M589">
        <v>29.587974683544299</v>
      </c>
      <c r="N589">
        <f>H589-106</f>
        <v>8.882119000000003</v>
      </c>
      <c r="O589">
        <f>117-J589</f>
        <v>4.4297069999999934</v>
      </c>
      <c r="P589">
        <f>N589+O589</f>
        <v>13.311825999999996</v>
      </c>
      <c r="Q589">
        <f>N589/P589</f>
        <v>0.66723520875348019</v>
      </c>
      <c r="R589">
        <f>O589/P589</f>
        <v>0.33276479124651981</v>
      </c>
      <c r="S589">
        <f>Q589*L589</f>
        <v>3.0767476550167521</v>
      </c>
      <c r="T589">
        <f>R589*L589</f>
        <v>1.5344413449832486</v>
      </c>
      <c r="U589" s="1">
        <f>S589*1901000</f>
        <v>5848897.292186846</v>
      </c>
      <c r="V589" s="1">
        <f>T589*469000</f>
        <v>719652.99079714355</v>
      </c>
      <c r="W589" s="2">
        <f t="shared" si="38"/>
        <v>47</v>
      </c>
      <c r="X589" s="2">
        <f t="shared" si="39"/>
        <v>31</v>
      </c>
    </row>
    <row r="590" spans="1:24" x14ac:dyDescent="0.2">
      <c r="A590">
        <v>42486</v>
      </c>
      <c r="B590" t="s">
        <v>57</v>
      </c>
      <c r="C590">
        <v>2020</v>
      </c>
      <c r="D590">
        <v>15612748.7785</v>
      </c>
      <c r="E590" s="1">
        <v>18000000</v>
      </c>
      <c r="F590">
        <f>D590/1000000</f>
        <v>15.6127487785</v>
      </c>
      <c r="G590">
        <f>E590/1000000</f>
        <v>18</v>
      </c>
      <c r="H590">
        <v>113.653948</v>
      </c>
      <c r="I590" t="e">
        <f t="shared" si="36"/>
        <v>#DIV/0!</v>
      </c>
      <c r="J590">
        <v>108.451812</v>
      </c>
      <c r="K590" t="e">
        <f t="shared" si="37"/>
        <v>#DIV/0!</v>
      </c>
      <c r="L590">
        <v>6.5039569999999998</v>
      </c>
      <c r="M590">
        <v>30.9653191489361</v>
      </c>
      <c r="N590">
        <f>H590-106</f>
        <v>7.6539479999999998</v>
      </c>
      <c r="O590">
        <f>117-J590</f>
        <v>8.5481879999999961</v>
      </c>
      <c r="P590">
        <f>N590+O590</f>
        <v>16.202135999999996</v>
      </c>
      <c r="Q590">
        <f>N590/P590</f>
        <v>0.47240363863135093</v>
      </c>
      <c r="R590">
        <f>O590/P590</f>
        <v>0.52759636136864907</v>
      </c>
      <c r="S590">
        <f>Q590*L590</f>
        <v>3.0724929523018454</v>
      </c>
      <c r="T590">
        <f>R590*L590</f>
        <v>3.4314640476981544</v>
      </c>
      <c r="U590" s="1">
        <f>S590*1901000</f>
        <v>5840809.1023258083</v>
      </c>
      <c r="V590" s="1">
        <f>T590*469000</f>
        <v>1609356.6383704345</v>
      </c>
      <c r="W590" s="2">
        <f t="shared" si="38"/>
        <v>39</v>
      </c>
      <c r="X590" s="2">
        <f t="shared" si="39"/>
        <v>63</v>
      </c>
    </row>
    <row r="591" spans="1:24" x14ac:dyDescent="0.2">
      <c r="A591">
        <v>77608</v>
      </c>
      <c r="B591" t="s">
        <v>140</v>
      </c>
      <c r="C591">
        <v>2024</v>
      </c>
      <c r="D591">
        <v>19075462.827</v>
      </c>
      <c r="E591" s="1">
        <v>15500000</v>
      </c>
      <c r="F591">
        <f>D591/1000000</f>
        <v>19.075462826999999</v>
      </c>
      <c r="G591">
        <f>E591/1000000</f>
        <v>15.5</v>
      </c>
      <c r="H591">
        <v>113.01688300000001</v>
      </c>
      <c r="I591">
        <f t="shared" si="36"/>
        <v>111.1496855</v>
      </c>
      <c r="J591">
        <v>105.85139599999999</v>
      </c>
      <c r="K591">
        <f t="shared" si="37"/>
        <v>108.63028349999999</v>
      </c>
      <c r="L591">
        <v>7.9464540000000001</v>
      </c>
      <c r="M591">
        <v>32.191052631578899</v>
      </c>
      <c r="N591">
        <f>H591-106</f>
        <v>7.0168830000000071</v>
      </c>
      <c r="O591">
        <f>117-J591</f>
        <v>11.148604000000006</v>
      </c>
      <c r="P591">
        <f>N591+O591</f>
        <v>18.165487000000013</v>
      </c>
      <c r="Q591">
        <f>N591/P591</f>
        <v>0.3862755234693131</v>
      </c>
      <c r="R591">
        <f>O591/P591</f>
        <v>0.61372447653068685</v>
      </c>
      <c r="S591">
        <f>Q591*L591</f>
        <v>3.069520678574817</v>
      </c>
      <c r="T591">
        <f>R591*L591</f>
        <v>4.8769333214251827</v>
      </c>
      <c r="U591" s="1">
        <f>S591*1901000</f>
        <v>5835158.8099707272</v>
      </c>
      <c r="V591" s="1">
        <f>T591*469000</f>
        <v>2287281.7277484108</v>
      </c>
      <c r="W591" s="2">
        <f t="shared" si="38"/>
        <v>36</v>
      </c>
      <c r="X591" s="2">
        <f t="shared" si="39"/>
        <v>78</v>
      </c>
    </row>
    <row r="592" spans="1:24" x14ac:dyDescent="0.2">
      <c r="A592">
        <v>70535</v>
      </c>
      <c r="B592" t="s">
        <v>108</v>
      </c>
      <c r="C592">
        <v>2021</v>
      </c>
      <c r="D592">
        <v>26893065.555</v>
      </c>
      <c r="E592" s="1">
        <v>18604651</v>
      </c>
      <c r="F592">
        <f>D592/1000000</f>
        <v>26.893065555</v>
      </c>
      <c r="G592">
        <f>E592/1000000</f>
        <v>18.604651</v>
      </c>
      <c r="H592">
        <v>112.040255</v>
      </c>
      <c r="I592" t="e">
        <f t="shared" si="36"/>
        <v>#DIV/0!</v>
      </c>
      <c r="J592">
        <v>100.791432</v>
      </c>
      <c r="K592" t="e">
        <f t="shared" si="37"/>
        <v>#DIV/0!</v>
      </c>
      <c r="L592">
        <v>11.203110000000001</v>
      </c>
      <c r="M592">
        <v>34.64</v>
      </c>
      <c r="N592">
        <f>H592-106</f>
        <v>6.0402550000000019</v>
      </c>
      <c r="O592">
        <f>117-J592</f>
        <v>16.208568</v>
      </c>
      <c r="P592">
        <f>N592+O592</f>
        <v>22.248823000000002</v>
      </c>
      <c r="Q592">
        <f>N592/P592</f>
        <v>0.27148649616206671</v>
      </c>
      <c r="R592">
        <f>O592/P592</f>
        <v>0.72851350383793334</v>
      </c>
      <c r="S592">
        <f>Q592*L592</f>
        <v>3.0414930800182112</v>
      </c>
      <c r="T592">
        <f>R592*L592</f>
        <v>8.161616919981789</v>
      </c>
      <c r="U592" s="1">
        <f>S592*1901000</f>
        <v>5781878.3451146195</v>
      </c>
      <c r="V592" s="1">
        <f>T592*469000</f>
        <v>3827798.3354714592</v>
      </c>
      <c r="W592" s="2">
        <f t="shared" si="38"/>
        <v>28.999999999999996</v>
      </c>
      <c r="X592" s="2">
        <f t="shared" si="39"/>
        <v>95</v>
      </c>
    </row>
    <row r="593" spans="1:24" x14ac:dyDescent="0.2">
      <c r="A593">
        <v>615</v>
      </c>
      <c r="B593" t="s">
        <v>117</v>
      </c>
      <c r="C593">
        <v>2022</v>
      </c>
      <c r="D593">
        <v>11330664.863500001</v>
      </c>
      <c r="E593" s="1">
        <v>19568360</v>
      </c>
      <c r="F593">
        <f>D593/1000000</f>
        <v>11.330664863500001</v>
      </c>
      <c r="G593">
        <f>E593/1000000</f>
        <v>19.568359999999998</v>
      </c>
      <c r="H593">
        <v>115.730951</v>
      </c>
      <c r="I593">
        <f t="shared" si="36"/>
        <v>117.58113899999999</v>
      </c>
      <c r="J593">
        <v>111.606673</v>
      </c>
      <c r="K593">
        <f t="shared" si="37"/>
        <v>114.16050300000001</v>
      </c>
      <c r="L593">
        <v>4.7201269999999997</v>
      </c>
      <c r="M593">
        <v>24.864999999999998</v>
      </c>
      <c r="N593">
        <f>H593-106</f>
        <v>9.7309510000000046</v>
      </c>
      <c r="O593">
        <f>117-J593</f>
        <v>5.3933269999999993</v>
      </c>
      <c r="P593">
        <f>N593+O593</f>
        <v>15.124278000000004</v>
      </c>
      <c r="Q593">
        <f>N593/P593</f>
        <v>0.64339937417177884</v>
      </c>
      <c r="R593">
        <f>O593/P593</f>
        <v>0.35660062582822122</v>
      </c>
      <c r="S593">
        <f>Q593*L593</f>
        <v>3.0369267578113157</v>
      </c>
      <c r="T593">
        <f>R593*L593</f>
        <v>1.6832002421886842</v>
      </c>
      <c r="U593" s="1">
        <f>S593*1901000</f>
        <v>5773197.7665993115</v>
      </c>
      <c r="V593" s="1">
        <f>T593*469000</f>
        <v>789420.91358649288</v>
      </c>
      <c r="W593" s="2">
        <f t="shared" si="38"/>
        <v>52</v>
      </c>
      <c r="X593" s="2">
        <f t="shared" si="39"/>
        <v>39</v>
      </c>
    </row>
    <row r="594" spans="1:24" x14ac:dyDescent="0.2">
      <c r="A594">
        <v>1149</v>
      </c>
      <c r="B594" t="s">
        <v>84</v>
      </c>
      <c r="C594">
        <v>2020</v>
      </c>
      <c r="D594">
        <v>10226854.950999999</v>
      </c>
      <c r="E594" s="1">
        <v>27500000</v>
      </c>
      <c r="F594">
        <f>D594/1000000</f>
        <v>10.226854951</v>
      </c>
      <c r="G594">
        <f>E594/1000000</f>
        <v>27.5</v>
      </c>
      <c r="H594">
        <v>115.34531699999999</v>
      </c>
      <c r="I594" t="e">
        <f t="shared" si="36"/>
        <v>#DIV/0!</v>
      </c>
      <c r="J594">
        <v>113.207516</v>
      </c>
      <c r="K594" t="e">
        <f t="shared" si="37"/>
        <v>#DIV/0!</v>
      </c>
      <c r="L594">
        <v>4.2603020000000003</v>
      </c>
      <c r="M594">
        <v>27.921071428571398</v>
      </c>
      <c r="N594">
        <f>H594-106</f>
        <v>9.3453169999999943</v>
      </c>
      <c r="O594">
        <f>117-J594</f>
        <v>3.7924840000000017</v>
      </c>
      <c r="P594">
        <f>N594+O594</f>
        <v>13.137800999999996</v>
      </c>
      <c r="Q594">
        <f>N594/P594</f>
        <v>0.7113303816978197</v>
      </c>
      <c r="R594">
        <f>O594/P594</f>
        <v>0.2886696183021803</v>
      </c>
      <c r="S594">
        <f>Q594*L594</f>
        <v>3.0304822478079849</v>
      </c>
      <c r="T594">
        <f>R594*L594</f>
        <v>1.2298197521920153</v>
      </c>
      <c r="U594" s="1">
        <f>S594*1901000</f>
        <v>5760946.7530829795</v>
      </c>
      <c r="V594" s="1">
        <f>T594*469000</f>
        <v>576785.46377805516</v>
      </c>
      <c r="W594" s="2">
        <f t="shared" si="38"/>
        <v>50</v>
      </c>
      <c r="X594" s="2">
        <f t="shared" si="39"/>
        <v>27</v>
      </c>
    </row>
    <row r="595" spans="1:24" x14ac:dyDescent="0.2">
      <c r="A595">
        <v>43469</v>
      </c>
      <c r="B595" t="s">
        <v>241</v>
      </c>
      <c r="C595">
        <v>2021</v>
      </c>
      <c r="D595">
        <v>19216597.824000001</v>
      </c>
      <c r="E595" s="1">
        <v>1669178</v>
      </c>
      <c r="F595">
        <f>D595/1000000</f>
        <v>19.216597824000001</v>
      </c>
      <c r="G595">
        <f>E595/1000000</f>
        <v>1.6691780000000001</v>
      </c>
      <c r="H595">
        <v>116.825119</v>
      </c>
      <c r="I595" t="e">
        <f t="shared" si="36"/>
        <v>#DIV/0!</v>
      </c>
      <c r="J595">
        <v>99.210059000000001</v>
      </c>
      <c r="K595" t="e">
        <f t="shared" si="37"/>
        <v>#DIV/0!</v>
      </c>
      <c r="L595">
        <v>8.0052479999999999</v>
      </c>
      <c r="M595">
        <v>17.572394366197098</v>
      </c>
      <c r="N595">
        <f>H595-106</f>
        <v>10.825119000000001</v>
      </c>
      <c r="O595">
        <f>117-J595</f>
        <v>17.789940999999999</v>
      </c>
      <c r="P595">
        <f>N595+O595</f>
        <v>28.61506</v>
      </c>
      <c r="Q595">
        <f>N595/P595</f>
        <v>0.37830146083915256</v>
      </c>
      <c r="R595">
        <f>O595/P595</f>
        <v>0.62169853916084739</v>
      </c>
      <c r="S595">
        <f>Q595*L595</f>
        <v>3.0283970127797044</v>
      </c>
      <c r="T595">
        <f>R595*L595</f>
        <v>4.9768509872202955</v>
      </c>
      <c r="U595" s="1">
        <f>S595*1901000</f>
        <v>5756982.7212942177</v>
      </c>
      <c r="V595" s="1">
        <f>T595*469000</f>
        <v>2334143.1130063185</v>
      </c>
      <c r="W595" s="2">
        <f t="shared" si="38"/>
        <v>56.999999999999993</v>
      </c>
      <c r="X595" s="2">
        <f t="shared" si="39"/>
        <v>98</v>
      </c>
    </row>
    <row r="596" spans="1:24" x14ac:dyDescent="0.2">
      <c r="A596">
        <v>977</v>
      </c>
      <c r="B596" t="s">
        <v>171</v>
      </c>
      <c r="C596">
        <v>2021</v>
      </c>
      <c r="D596">
        <v>15434240.397</v>
      </c>
      <c r="E596" s="1">
        <v>13445120</v>
      </c>
      <c r="F596">
        <f>D596/1000000</f>
        <v>15.434240397</v>
      </c>
      <c r="G596">
        <f>E596/1000000</f>
        <v>13.445119999999999</v>
      </c>
      <c r="H596">
        <v>114.947374</v>
      </c>
      <c r="I596">
        <f t="shared" si="36"/>
        <v>118.402841</v>
      </c>
      <c r="J596">
        <v>106.925443</v>
      </c>
      <c r="K596">
        <f t="shared" si="37"/>
        <v>117.445854</v>
      </c>
      <c r="L596">
        <v>6.4295939999999998</v>
      </c>
      <c r="M596">
        <v>24.455384615384599</v>
      </c>
      <c r="N596">
        <f>H596-106</f>
        <v>8.9473739999999964</v>
      </c>
      <c r="O596">
        <f>117-J596</f>
        <v>10.074556999999999</v>
      </c>
      <c r="P596">
        <f>N596+O596</f>
        <v>19.021930999999995</v>
      </c>
      <c r="Q596">
        <f>N596/P596</f>
        <v>0.47037148857284777</v>
      </c>
      <c r="R596">
        <f>O596/P596</f>
        <v>0.52962851142715228</v>
      </c>
      <c r="S596">
        <f>Q596*L596</f>
        <v>3.0242977006990506</v>
      </c>
      <c r="T596">
        <f>R596*L596</f>
        <v>3.4052962993009497</v>
      </c>
      <c r="U596" s="1">
        <f>S596*1901000</f>
        <v>5749189.9290288948</v>
      </c>
      <c r="V596" s="1">
        <f>T596*469000</f>
        <v>1597083.9643721455</v>
      </c>
      <c r="W596" s="2">
        <f t="shared" si="38"/>
        <v>47</v>
      </c>
      <c r="X596" s="2">
        <f t="shared" si="39"/>
        <v>71</v>
      </c>
    </row>
    <row r="597" spans="1:24" x14ac:dyDescent="0.2">
      <c r="A597">
        <v>40824</v>
      </c>
      <c r="B597" t="s">
        <v>129</v>
      </c>
      <c r="C597">
        <v>2021</v>
      </c>
      <c r="D597">
        <v>15951377.7115</v>
      </c>
      <c r="E597" s="1">
        <v>12000000</v>
      </c>
      <c r="F597">
        <f>D597/1000000</f>
        <v>15.951377711500001</v>
      </c>
      <c r="G597">
        <f>E597/1000000</f>
        <v>12</v>
      </c>
      <c r="H597">
        <v>113.070525</v>
      </c>
      <c r="I597" t="e">
        <f t="shared" si="36"/>
        <v>#DIV/0!</v>
      </c>
      <c r="J597">
        <v>108.496002</v>
      </c>
      <c r="K597" t="e">
        <f t="shared" si="37"/>
        <v>#DIV/0!</v>
      </c>
      <c r="L597">
        <v>6.6450230000000001</v>
      </c>
      <c r="M597">
        <v>33.5146341463414</v>
      </c>
      <c r="N597">
        <f>H597-106</f>
        <v>7.0705250000000035</v>
      </c>
      <c r="O597">
        <f>117-J597</f>
        <v>8.5039979999999957</v>
      </c>
      <c r="P597">
        <f>N597+O597</f>
        <v>15.574522999999999</v>
      </c>
      <c r="Q597">
        <f>N597/P597</f>
        <v>0.45398019573376364</v>
      </c>
      <c r="R597">
        <f>O597/P597</f>
        <v>0.54601980426623631</v>
      </c>
      <c r="S597">
        <f>Q597*L597</f>
        <v>3.0167088421953614</v>
      </c>
      <c r="T597">
        <f>R597*L597</f>
        <v>3.6283141578046383</v>
      </c>
      <c r="U597" s="1">
        <f>S597*1901000</f>
        <v>5734763.5090133818</v>
      </c>
      <c r="V597" s="1">
        <f>T597*469000</f>
        <v>1701679.3400103753</v>
      </c>
      <c r="W597" s="2">
        <f t="shared" si="38"/>
        <v>36</v>
      </c>
      <c r="X597" s="2">
        <f t="shared" si="39"/>
        <v>62</v>
      </c>
    </row>
    <row r="598" spans="1:24" x14ac:dyDescent="0.2">
      <c r="A598">
        <v>20113</v>
      </c>
      <c r="B598" t="s">
        <v>229</v>
      </c>
      <c r="C598">
        <v>2021</v>
      </c>
      <c r="D598">
        <v>23768327.5035</v>
      </c>
      <c r="E598" s="1">
        <v>9720900</v>
      </c>
      <c r="F598">
        <f>D598/1000000</f>
        <v>23.7683275035</v>
      </c>
      <c r="G598">
        <f>E598/1000000</f>
        <v>9.7209000000000003</v>
      </c>
      <c r="H598">
        <v>113.20310499999999</v>
      </c>
      <c r="I598">
        <f t="shared" si="36"/>
        <v>115.09068000000001</v>
      </c>
      <c r="J598">
        <v>100.441788</v>
      </c>
      <c r="K598">
        <f t="shared" si="37"/>
        <v>110.479056</v>
      </c>
      <c r="L598">
        <v>9.9014070000000007</v>
      </c>
      <c r="M598">
        <v>28.147014925373099</v>
      </c>
      <c r="N598">
        <f>H598-106</f>
        <v>7.2031049999999937</v>
      </c>
      <c r="O598">
        <f>117-J598</f>
        <v>16.558211999999997</v>
      </c>
      <c r="P598">
        <f>N598+O598</f>
        <v>23.761316999999991</v>
      </c>
      <c r="Q598">
        <f>N598/P598</f>
        <v>0.30314418178083297</v>
      </c>
      <c r="R598">
        <f>O598/P598</f>
        <v>0.69685581821916709</v>
      </c>
      <c r="S598">
        <f>Q598*L598</f>
        <v>3.0015539234940123</v>
      </c>
      <c r="T598">
        <f>R598*L598</f>
        <v>6.8998530765059893</v>
      </c>
      <c r="U598" s="1">
        <f>S598*1901000</f>
        <v>5705954.0085621178</v>
      </c>
      <c r="V598" s="1">
        <f>T598*469000</f>
        <v>3236031.0928813089</v>
      </c>
      <c r="W598" s="2">
        <f t="shared" si="38"/>
        <v>37</v>
      </c>
      <c r="X598" s="2">
        <f t="shared" si="39"/>
        <v>96</v>
      </c>
    </row>
    <row r="599" spans="1:24" x14ac:dyDescent="0.2">
      <c r="A599">
        <v>317</v>
      </c>
      <c r="B599" t="s">
        <v>214</v>
      </c>
      <c r="C599">
        <v>2024</v>
      </c>
      <c r="D599">
        <v>13641537.395</v>
      </c>
      <c r="E599" s="1">
        <v>2087519</v>
      </c>
      <c r="F599">
        <f>D599/1000000</f>
        <v>13.641537395</v>
      </c>
      <c r="G599">
        <f>E599/1000000</f>
        <v>2.0875189999999999</v>
      </c>
      <c r="H599">
        <v>117.645101</v>
      </c>
      <c r="I599">
        <f t="shared" si="36"/>
        <v>120.73085500000001</v>
      </c>
      <c r="J599">
        <v>106.516169</v>
      </c>
      <c r="K599">
        <f t="shared" si="37"/>
        <v>116.351493</v>
      </c>
      <c r="L599">
        <v>5.6827899999999998</v>
      </c>
      <c r="M599">
        <v>17.6941666666666</v>
      </c>
      <c r="N599">
        <f>H599-106</f>
        <v>11.645100999999997</v>
      </c>
      <c r="O599">
        <f>117-J599</f>
        <v>10.483830999999995</v>
      </c>
      <c r="P599">
        <f>N599+O599</f>
        <v>22.128931999999992</v>
      </c>
      <c r="Q599">
        <f>N599/P599</f>
        <v>0.5262387267492169</v>
      </c>
      <c r="R599">
        <f>O599/P599</f>
        <v>0.47376127325078315</v>
      </c>
      <c r="S599">
        <f>Q599*L599</f>
        <v>2.9905041739831821</v>
      </c>
      <c r="T599">
        <f>R599*L599</f>
        <v>2.6922858260168181</v>
      </c>
      <c r="U599" s="1">
        <f>S599*1901000</f>
        <v>5684948.4347420288</v>
      </c>
      <c r="V599" s="1">
        <f>T599*469000</f>
        <v>1262682.0524018877</v>
      </c>
      <c r="W599" s="2">
        <f t="shared" si="38"/>
        <v>60</v>
      </c>
      <c r="X599" s="2">
        <f t="shared" si="39"/>
        <v>74</v>
      </c>
    </row>
    <row r="600" spans="1:24" x14ac:dyDescent="0.2">
      <c r="A600">
        <v>40744</v>
      </c>
      <c r="B600" t="s">
        <v>189</v>
      </c>
      <c r="C600">
        <v>2024</v>
      </c>
      <c r="D600">
        <v>15721203.3685</v>
      </c>
      <c r="E600" s="1">
        <v>12578286</v>
      </c>
      <c r="F600">
        <f>D600/1000000</f>
        <v>15.721203368499999</v>
      </c>
      <c r="G600">
        <f>E600/1000000</f>
        <v>12.578286</v>
      </c>
      <c r="H600">
        <v>114.55575899999999</v>
      </c>
      <c r="I600">
        <f t="shared" si="36"/>
        <v>116.473293</v>
      </c>
      <c r="J600">
        <v>106.794449</v>
      </c>
      <c r="K600">
        <f t="shared" si="37"/>
        <v>115.38142499999999</v>
      </c>
      <c r="L600">
        <v>6.549137</v>
      </c>
      <c r="M600">
        <v>24.874199999999998</v>
      </c>
      <c r="N600">
        <f>H600-106</f>
        <v>8.5557589999999948</v>
      </c>
      <c r="O600">
        <f>117-J600</f>
        <v>10.205551</v>
      </c>
      <c r="P600">
        <f>N600+O600</f>
        <v>18.761309999999995</v>
      </c>
      <c r="Q600">
        <f>N600/P600</f>
        <v>0.45603206812317459</v>
      </c>
      <c r="R600">
        <f>O600/P600</f>
        <v>0.54396793187682535</v>
      </c>
      <c r="S600">
        <f>Q600*L600</f>
        <v>2.9866164905320032</v>
      </c>
      <c r="T600">
        <f>R600*L600</f>
        <v>3.5625205094679964</v>
      </c>
      <c r="U600" s="1">
        <f>S600*1901000</f>
        <v>5677557.9485013383</v>
      </c>
      <c r="V600" s="1">
        <f>T600*469000</f>
        <v>1670822.1189404903</v>
      </c>
      <c r="W600" s="2">
        <f t="shared" si="38"/>
        <v>46</v>
      </c>
      <c r="X600" s="2">
        <f t="shared" si="39"/>
        <v>72</v>
      </c>
    </row>
    <row r="601" spans="1:24" x14ac:dyDescent="0.2">
      <c r="A601">
        <v>70732</v>
      </c>
      <c r="B601" t="s">
        <v>201</v>
      </c>
      <c r="C601">
        <v>2022</v>
      </c>
      <c r="D601">
        <v>9549203.4030000009</v>
      </c>
      <c r="E601" s="1">
        <v>1930681</v>
      </c>
      <c r="F601">
        <f>D601/1000000</f>
        <v>9.5492034030000017</v>
      </c>
      <c r="G601">
        <f>E601/1000000</f>
        <v>1.9306810000000001</v>
      </c>
      <c r="H601">
        <v>116.63671600000001</v>
      </c>
      <c r="I601">
        <f t="shared" si="36"/>
        <v>112.604192</v>
      </c>
      <c r="J601">
        <v>113.45665099999999</v>
      </c>
      <c r="K601">
        <f t="shared" si="37"/>
        <v>106.254705</v>
      </c>
      <c r="L601">
        <v>3.9780060000000002</v>
      </c>
      <c r="M601">
        <v>23.110987654320901</v>
      </c>
      <c r="N601">
        <f>H601-106</f>
        <v>10.636716000000007</v>
      </c>
      <c r="O601">
        <f>117-J601</f>
        <v>3.5433490000000063</v>
      </c>
      <c r="P601">
        <f>N601+O601</f>
        <v>14.180065000000013</v>
      </c>
      <c r="Q601">
        <f>N601/P601</f>
        <v>0.75011757703508386</v>
      </c>
      <c r="R601">
        <f>O601/P601</f>
        <v>0.24988242296491608</v>
      </c>
      <c r="S601">
        <f>Q601*L601</f>
        <v>2.9839722221510261</v>
      </c>
      <c r="T601">
        <f>R601*L601</f>
        <v>0.99403377784897406</v>
      </c>
      <c r="U601" s="1">
        <f>S601*1901000</f>
        <v>5672531.1943091005</v>
      </c>
      <c r="V601" s="1">
        <f>T601*469000</f>
        <v>466201.84181116882</v>
      </c>
      <c r="W601" s="2">
        <f t="shared" si="38"/>
        <v>56.000000000000007</v>
      </c>
      <c r="X601" s="2">
        <f t="shared" si="39"/>
        <v>25</v>
      </c>
    </row>
    <row r="602" spans="1:24" x14ac:dyDescent="0.2">
      <c r="A602">
        <v>169130</v>
      </c>
      <c r="B602" t="s">
        <v>362</v>
      </c>
      <c r="C602">
        <v>2024</v>
      </c>
      <c r="D602">
        <v>13331966.5145</v>
      </c>
      <c r="E602" s="1">
        <v>2019699</v>
      </c>
      <c r="F602">
        <f>D602/1000000</f>
        <v>13.331966514499999</v>
      </c>
      <c r="G602">
        <f>E602/1000000</f>
        <v>2.0196990000000001</v>
      </c>
      <c r="H602">
        <v>118.20065700000001</v>
      </c>
      <c r="I602">
        <f t="shared" si="36"/>
        <v>109.470764</v>
      </c>
      <c r="J602">
        <v>106.445554</v>
      </c>
      <c r="K602">
        <f t="shared" si="37"/>
        <v>107.93267400000001</v>
      </c>
      <c r="L602">
        <v>5.5538290000000003</v>
      </c>
      <c r="M602">
        <v>16.682765957446801</v>
      </c>
      <c r="N602">
        <f>H602-106</f>
        <v>12.200657000000007</v>
      </c>
      <c r="O602">
        <f>117-J602</f>
        <v>10.554445999999999</v>
      </c>
      <c r="P602">
        <f>N602+O602</f>
        <v>22.755103000000005</v>
      </c>
      <c r="Q602">
        <f>N602/P602</f>
        <v>0.5361723478026007</v>
      </c>
      <c r="R602">
        <f>O602/P602</f>
        <v>0.46382765219739924</v>
      </c>
      <c r="S602">
        <f>Q602*L602</f>
        <v>2.9778095342241704</v>
      </c>
      <c r="T602">
        <f>R602*L602</f>
        <v>2.57601946577583</v>
      </c>
      <c r="U602" s="1">
        <f>S602*1901000</f>
        <v>5660815.9245601483</v>
      </c>
      <c r="V602" s="1">
        <f>T602*469000</f>
        <v>1208153.1294488641</v>
      </c>
      <c r="W602" s="2">
        <f t="shared" si="38"/>
        <v>64</v>
      </c>
      <c r="X602" s="2">
        <f t="shared" si="39"/>
        <v>74</v>
      </c>
    </row>
    <row r="603" spans="1:24" x14ac:dyDescent="0.2">
      <c r="A603">
        <v>191613</v>
      </c>
      <c r="B603" t="s">
        <v>178</v>
      </c>
      <c r="C603">
        <v>2022</v>
      </c>
      <c r="D603">
        <v>23354738.157000002</v>
      </c>
      <c r="E603" s="1">
        <v>1785000</v>
      </c>
      <c r="F603">
        <f>D603/1000000</f>
        <v>23.354738157</v>
      </c>
      <c r="G603">
        <f>E603/1000000</f>
        <v>1.7849999999999999</v>
      </c>
      <c r="H603">
        <v>112.899061</v>
      </c>
      <c r="I603">
        <f t="shared" si="36"/>
        <v>111.846155</v>
      </c>
      <c r="J603">
        <v>101.341983</v>
      </c>
      <c r="K603">
        <f t="shared" si="37"/>
        <v>102.705595</v>
      </c>
      <c r="L603">
        <v>9.7291139999999992</v>
      </c>
      <c r="M603">
        <v>29.5542424242424</v>
      </c>
      <c r="N603">
        <f>H603-106</f>
        <v>6.8990610000000032</v>
      </c>
      <c r="O603">
        <f>117-J603</f>
        <v>15.658017000000001</v>
      </c>
      <c r="P603">
        <f>N603+O603</f>
        <v>22.557078000000004</v>
      </c>
      <c r="Q603">
        <f>N603/P603</f>
        <v>0.30584905544946922</v>
      </c>
      <c r="R603">
        <f>O603/P603</f>
        <v>0.69415094455053084</v>
      </c>
      <c r="S603">
        <f>Q603*L603</f>
        <v>2.9756403272602072</v>
      </c>
      <c r="T603">
        <f>R603*L603</f>
        <v>6.7534736727397924</v>
      </c>
      <c r="U603" s="1">
        <f>S603*1901000</f>
        <v>5656692.2621216541</v>
      </c>
      <c r="V603" s="1">
        <f>T603*469000</f>
        <v>3167379.1525149625</v>
      </c>
      <c r="W603" s="2">
        <f t="shared" si="38"/>
        <v>35</v>
      </c>
      <c r="X603" s="2">
        <f t="shared" si="39"/>
        <v>95</v>
      </c>
    </row>
    <row r="604" spans="1:24" x14ac:dyDescent="0.2">
      <c r="A604">
        <v>191613</v>
      </c>
      <c r="B604" t="s">
        <v>178</v>
      </c>
      <c r="C604">
        <v>2022</v>
      </c>
      <c r="D604">
        <v>23354738.157000002</v>
      </c>
      <c r="E604" s="1">
        <v>1785000</v>
      </c>
      <c r="F604">
        <f>D604/1000000</f>
        <v>23.354738157</v>
      </c>
      <c r="G604">
        <f>E604/1000000</f>
        <v>1.7849999999999999</v>
      </c>
      <c r="H604">
        <v>112.899061</v>
      </c>
      <c r="I604">
        <f t="shared" si="36"/>
        <v>111.846155</v>
      </c>
      <c r="J604">
        <v>101.341983</v>
      </c>
      <c r="K604">
        <f t="shared" si="37"/>
        <v>102.705595</v>
      </c>
      <c r="L604">
        <v>9.7291139999999992</v>
      </c>
      <c r="M604">
        <v>29.5542424242424</v>
      </c>
      <c r="N604">
        <f>H604-106</f>
        <v>6.8990610000000032</v>
      </c>
      <c r="O604">
        <f>117-J604</f>
        <v>15.658017000000001</v>
      </c>
      <c r="P604">
        <f>N604+O604</f>
        <v>22.557078000000004</v>
      </c>
      <c r="Q604">
        <f>N604/P604</f>
        <v>0.30584905544946922</v>
      </c>
      <c r="R604">
        <f>O604/P604</f>
        <v>0.69415094455053084</v>
      </c>
      <c r="S604">
        <f>Q604*L604</f>
        <v>2.9756403272602072</v>
      </c>
      <c r="T604">
        <f>R604*L604</f>
        <v>6.7534736727397924</v>
      </c>
      <c r="U604" s="1">
        <f>S604*1901000</f>
        <v>5656692.2621216541</v>
      </c>
      <c r="V604" s="1">
        <f>T604*469000</f>
        <v>3167379.1525149625</v>
      </c>
      <c r="W604" s="2">
        <f t="shared" si="38"/>
        <v>35</v>
      </c>
      <c r="X604" s="2">
        <f t="shared" si="39"/>
        <v>95</v>
      </c>
    </row>
    <row r="605" spans="1:24" x14ac:dyDescent="0.2">
      <c r="A605">
        <v>126629</v>
      </c>
      <c r="B605" t="s">
        <v>352</v>
      </c>
      <c r="C605">
        <v>2024</v>
      </c>
      <c r="D605">
        <v>18871326.7075</v>
      </c>
      <c r="E605" s="1">
        <v>2087519</v>
      </c>
      <c r="F605">
        <f>D605/1000000</f>
        <v>18.8713267075</v>
      </c>
      <c r="G605">
        <f>E605/1000000</f>
        <v>2.0875189999999999</v>
      </c>
      <c r="H605">
        <v>115.313428</v>
      </c>
      <c r="I605" t="e">
        <f t="shared" si="36"/>
        <v>#DIV/0!</v>
      </c>
      <c r="J605">
        <v>101.63135699999999</v>
      </c>
      <c r="K605" t="e">
        <f t="shared" si="37"/>
        <v>#DIV/0!</v>
      </c>
      <c r="L605">
        <v>7.861415</v>
      </c>
      <c r="M605">
        <v>21.302405063291101</v>
      </c>
      <c r="N605">
        <f>H605-106</f>
        <v>9.3134280000000018</v>
      </c>
      <c r="O605">
        <f>117-J605</f>
        <v>15.368643000000006</v>
      </c>
      <c r="P605">
        <f>N605+O605</f>
        <v>24.682071000000008</v>
      </c>
      <c r="Q605">
        <f>N605/P605</f>
        <v>0.37733575922377011</v>
      </c>
      <c r="R605">
        <f>O605/P605</f>
        <v>0.62266424077622984</v>
      </c>
      <c r="S605">
        <f>Q605*L605</f>
        <v>2.9663929975981347</v>
      </c>
      <c r="T605">
        <f>R605*L605</f>
        <v>4.8950220024018654</v>
      </c>
      <c r="U605" s="1">
        <f>S605*1901000</f>
        <v>5639113.0884340536</v>
      </c>
      <c r="V605" s="1">
        <f>T605*469000</f>
        <v>2295765.3191264747</v>
      </c>
      <c r="W605" s="2">
        <f t="shared" si="38"/>
        <v>50</v>
      </c>
      <c r="X605" s="2">
        <f t="shared" si="39"/>
        <v>94</v>
      </c>
    </row>
    <row r="606" spans="1:24" x14ac:dyDescent="0.2">
      <c r="A606">
        <v>40370</v>
      </c>
      <c r="B606" t="s">
        <v>124</v>
      </c>
      <c r="C606">
        <v>2023</v>
      </c>
      <c r="D606">
        <v>15211481.1985</v>
      </c>
      <c r="E606" s="1">
        <v>15384616</v>
      </c>
      <c r="F606">
        <f>D606/1000000</f>
        <v>15.2114811985</v>
      </c>
      <c r="G606">
        <f>E606/1000000</f>
        <v>15.384615999999999</v>
      </c>
      <c r="H606">
        <v>113.81268900000001</v>
      </c>
      <c r="I606">
        <f t="shared" si="36"/>
        <v>111.83602</v>
      </c>
      <c r="J606">
        <v>108.04831</v>
      </c>
      <c r="K606">
        <f t="shared" si="37"/>
        <v>109.922811</v>
      </c>
      <c r="L606">
        <v>6.3367969999999998</v>
      </c>
      <c r="M606">
        <v>28.7945588235294</v>
      </c>
      <c r="N606">
        <f>H606-106</f>
        <v>7.812689000000006</v>
      </c>
      <c r="O606">
        <f>117-J606</f>
        <v>8.9516899999999993</v>
      </c>
      <c r="P606">
        <f>N606+O606</f>
        <v>16.764379000000005</v>
      </c>
      <c r="Q606">
        <f>N606/P606</f>
        <v>0.46602913236452143</v>
      </c>
      <c r="R606">
        <f>O606/P606</f>
        <v>0.53397086763547852</v>
      </c>
      <c r="S606">
        <f>Q606*L606</f>
        <v>2.953132007880102</v>
      </c>
      <c r="T606">
        <f>R606*L606</f>
        <v>3.3836649921198974</v>
      </c>
      <c r="U606" s="1">
        <f>S606*1901000</f>
        <v>5613903.946980074</v>
      </c>
      <c r="V606" s="1">
        <f>T606*469000</f>
        <v>1586938.8813042319</v>
      </c>
      <c r="W606" s="2">
        <f t="shared" si="38"/>
        <v>41</v>
      </c>
      <c r="X606" s="2">
        <f t="shared" si="39"/>
        <v>65</v>
      </c>
    </row>
    <row r="607" spans="1:24" x14ac:dyDescent="0.2">
      <c r="A607">
        <v>32682</v>
      </c>
      <c r="B607" t="s">
        <v>381</v>
      </c>
      <c r="C607">
        <v>2020</v>
      </c>
      <c r="D607">
        <v>14970137.329</v>
      </c>
      <c r="E607" s="1">
        <v>1620564</v>
      </c>
      <c r="F607">
        <f>D607/1000000</f>
        <v>14.970137329</v>
      </c>
      <c r="G607">
        <f>E607/1000000</f>
        <v>1.6205639999999999</v>
      </c>
      <c r="H607">
        <v>115.54765</v>
      </c>
      <c r="I607" t="e">
        <f t="shared" si="36"/>
        <v>#DIV/0!</v>
      </c>
      <c r="J607">
        <v>106.376651</v>
      </c>
      <c r="K607" t="e">
        <f t="shared" si="37"/>
        <v>#DIV/0!</v>
      </c>
      <c r="L607">
        <v>6.2362580000000003</v>
      </c>
      <c r="M607">
        <v>21.923437499999999</v>
      </c>
      <c r="N607">
        <f>H607-106</f>
        <v>9.5476500000000044</v>
      </c>
      <c r="O607">
        <f>117-J607</f>
        <v>10.623349000000005</v>
      </c>
      <c r="P607">
        <f>N607+O607</f>
        <v>20.170999000000009</v>
      </c>
      <c r="Q607">
        <f>N607/P607</f>
        <v>0.47333550509818578</v>
      </c>
      <c r="R607">
        <f>O607/P607</f>
        <v>0.52666449490181422</v>
      </c>
      <c r="S607">
        <f>Q607*L607</f>
        <v>2.9518423303526018</v>
      </c>
      <c r="T607">
        <f>R607*L607</f>
        <v>3.2844156696473985</v>
      </c>
      <c r="U607" s="1">
        <f>S607*1901000</f>
        <v>5611452.2700002957</v>
      </c>
      <c r="V607" s="1">
        <f>T607*469000</f>
        <v>1540390.9490646299</v>
      </c>
      <c r="W607" s="2">
        <f t="shared" si="38"/>
        <v>51</v>
      </c>
      <c r="X607" s="2">
        <f t="shared" si="39"/>
        <v>75</v>
      </c>
    </row>
    <row r="608" spans="1:24" x14ac:dyDescent="0.2">
      <c r="A608">
        <v>77691</v>
      </c>
      <c r="B608" t="s">
        <v>172</v>
      </c>
      <c r="C608">
        <v>2023</v>
      </c>
      <c r="D608">
        <v>19984239.316</v>
      </c>
      <c r="E608" s="1">
        <v>12402000</v>
      </c>
      <c r="F608">
        <f>D608/1000000</f>
        <v>19.984239316</v>
      </c>
      <c r="G608">
        <f>E608/1000000</f>
        <v>12.401999999999999</v>
      </c>
      <c r="H608">
        <v>113.71090100000001</v>
      </c>
      <c r="I608">
        <f t="shared" si="36"/>
        <v>113.329533</v>
      </c>
      <c r="J608">
        <v>102.94712</v>
      </c>
      <c r="K608">
        <f t="shared" si="37"/>
        <v>109.33149</v>
      </c>
      <c r="L608">
        <v>8.3250320000000002</v>
      </c>
      <c r="M608">
        <v>26.485777777777699</v>
      </c>
      <c r="N608">
        <f>H608-106</f>
        <v>7.7109010000000069</v>
      </c>
      <c r="O608">
        <f>117-J608</f>
        <v>14.052880000000002</v>
      </c>
      <c r="P608">
        <f>N608+O608</f>
        <v>21.763781000000009</v>
      </c>
      <c r="Q608">
        <f>N608/P608</f>
        <v>0.35429969636250264</v>
      </c>
      <c r="R608">
        <f>O608/P608</f>
        <v>0.64570030363749742</v>
      </c>
      <c r="S608">
        <f>Q608*L608</f>
        <v>2.9495563098081181</v>
      </c>
      <c r="T608">
        <f>R608*L608</f>
        <v>5.375475690191883</v>
      </c>
      <c r="U608" s="1">
        <f>S608*1901000</f>
        <v>5607106.5449452326</v>
      </c>
      <c r="V608" s="1">
        <f>T608*469000</f>
        <v>2521098.098699993</v>
      </c>
      <c r="W608" s="2">
        <f t="shared" si="38"/>
        <v>40</v>
      </c>
      <c r="X608" s="2">
        <f t="shared" si="39"/>
        <v>91</v>
      </c>
    </row>
    <row r="609" spans="1:24" x14ac:dyDescent="0.2">
      <c r="A609">
        <v>121288</v>
      </c>
      <c r="B609" t="s">
        <v>369</v>
      </c>
      <c r="C609">
        <v>2022</v>
      </c>
      <c r="D609">
        <v>5821699.8015000001</v>
      </c>
      <c r="E609" s="1">
        <v>1782621</v>
      </c>
      <c r="F609">
        <f>D609/1000000</f>
        <v>5.8216998015000003</v>
      </c>
      <c r="G609">
        <f>E609/1000000</f>
        <v>1.782621</v>
      </c>
      <c r="H609">
        <v>117.68227899999999</v>
      </c>
      <c r="I609">
        <f t="shared" si="36"/>
        <v>116.220748</v>
      </c>
      <c r="J609">
        <v>119.054924</v>
      </c>
      <c r="K609">
        <f t="shared" si="37"/>
        <v>116.65129</v>
      </c>
      <c r="L609">
        <v>2.4252030000000002</v>
      </c>
      <c r="M609">
        <v>27.952073170731701</v>
      </c>
      <c r="N609">
        <f>H609-106</f>
        <v>11.682278999999994</v>
      </c>
      <c r="O609">
        <f>117-J609</f>
        <v>-2.0549239999999998</v>
      </c>
      <c r="P609">
        <f>N609+O609</f>
        <v>9.6273549999999943</v>
      </c>
      <c r="Q609">
        <f>N609/P609</f>
        <v>1.2134463723421438</v>
      </c>
      <c r="R609">
        <f>O609/P609</f>
        <v>-0.21344637234214392</v>
      </c>
      <c r="S609">
        <f>Q609*L609</f>
        <v>2.9428537825432843</v>
      </c>
      <c r="T609">
        <f>R609*L609</f>
        <v>-0.51765078254328456</v>
      </c>
      <c r="U609" s="1">
        <f>S609*1901000</f>
        <v>5594365.0406147838</v>
      </c>
      <c r="V609" s="1">
        <f>T609*469000</f>
        <v>-242778.21701280045</v>
      </c>
      <c r="W609" s="2">
        <f t="shared" si="38"/>
        <v>61</v>
      </c>
      <c r="X609" s="2">
        <f t="shared" si="39"/>
        <v>3</v>
      </c>
    </row>
    <row r="610" spans="1:24" x14ac:dyDescent="0.2">
      <c r="A610">
        <v>32766</v>
      </c>
      <c r="B610" t="s">
        <v>252</v>
      </c>
      <c r="C610">
        <v>2020</v>
      </c>
      <c r="D610">
        <v>18057869.272500001</v>
      </c>
      <c r="E610" s="1">
        <v>5000000</v>
      </c>
      <c r="F610">
        <f>D610/1000000</f>
        <v>18.0578692725</v>
      </c>
      <c r="G610">
        <f>E610/1000000</f>
        <v>5</v>
      </c>
      <c r="H610">
        <v>114.373137</v>
      </c>
      <c r="I610" t="e">
        <f t="shared" si="36"/>
        <v>#DIV/0!</v>
      </c>
      <c r="J610">
        <v>103.96292200000001</v>
      </c>
      <c r="K610" t="e">
        <f t="shared" si="37"/>
        <v>#DIV/0!</v>
      </c>
      <c r="L610">
        <v>7.522545</v>
      </c>
      <c r="M610">
        <v>24.448333333333299</v>
      </c>
      <c r="N610">
        <f>H610-106</f>
        <v>8.3731369999999998</v>
      </c>
      <c r="O610">
        <f>117-J610</f>
        <v>13.037077999999994</v>
      </c>
      <c r="P610">
        <f>N610+O610</f>
        <v>21.410214999999994</v>
      </c>
      <c r="Q610">
        <f>N610/P610</f>
        <v>0.39108140670236158</v>
      </c>
      <c r="R610">
        <f>O610/P610</f>
        <v>0.60891859329763842</v>
      </c>
      <c r="S610">
        <f>Q610*L610</f>
        <v>2.9419274805818167</v>
      </c>
      <c r="T610">
        <f>R610*L610</f>
        <v>4.5806175194181833</v>
      </c>
      <c r="U610" s="1">
        <f>S610*1901000</f>
        <v>5592604.1405860335</v>
      </c>
      <c r="V610" s="1">
        <f>T610*469000</f>
        <v>2148309.6166071282</v>
      </c>
      <c r="W610" s="2">
        <f t="shared" si="38"/>
        <v>45</v>
      </c>
      <c r="X610" s="2">
        <f t="shared" si="39"/>
        <v>86</v>
      </c>
    </row>
    <row r="611" spans="1:24" x14ac:dyDescent="0.2">
      <c r="A611">
        <v>32003</v>
      </c>
      <c r="B611" t="s">
        <v>102</v>
      </c>
      <c r="C611">
        <v>2022</v>
      </c>
      <c r="D611">
        <v>17336461.410500001</v>
      </c>
      <c r="E611" s="1">
        <v>14004703</v>
      </c>
      <c r="F611">
        <f>D611/1000000</f>
        <v>17.3364614105</v>
      </c>
      <c r="G611">
        <f>E611/1000000</f>
        <v>14.004702999999999</v>
      </c>
      <c r="H611">
        <v>113.0399</v>
      </c>
      <c r="I611">
        <f t="shared" si="36"/>
        <v>113.108993</v>
      </c>
      <c r="J611">
        <v>106.746408</v>
      </c>
      <c r="K611">
        <f t="shared" si="37"/>
        <v>110.19552899999999</v>
      </c>
      <c r="L611">
        <v>7.2220209999999998</v>
      </c>
      <c r="M611">
        <v>31.331578947368399</v>
      </c>
      <c r="N611">
        <f>H611-106</f>
        <v>7.0399000000000029</v>
      </c>
      <c r="O611">
        <f>117-J611</f>
        <v>10.253591999999998</v>
      </c>
      <c r="P611">
        <f>N611+O611</f>
        <v>17.293492000000001</v>
      </c>
      <c r="Q611">
        <f>N611/P611</f>
        <v>0.40708377463614653</v>
      </c>
      <c r="R611">
        <f>O611/P611</f>
        <v>0.59291622536385347</v>
      </c>
      <c r="S611">
        <f>Q611*L611</f>
        <v>2.9399675691815177</v>
      </c>
      <c r="T611">
        <f>R611*L611</f>
        <v>4.2820534308184826</v>
      </c>
      <c r="U611" s="1">
        <f>S611*1901000</f>
        <v>5588878.3490140652</v>
      </c>
      <c r="V611" s="1">
        <f>T611*469000</f>
        <v>2008283.0590538683</v>
      </c>
      <c r="W611" s="2">
        <f t="shared" si="38"/>
        <v>36</v>
      </c>
      <c r="X611" s="2">
        <f t="shared" si="39"/>
        <v>72</v>
      </c>
    </row>
    <row r="612" spans="1:24" x14ac:dyDescent="0.2">
      <c r="A612">
        <v>39069</v>
      </c>
      <c r="B612" t="s">
        <v>73</v>
      </c>
      <c r="C612">
        <v>2021</v>
      </c>
      <c r="D612">
        <v>20640175.941</v>
      </c>
      <c r="E612" s="1">
        <v>20002500</v>
      </c>
      <c r="F612">
        <f>D612/1000000</f>
        <v>20.640175940999999</v>
      </c>
      <c r="G612">
        <f>E612/1000000</f>
        <v>20.002500000000001</v>
      </c>
      <c r="H612">
        <v>112.593681</v>
      </c>
      <c r="I612">
        <f t="shared" si="36"/>
        <v>118.209012</v>
      </c>
      <c r="J612">
        <v>104.224707</v>
      </c>
      <c r="K612">
        <f t="shared" si="37"/>
        <v>111.319992</v>
      </c>
      <c r="L612">
        <v>8.5982819999999993</v>
      </c>
      <c r="M612">
        <v>31.9142553191489</v>
      </c>
      <c r="N612">
        <f>H612-106</f>
        <v>6.5936810000000037</v>
      </c>
      <c r="O612">
        <f>117-J612</f>
        <v>12.775293000000005</v>
      </c>
      <c r="P612">
        <f>N612+O612</f>
        <v>19.368974000000009</v>
      </c>
      <c r="Q612">
        <f>N612/P612</f>
        <v>0.34042489808701282</v>
      </c>
      <c r="R612">
        <f>O612/P612</f>
        <v>0.65957510191298718</v>
      </c>
      <c r="S612">
        <f>Q612*L612</f>
        <v>2.9270692735733963</v>
      </c>
      <c r="T612">
        <f>R612*L612</f>
        <v>5.671212726426603</v>
      </c>
      <c r="U612" s="1">
        <f>S612*1901000</f>
        <v>5564358.6890630266</v>
      </c>
      <c r="V612" s="1">
        <f>T612*469000</f>
        <v>2659798.7686940767</v>
      </c>
      <c r="W612" s="2">
        <f t="shared" si="38"/>
        <v>33</v>
      </c>
      <c r="X612" s="2">
        <f t="shared" si="39"/>
        <v>85</v>
      </c>
    </row>
    <row r="613" spans="1:24" x14ac:dyDescent="0.2">
      <c r="A613">
        <v>75890</v>
      </c>
      <c r="B613" t="s">
        <v>138</v>
      </c>
      <c r="C613">
        <v>2023</v>
      </c>
      <c r="D613">
        <v>12644941.014</v>
      </c>
      <c r="E613" s="1">
        <v>15740741</v>
      </c>
      <c r="F613">
        <f>D613/1000000</f>
        <v>12.644941014</v>
      </c>
      <c r="G613">
        <f>E613/1000000</f>
        <v>15.740741</v>
      </c>
      <c r="H613">
        <v>114.574652</v>
      </c>
      <c r="I613" t="e">
        <f t="shared" si="36"/>
        <v>#DIV/0!</v>
      </c>
      <c r="J613">
        <v>110.10978299999999</v>
      </c>
      <c r="K613" t="e">
        <f t="shared" si="37"/>
        <v>#DIV/0!</v>
      </c>
      <c r="L613">
        <v>5.2676280000000002</v>
      </c>
      <c r="M613">
        <v>26.8460294117647</v>
      </c>
      <c r="N613">
        <f>H613-106</f>
        <v>8.5746520000000004</v>
      </c>
      <c r="O613">
        <f>117-J613</f>
        <v>6.8902170000000069</v>
      </c>
      <c r="P613">
        <f>N613+O613</f>
        <v>15.464869000000007</v>
      </c>
      <c r="Q613">
        <f>N613/P613</f>
        <v>0.55446004747922506</v>
      </c>
      <c r="R613">
        <f>O613/P613</f>
        <v>0.44553995252077488</v>
      </c>
      <c r="S613">
        <f>Q613*L613</f>
        <v>2.9206892709828955</v>
      </c>
      <c r="T613">
        <f>R613*L613</f>
        <v>2.3469387290171047</v>
      </c>
      <c r="U613" s="1">
        <f>S613*1901000</f>
        <v>5552230.3041384844</v>
      </c>
      <c r="V613" s="1">
        <f>T613*469000</f>
        <v>1100714.2639090221</v>
      </c>
      <c r="W613" s="2">
        <f t="shared" si="38"/>
        <v>46</v>
      </c>
      <c r="X613" s="2">
        <f t="shared" si="39"/>
        <v>50</v>
      </c>
    </row>
    <row r="614" spans="1:24" x14ac:dyDescent="0.2">
      <c r="A614">
        <v>41225</v>
      </c>
      <c r="B614" t="s">
        <v>270</v>
      </c>
      <c r="C614">
        <v>2024</v>
      </c>
      <c r="D614">
        <v>11531044.2005</v>
      </c>
      <c r="E614" s="1">
        <v>2087519</v>
      </c>
      <c r="F614">
        <f>D614/1000000</f>
        <v>11.5310442005</v>
      </c>
      <c r="G614">
        <f>E614/1000000</f>
        <v>2.0875189999999999</v>
      </c>
      <c r="H614">
        <v>119.301259</v>
      </c>
      <c r="I614">
        <f t="shared" si="36"/>
        <v>112.0189955</v>
      </c>
      <c r="J614">
        <v>108.377703</v>
      </c>
      <c r="K614">
        <f t="shared" si="37"/>
        <v>115.74666550000001</v>
      </c>
      <c r="L614">
        <v>4.8036009999999996</v>
      </c>
      <c r="M614">
        <v>15.1381944444444</v>
      </c>
      <c r="N614">
        <f>H614-106</f>
        <v>13.301259000000002</v>
      </c>
      <c r="O614">
        <f>117-J614</f>
        <v>8.6222970000000032</v>
      </c>
      <c r="P614">
        <f>N614+O614</f>
        <v>21.923556000000005</v>
      </c>
      <c r="Q614">
        <f>N614/P614</f>
        <v>0.60671083650845692</v>
      </c>
      <c r="R614">
        <f>O614/P614</f>
        <v>0.39328916349154314</v>
      </c>
      <c r="S614">
        <f>Q614*L614</f>
        <v>2.9143967809628597</v>
      </c>
      <c r="T614">
        <f>R614*L614</f>
        <v>1.8892042190371399</v>
      </c>
      <c r="U614" s="1">
        <f>S614*1901000</f>
        <v>5540268.2806103965</v>
      </c>
      <c r="V614" s="1">
        <f>T614*469000</f>
        <v>886036.77872841863</v>
      </c>
      <c r="W614" s="2">
        <f t="shared" si="38"/>
        <v>69</v>
      </c>
      <c r="X614" s="2">
        <f t="shared" si="39"/>
        <v>63</v>
      </c>
    </row>
    <row r="615" spans="1:24" x14ac:dyDescent="0.2">
      <c r="A615">
        <v>77691</v>
      </c>
      <c r="B615" t="s">
        <v>172</v>
      </c>
      <c r="C615">
        <v>2021</v>
      </c>
      <c r="D615">
        <v>11108731.437000001</v>
      </c>
      <c r="E615" s="1">
        <v>1782621</v>
      </c>
      <c r="F615">
        <f>D615/1000000</f>
        <v>11.108731437000001</v>
      </c>
      <c r="G615">
        <f>E615/1000000</f>
        <v>1.782621</v>
      </c>
      <c r="H615">
        <v>116.84982100000001</v>
      </c>
      <c r="I615" t="e">
        <f t="shared" si="36"/>
        <v>#DIV/0!</v>
      </c>
      <c r="J615">
        <v>110.544307</v>
      </c>
      <c r="K615" t="e">
        <f t="shared" si="37"/>
        <v>#DIV/0!</v>
      </c>
      <c r="L615">
        <v>4.6276739999999998</v>
      </c>
      <c r="M615">
        <v>20.056805555555499</v>
      </c>
      <c r="N615">
        <f>H615-106</f>
        <v>10.849821000000006</v>
      </c>
      <c r="O615">
        <f>117-J615</f>
        <v>6.4556929999999966</v>
      </c>
      <c r="P615">
        <f>N615+O615</f>
        <v>17.305514000000002</v>
      </c>
      <c r="Q615">
        <f>N615/P615</f>
        <v>0.62695745413860604</v>
      </c>
      <c r="R615">
        <f>O615/P615</f>
        <v>0.37304254586139401</v>
      </c>
      <c r="S615">
        <f>Q615*L615</f>
        <v>2.9013547096234196</v>
      </c>
      <c r="T615">
        <f>R615*L615</f>
        <v>1.7263192903765807</v>
      </c>
      <c r="U615" s="1">
        <f>S615*1901000</f>
        <v>5515475.3029941209</v>
      </c>
      <c r="V615" s="1">
        <f>T615*469000</f>
        <v>809643.74718661641</v>
      </c>
      <c r="W615" s="2">
        <f t="shared" si="38"/>
        <v>56.999999999999993</v>
      </c>
      <c r="X615" s="2">
        <f t="shared" si="39"/>
        <v>47</v>
      </c>
    </row>
    <row r="616" spans="1:24" x14ac:dyDescent="0.2">
      <c r="A616">
        <v>1454</v>
      </c>
      <c r="B616" t="s">
        <v>174</v>
      </c>
      <c r="C616">
        <v>2020</v>
      </c>
      <c r="D616">
        <v>9468023.2939999998</v>
      </c>
      <c r="E616" s="1">
        <v>13013700</v>
      </c>
      <c r="F616">
        <f>D616/1000000</f>
        <v>9.468023294</v>
      </c>
      <c r="G616">
        <f>E616/1000000</f>
        <v>13.0137</v>
      </c>
      <c r="H616">
        <v>117.99144200000001</v>
      </c>
      <c r="I616" t="e">
        <f t="shared" si="36"/>
        <v>#DIV/0!</v>
      </c>
      <c r="J616">
        <v>112.679782</v>
      </c>
      <c r="K616" t="e">
        <f t="shared" si="37"/>
        <v>#DIV/0!</v>
      </c>
      <c r="L616">
        <v>3.944188</v>
      </c>
      <c r="M616">
        <v>18.596451612903198</v>
      </c>
      <c r="N616">
        <f>H616-106</f>
        <v>11.991442000000006</v>
      </c>
      <c r="O616">
        <f>117-J616</f>
        <v>4.320217999999997</v>
      </c>
      <c r="P616">
        <f>N616+O616</f>
        <v>16.311660000000003</v>
      </c>
      <c r="Q616">
        <f>N616/P616</f>
        <v>0.73514541131926514</v>
      </c>
      <c r="R616">
        <f>O616/P616</f>
        <v>0.26485458868073491</v>
      </c>
      <c r="S616">
        <f>Q616*L616</f>
        <v>2.8995517095805097</v>
      </c>
      <c r="T616">
        <f>R616*L616</f>
        <v>1.0446362904194906</v>
      </c>
      <c r="U616" s="1">
        <f>S616*1901000</f>
        <v>5512047.7999125486</v>
      </c>
      <c r="V616" s="1">
        <f>T616*469000</f>
        <v>489934.42020674108</v>
      </c>
      <c r="W616" s="2">
        <f t="shared" si="38"/>
        <v>63</v>
      </c>
      <c r="X616" s="2">
        <f t="shared" si="39"/>
        <v>30</v>
      </c>
    </row>
    <row r="617" spans="1:24" x14ac:dyDescent="0.2">
      <c r="A617">
        <v>801</v>
      </c>
      <c r="B617" t="s">
        <v>93</v>
      </c>
      <c r="C617">
        <v>2023</v>
      </c>
      <c r="D617">
        <v>23312124.480999999</v>
      </c>
      <c r="E617" s="1">
        <v>25000000</v>
      </c>
      <c r="F617">
        <f>D617/1000000</f>
        <v>23.312124480999998</v>
      </c>
      <c r="G617">
        <f>E617/1000000</f>
        <v>25</v>
      </c>
      <c r="H617">
        <v>112.55168999999999</v>
      </c>
      <c r="I617">
        <f t="shared" si="36"/>
        <v>115.945375</v>
      </c>
      <c r="J617">
        <v>101.58246699999999</v>
      </c>
      <c r="K617">
        <f t="shared" si="37"/>
        <v>97.283545000000004</v>
      </c>
      <c r="L617">
        <v>9.7113619999999994</v>
      </c>
      <c r="M617">
        <v>30.522278481012599</v>
      </c>
      <c r="N617">
        <f>H617-106</f>
        <v>6.5516899999999936</v>
      </c>
      <c r="O617">
        <f>117-J617</f>
        <v>15.417533000000006</v>
      </c>
      <c r="P617">
        <f>N617+O617</f>
        <v>21.969223</v>
      </c>
      <c r="Q617">
        <f>N617/P617</f>
        <v>0.29822128893680006</v>
      </c>
      <c r="R617">
        <f>O617/P617</f>
        <v>0.70177871106319989</v>
      </c>
      <c r="S617">
        <f>Q617*L617</f>
        <v>2.8961348929718604</v>
      </c>
      <c r="T617">
        <f>R617*L617</f>
        <v>6.8152271070281385</v>
      </c>
      <c r="U617" s="1">
        <f>S617*1901000</f>
        <v>5505552.4315395067</v>
      </c>
      <c r="V617" s="1">
        <f>T617*469000</f>
        <v>3196341.5131961969</v>
      </c>
      <c r="W617" s="2">
        <f t="shared" si="38"/>
        <v>32</v>
      </c>
      <c r="X617" s="2">
        <f t="shared" si="39"/>
        <v>94</v>
      </c>
    </row>
    <row r="618" spans="1:24" x14ac:dyDescent="0.2">
      <c r="A618">
        <v>32797</v>
      </c>
      <c r="B618" t="s">
        <v>146</v>
      </c>
      <c r="C618">
        <v>2023</v>
      </c>
      <c r="D618">
        <v>8140993.2869999995</v>
      </c>
      <c r="E618" s="1">
        <v>12405000</v>
      </c>
      <c r="F618">
        <f>D618/1000000</f>
        <v>8.1409932869999988</v>
      </c>
      <c r="G618">
        <f>E618/1000000</f>
        <v>12.404999999999999</v>
      </c>
      <c r="H618">
        <v>115.279258</v>
      </c>
      <c r="I618">
        <f t="shared" si="36"/>
        <v>114.36585100000001</v>
      </c>
      <c r="J618">
        <v>115.360591</v>
      </c>
      <c r="K618">
        <f t="shared" si="37"/>
        <v>110.946397</v>
      </c>
      <c r="L618">
        <v>3.3913739999999999</v>
      </c>
      <c r="M618">
        <v>30.559803921568601</v>
      </c>
      <c r="N618">
        <f>H618-106</f>
        <v>9.2792579999999987</v>
      </c>
      <c r="O618">
        <f>117-J618</f>
        <v>1.6394090000000006</v>
      </c>
      <c r="P618">
        <f>N618+O618</f>
        <v>10.918666999999999</v>
      </c>
      <c r="Q618">
        <f>N618/P618</f>
        <v>0.84985264226851132</v>
      </c>
      <c r="R618">
        <f>O618/P618</f>
        <v>0.15014735773148871</v>
      </c>
      <c r="S618">
        <f>Q618*L618</f>
        <v>2.8821681548207301</v>
      </c>
      <c r="T618">
        <f>R618*L618</f>
        <v>0.50920584517926981</v>
      </c>
      <c r="U618" s="1">
        <f>S618*1901000</f>
        <v>5479001.6623142082</v>
      </c>
      <c r="V618" s="1">
        <f>T618*469000</f>
        <v>238817.54138907755</v>
      </c>
      <c r="W618" s="2">
        <f t="shared" si="38"/>
        <v>49</v>
      </c>
      <c r="X618" s="2">
        <f t="shared" si="39"/>
        <v>15</v>
      </c>
    </row>
    <row r="619" spans="1:24" x14ac:dyDescent="0.2">
      <c r="A619">
        <v>142797</v>
      </c>
      <c r="B619" t="s">
        <v>327</v>
      </c>
      <c r="C619">
        <v>2024</v>
      </c>
      <c r="D619">
        <v>9320966.2634999994</v>
      </c>
      <c r="E619" s="1">
        <v>3000000</v>
      </c>
      <c r="F619">
        <f>D619/1000000</f>
        <v>9.320966263499999</v>
      </c>
      <c r="G619">
        <f>E619/1000000</f>
        <v>3</v>
      </c>
      <c r="H619">
        <v>116.226466</v>
      </c>
      <c r="I619">
        <f t="shared" si="36"/>
        <v>110.039687</v>
      </c>
      <c r="J619">
        <v>113.437547</v>
      </c>
      <c r="K619">
        <f t="shared" si="37"/>
        <v>111.895467</v>
      </c>
      <c r="L619">
        <v>3.882927</v>
      </c>
      <c r="M619">
        <v>23.562560975609699</v>
      </c>
      <c r="N619">
        <f>H619-106</f>
        <v>10.226466000000002</v>
      </c>
      <c r="O619">
        <f>117-J619</f>
        <v>3.562453000000005</v>
      </c>
      <c r="P619">
        <f>N619+O619</f>
        <v>13.788919000000007</v>
      </c>
      <c r="Q619">
        <f>N619/P619</f>
        <v>0.74164377932744374</v>
      </c>
      <c r="R619">
        <f>O619/P619</f>
        <v>0.2583562206725562</v>
      </c>
      <c r="S619">
        <f>Q619*L619</f>
        <v>2.8797486551325733</v>
      </c>
      <c r="T619">
        <f>R619*L619</f>
        <v>1.0031783448674267</v>
      </c>
      <c r="U619" s="1">
        <f>S619*1901000</f>
        <v>5474402.1934070215</v>
      </c>
      <c r="V619" s="1">
        <f>T619*469000</f>
        <v>470490.64374282316</v>
      </c>
      <c r="W619" s="2">
        <f t="shared" si="38"/>
        <v>54</v>
      </c>
      <c r="X619" s="2">
        <f t="shared" si="39"/>
        <v>25</v>
      </c>
    </row>
    <row r="620" spans="1:24" x14ac:dyDescent="0.2">
      <c r="A620">
        <v>42945</v>
      </c>
      <c r="B620" t="s">
        <v>268</v>
      </c>
      <c r="C620">
        <v>2024</v>
      </c>
      <c r="D620">
        <v>14998213.577</v>
      </c>
      <c r="E620" s="1">
        <v>6669000</v>
      </c>
      <c r="F620">
        <f>D620/1000000</f>
        <v>14.998213577</v>
      </c>
      <c r="G620">
        <f>E620/1000000</f>
        <v>6.6689999999999996</v>
      </c>
      <c r="H620">
        <v>117.662108</v>
      </c>
      <c r="I620">
        <f t="shared" si="36"/>
        <v>112.803352</v>
      </c>
      <c r="J620">
        <v>103.343558</v>
      </c>
      <c r="K620">
        <f t="shared" si="37"/>
        <v>109.36842</v>
      </c>
      <c r="L620">
        <v>6.247954</v>
      </c>
      <c r="M620">
        <v>16.399999999999999</v>
      </c>
      <c r="N620">
        <f>H620-106</f>
        <v>11.662108000000003</v>
      </c>
      <c r="O620">
        <f>117-J620</f>
        <v>13.656441999999998</v>
      </c>
      <c r="P620">
        <f>N620+O620</f>
        <v>25.318550000000002</v>
      </c>
      <c r="Q620">
        <f>N620/P620</f>
        <v>0.46061516161075583</v>
      </c>
      <c r="R620">
        <f>O620/P620</f>
        <v>0.53938483838924411</v>
      </c>
      <c r="S620">
        <f>Q620*L620</f>
        <v>2.8779023414465685</v>
      </c>
      <c r="T620">
        <f>R620*L620</f>
        <v>3.3700516585534315</v>
      </c>
      <c r="U620" s="1">
        <f>S620*1901000</f>
        <v>5470892.3510899264</v>
      </c>
      <c r="V620" s="1">
        <f>T620*469000</f>
        <v>1580554.2278615593</v>
      </c>
      <c r="W620" s="2">
        <f t="shared" si="38"/>
        <v>61</v>
      </c>
      <c r="X620" s="2">
        <f t="shared" si="39"/>
        <v>89</v>
      </c>
    </row>
    <row r="621" spans="1:24" x14ac:dyDescent="0.2">
      <c r="A621">
        <v>144</v>
      </c>
      <c r="B621" t="s">
        <v>197</v>
      </c>
      <c r="C621">
        <v>2023</v>
      </c>
      <c r="D621">
        <v>14587113.549000001</v>
      </c>
      <c r="E621" s="1">
        <v>11710818</v>
      </c>
      <c r="F621">
        <f>D621/1000000</f>
        <v>14.587113549000001</v>
      </c>
      <c r="G621">
        <f>E621/1000000</f>
        <v>11.710818</v>
      </c>
      <c r="H621">
        <v>114.149052</v>
      </c>
      <c r="I621">
        <f t="shared" si="36"/>
        <v>113.001406</v>
      </c>
      <c r="J621">
        <v>107.89298100000001</v>
      </c>
      <c r="K621">
        <f t="shared" si="37"/>
        <v>106.87162600000001</v>
      </c>
      <c r="L621">
        <v>6.0766980000000004</v>
      </c>
      <c r="M621">
        <v>25.884385964912202</v>
      </c>
      <c r="N621">
        <f>H621-106</f>
        <v>8.1490519999999975</v>
      </c>
      <c r="O621">
        <f>117-J621</f>
        <v>9.107018999999994</v>
      </c>
      <c r="P621">
        <f>N621+O621</f>
        <v>17.256070999999991</v>
      </c>
      <c r="Q621">
        <f>N621/P621</f>
        <v>0.4722426095720168</v>
      </c>
      <c r="R621">
        <f>O621/P621</f>
        <v>0.5277573904279832</v>
      </c>
      <c r="S621">
        <f>Q621*L621</f>
        <v>2.8696757211010557</v>
      </c>
      <c r="T621">
        <f>R621*L621</f>
        <v>3.2070222788989446</v>
      </c>
      <c r="U621" s="1">
        <f>S621*1901000</f>
        <v>5455253.5458131069</v>
      </c>
      <c r="V621" s="1">
        <f>T621*469000</f>
        <v>1504093.448803605</v>
      </c>
      <c r="W621" s="2">
        <f t="shared" si="38"/>
        <v>43</v>
      </c>
      <c r="X621" s="2">
        <f t="shared" si="39"/>
        <v>67</v>
      </c>
    </row>
    <row r="622" spans="1:24" x14ac:dyDescent="0.2">
      <c r="A622">
        <v>38957</v>
      </c>
      <c r="B622" t="s">
        <v>226</v>
      </c>
      <c r="C622">
        <v>2023</v>
      </c>
      <c r="D622">
        <v>27096236.673500001</v>
      </c>
      <c r="E622" s="1">
        <v>9460000</v>
      </c>
      <c r="F622">
        <f>D622/1000000</f>
        <v>27.096236673500002</v>
      </c>
      <c r="G622">
        <f>E622/1000000</f>
        <v>9.4600000000000009</v>
      </c>
      <c r="H622">
        <v>112.59197500000001</v>
      </c>
      <c r="I622">
        <f t="shared" si="36"/>
        <v>110.52333900000001</v>
      </c>
      <c r="J622">
        <v>97.596885</v>
      </c>
      <c r="K622">
        <f t="shared" si="37"/>
        <v>94.099340999999995</v>
      </c>
      <c r="L622">
        <v>11.287747</v>
      </c>
      <c r="M622">
        <v>28.738028169014001</v>
      </c>
      <c r="N622">
        <f>H622-106</f>
        <v>6.591975000000005</v>
      </c>
      <c r="O622">
        <f>117-J622</f>
        <v>19.403115</v>
      </c>
      <c r="P622">
        <f>N622+O622</f>
        <v>25.995090000000005</v>
      </c>
      <c r="Q622">
        <f>N622/P622</f>
        <v>0.2535853886253136</v>
      </c>
      <c r="R622">
        <f>O622/P622</f>
        <v>0.74641461137468634</v>
      </c>
      <c r="S622">
        <f>Q622*L622</f>
        <v>2.8624077096992178</v>
      </c>
      <c r="T622">
        <f>R622*L622</f>
        <v>8.4253392903007818</v>
      </c>
      <c r="U622" s="1">
        <f>S622*1901000</f>
        <v>5441437.0561382128</v>
      </c>
      <c r="V622" s="1">
        <f>T622*469000</f>
        <v>3951484.1271510664</v>
      </c>
      <c r="W622" s="2">
        <f t="shared" si="38"/>
        <v>33</v>
      </c>
      <c r="X622" s="2">
        <f t="shared" si="39"/>
        <v>99</v>
      </c>
    </row>
    <row r="623" spans="1:24" x14ac:dyDescent="0.2">
      <c r="A623">
        <v>40798</v>
      </c>
      <c r="B623" t="s">
        <v>67</v>
      </c>
      <c r="C623">
        <v>2021</v>
      </c>
      <c r="D623">
        <v>13960153.3595</v>
      </c>
      <c r="E623" s="1">
        <v>21780000</v>
      </c>
      <c r="F623">
        <f>D623/1000000</f>
        <v>13.9601533595</v>
      </c>
      <c r="G623">
        <f>E623/1000000</f>
        <v>21.78</v>
      </c>
      <c r="H623">
        <v>112.77186</v>
      </c>
      <c r="I623">
        <f t="shared" si="36"/>
        <v>119.826131</v>
      </c>
      <c r="J623">
        <v>109.99392400000001</v>
      </c>
      <c r="K623">
        <f t="shared" si="37"/>
        <v>111.604347</v>
      </c>
      <c r="L623">
        <v>5.8155190000000001</v>
      </c>
      <c r="M623">
        <v>35.334166666666597</v>
      </c>
      <c r="N623">
        <f>H623-106</f>
        <v>6.7718600000000038</v>
      </c>
      <c r="O623">
        <f>117-J623</f>
        <v>7.0060759999999931</v>
      </c>
      <c r="P623">
        <f>N623+O623</f>
        <v>13.777935999999997</v>
      </c>
      <c r="Q623">
        <f>N623/P623</f>
        <v>0.49150032341564115</v>
      </c>
      <c r="R623">
        <f>O623/P623</f>
        <v>0.5084996765843588</v>
      </c>
      <c r="S623">
        <f>Q623*L623</f>
        <v>2.858329469329806</v>
      </c>
      <c r="T623">
        <f>R623*L623</f>
        <v>2.9571895306701936</v>
      </c>
      <c r="U623" s="1">
        <f>S623*1901000</f>
        <v>5433684.321195961</v>
      </c>
      <c r="V623" s="1">
        <f>T623*469000</f>
        <v>1386921.8898843208</v>
      </c>
      <c r="W623" s="2">
        <f t="shared" si="38"/>
        <v>34</v>
      </c>
      <c r="X623" s="2">
        <f t="shared" si="39"/>
        <v>51</v>
      </c>
    </row>
    <row r="624" spans="1:24" x14ac:dyDescent="0.2">
      <c r="A624">
        <v>32710</v>
      </c>
      <c r="B624" t="s">
        <v>125</v>
      </c>
      <c r="C624">
        <v>2024</v>
      </c>
      <c r="D624">
        <v>12238961.252499999</v>
      </c>
      <c r="E624" s="1">
        <v>17260000</v>
      </c>
      <c r="F624">
        <f>D624/1000000</f>
        <v>12.238961252499999</v>
      </c>
      <c r="G624">
        <f>E624/1000000</f>
        <v>17.260000000000002</v>
      </c>
      <c r="H624">
        <v>114.899175</v>
      </c>
      <c r="I624">
        <f t="shared" si="36"/>
        <v>123.762551</v>
      </c>
      <c r="J624">
        <v>110.018737</v>
      </c>
      <c r="K624">
        <f t="shared" si="37"/>
        <v>111.514815</v>
      </c>
      <c r="L624">
        <v>5.0985050000000003</v>
      </c>
      <c r="M624">
        <v>24.9916666666666</v>
      </c>
      <c r="N624">
        <f>H624-106</f>
        <v>8.8991749999999996</v>
      </c>
      <c r="O624">
        <f>117-J624</f>
        <v>6.9812629999999984</v>
      </c>
      <c r="P624">
        <f>N624+O624</f>
        <v>15.880437999999998</v>
      </c>
      <c r="Q624">
        <f>N624/P624</f>
        <v>0.56038599187251636</v>
      </c>
      <c r="R624">
        <f>O624/P624</f>
        <v>0.43961400812748358</v>
      </c>
      <c r="S624">
        <f>Q624*L624</f>
        <v>2.8571307814919842</v>
      </c>
      <c r="T624">
        <f>R624*L624</f>
        <v>2.2413742185080157</v>
      </c>
      <c r="U624" s="1">
        <f>S624*1901000</f>
        <v>5431405.615616262</v>
      </c>
      <c r="V624" s="1">
        <f>T624*469000</f>
        <v>1051204.5084802595</v>
      </c>
      <c r="W624" s="2">
        <f t="shared" si="38"/>
        <v>47</v>
      </c>
      <c r="X624" s="2">
        <f t="shared" si="39"/>
        <v>50</v>
      </c>
    </row>
    <row r="625" spans="1:24" x14ac:dyDescent="0.2">
      <c r="A625">
        <v>19262</v>
      </c>
      <c r="B625" t="s">
        <v>234</v>
      </c>
      <c r="C625">
        <v>2022</v>
      </c>
      <c r="D625">
        <v>11670278.001499999</v>
      </c>
      <c r="E625" s="1">
        <v>8100000</v>
      </c>
      <c r="F625">
        <f>D625/1000000</f>
        <v>11.6702780015</v>
      </c>
      <c r="G625">
        <f>E625/1000000</f>
        <v>8.1</v>
      </c>
      <c r="H625">
        <v>116.395368</v>
      </c>
      <c r="I625">
        <f t="shared" si="36"/>
        <v>112.952597</v>
      </c>
      <c r="J625">
        <v>109.65456500000001</v>
      </c>
      <c r="K625">
        <f t="shared" si="37"/>
        <v>110.730935</v>
      </c>
      <c r="L625">
        <v>4.8616029999999997</v>
      </c>
      <c r="M625">
        <v>20.3508</v>
      </c>
      <c r="N625">
        <f>H625-106</f>
        <v>10.395368000000005</v>
      </c>
      <c r="O625">
        <f>117-J625</f>
        <v>7.3454349999999948</v>
      </c>
      <c r="P625">
        <f>N625+O625</f>
        <v>17.740803</v>
      </c>
      <c r="Q625">
        <f>N625/P625</f>
        <v>0.58595814405920665</v>
      </c>
      <c r="R625">
        <f>O625/P625</f>
        <v>0.4140418559407934</v>
      </c>
      <c r="S625">
        <f>Q625*L625</f>
        <v>2.8486958710326711</v>
      </c>
      <c r="T625">
        <f>R625*L625</f>
        <v>2.012907128967329</v>
      </c>
      <c r="U625" s="1">
        <f>S625*1901000</f>
        <v>5415370.8508331077</v>
      </c>
      <c r="V625" s="1">
        <f>T625*469000</f>
        <v>944053.44348567736</v>
      </c>
      <c r="W625" s="2">
        <f t="shared" si="38"/>
        <v>55.000000000000007</v>
      </c>
      <c r="X625" s="2">
        <f t="shared" si="39"/>
        <v>53</v>
      </c>
    </row>
    <row r="626" spans="1:24" x14ac:dyDescent="0.2">
      <c r="A626">
        <v>16481</v>
      </c>
      <c r="B626" t="s">
        <v>109</v>
      </c>
      <c r="C626">
        <v>2021</v>
      </c>
      <c r="D626">
        <v>12635883.9275</v>
      </c>
      <c r="E626" s="1">
        <v>21306816</v>
      </c>
      <c r="F626">
        <f>D626/1000000</f>
        <v>12.6358839275</v>
      </c>
      <c r="G626">
        <f>E626/1000000</f>
        <v>21.306816000000001</v>
      </c>
      <c r="H626">
        <v>113.80465700000001</v>
      </c>
      <c r="I626">
        <f t="shared" si="36"/>
        <v>121.76880199999999</v>
      </c>
      <c r="J626">
        <v>110.334097</v>
      </c>
      <c r="K626">
        <f t="shared" si="37"/>
        <v>115.57425600000001</v>
      </c>
      <c r="L626">
        <v>5.2638550000000004</v>
      </c>
      <c r="M626">
        <v>29.643333333333299</v>
      </c>
      <c r="N626">
        <f>H626-106</f>
        <v>7.804657000000006</v>
      </c>
      <c r="O626">
        <f>117-J626</f>
        <v>6.6659030000000001</v>
      </c>
      <c r="P626">
        <f>N626+O626</f>
        <v>14.470560000000006</v>
      </c>
      <c r="Q626">
        <f>N626/P626</f>
        <v>0.53934726783206755</v>
      </c>
      <c r="R626">
        <f>O626/P626</f>
        <v>0.46065273216793251</v>
      </c>
      <c r="S626">
        <f>Q626*L626</f>
        <v>2.839045812514168</v>
      </c>
      <c r="T626">
        <f>R626*L626</f>
        <v>2.4248091874858324</v>
      </c>
      <c r="U626" s="1">
        <f>S626*1901000</f>
        <v>5397026.0895894337</v>
      </c>
      <c r="V626" s="1">
        <f>T626*469000</f>
        <v>1137235.5089308554</v>
      </c>
      <c r="W626" s="2">
        <f t="shared" si="38"/>
        <v>41</v>
      </c>
      <c r="X626" s="2">
        <f t="shared" si="39"/>
        <v>49</v>
      </c>
    </row>
    <row r="627" spans="1:24" x14ac:dyDescent="0.2">
      <c r="A627">
        <v>77625</v>
      </c>
      <c r="B627" t="s">
        <v>136</v>
      </c>
      <c r="C627">
        <v>2021</v>
      </c>
      <c r="D627">
        <v>18030558.784000002</v>
      </c>
      <c r="E627" s="1">
        <v>1802057</v>
      </c>
      <c r="F627">
        <f>D627/1000000</f>
        <v>18.030558784</v>
      </c>
      <c r="G627">
        <f>E627/1000000</f>
        <v>1.802057</v>
      </c>
      <c r="H627">
        <v>113.78243500000001</v>
      </c>
      <c r="I627">
        <f t="shared" si="36"/>
        <v>106.041702</v>
      </c>
      <c r="J627">
        <v>104.17878</v>
      </c>
      <c r="K627">
        <f t="shared" si="37"/>
        <v>102.166259</v>
      </c>
      <c r="L627">
        <v>7.5111679999999996</v>
      </c>
      <c r="M627">
        <v>25.673194444444398</v>
      </c>
      <c r="N627">
        <f>H627-106</f>
        <v>7.7824350000000067</v>
      </c>
      <c r="O627">
        <f>117-J627</f>
        <v>12.821219999999997</v>
      </c>
      <c r="P627">
        <f>N627+O627</f>
        <v>20.603655000000003</v>
      </c>
      <c r="Q627">
        <f>N627/P627</f>
        <v>0.37772108880681632</v>
      </c>
      <c r="R627">
        <f>O627/P627</f>
        <v>0.62227891119318368</v>
      </c>
      <c r="S627">
        <f>Q627*L627</f>
        <v>2.8371265551709168</v>
      </c>
      <c r="T627">
        <f>R627*L627</f>
        <v>4.6740414448290828</v>
      </c>
      <c r="U627" s="1">
        <f>S627*1901000</f>
        <v>5393377.5813799128</v>
      </c>
      <c r="V627" s="1">
        <f>T627*469000</f>
        <v>2192125.4376248396</v>
      </c>
      <c r="W627" s="2">
        <f t="shared" si="38"/>
        <v>41</v>
      </c>
      <c r="X627" s="2">
        <f t="shared" si="39"/>
        <v>86</v>
      </c>
    </row>
    <row r="628" spans="1:24" x14ac:dyDescent="0.2">
      <c r="A628">
        <v>70252</v>
      </c>
      <c r="B628" t="s">
        <v>233</v>
      </c>
      <c r="C628">
        <v>2021</v>
      </c>
      <c r="D628">
        <v>16778333.158</v>
      </c>
      <c r="E628" s="1">
        <v>8805976</v>
      </c>
      <c r="F628">
        <f>D628/1000000</f>
        <v>16.778333157999999</v>
      </c>
      <c r="G628">
        <f>E628/1000000</f>
        <v>8.8059759999999994</v>
      </c>
      <c r="H628">
        <v>114.678675</v>
      </c>
      <c r="I628">
        <f t="shared" si="36"/>
        <v>121.031577</v>
      </c>
      <c r="J628">
        <v>104.254921</v>
      </c>
      <c r="K628">
        <f t="shared" si="37"/>
        <v>115.155321</v>
      </c>
      <c r="L628">
        <v>6.9895160000000001</v>
      </c>
      <c r="M628">
        <v>22.697260273972599</v>
      </c>
      <c r="N628">
        <f>H628-106</f>
        <v>8.6786749999999984</v>
      </c>
      <c r="O628">
        <f>117-J628</f>
        <v>12.745079000000004</v>
      </c>
      <c r="P628">
        <f>N628+O628</f>
        <v>21.423754000000002</v>
      </c>
      <c r="Q628">
        <f>N628/P628</f>
        <v>0.40509590429389719</v>
      </c>
      <c r="R628">
        <f>O628/P628</f>
        <v>0.59490409570610281</v>
      </c>
      <c r="S628">
        <f>Q628*L628</f>
        <v>2.8314243045966632</v>
      </c>
      <c r="T628">
        <f>R628*L628</f>
        <v>4.1580916954033373</v>
      </c>
      <c r="U628" s="1">
        <f>S628*1901000</f>
        <v>5382537.603038257</v>
      </c>
      <c r="V628" s="1">
        <f>T628*469000</f>
        <v>1950145.0051441651</v>
      </c>
      <c r="W628" s="2">
        <f t="shared" si="38"/>
        <v>46</v>
      </c>
      <c r="X628" s="2">
        <f t="shared" si="39"/>
        <v>85</v>
      </c>
    </row>
    <row r="629" spans="1:24" x14ac:dyDescent="0.2">
      <c r="A629">
        <v>70252</v>
      </c>
      <c r="B629" t="s">
        <v>233</v>
      </c>
      <c r="C629">
        <v>2021</v>
      </c>
      <c r="D629">
        <v>16778333.158</v>
      </c>
      <c r="E629" s="1">
        <v>8805976</v>
      </c>
      <c r="F629">
        <f>D629/1000000</f>
        <v>16.778333157999999</v>
      </c>
      <c r="G629">
        <f>E629/1000000</f>
        <v>8.8059759999999994</v>
      </c>
      <c r="H629">
        <v>114.678675</v>
      </c>
      <c r="I629">
        <f t="shared" si="36"/>
        <v>121.031577</v>
      </c>
      <c r="J629">
        <v>104.254921</v>
      </c>
      <c r="K629">
        <f t="shared" si="37"/>
        <v>115.155321</v>
      </c>
      <c r="L629">
        <v>6.9895160000000001</v>
      </c>
      <c r="M629">
        <v>22.697260273972599</v>
      </c>
      <c r="N629">
        <f>H629-106</f>
        <v>8.6786749999999984</v>
      </c>
      <c r="O629">
        <f>117-J629</f>
        <v>12.745079000000004</v>
      </c>
      <c r="P629">
        <f>N629+O629</f>
        <v>21.423754000000002</v>
      </c>
      <c r="Q629">
        <f>N629/P629</f>
        <v>0.40509590429389719</v>
      </c>
      <c r="R629">
        <f>O629/P629</f>
        <v>0.59490409570610281</v>
      </c>
      <c r="S629">
        <f>Q629*L629</f>
        <v>2.8314243045966632</v>
      </c>
      <c r="T629">
        <f>R629*L629</f>
        <v>4.1580916954033373</v>
      </c>
      <c r="U629" s="1">
        <f>S629*1901000</f>
        <v>5382537.603038257</v>
      </c>
      <c r="V629" s="1">
        <f>T629*469000</f>
        <v>1950145.0051441651</v>
      </c>
      <c r="W629" s="2">
        <f t="shared" si="38"/>
        <v>46</v>
      </c>
      <c r="X629" s="2">
        <f t="shared" si="39"/>
        <v>85</v>
      </c>
    </row>
    <row r="630" spans="1:24" x14ac:dyDescent="0.2">
      <c r="A630">
        <v>40744</v>
      </c>
      <c r="B630" t="s">
        <v>189</v>
      </c>
      <c r="C630">
        <v>2023</v>
      </c>
      <c r="D630">
        <v>7817182.6404999997</v>
      </c>
      <c r="E630" s="1">
        <v>11710818</v>
      </c>
      <c r="F630">
        <f>D630/1000000</f>
        <v>7.8171826404999996</v>
      </c>
      <c r="G630">
        <f>E630/1000000</f>
        <v>11.710818</v>
      </c>
      <c r="H630">
        <v>116.473293</v>
      </c>
      <c r="I630">
        <f t="shared" si="36"/>
        <v>114.85911400000001</v>
      </c>
      <c r="J630">
        <v>115.38142499999999</v>
      </c>
      <c r="K630">
        <f t="shared" si="37"/>
        <v>114.487407</v>
      </c>
      <c r="L630">
        <v>3.256481</v>
      </c>
      <c r="M630">
        <v>24.489878048780401</v>
      </c>
      <c r="N630">
        <f>H630-106</f>
        <v>10.473292999999998</v>
      </c>
      <c r="O630">
        <f>117-J630</f>
        <v>1.618575000000007</v>
      </c>
      <c r="P630">
        <f>N630+O630</f>
        <v>12.091868000000005</v>
      </c>
      <c r="Q630">
        <f>N630/P630</f>
        <v>0.86614351066352968</v>
      </c>
      <c r="R630">
        <f>O630/P630</f>
        <v>0.13385648933647029</v>
      </c>
      <c r="S630">
        <f>Q630*L630</f>
        <v>2.8205798857490816</v>
      </c>
      <c r="T630">
        <f>R630*L630</f>
        <v>0.4359011142509181</v>
      </c>
      <c r="U630" s="1">
        <f>S630*1901000</f>
        <v>5361922.3628090043</v>
      </c>
      <c r="V630" s="1">
        <f>T630*469000</f>
        <v>204437.62258368058</v>
      </c>
      <c r="W630" s="2">
        <f t="shared" si="38"/>
        <v>55.000000000000007</v>
      </c>
      <c r="X630" s="2">
        <f t="shared" si="39"/>
        <v>15</v>
      </c>
    </row>
    <row r="631" spans="1:24" x14ac:dyDescent="0.2">
      <c r="A631">
        <v>32003</v>
      </c>
      <c r="B631" t="s">
        <v>102</v>
      </c>
      <c r="C631">
        <v>2024</v>
      </c>
      <c r="D631">
        <v>18867437.897500001</v>
      </c>
      <c r="E631" s="1">
        <v>22757000</v>
      </c>
      <c r="F631">
        <f>D631/1000000</f>
        <v>18.8674378975</v>
      </c>
      <c r="G631">
        <f>E631/1000000</f>
        <v>22.757000000000001</v>
      </c>
      <c r="H631">
        <v>112.869208</v>
      </c>
      <c r="I631">
        <f t="shared" si="36"/>
        <v>115.880493</v>
      </c>
      <c r="J631">
        <v>104.706295</v>
      </c>
      <c r="K631">
        <f t="shared" si="37"/>
        <v>105.146699</v>
      </c>
      <c r="L631">
        <v>7.8597950000000001</v>
      </c>
      <c r="M631">
        <v>29.5976623376623</v>
      </c>
      <c r="N631">
        <f>H631-106</f>
        <v>6.8692080000000004</v>
      </c>
      <c r="O631">
        <f>117-J631</f>
        <v>12.293705000000003</v>
      </c>
      <c r="P631">
        <f>N631+O631</f>
        <v>19.162913000000003</v>
      </c>
      <c r="Q631">
        <f>N631/P631</f>
        <v>0.35846366364028265</v>
      </c>
      <c r="R631">
        <f>O631/P631</f>
        <v>0.64153633635971741</v>
      </c>
      <c r="S631">
        <f>Q631*L631</f>
        <v>2.8174509111615755</v>
      </c>
      <c r="T631">
        <f>R631*L631</f>
        <v>5.0423440888384254</v>
      </c>
      <c r="U631" s="1">
        <f>S631*1901000</f>
        <v>5355974.1821181551</v>
      </c>
      <c r="V631" s="1">
        <f>T631*469000</f>
        <v>2364859.3776652217</v>
      </c>
      <c r="W631" s="2">
        <f t="shared" si="38"/>
        <v>35</v>
      </c>
      <c r="X631" s="2">
        <f t="shared" si="39"/>
        <v>83</v>
      </c>
    </row>
    <row r="632" spans="1:24" x14ac:dyDescent="0.2">
      <c r="A632">
        <v>30030</v>
      </c>
      <c r="B632" t="s">
        <v>89</v>
      </c>
      <c r="C632">
        <v>2023</v>
      </c>
      <c r="D632">
        <v>25699301.706</v>
      </c>
      <c r="E632" s="1">
        <v>22321429</v>
      </c>
      <c r="F632">
        <f>D632/1000000</f>
        <v>25.699301706</v>
      </c>
      <c r="G632">
        <f>E632/1000000</f>
        <v>22.321428999999998</v>
      </c>
      <c r="H632">
        <v>112.850846</v>
      </c>
      <c r="I632">
        <f t="shared" si="36"/>
        <v>112.80576600000001</v>
      </c>
      <c r="J632">
        <v>97.776081000000005</v>
      </c>
      <c r="K632">
        <f t="shared" si="37"/>
        <v>94.931685000000002</v>
      </c>
      <c r="L632">
        <v>10.705812</v>
      </c>
      <c r="M632">
        <v>27.092909090909</v>
      </c>
      <c r="N632">
        <f>H632-106</f>
        <v>6.8508460000000042</v>
      </c>
      <c r="O632">
        <f>117-J632</f>
        <v>19.223918999999995</v>
      </c>
      <c r="P632">
        <f>N632+O632</f>
        <v>26.074764999999999</v>
      </c>
      <c r="Q632">
        <f>N632/P632</f>
        <v>0.26273855200612561</v>
      </c>
      <c r="R632">
        <f>O632/P632</f>
        <v>0.73726144799387439</v>
      </c>
      <c r="S632">
        <f>Q632*L632</f>
        <v>2.8128295429298036</v>
      </c>
      <c r="T632">
        <f>R632*L632</f>
        <v>7.8929824570701959</v>
      </c>
      <c r="U632" s="1">
        <f>S632*1901000</f>
        <v>5347188.9611095563</v>
      </c>
      <c r="V632" s="1">
        <f>T632*469000</f>
        <v>3701808.7723659216</v>
      </c>
      <c r="W632" s="2">
        <f t="shared" si="38"/>
        <v>35</v>
      </c>
      <c r="X632" s="2">
        <f t="shared" si="39"/>
        <v>99</v>
      </c>
    </row>
    <row r="633" spans="1:24" x14ac:dyDescent="0.2">
      <c r="A633">
        <v>23952</v>
      </c>
      <c r="B633" t="s">
        <v>314</v>
      </c>
      <c r="C633">
        <v>2022</v>
      </c>
      <c r="D633">
        <v>10235139.0765</v>
      </c>
      <c r="E633" s="1">
        <v>3500000</v>
      </c>
      <c r="F633">
        <f>D633/1000000</f>
        <v>10.235139076500001</v>
      </c>
      <c r="G633">
        <f>E633/1000000</f>
        <v>3.5</v>
      </c>
      <c r="H633">
        <v>119.666618</v>
      </c>
      <c r="I633">
        <f t="shared" si="36"/>
        <v>121.852954</v>
      </c>
      <c r="J633">
        <v>109.944005</v>
      </c>
      <c r="K633">
        <f t="shared" si="37"/>
        <v>105.329498</v>
      </c>
      <c r="L633">
        <v>4.2637530000000003</v>
      </c>
      <c r="M633">
        <v>14.463255813953401</v>
      </c>
      <c r="N633">
        <f>H633-106</f>
        <v>13.666618</v>
      </c>
      <c r="O633">
        <f>117-J633</f>
        <v>7.0559949999999958</v>
      </c>
      <c r="P633">
        <f>N633+O633</f>
        <v>20.722612999999996</v>
      </c>
      <c r="Q633">
        <f>N633/P633</f>
        <v>0.65950264090730271</v>
      </c>
      <c r="R633">
        <f>O633/P633</f>
        <v>0.34049735909269729</v>
      </c>
      <c r="S633">
        <f>Q633*L633</f>
        <v>2.8119563636764346</v>
      </c>
      <c r="T633">
        <f>R633*L633</f>
        <v>1.4517966363235655</v>
      </c>
      <c r="U633" s="1">
        <f>S633*1901000</f>
        <v>5345529.0473489026</v>
      </c>
      <c r="V633" s="1">
        <f>T633*469000</f>
        <v>680892.62243575219</v>
      </c>
      <c r="W633" s="2">
        <f t="shared" si="38"/>
        <v>70</v>
      </c>
      <c r="X633" s="2">
        <f t="shared" si="39"/>
        <v>51</v>
      </c>
    </row>
    <row r="634" spans="1:24" x14ac:dyDescent="0.2">
      <c r="A634">
        <v>55861</v>
      </c>
      <c r="B634" t="s">
        <v>127</v>
      </c>
      <c r="C634">
        <v>2024</v>
      </c>
      <c r="D634">
        <v>10291762.070499999</v>
      </c>
      <c r="E634" s="1">
        <v>2087519</v>
      </c>
      <c r="F634">
        <f>D634/1000000</f>
        <v>10.291762070499999</v>
      </c>
      <c r="G634">
        <f>E634/1000000</f>
        <v>2.0875189999999999</v>
      </c>
      <c r="H634">
        <v>115.103791</v>
      </c>
      <c r="I634">
        <f t="shared" si="36"/>
        <v>113.43226199999999</v>
      </c>
      <c r="J634">
        <v>112.167254</v>
      </c>
      <c r="K634">
        <f t="shared" si="37"/>
        <v>117.847993</v>
      </c>
      <c r="L634">
        <v>4.2873409999999996</v>
      </c>
      <c r="M634">
        <v>25.586891891891799</v>
      </c>
      <c r="N634">
        <f>H634-106</f>
        <v>9.1037910000000011</v>
      </c>
      <c r="O634">
        <f>117-J634</f>
        <v>4.8327460000000002</v>
      </c>
      <c r="P634">
        <f>N634+O634</f>
        <v>13.936537000000001</v>
      </c>
      <c r="Q634">
        <f>N634/P634</f>
        <v>0.65323193272475077</v>
      </c>
      <c r="R634">
        <f>O634/P634</f>
        <v>0.34676806727524923</v>
      </c>
      <c r="S634">
        <f>Q634*L634</f>
        <v>2.8006280476800653</v>
      </c>
      <c r="T634">
        <f>R634*L634</f>
        <v>1.4867129523199341</v>
      </c>
      <c r="U634" s="1">
        <f>S634*1901000</f>
        <v>5323993.9186398042</v>
      </c>
      <c r="V634" s="1">
        <f>T634*469000</f>
        <v>697268.37463804905</v>
      </c>
      <c r="W634" s="2">
        <f t="shared" si="38"/>
        <v>48</v>
      </c>
      <c r="X634" s="2">
        <f t="shared" si="39"/>
        <v>33</v>
      </c>
    </row>
    <row r="635" spans="1:24" x14ac:dyDescent="0.2">
      <c r="A635">
        <v>43707</v>
      </c>
      <c r="B635" t="s">
        <v>69</v>
      </c>
      <c r="C635">
        <v>2024</v>
      </c>
      <c r="D635">
        <v>6754010.7925000004</v>
      </c>
      <c r="E635" s="1">
        <v>18692307</v>
      </c>
      <c r="F635">
        <f>D635/1000000</f>
        <v>6.7540107925000008</v>
      </c>
      <c r="G635">
        <f>E635/1000000</f>
        <v>18.692307</v>
      </c>
      <c r="H635">
        <v>116.638942</v>
      </c>
      <c r="I635">
        <f t="shared" si="36"/>
        <v>123.462262</v>
      </c>
      <c r="J635">
        <v>116.9384</v>
      </c>
      <c r="K635">
        <f t="shared" si="37"/>
        <v>114.159811</v>
      </c>
      <c r="L635">
        <v>2.8135849999999998</v>
      </c>
      <c r="M635">
        <v>26.323448275861999</v>
      </c>
      <c r="N635">
        <f>H635-106</f>
        <v>10.638942</v>
      </c>
      <c r="O635">
        <f>117-J635</f>
        <v>6.1599999999998545E-2</v>
      </c>
      <c r="P635">
        <f>N635+O635</f>
        <v>10.700541999999999</v>
      </c>
      <c r="Q635">
        <f>N635/P635</f>
        <v>0.99424328225616998</v>
      </c>
      <c r="R635">
        <f>O635/P635</f>
        <v>5.7567177438300372E-3</v>
      </c>
      <c r="S635">
        <f>Q635*L635</f>
        <v>2.7973879853067256</v>
      </c>
      <c r="T635">
        <f>R635*L635</f>
        <v>1.6197014693274035E-2</v>
      </c>
      <c r="U635" s="1">
        <f>S635*1901000</f>
        <v>5317834.5600680858</v>
      </c>
      <c r="V635" s="1">
        <f>T635*469000</f>
        <v>7596.3998911455219</v>
      </c>
      <c r="W635" s="2">
        <f t="shared" si="38"/>
        <v>56.000000000000007</v>
      </c>
      <c r="X635" s="2">
        <f t="shared" si="39"/>
        <v>8</v>
      </c>
    </row>
    <row r="636" spans="1:24" x14ac:dyDescent="0.2">
      <c r="A636">
        <v>31246</v>
      </c>
      <c r="B636" t="s">
        <v>236</v>
      </c>
      <c r="C636">
        <v>2020</v>
      </c>
      <c r="D636">
        <v>6853175.4474999998</v>
      </c>
      <c r="E636" s="1">
        <v>4938273</v>
      </c>
      <c r="F636">
        <f>D636/1000000</f>
        <v>6.8531754475</v>
      </c>
      <c r="G636">
        <f>E636/1000000</f>
        <v>4.9382729999999997</v>
      </c>
      <c r="H636">
        <v>117.39973500000001</v>
      </c>
      <c r="I636" t="e">
        <f t="shared" si="36"/>
        <v>#DIV/0!</v>
      </c>
      <c r="J636">
        <v>116.727682</v>
      </c>
      <c r="K636" t="e">
        <f t="shared" si="37"/>
        <v>#DIV/0!</v>
      </c>
      <c r="L636">
        <v>2.854895</v>
      </c>
      <c r="M636">
        <v>22.820724637681099</v>
      </c>
      <c r="N636">
        <f>H636-106</f>
        <v>11.399735000000007</v>
      </c>
      <c r="O636">
        <f>117-J636</f>
        <v>0.27231799999999851</v>
      </c>
      <c r="P636">
        <f>N636+O636</f>
        <v>11.672053000000005</v>
      </c>
      <c r="Q636">
        <f>N636/P636</f>
        <v>0.97666922862670358</v>
      </c>
      <c r="R636">
        <f>O636/P636</f>
        <v>2.3330771373296401E-2</v>
      </c>
      <c r="S636">
        <f>Q636*L636</f>
        <v>2.7882880974602329</v>
      </c>
      <c r="T636">
        <f>R636*L636</f>
        <v>6.6606902539767032E-2</v>
      </c>
      <c r="U636" s="1">
        <f>S636*1901000</f>
        <v>5300535.6732719028</v>
      </c>
      <c r="V636" s="1">
        <f>T636*469000</f>
        <v>31238.637291150739</v>
      </c>
      <c r="W636" s="2">
        <f t="shared" si="38"/>
        <v>59</v>
      </c>
      <c r="X636" s="2">
        <f t="shared" si="39"/>
        <v>9</v>
      </c>
    </row>
    <row r="637" spans="1:24" x14ac:dyDescent="0.2">
      <c r="A637">
        <v>43958</v>
      </c>
      <c r="B637" t="s">
        <v>199</v>
      </c>
      <c r="C637">
        <v>2022</v>
      </c>
      <c r="D637">
        <v>8065780.8210000005</v>
      </c>
      <c r="E637" s="1">
        <v>11550000</v>
      </c>
      <c r="F637">
        <f>D637/1000000</f>
        <v>8.0657808210000006</v>
      </c>
      <c r="G637">
        <f>E637/1000000</f>
        <v>11.55</v>
      </c>
      <c r="H637">
        <v>115.788752</v>
      </c>
      <c r="I637">
        <f t="shared" si="36"/>
        <v>120.01873999999999</v>
      </c>
      <c r="J637">
        <v>114.99254999999999</v>
      </c>
      <c r="K637">
        <f t="shared" si="37"/>
        <v>112.570243</v>
      </c>
      <c r="L637">
        <v>3.360042</v>
      </c>
      <c r="M637">
        <v>26.367999999999999</v>
      </c>
      <c r="N637">
        <f>H637-106</f>
        <v>9.7887520000000023</v>
      </c>
      <c r="O637">
        <f>117-J637</f>
        <v>2.0074500000000057</v>
      </c>
      <c r="P637">
        <f>N637+O637</f>
        <v>11.796202000000008</v>
      </c>
      <c r="Q637">
        <f>N637/P637</f>
        <v>0.82982234451393722</v>
      </c>
      <c r="R637">
        <f>O637/P637</f>
        <v>0.17017765548606276</v>
      </c>
      <c r="S637">
        <f>Q637*L637</f>
        <v>2.7882379301052986</v>
      </c>
      <c r="T637">
        <f>R637*L637</f>
        <v>0.57180406989470123</v>
      </c>
      <c r="U637" s="1">
        <f>S637*1901000</f>
        <v>5300440.3051301725</v>
      </c>
      <c r="V637" s="1">
        <f>T637*469000</f>
        <v>268176.10878061486</v>
      </c>
      <c r="W637" s="2">
        <f t="shared" si="38"/>
        <v>52</v>
      </c>
      <c r="X637" s="2">
        <f t="shared" si="39"/>
        <v>17</v>
      </c>
    </row>
    <row r="638" spans="1:24" x14ac:dyDescent="0.2">
      <c r="A638">
        <v>75336</v>
      </c>
      <c r="B638" t="s">
        <v>353</v>
      </c>
      <c r="C638">
        <v>2024</v>
      </c>
      <c r="D638">
        <v>7131767.8755000001</v>
      </c>
      <c r="E638" s="1">
        <v>2087519</v>
      </c>
      <c r="F638">
        <f>D638/1000000</f>
        <v>7.1317678755000005</v>
      </c>
      <c r="G638">
        <f>E638/1000000</f>
        <v>2.0875189999999999</v>
      </c>
      <c r="H638">
        <v>123.74285500000001</v>
      </c>
      <c r="I638" t="e">
        <f t="shared" si="36"/>
        <v>#DIV/0!</v>
      </c>
      <c r="J638">
        <v>115.778334</v>
      </c>
      <c r="K638" t="e">
        <f t="shared" si="37"/>
        <v>#DIV/0!</v>
      </c>
      <c r="L638">
        <v>2.9709509999999999</v>
      </c>
      <c r="M638">
        <v>11.1675409836065</v>
      </c>
      <c r="N638">
        <f>H638-106</f>
        <v>17.742855000000006</v>
      </c>
      <c r="O638">
        <f>117-J638</f>
        <v>1.221665999999999</v>
      </c>
      <c r="P638">
        <f>N638+O638</f>
        <v>18.964521000000005</v>
      </c>
      <c r="Q638">
        <f>N638/P638</f>
        <v>0.93558149979111005</v>
      </c>
      <c r="R638">
        <f>O638/P638</f>
        <v>6.4418500208889992E-2</v>
      </c>
      <c r="S638">
        <f>Q638*L638</f>
        <v>2.7795667923858982</v>
      </c>
      <c r="T638">
        <f>R638*L638</f>
        <v>0.19138420761410194</v>
      </c>
      <c r="U638" s="1">
        <f>S638*1901000</f>
        <v>5283956.4723255923</v>
      </c>
      <c r="V638" s="1">
        <f>T638*469000</f>
        <v>89759.193371013811</v>
      </c>
      <c r="W638" s="2">
        <f t="shared" si="38"/>
        <v>84</v>
      </c>
      <c r="X638" s="2">
        <f t="shared" si="39"/>
        <v>12</v>
      </c>
    </row>
    <row r="639" spans="1:24" x14ac:dyDescent="0.2">
      <c r="A639">
        <v>43224</v>
      </c>
      <c r="B639" t="s">
        <v>257</v>
      </c>
      <c r="C639">
        <v>2023</v>
      </c>
      <c r="D639">
        <v>9796906.1970000006</v>
      </c>
      <c r="E639" s="1">
        <v>8000000</v>
      </c>
      <c r="F639">
        <f>D639/1000000</f>
        <v>9.7969061970000002</v>
      </c>
      <c r="G639">
        <f>E639/1000000</f>
        <v>8</v>
      </c>
      <c r="H639">
        <v>116.784614</v>
      </c>
      <c r="I639">
        <f t="shared" si="36"/>
        <v>115.11572099999999</v>
      </c>
      <c r="J639">
        <v>111.884232</v>
      </c>
      <c r="K639">
        <f t="shared" si="37"/>
        <v>113.288732</v>
      </c>
      <c r="L639">
        <v>4.081194</v>
      </c>
      <c r="M639">
        <v>19.968448275861999</v>
      </c>
      <c r="N639">
        <f>H639-106</f>
        <v>10.784614000000005</v>
      </c>
      <c r="O639">
        <f>117-J639</f>
        <v>5.1157680000000028</v>
      </c>
      <c r="P639">
        <f>N639+O639</f>
        <v>15.900382000000008</v>
      </c>
      <c r="Q639">
        <f>N639/P639</f>
        <v>0.67826131472816187</v>
      </c>
      <c r="R639">
        <f>O639/P639</f>
        <v>0.32173868527183813</v>
      </c>
      <c r="S639">
        <f>Q639*L639</f>
        <v>2.7681160081006859</v>
      </c>
      <c r="T639">
        <f>R639*L639</f>
        <v>1.3130779918993141</v>
      </c>
      <c r="U639" s="1">
        <f>S639*1901000</f>
        <v>5262188.5313994037</v>
      </c>
      <c r="V639" s="1">
        <f>T639*469000</f>
        <v>615833.57820077834</v>
      </c>
      <c r="W639" s="2">
        <f t="shared" si="38"/>
        <v>56.000000000000007</v>
      </c>
      <c r="X639" s="2">
        <f t="shared" si="39"/>
        <v>36</v>
      </c>
    </row>
    <row r="640" spans="1:24" x14ac:dyDescent="0.2">
      <c r="A640">
        <v>157</v>
      </c>
      <c r="B640" t="s">
        <v>66</v>
      </c>
      <c r="C640">
        <v>2023</v>
      </c>
      <c r="D640">
        <v>13677948.179</v>
      </c>
      <c r="E640" s="1">
        <v>33319397</v>
      </c>
      <c r="F640">
        <f>D640/1000000</f>
        <v>13.677948178999999</v>
      </c>
      <c r="G640">
        <f>E640/1000000</f>
        <v>33.319397000000002</v>
      </c>
      <c r="H640">
        <v>113.052857</v>
      </c>
      <c r="I640">
        <f t="shared" si="36"/>
        <v>108.91172899999999</v>
      </c>
      <c r="J640">
        <v>109.530908</v>
      </c>
      <c r="K640">
        <f t="shared" si="37"/>
        <v>109.31121400000001</v>
      </c>
      <c r="L640">
        <v>5.6979579999999999</v>
      </c>
      <c r="M640">
        <v>31.9148</v>
      </c>
      <c r="N640">
        <f>H640-106</f>
        <v>7.052857000000003</v>
      </c>
      <c r="O640">
        <f>117-J640</f>
        <v>7.4690920000000034</v>
      </c>
      <c r="P640">
        <f>N640+O640</f>
        <v>14.521949000000006</v>
      </c>
      <c r="Q640">
        <f>N640/P640</f>
        <v>0.4856687625056389</v>
      </c>
      <c r="R640">
        <f>O640/P640</f>
        <v>0.51433123749436116</v>
      </c>
      <c r="S640">
        <f>Q640*L640</f>
        <v>2.7673202106691051</v>
      </c>
      <c r="T640">
        <f>R640*L640</f>
        <v>2.9306377893308952</v>
      </c>
      <c r="U640" s="1">
        <f>S640*1901000</f>
        <v>5260675.7204819685</v>
      </c>
      <c r="V640" s="1">
        <f>T640*469000</f>
        <v>1374469.1231961898</v>
      </c>
      <c r="W640" s="2">
        <f t="shared" si="38"/>
        <v>36</v>
      </c>
      <c r="X640" s="2">
        <f t="shared" si="39"/>
        <v>54</v>
      </c>
    </row>
    <row r="641" spans="1:24" x14ac:dyDescent="0.2">
      <c r="A641">
        <v>39315</v>
      </c>
      <c r="B641" t="s">
        <v>224</v>
      </c>
      <c r="C641">
        <v>2020</v>
      </c>
      <c r="D641">
        <v>13001967.379000001</v>
      </c>
      <c r="E641" s="1">
        <v>9505100</v>
      </c>
      <c r="F641">
        <f>D641/1000000</f>
        <v>13.001967379</v>
      </c>
      <c r="G641">
        <f>E641/1000000</f>
        <v>9.5051000000000005</v>
      </c>
      <c r="H641">
        <v>113.905357</v>
      </c>
      <c r="I641" t="e">
        <f t="shared" si="36"/>
        <v>#DIV/0!</v>
      </c>
      <c r="J641">
        <v>109.344189</v>
      </c>
      <c r="K641" t="e">
        <f t="shared" si="37"/>
        <v>#DIV/0!</v>
      </c>
      <c r="L641">
        <v>5.4163579999999998</v>
      </c>
      <c r="M641">
        <v>27.352318840579699</v>
      </c>
      <c r="N641">
        <f>H641-106</f>
        <v>7.9053569999999951</v>
      </c>
      <c r="O641">
        <f>117-J641</f>
        <v>7.6558109999999999</v>
      </c>
      <c r="P641">
        <f>N641+O641</f>
        <v>15.561167999999995</v>
      </c>
      <c r="Q641">
        <f>N641/P641</f>
        <v>0.50801822845174593</v>
      </c>
      <c r="R641">
        <f>O641/P641</f>
        <v>0.49198177154825412</v>
      </c>
      <c r="S641">
        <f>Q641*L641</f>
        <v>2.7516085958204415</v>
      </c>
      <c r="T641">
        <f>R641*L641</f>
        <v>2.6647494041795583</v>
      </c>
      <c r="U641" s="1">
        <f>S641*1901000</f>
        <v>5230807.9406546596</v>
      </c>
      <c r="V641" s="1">
        <f>T641*469000</f>
        <v>1249767.4705602129</v>
      </c>
      <c r="W641" s="2">
        <f t="shared" si="38"/>
        <v>42</v>
      </c>
      <c r="X641" s="2">
        <f t="shared" si="39"/>
        <v>56</v>
      </c>
    </row>
    <row r="642" spans="1:24" x14ac:dyDescent="0.2">
      <c r="A642">
        <v>42256</v>
      </c>
      <c r="B642" t="s">
        <v>244</v>
      </c>
      <c r="C642">
        <v>2020</v>
      </c>
      <c r="D642">
        <v>12248260.7895</v>
      </c>
      <c r="E642" s="1">
        <v>9000000</v>
      </c>
      <c r="F642">
        <f>D642/1000000</f>
        <v>12.2482607895</v>
      </c>
      <c r="G642">
        <f>E642/1000000</f>
        <v>9</v>
      </c>
      <c r="H642">
        <v>114.34912199999999</v>
      </c>
      <c r="I642" t="e">
        <f t="shared" si="36"/>
        <v>#DIV/0!</v>
      </c>
      <c r="J642">
        <v>109.789896</v>
      </c>
      <c r="K642" t="e">
        <f t="shared" si="37"/>
        <v>#DIV/0!</v>
      </c>
      <c r="L642">
        <v>5.102379</v>
      </c>
      <c r="M642">
        <v>25.771481481481398</v>
      </c>
      <c r="N642">
        <f>H642-106</f>
        <v>8.3491219999999942</v>
      </c>
      <c r="O642">
        <f>117-J642</f>
        <v>7.2101040000000012</v>
      </c>
      <c r="P642">
        <f>N642+O642</f>
        <v>15.559225999999995</v>
      </c>
      <c r="Q642">
        <f>N642/P642</f>
        <v>0.53660265619896497</v>
      </c>
      <c r="R642">
        <f>O642/P642</f>
        <v>0.46339734380103503</v>
      </c>
      <c r="S642">
        <f>Q642*L642</f>
        <v>2.7379501243338185</v>
      </c>
      <c r="T642">
        <f>R642*L642</f>
        <v>2.3644288756661815</v>
      </c>
      <c r="U642" s="1">
        <f>S642*1901000</f>
        <v>5204843.1863585887</v>
      </c>
      <c r="V642" s="1">
        <f>T642*469000</f>
        <v>1108917.1426874392</v>
      </c>
      <c r="W642" s="2">
        <f t="shared" si="38"/>
        <v>45</v>
      </c>
      <c r="X642" s="2">
        <f t="shared" si="39"/>
        <v>52</v>
      </c>
    </row>
    <row r="643" spans="1:24" x14ac:dyDescent="0.2">
      <c r="A643">
        <v>70839</v>
      </c>
      <c r="B643" t="s">
        <v>228</v>
      </c>
      <c r="C643">
        <v>2024</v>
      </c>
      <c r="D643">
        <v>16706896.6785</v>
      </c>
      <c r="E643" s="1">
        <v>9523810</v>
      </c>
      <c r="F643">
        <f>D643/1000000</f>
        <v>16.706896678500001</v>
      </c>
      <c r="G643">
        <f>E643/1000000</f>
        <v>9.5238099999999992</v>
      </c>
      <c r="H643">
        <v>113.927038</v>
      </c>
      <c r="I643">
        <f t="shared" ref="I643:I706" si="40">AVERAGEIFS(H:H,A:A,A643,C:C,C643-1)</f>
        <v>109.783601</v>
      </c>
      <c r="J643">
        <v>104.66995199999999</v>
      </c>
      <c r="K643">
        <f t="shared" ref="K643:K706" si="41">AVERAGEIFS(J:J,A:A,A643,C:C,C643-1)</f>
        <v>105.958155</v>
      </c>
      <c r="L643">
        <v>6.9597569999999997</v>
      </c>
      <c r="M643">
        <v>24.328831168831101</v>
      </c>
      <c r="N643">
        <f>H643-106</f>
        <v>7.927037999999996</v>
      </c>
      <c r="O643">
        <f>117-J643</f>
        <v>12.330048000000005</v>
      </c>
      <c r="P643">
        <f>N643+O643</f>
        <v>20.257086000000001</v>
      </c>
      <c r="Q643">
        <f>N643/P643</f>
        <v>0.3913217330468951</v>
      </c>
      <c r="R643">
        <f>O643/P643</f>
        <v>0.6086782669531049</v>
      </c>
      <c r="S643">
        <f>Q643*L643</f>
        <v>2.7235041708252594</v>
      </c>
      <c r="T643">
        <f>R643*L643</f>
        <v>4.2362528291747399</v>
      </c>
      <c r="U643" s="1">
        <f>S643*1901000</f>
        <v>5177381.4287388185</v>
      </c>
      <c r="V643" s="1">
        <f>T643*469000</f>
        <v>1986802.5768829531</v>
      </c>
      <c r="W643" s="2">
        <f t="shared" ref="W643:W706" si="42">PERCENTRANK(H:H,H643,2)*100</f>
        <v>42</v>
      </c>
      <c r="X643" s="2">
        <f t="shared" ref="X643:X706" si="43">100-PERCENTRANK(J:J,J643,2)*100</f>
        <v>83</v>
      </c>
    </row>
    <row r="644" spans="1:24" x14ac:dyDescent="0.2">
      <c r="A644">
        <v>44173</v>
      </c>
      <c r="B644" t="s">
        <v>240</v>
      </c>
      <c r="C644">
        <v>2021</v>
      </c>
      <c r="D644">
        <v>15211642.032</v>
      </c>
      <c r="E644" s="1">
        <v>527614</v>
      </c>
      <c r="F644">
        <f>D644/1000000</f>
        <v>15.211642032</v>
      </c>
      <c r="G644">
        <f>E644/1000000</f>
        <v>0.52761400000000003</v>
      </c>
      <c r="H644">
        <v>114.372788</v>
      </c>
      <c r="I644">
        <f t="shared" si="40"/>
        <v>107.856444</v>
      </c>
      <c r="J644">
        <v>105.809752</v>
      </c>
      <c r="K644">
        <f t="shared" si="41"/>
        <v>114.08466</v>
      </c>
      <c r="L644">
        <v>6.3368640000000003</v>
      </c>
      <c r="M644">
        <v>22.8681666666666</v>
      </c>
      <c r="N644">
        <f>H644-106</f>
        <v>8.3727879999999999</v>
      </c>
      <c r="O644">
        <f>117-J644</f>
        <v>11.190247999999997</v>
      </c>
      <c r="P644">
        <f>N644+O644</f>
        <v>19.563035999999997</v>
      </c>
      <c r="Q644">
        <f>N644/P644</f>
        <v>0.42799021583357516</v>
      </c>
      <c r="R644">
        <f>O644/P644</f>
        <v>0.57200978416642478</v>
      </c>
      <c r="S644">
        <f>Q644*L644</f>
        <v>2.7121157910680127</v>
      </c>
      <c r="T644">
        <f>R644*L644</f>
        <v>3.6247482089319876</v>
      </c>
      <c r="U644" s="1">
        <f>S644*1901000</f>
        <v>5155732.1188202919</v>
      </c>
      <c r="V644" s="1">
        <f>T644*469000</f>
        <v>1700006.9099891023</v>
      </c>
      <c r="W644" s="2">
        <f t="shared" si="42"/>
        <v>45</v>
      </c>
      <c r="X644" s="2">
        <f t="shared" si="43"/>
        <v>78</v>
      </c>
    </row>
    <row r="645" spans="1:24" x14ac:dyDescent="0.2">
      <c r="A645">
        <v>44482</v>
      </c>
      <c r="B645" t="s">
        <v>338</v>
      </c>
      <c r="C645">
        <v>2021</v>
      </c>
      <c r="D645">
        <v>6087425.5494999997</v>
      </c>
      <c r="E645" s="1">
        <v>2327220</v>
      </c>
      <c r="F645">
        <f>D645/1000000</f>
        <v>6.0874255494999998</v>
      </c>
      <c r="G645">
        <f>E645/1000000</f>
        <v>2.3272200000000001</v>
      </c>
      <c r="H645">
        <v>119.71597300000001</v>
      </c>
      <c r="I645">
        <f t="shared" si="40"/>
        <v>121.37459800000001</v>
      </c>
      <c r="J645">
        <v>117.81719699999999</v>
      </c>
      <c r="K645">
        <f t="shared" si="41"/>
        <v>107.742493</v>
      </c>
      <c r="L645">
        <v>2.5358990000000001</v>
      </c>
      <c r="M645">
        <v>17.122653061224401</v>
      </c>
      <c r="N645">
        <f>H645-106</f>
        <v>13.715973000000005</v>
      </c>
      <c r="O645">
        <f>117-J645</f>
        <v>-0.81719699999999307</v>
      </c>
      <c r="P645">
        <f>N645+O645</f>
        <v>12.898776000000012</v>
      </c>
      <c r="Q645">
        <f>N645/P645</f>
        <v>1.0633546159728637</v>
      </c>
      <c r="R645">
        <f>O645/P645</f>
        <v>-6.3354615972863806E-2</v>
      </c>
      <c r="S645">
        <f>Q645*L645</f>
        <v>2.6965599072909692</v>
      </c>
      <c r="T645">
        <f>R645*L645</f>
        <v>-0.16066090729096935</v>
      </c>
      <c r="U645" s="1">
        <f>S645*1901000</f>
        <v>5126160.3837601328</v>
      </c>
      <c r="V645" s="1">
        <f>T645*469000</f>
        <v>-75349.965519464633</v>
      </c>
      <c r="W645" s="2">
        <f t="shared" si="42"/>
        <v>70</v>
      </c>
      <c r="X645" s="2">
        <f t="shared" si="43"/>
        <v>5</v>
      </c>
    </row>
    <row r="646" spans="1:24" x14ac:dyDescent="0.2">
      <c r="A646">
        <v>42945</v>
      </c>
      <c r="B646" t="s">
        <v>268</v>
      </c>
      <c r="C646">
        <v>2022</v>
      </c>
      <c r="D646">
        <v>12328555.114</v>
      </c>
      <c r="E646" s="1">
        <v>2000000</v>
      </c>
      <c r="F646">
        <f>D646/1000000</f>
        <v>12.328555114</v>
      </c>
      <c r="G646">
        <f>E646/1000000</f>
        <v>2</v>
      </c>
      <c r="H646">
        <v>114.896556</v>
      </c>
      <c r="I646">
        <f t="shared" si="40"/>
        <v>109.126783</v>
      </c>
      <c r="J646">
        <v>108.857917</v>
      </c>
      <c r="K646">
        <f t="shared" si="41"/>
        <v>101.95656700000001</v>
      </c>
      <c r="L646">
        <v>5.1358280000000001</v>
      </c>
      <c r="M646">
        <v>22.7526415094339</v>
      </c>
      <c r="N646">
        <f>H646-106</f>
        <v>8.8965560000000039</v>
      </c>
      <c r="O646">
        <f>117-J646</f>
        <v>8.1420829999999995</v>
      </c>
      <c r="P646">
        <f>N646+O646</f>
        <v>17.038639000000003</v>
      </c>
      <c r="Q646">
        <f>N646/P646</f>
        <v>0.52214006059991069</v>
      </c>
      <c r="R646">
        <f>O646/P646</f>
        <v>0.47785993940008931</v>
      </c>
      <c r="S646">
        <f>Q646*L646</f>
        <v>2.681621543150718</v>
      </c>
      <c r="T646">
        <f>R646*L646</f>
        <v>2.4542064568492821</v>
      </c>
      <c r="U646" s="1">
        <f>S646*1901000</f>
        <v>5097762.5535295149</v>
      </c>
      <c r="V646" s="1">
        <f>T646*469000</f>
        <v>1151022.8282623133</v>
      </c>
      <c r="W646" s="2">
        <f t="shared" si="42"/>
        <v>47</v>
      </c>
      <c r="X646" s="2">
        <f t="shared" si="43"/>
        <v>60</v>
      </c>
    </row>
    <row r="647" spans="1:24" x14ac:dyDescent="0.2">
      <c r="A647">
        <v>30434</v>
      </c>
      <c r="B647" t="s">
        <v>202</v>
      </c>
      <c r="C647">
        <v>2021</v>
      </c>
      <c r="D647">
        <v>10754285.6095</v>
      </c>
      <c r="E647" s="1">
        <v>11080125</v>
      </c>
      <c r="F647">
        <f>D647/1000000</f>
        <v>10.7542856095</v>
      </c>
      <c r="G647">
        <f>E647/1000000</f>
        <v>11.080125000000001</v>
      </c>
      <c r="H647">
        <v>115.520623</v>
      </c>
      <c r="I647">
        <f t="shared" si="40"/>
        <v>117.278503</v>
      </c>
      <c r="J647">
        <v>110.61408299999999</v>
      </c>
      <c r="K647">
        <f t="shared" si="41"/>
        <v>108.599587</v>
      </c>
      <c r="L647">
        <v>4.4800190000000004</v>
      </c>
      <c r="M647">
        <v>21.928902439024299</v>
      </c>
      <c r="N647">
        <f>H647-106</f>
        <v>9.5206230000000005</v>
      </c>
      <c r="O647">
        <f>117-J647</f>
        <v>6.3859170000000063</v>
      </c>
      <c r="P647">
        <f>N647+O647</f>
        <v>15.906540000000007</v>
      </c>
      <c r="Q647">
        <f>N647/P647</f>
        <v>0.59853513083297794</v>
      </c>
      <c r="R647">
        <f>O647/P647</f>
        <v>0.40146486916702206</v>
      </c>
      <c r="S647">
        <f>Q647*L647</f>
        <v>2.681448758299227</v>
      </c>
      <c r="T647">
        <f>R647*L647</f>
        <v>1.7985702417007732</v>
      </c>
      <c r="U647" s="1">
        <f>S647*1901000</f>
        <v>5097434.0895268302</v>
      </c>
      <c r="V647" s="1">
        <f>T647*469000</f>
        <v>843529.44335766265</v>
      </c>
      <c r="W647" s="2">
        <f t="shared" si="42"/>
        <v>51</v>
      </c>
      <c r="X647" s="2">
        <f t="shared" si="43"/>
        <v>47</v>
      </c>
    </row>
    <row r="648" spans="1:24" x14ac:dyDescent="0.2">
      <c r="A648">
        <v>76394</v>
      </c>
      <c r="B648" t="s">
        <v>142</v>
      </c>
      <c r="C648">
        <v>2024</v>
      </c>
      <c r="D648">
        <v>9992498.9370000008</v>
      </c>
      <c r="E648" s="1">
        <v>16741200</v>
      </c>
      <c r="F648">
        <f>D648/1000000</f>
        <v>9.9924989370000006</v>
      </c>
      <c r="G648">
        <f>E648/1000000</f>
        <v>16.741199999999999</v>
      </c>
      <c r="H648">
        <v>116.470373</v>
      </c>
      <c r="I648">
        <f t="shared" si="40"/>
        <v>105.928605</v>
      </c>
      <c r="J648">
        <v>111.21066399999999</v>
      </c>
      <c r="K648">
        <f t="shared" si="41"/>
        <v>114.56032999999999</v>
      </c>
      <c r="L648">
        <v>4.162674</v>
      </c>
      <c r="M648">
        <v>19.7171428571428</v>
      </c>
      <c r="N648">
        <f>H648-106</f>
        <v>10.470372999999995</v>
      </c>
      <c r="O648">
        <f>117-J648</f>
        <v>5.7893360000000058</v>
      </c>
      <c r="P648">
        <f>N648+O648</f>
        <v>16.259709000000001</v>
      </c>
      <c r="Q648">
        <f>N648/P648</f>
        <v>0.64394590333689206</v>
      </c>
      <c r="R648">
        <f>O648/P648</f>
        <v>0.35605409666310789</v>
      </c>
      <c r="S648">
        <f>Q648*L648</f>
        <v>2.680536869226994</v>
      </c>
      <c r="T648">
        <f>R648*L648</f>
        <v>1.482137130773006</v>
      </c>
      <c r="U648" s="1">
        <f>S648*1901000</f>
        <v>5095700.5884005157</v>
      </c>
      <c r="V648" s="1">
        <f>T648*469000</f>
        <v>695122.3143325398</v>
      </c>
      <c r="W648" s="2">
        <f t="shared" si="42"/>
        <v>55.000000000000007</v>
      </c>
      <c r="X648" s="2">
        <f t="shared" si="43"/>
        <v>42.000000000000007</v>
      </c>
    </row>
    <row r="649" spans="1:24" x14ac:dyDescent="0.2">
      <c r="A649">
        <v>77625</v>
      </c>
      <c r="B649" t="s">
        <v>136</v>
      </c>
      <c r="C649">
        <v>2022</v>
      </c>
      <c r="D649">
        <v>20151095.670499999</v>
      </c>
      <c r="E649" s="1">
        <v>17045454</v>
      </c>
      <c r="F649">
        <f>D649/1000000</f>
        <v>20.151095670499998</v>
      </c>
      <c r="G649">
        <f>E649/1000000</f>
        <v>17.045453999999999</v>
      </c>
      <c r="H649">
        <v>112.890997</v>
      </c>
      <c r="I649">
        <f t="shared" si="40"/>
        <v>113.78243500000001</v>
      </c>
      <c r="J649">
        <v>102.26587499999999</v>
      </c>
      <c r="K649">
        <f t="shared" si="41"/>
        <v>104.17878</v>
      </c>
      <c r="L649">
        <v>8.3945410000000003</v>
      </c>
      <c r="M649">
        <v>26.929661016949101</v>
      </c>
      <c r="N649">
        <f>H649-106</f>
        <v>6.8909969999999987</v>
      </c>
      <c r="O649">
        <f>117-J649</f>
        <v>14.734125000000006</v>
      </c>
      <c r="P649">
        <f>N649+O649</f>
        <v>21.625122000000005</v>
      </c>
      <c r="Q649">
        <f>N649/P649</f>
        <v>0.31865702306789284</v>
      </c>
      <c r="R649">
        <f>O649/P649</f>
        <v>0.6813429769321071</v>
      </c>
      <c r="S649">
        <f>Q649*L649</f>
        <v>2.6749794450813722</v>
      </c>
      <c r="T649">
        <f>R649*L649</f>
        <v>5.7195615549186272</v>
      </c>
      <c r="U649" s="1">
        <f>S649*1901000</f>
        <v>5085135.9250996886</v>
      </c>
      <c r="V649" s="1">
        <f>T649*469000</f>
        <v>2682474.3692568364</v>
      </c>
      <c r="W649" s="2">
        <f t="shared" si="42"/>
        <v>35</v>
      </c>
      <c r="X649" s="2">
        <f t="shared" si="43"/>
        <v>92</v>
      </c>
    </row>
    <row r="650" spans="1:24" x14ac:dyDescent="0.2">
      <c r="A650">
        <v>43059</v>
      </c>
      <c r="B650" t="s">
        <v>349</v>
      </c>
      <c r="C650">
        <v>2020</v>
      </c>
      <c r="D650">
        <v>9985623.9049999993</v>
      </c>
      <c r="E650" s="1">
        <v>2160000</v>
      </c>
      <c r="F650">
        <f>D650/1000000</f>
        <v>9.9856239049999989</v>
      </c>
      <c r="G650">
        <f>E650/1000000</f>
        <v>2.16</v>
      </c>
      <c r="H650">
        <v>117.650344</v>
      </c>
      <c r="I650" t="e">
        <f t="shared" si="40"/>
        <v>#DIV/0!</v>
      </c>
      <c r="J650">
        <v>110.499698</v>
      </c>
      <c r="K650" t="e">
        <f t="shared" si="41"/>
        <v>#DIV/0!</v>
      </c>
      <c r="L650">
        <v>4.1598100000000002</v>
      </c>
      <c r="M650">
        <v>16.249811320754699</v>
      </c>
      <c r="N650">
        <f>H650-106</f>
        <v>11.650344000000004</v>
      </c>
      <c r="O650">
        <f>117-J650</f>
        <v>6.5003020000000049</v>
      </c>
      <c r="P650">
        <f>N650+O650</f>
        <v>18.150646000000009</v>
      </c>
      <c r="Q650">
        <f>N650/P650</f>
        <v>0.64186938580588249</v>
      </c>
      <c r="R650">
        <f>O650/P650</f>
        <v>0.35813061419411746</v>
      </c>
      <c r="S650">
        <f>Q650*L650</f>
        <v>2.6700546897691684</v>
      </c>
      <c r="T650">
        <f>R650*L650</f>
        <v>1.4897553102308319</v>
      </c>
      <c r="U650" s="1">
        <f>S650*1901000</f>
        <v>5075773.9652511887</v>
      </c>
      <c r="V650" s="1">
        <f>T650*469000</f>
        <v>698695.24049826013</v>
      </c>
      <c r="W650" s="2">
        <f t="shared" si="42"/>
        <v>60</v>
      </c>
      <c r="X650" s="2">
        <f t="shared" si="43"/>
        <v>47</v>
      </c>
    </row>
    <row r="651" spans="1:24" x14ac:dyDescent="0.2">
      <c r="A651">
        <v>70535</v>
      </c>
      <c r="B651" t="s">
        <v>108</v>
      </c>
      <c r="C651">
        <v>2024</v>
      </c>
      <c r="D651">
        <v>16235808.1555</v>
      </c>
      <c r="E651" s="1">
        <v>21395348</v>
      </c>
      <c r="F651">
        <f>D651/1000000</f>
        <v>16.235808155499999</v>
      </c>
      <c r="G651">
        <f>E651/1000000</f>
        <v>21.395347999999998</v>
      </c>
      <c r="H651">
        <v>114.365399</v>
      </c>
      <c r="I651" t="e">
        <f t="shared" si="40"/>
        <v>#DIV/0!</v>
      </c>
      <c r="J651">
        <v>104.11693200000001</v>
      </c>
      <c r="K651" t="e">
        <f t="shared" si="41"/>
        <v>#DIV/0!</v>
      </c>
      <c r="L651">
        <v>6.7635110000000003</v>
      </c>
      <c r="M651">
        <v>22.200285714285702</v>
      </c>
      <c r="N651">
        <f>H651-106</f>
        <v>8.3653989999999965</v>
      </c>
      <c r="O651">
        <f>117-J651</f>
        <v>12.883067999999994</v>
      </c>
      <c r="P651">
        <f>N651+O651</f>
        <v>21.248466999999991</v>
      </c>
      <c r="Q651">
        <f>N651/P651</f>
        <v>0.39369423685953436</v>
      </c>
      <c r="R651">
        <f>O651/P651</f>
        <v>0.60630576314046558</v>
      </c>
      <c r="S651">
        <f>Q651*L651</f>
        <v>2.6627553016360661</v>
      </c>
      <c r="T651">
        <f>R651*L651</f>
        <v>4.1007556983639333</v>
      </c>
      <c r="U651" s="1">
        <f>S651*1901000</f>
        <v>5061897.8284101617</v>
      </c>
      <c r="V651" s="1">
        <f>T651*469000</f>
        <v>1923254.4225326846</v>
      </c>
      <c r="W651" s="2">
        <f t="shared" si="42"/>
        <v>45</v>
      </c>
      <c r="X651" s="2">
        <f t="shared" si="43"/>
        <v>86</v>
      </c>
    </row>
    <row r="652" spans="1:24" x14ac:dyDescent="0.2">
      <c r="A652">
        <v>30434</v>
      </c>
      <c r="B652" t="s">
        <v>202</v>
      </c>
      <c r="C652">
        <v>2020</v>
      </c>
      <c r="D652">
        <v>10999443.873500001</v>
      </c>
      <c r="E652" s="1">
        <v>11080125</v>
      </c>
      <c r="F652">
        <f>D652/1000000</f>
        <v>10.999443873500001</v>
      </c>
      <c r="G652">
        <f>E652/1000000</f>
        <v>11.080125000000001</v>
      </c>
      <c r="H652">
        <v>117.278503</v>
      </c>
      <c r="I652" t="e">
        <f t="shared" si="40"/>
        <v>#DIV/0!</v>
      </c>
      <c r="J652">
        <v>108.599587</v>
      </c>
      <c r="K652" t="e">
        <f t="shared" si="41"/>
        <v>#DIV/0!</v>
      </c>
      <c r="L652">
        <v>4.582147</v>
      </c>
      <c r="M652">
        <v>16.648448275861998</v>
      </c>
      <c r="N652">
        <f>H652-106</f>
        <v>11.278503000000001</v>
      </c>
      <c r="O652">
        <f>117-J652</f>
        <v>8.4004130000000004</v>
      </c>
      <c r="P652">
        <f>N652+O652</f>
        <v>19.678916000000001</v>
      </c>
      <c r="Q652">
        <f>N652/P652</f>
        <v>0.57312623317259959</v>
      </c>
      <c r="R652">
        <f>O652/P652</f>
        <v>0.42687376682740047</v>
      </c>
      <c r="S652">
        <f>Q652*L652</f>
        <v>2.6261486499531275</v>
      </c>
      <c r="T652">
        <f>R652*L652</f>
        <v>1.9559983500468725</v>
      </c>
      <c r="U652" s="1">
        <f>S652*1901000</f>
        <v>4992308.5835608952</v>
      </c>
      <c r="V652" s="1">
        <f>T652*469000</f>
        <v>917363.22617198317</v>
      </c>
      <c r="W652" s="2">
        <f t="shared" si="42"/>
        <v>59</v>
      </c>
      <c r="X652" s="2">
        <f t="shared" si="43"/>
        <v>62</v>
      </c>
    </row>
    <row r="653" spans="1:24" x14ac:dyDescent="0.2">
      <c r="A653">
        <v>42483</v>
      </c>
      <c r="B653" t="s">
        <v>157</v>
      </c>
      <c r="C653">
        <v>2023</v>
      </c>
      <c r="D653">
        <v>4574243.9689999996</v>
      </c>
      <c r="E653" s="1">
        <v>14000000</v>
      </c>
      <c r="F653">
        <f>D653/1000000</f>
        <v>4.5742439689999994</v>
      </c>
      <c r="G653">
        <f>E653/1000000</f>
        <v>14</v>
      </c>
      <c r="H653">
        <v>117.671961</v>
      </c>
      <c r="I653">
        <f t="shared" si="40"/>
        <v>118.309378</v>
      </c>
      <c r="J653">
        <v>120.201449</v>
      </c>
      <c r="K653">
        <f t="shared" si="41"/>
        <v>115.80956</v>
      </c>
      <c r="L653">
        <v>1.905538</v>
      </c>
      <c r="M653">
        <v>29.2834848484848</v>
      </c>
      <c r="N653">
        <f>H653-106</f>
        <v>11.671960999999996</v>
      </c>
      <c r="O653">
        <f>117-J653</f>
        <v>-3.2014489999999967</v>
      </c>
      <c r="P653">
        <f>N653+O653</f>
        <v>8.4705119999999994</v>
      </c>
      <c r="Q653">
        <f>N653/P653</f>
        <v>1.377952241847954</v>
      </c>
      <c r="R653">
        <f>O653/P653</f>
        <v>-0.37795224184795406</v>
      </c>
      <c r="S653">
        <f>Q653*L653</f>
        <v>2.6257403590264663</v>
      </c>
      <c r="T653">
        <f>R653*L653</f>
        <v>-0.72020235902646668</v>
      </c>
      <c r="U653" s="1">
        <f>S653*1901000</f>
        <v>4991532.4225093126</v>
      </c>
      <c r="V653" s="1">
        <f>T653*469000</f>
        <v>-337774.90638341289</v>
      </c>
      <c r="W653" s="2">
        <f t="shared" si="42"/>
        <v>61</v>
      </c>
      <c r="X653" s="2">
        <f t="shared" si="43"/>
        <v>2</v>
      </c>
    </row>
    <row r="654" spans="1:24" x14ac:dyDescent="0.2">
      <c r="A654">
        <v>288</v>
      </c>
      <c r="B654" t="s">
        <v>132</v>
      </c>
      <c r="C654">
        <v>2020</v>
      </c>
      <c r="D654">
        <v>4628824.1375000002</v>
      </c>
      <c r="E654" s="1">
        <v>18000000</v>
      </c>
      <c r="F654">
        <f>D654/1000000</f>
        <v>4.6288241375000005</v>
      </c>
      <c r="G654">
        <f>E654/1000000</f>
        <v>18</v>
      </c>
      <c r="H654">
        <v>118.02275400000001</v>
      </c>
      <c r="I654" t="e">
        <f t="shared" si="40"/>
        <v>#DIV/0!</v>
      </c>
      <c r="J654">
        <v>120.175628</v>
      </c>
      <c r="K654" t="e">
        <f t="shared" si="41"/>
        <v>#DIV/0!</v>
      </c>
      <c r="L654">
        <v>1.928275</v>
      </c>
      <c r="M654">
        <v>26.731999999999999</v>
      </c>
      <c r="N654">
        <f>H654-106</f>
        <v>12.022754000000006</v>
      </c>
      <c r="O654">
        <f>117-J654</f>
        <v>-3.1756280000000032</v>
      </c>
      <c r="P654">
        <f>N654+O654</f>
        <v>8.8471260000000029</v>
      </c>
      <c r="Q654">
        <f>N654/P654</f>
        <v>1.3589445883329798</v>
      </c>
      <c r="R654">
        <f>O654/P654</f>
        <v>-0.35894458833297982</v>
      </c>
      <c r="S654">
        <f>Q654*L654</f>
        <v>2.6204188760677765</v>
      </c>
      <c r="T654">
        <f>R654*L654</f>
        <v>-0.69214387606777661</v>
      </c>
      <c r="U654" s="1">
        <f>S654*1901000</f>
        <v>4981416.283404843</v>
      </c>
      <c r="V654" s="1">
        <f>T654*469000</f>
        <v>-324615.47787578724</v>
      </c>
      <c r="W654" s="2">
        <f t="shared" si="42"/>
        <v>63</v>
      </c>
      <c r="X654" s="2">
        <f t="shared" si="43"/>
        <v>2</v>
      </c>
    </row>
    <row r="655" spans="1:24" x14ac:dyDescent="0.2">
      <c r="A655">
        <v>31501</v>
      </c>
      <c r="B655" t="s">
        <v>81</v>
      </c>
      <c r="C655">
        <v>2021</v>
      </c>
      <c r="D655">
        <v>15451247.9395</v>
      </c>
      <c r="E655" s="1">
        <v>1669178</v>
      </c>
      <c r="F655">
        <f>D655/1000000</f>
        <v>15.4512479395</v>
      </c>
      <c r="G655">
        <f>E655/1000000</f>
        <v>1.6691780000000001</v>
      </c>
      <c r="H655">
        <v>114.315985</v>
      </c>
      <c r="I655">
        <f t="shared" si="40"/>
        <v>111.74101400000001</v>
      </c>
      <c r="J655">
        <v>104.81869500000001</v>
      </c>
      <c r="K655">
        <f t="shared" si="41"/>
        <v>116.35948399999999</v>
      </c>
      <c r="L655">
        <v>6.4366789999999998</v>
      </c>
      <c r="M655">
        <v>22.151746031746001</v>
      </c>
      <c r="N655">
        <f>H655-106</f>
        <v>8.3159849999999977</v>
      </c>
      <c r="O655">
        <f>117-J655</f>
        <v>12.181304999999995</v>
      </c>
      <c r="P655">
        <f>N655+O655</f>
        <v>20.497289999999992</v>
      </c>
      <c r="Q655">
        <f>N655/P655</f>
        <v>0.40571143795106579</v>
      </c>
      <c r="R655">
        <f>O655/P655</f>
        <v>0.59428856204893421</v>
      </c>
      <c r="S655">
        <f>Q655*L655</f>
        <v>2.6114342927194283</v>
      </c>
      <c r="T655">
        <f>R655*L655</f>
        <v>3.8252447072805715</v>
      </c>
      <c r="U655" s="1">
        <f>S655*1901000</f>
        <v>4964336.5904596336</v>
      </c>
      <c r="V655" s="1">
        <f>T655*469000</f>
        <v>1794039.767714588</v>
      </c>
      <c r="W655" s="2">
        <f t="shared" si="42"/>
        <v>44</v>
      </c>
      <c r="X655" s="2">
        <f t="shared" si="43"/>
        <v>83</v>
      </c>
    </row>
    <row r="656" spans="1:24" x14ac:dyDescent="0.2">
      <c r="A656">
        <v>157</v>
      </c>
      <c r="B656" t="s">
        <v>66</v>
      </c>
      <c r="C656">
        <v>2021</v>
      </c>
      <c r="D656">
        <v>13176104.449999999</v>
      </c>
      <c r="E656" s="1">
        <v>29925000</v>
      </c>
      <c r="F656">
        <f>D656/1000000</f>
        <v>13.176104449999999</v>
      </c>
      <c r="G656">
        <f>E656/1000000</f>
        <v>29.925000000000001</v>
      </c>
      <c r="H656">
        <v>112.70097800000001</v>
      </c>
      <c r="I656">
        <f t="shared" si="40"/>
        <v>121.09871099999999</v>
      </c>
      <c r="J656">
        <v>109.52841600000001</v>
      </c>
      <c r="K656">
        <f t="shared" si="41"/>
        <v>113.465868</v>
      </c>
      <c r="L656">
        <v>5.4889000000000001</v>
      </c>
      <c r="M656">
        <v>31.914897959183602</v>
      </c>
      <c r="N656">
        <f>H656-106</f>
        <v>6.7009780000000063</v>
      </c>
      <c r="O656">
        <f>117-J656</f>
        <v>7.4715839999999929</v>
      </c>
      <c r="P656">
        <f>N656+O656</f>
        <v>14.172561999999999</v>
      </c>
      <c r="Q656">
        <f>N656/P656</f>
        <v>0.47281345461745072</v>
      </c>
      <c r="R656">
        <f>O656/P656</f>
        <v>0.52718654538254928</v>
      </c>
      <c r="S656">
        <f>Q656*L656</f>
        <v>2.5952257710497255</v>
      </c>
      <c r="T656">
        <f>R656*L656</f>
        <v>2.8936742289502746</v>
      </c>
      <c r="U656" s="1">
        <f>S656*1901000</f>
        <v>4933524.190765528</v>
      </c>
      <c r="V656" s="1">
        <f>T656*469000</f>
        <v>1357133.2133776788</v>
      </c>
      <c r="W656" s="2">
        <f t="shared" si="42"/>
        <v>33</v>
      </c>
      <c r="X656" s="2">
        <f t="shared" si="43"/>
        <v>55</v>
      </c>
    </row>
    <row r="657" spans="1:24" x14ac:dyDescent="0.2">
      <c r="A657">
        <v>149</v>
      </c>
      <c r="B657" t="s">
        <v>25</v>
      </c>
      <c r="C657">
        <v>2023</v>
      </c>
      <c r="D657">
        <v>10967157.148499999</v>
      </c>
      <c r="E657" s="1">
        <v>3835738</v>
      </c>
      <c r="F657">
        <f>D657/1000000</f>
        <v>10.967157148499998</v>
      </c>
      <c r="G657">
        <f>E657/1000000</f>
        <v>3.8357380000000001</v>
      </c>
      <c r="H657">
        <v>114.95621199999999</v>
      </c>
      <c r="I657" t="e">
        <f t="shared" si="40"/>
        <v>#DIV/0!</v>
      </c>
      <c r="J657">
        <v>110.147428</v>
      </c>
      <c r="K657" t="e">
        <f t="shared" si="41"/>
        <v>#DIV/0!</v>
      </c>
      <c r="L657">
        <v>4.5686970000000002</v>
      </c>
      <c r="M657">
        <v>22.480735294117601</v>
      </c>
      <c r="N657">
        <f>H657-106</f>
        <v>8.9562119999999936</v>
      </c>
      <c r="O657">
        <f>117-J657</f>
        <v>6.852571999999995</v>
      </c>
      <c r="P657">
        <f>N657+O657</f>
        <v>15.808783999999989</v>
      </c>
      <c r="Q657">
        <f>N657/P657</f>
        <v>0.5665338965982456</v>
      </c>
      <c r="R657">
        <f>O657/P657</f>
        <v>0.43346610340175434</v>
      </c>
      <c r="S657">
        <f>Q657*L657</f>
        <v>2.5883217137867152</v>
      </c>
      <c r="T657">
        <f>R657*L657</f>
        <v>1.9803752862132851</v>
      </c>
      <c r="U657" s="1">
        <f>S657*1901000</f>
        <v>4920399.5779085457</v>
      </c>
      <c r="V657" s="1">
        <f>T657*469000</f>
        <v>928796.00923403073</v>
      </c>
      <c r="W657" s="2">
        <f t="shared" si="42"/>
        <v>47</v>
      </c>
      <c r="X657" s="2">
        <f t="shared" si="43"/>
        <v>50</v>
      </c>
    </row>
    <row r="658" spans="1:24" x14ac:dyDescent="0.2">
      <c r="A658">
        <v>2349</v>
      </c>
      <c r="B658" t="s">
        <v>162</v>
      </c>
      <c r="C658">
        <v>2020</v>
      </c>
      <c r="D658">
        <v>13669239.164999999</v>
      </c>
      <c r="E658" s="1">
        <v>13333333</v>
      </c>
      <c r="F658">
        <f>D658/1000000</f>
        <v>13.669239164999999</v>
      </c>
      <c r="G658">
        <f>E658/1000000</f>
        <v>13.333333</v>
      </c>
      <c r="H658">
        <v>114.404741</v>
      </c>
      <c r="I658" t="e">
        <f t="shared" si="40"/>
        <v>#DIV/0!</v>
      </c>
      <c r="J658">
        <v>106.906907</v>
      </c>
      <c r="K658" t="e">
        <f t="shared" si="41"/>
        <v>#DIV/0!</v>
      </c>
      <c r="L658">
        <v>5.6943299999999999</v>
      </c>
      <c r="M658">
        <v>22.499729729729701</v>
      </c>
      <c r="N658">
        <f>H658-106</f>
        <v>8.4047410000000013</v>
      </c>
      <c r="O658">
        <f>117-J658</f>
        <v>10.093092999999996</v>
      </c>
      <c r="P658">
        <f>N658+O658</f>
        <v>18.497833999999997</v>
      </c>
      <c r="Q658">
        <f>N658/P658</f>
        <v>0.45436352169664851</v>
      </c>
      <c r="R658">
        <f>O658/P658</f>
        <v>0.54563647830335149</v>
      </c>
      <c r="S658">
        <f>Q658*L658</f>
        <v>2.5872958325028765</v>
      </c>
      <c r="T658">
        <f>R658*L658</f>
        <v>3.1070341674971234</v>
      </c>
      <c r="U658" s="1">
        <f>S658*1901000</f>
        <v>4918449.3775879685</v>
      </c>
      <c r="V658" s="1">
        <f>T658*469000</f>
        <v>1457199.0245561509</v>
      </c>
      <c r="W658" s="2">
        <f t="shared" si="42"/>
        <v>45</v>
      </c>
      <c r="X658" s="2">
        <f t="shared" si="43"/>
        <v>71</v>
      </c>
    </row>
    <row r="659" spans="1:24" x14ac:dyDescent="0.2">
      <c r="A659">
        <v>32003</v>
      </c>
      <c r="B659" t="s">
        <v>102</v>
      </c>
      <c r="C659">
        <v>2021</v>
      </c>
      <c r="D659">
        <v>12133531.2925</v>
      </c>
      <c r="E659" s="1">
        <v>13038862</v>
      </c>
      <c r="F659">
        <f>D659/1000000</f>
        <v>12.133531292500001</v>
      </c>
      <c r="G659">
        <f>E659/1000000</f>
        <v>13.038862</v>
      </c>
      <c r="H659">
        <v>113.108993</v>
      </c>
      <c r="I659">
        <f t="shared" si="40"/>
        <v>116.39491700000001</v>
      </c>
      <c r="J659">
        <v>110.19552899999999</v>
      </c>
      <c r="K659">
        <f t="shared" si="41"/>
        <v>108.938277</v>
      </c>
      <c r="L659">
        <v>5.0545850000000003</v>
      </c>
      <c r="M659">
        <v>30.243896103896098</v>
      </c>
      <c r="N659">
        <f>H659-106</f>
        <v>7.1089929999999981</v>
      </c>
      <c r="O659">
        <f>117-J659</f>
        <v>6.8044710000000066</v>
      </c>
      <c r="P659">
        <f>N659+O659</f>
        <v>13.913464000000005</v>
      </c>
      <c r="Q659">
        <f>N659/P659</f>
        <v>0.51094342860986997</v>
      </c>
      <c r="R659">
        <f>O659/P659</f>
        <v>0.48905657139013003</v>
      </c>
      <c r="S659">
        <f>Q659*L659</f>
        <v>2.5826069901000199</v>
      </c>
      <c r="T659">
        <f>R659*L659</f>
        <v>2.4719780098999804</v>
      </c>
      <c r="U659" s="1">
        <f>S659*1901000</f>
        <v>4909535.8881801376</v>
      </c>
      <c r="V659" s="1">
        <f>T659*469000</f>
        <v>1159357.6866430908</v>
      </c>
      <c r="W659" s="2">
        <f t="shared" si="42"/>
        <v>36</v>
      </c>
      <c r="X659" s="2">
        <f t="shared" si="43"/>
        <v>49</v>
      </c>
    </row>
    <row r="660" spans="1:24" x14ac:dyDescent="0.2">
      <c r="A660">
        <v>149</v>
      </c>
      <c r="B660" t="s">
        <v>25</v>
      </c>
      <c r="C660">
        <v>2021</v>
      </c>
      <c r="D660">
        <v>11072102.2075</v>
      </c>
      <c r="E660" s="1">
        <v>44211146</v>
      </c>
      <c r="F660">
        <f>D660/1000000</f>
        <v>11.0721022075</v>
      </c>
      <c r="G660">
        <f>E660/1000000</f>
        <v>44.211145999999999</v>
      </c>
      <c r="H660">
        <v>112.763319</v>
      </c>
      <c r="I660">
        <f t="shared" si="40"/>
        <v>120.94006</v>
      </c>
      <c r="J660">
        <v>111.598054</v>
      </c>
      <c r="K660">
        <f t="shared" si="41"/>
        <v>112.16691400000001</v>
      </c>
      <c r="L660">
        <v>4.6124150000000004</v>
      </c>
      <c r="M660">
        <v>34.331666666666599</v>
      </c>
      <c r="N660">
        <f>H660-106</f>
        <v>6.7633189999999956</v>
      </c>
      <c r="O660">
        <f>117-J660</f>
        <v>5.4019459999999953</v>
      </c>
      <c r="P660">
        <f>N660+O660</f>
        <v>12.165264999999991</v>
      </c>
      <c r="Q660">
        <f>N660/P660</f>
        <v>0.55595328174108827</v>
      </c>
      <c r="R660">
        <f>O660/P660</f>
        <v>0.44404671825891168</v>
      </c>
      <c r="S660">
        <f>Q660*L660</f>
        <v>2.5642872560018217</v>
      </c>
      <c r="T660">
        <f>R660*L660</f>
        <v>2.0481277439981782</v>
      </c>
      <c r="U660" s="1">
        <f>S660*1901000</f>
        <v>4874710.0736594629</v>
      </c>
      <c r="V660" s="1">
        <f>T660*469000</f>
        <v>960571.91193514562</v>
      </c>
      <c r="W660" s="2">
        <f t="shared" si="42"/>
        <v>34</v>
      </c>
      <c r="X660" s="2">
        <f t="shared" si="43"/>
        <v>39</v>
      </c>
    </row>
    <row r="661" spans="1:24" x14ac:dyDescent="0.2">
      <c r="A661">
        <v>77166</v>
      </c>
      <c r="B661" t="s">
        <v>297</v>
      </c>
      <c r="C661">
        <v>2024</v>
      </c>
      <c r="D661">
        <v>13964166.9955</v>
      </c>
      <c r="E661" s="1">
        <v>4312500</v>
      </c>
      <c r="F661">
        <f>D661/1000000</f>
        <v>13.964166995499999</v>
      </c>
      <c r="G661">
        <f>E661/1000000</f>
        <v>4.3125</v>
      </c>
      <c r="H661">
        <v>113.590892</v>
      </c>
      <c r="I661">
        <f t="shared" si="40"/>
        <v>111.694845</v>
      </c>
      <c r="J661">
        <v>107.318338</v>
      </c>
      <c r="K661">
        <f t="shared" si="41"/>
        <v>102.851269</v>
      </c>
      <c r="L661">
        <v>5.8171910000000002</v>
      </c>
      <c r="M661">
        <v>25.28</v>
      </c>
      <c r="N661">
        <f>H661-106</f>
        <v>7.5908919999999966</v>
      </c>
      <c r="O661">
        <f>117-J661</f>
        <v>9.6816620000000029</v>
      </c>
      <c r="P661">
        <f>N661+O661</f>
        <v>17.272554</v>
      </c>
      <c r="Q661">
        <f>N661/P661</f>
        <v>0.43947710338610008</v>
      </c>
      <c r="R661">
        <f>O661/P661</f>
        <v>0.56052289661389987</v>
      </c>
      <c r="S661">
        <f>Q661*L661</f>
        <v>2.5565222505236909</v>
      </c>
      <c r="T661">
        <f>R661*L661</f>
        <v>3.2606687494763089</v>
      </c>
      <c r="U661" s="1">
        <f>S661*1901000</f>
        <v>4859948.7982455362</v>
      </c>
      <c r="V661" s="1">
        <f>T661*469000</f>
        <v>1529253.6435043889</v>
      </c>
      <c r="W661" s="2">
        <f t="shared" si="42"/>
        <v>39</v>
      </c>
      <c r="X661" s="2">
        <f t="shared" si="43"/>
        <v>69</v>
      </c>
    </row>
    <row r="662" spans="1:24" x14ac:dyDescent="0.2">
      <c r="A662">
        <v>73507</v>
      </c>
      <c r="B662" t="s">
        <v>190</v>
      </c>
      <c r="C662">
        <v>2024</v>
      </c>
      <c r="D662">
        <v>13694293.183499999</v>
      </c>
      <c r="E662" s="1">
        <v>12500000</v>
      </c>
      <c r="F662">
        <f>D662/1000000</f>
        <v>13.694293183499999</v>
      </c>
      <c r="G662">
        <f>E662/1000000</f>
        <v>12.5</v>
      </c>
      <c r="H662">
        <v>115.45446099999999</v>
      </c>
      <c r="I662" t="e">
        <f t="shared" si="40"/>
        <v>#DIV/0!</v>
      </c>
      <c r="J662">
        <v>105.321274</v>
      </c>
      <c r="K662" t="e">
        <f t="shared" si="41"/>
        <v>#DIV/0!</v>
      </c>
      <c r="L662">
        <v>5.7047670000000004</v>
      </c>
      <c r="M662">
        <v>18.85890625</v>
      </c>
      <c r="N662">
        <f>H662-106</f>
        <v>9.4544609999999949</v>
      </c>
      <c r="O662">
        <f>117-J662</f>
        <v>11.678725999999997</v>
      </c>
      <c r="P662">
        <f>N662+O662</f>
        <v>21.133186999999992</v>
      </c>
      <c r="Q662">
        <f>N662/P662</f>
        <v>0.44737506936365057</v>
      </c>
      <c r="R662">
        <f>O662/P662</f>
        <v>0.55262493063634943</v>
      </c>
      <c r="S662">
        <f>Q662*L662</f>
        <v>2.5521705323284651</v>
      </c>
      <c r="T662">
        <f>R662*L662</f>
        <v>3.1525964676715352</v>
      </c>
      <c r="U662" s="1">
        <f>S662*1901000</f>
        <v>4851676.1819564123</v>
      </c>
      <c r="V662" s="1">
        <f>T662*469000</f>
        <v>1478567.74333795</v>
      </c>
      <c r="W662" s="2">
        <f t="shared" si="42"/>
        <v>50</v>
      </c>
      <c r="X662" s="2">
        <f t="shared" si="43"/>
        <v>80</v>
      </c>
    </row>
    <row r="663" spans="1:24" x14ac:dyDescent="0.2">
      <c r="A663">
        <v>40759</v>
      </c>
      <c r="B663" t="s">
        <v>65</v>
      </c>
      <c r="C663">
        <v>2021</v>
      </c>
      <c r="D663">
        <v>18765541.473499998</v>
      </c>
      <c r="E663" s="1">
        <v>31579390</v>
      </c>
      <c r="F663">
        <f>D663/1000000</f>
        <v>18.765541473499997</v>
      </c>
      <c r="G663">
        <f>E663/1000000</f>
        <v>31.57939</v>
      </c>
      <c r="H663">
        <v>111.893759</v>
      </c>
      <c r="I663">
        <f t="shared" si="40"/>
        <v>110.96842700000001</v>
      </c>
      <c r="J663">
        <v>104.828548</v>
      </c>
      <c r="K663">
        <f t="shared" si="41"/>
        <v>105.950248</v>
      </c>
      <c r="L663">
        <v>7.8173469999999998</v>
      </c>
      <c r="M663">
        <v>31.911095890410898</v>
      </c>
      <c r="N663">
        <f>H663-106</f>
        <v>5.8937590000000029</v>
      </c>
      <c r="O663">
        <f>117-J663</f>
        <v>12.171452000000002</v>
      </c>
      <c r="P663">
        <f>N663+O663</f>
        <v>18.065211000000005</v>
      </c>
      <c r="Q663">
        <f>N663/P663</f>
        <v>0.32624910940702556</v>
      </c>
      <c r="R663">
        <f>O663/P663</f>
        <v>0.67375089059297444</v>
      </c>
      <c r="S663">
        <f>Q663*L663</f>
        <v>2.5504024966756829</v>
      </c>
      <c r="T663">
        <f>R663*L663</f>
        <v>5.266944503324317</v>
      </c>
      <c r="U663" s="1">
        <f>S663*1901000</f>
        <v>4848315.1461804733</v>
      </c>
      <c r="V663" s="1">
        <f>T663*469000</f>
        <v>2470196.9720591046</v>
      </c>
      <c r="W663" s="2">
        <f t="shared" si="42"/>
        <v>28.000000000000004</v>
      </c>
      <c r="X663" s="2">
        <f t="shared" si="43"/>
        <v>82</v>
      </c>
    </row>
    <row r="664" spans="1:24" x14ac:dyDescent="0.2">
      <c r="A664">
        <v>70544</v>
      </c>
      <c r="B664" t="s">
        <v>159</v>
      </c>
      <c r="C664">
        <v>2024</v>
      </c>
      <c r="D664">
        <v>7830560.6270000003</v>
      </c>
      <c r="E664" s="1">
        <v>9250000</v>
      </c>
      <c r="F664">
        <f>D664/1000000</f>
        <v>7.8305606270000006</v>
      </c>
      <c r="G664">
        <f>E664/1000000</f>
        <v>9.25</v>
      </c>
      <c r="H664">
        <v>115.877821</v>
      </c>
      <c r="I664">
        <f t="shared" si="40"/>
        <v>113.624121</v>
      </c>
      <c r="J664">
        <v>114.194507</v>
      </c>
      <c r="K664">
        <f t="shared" si="41"/>
        <v>112.11196200000001</v>
      </c>
      <c r="L664">
        <v>3.262054</v>
      </c>
      <c r="M664">
        <v>22.643384615384601</v>
      </c>
      <c r="N664">
        <f>H664-106</f>
        <v>9.8778209999999973</v>
      </c>
      <c r="O664">
        <f>117-J664</f>
        <v>2.8054929999999985</v>
      </c>
      <c r="P664">
        <f>N664+O664</f>
        <v>12.683313999999996</v>
      </c>
      <c r="Q664">
        <f>N664/P664</f>
        <v>0.77880441972815628</v>
      </c>
      <c r="R664">
        <f>O664/P664</f>
        <v>0.22119558027184374</v>
      </c>
      <c r="S664">
        <f>Q664*L664</f>
        <v>2.5405020725919112</v>
      </c>
      <c r="T664">
        <f>R664*L664</f>
        <v>0.72155192740808893</v>
      </c>
      <c r="U664" s="1">
        <f>S664*1901000</f>
        <v>4829494.4399972232</v>
      </c>
      <c r="V664" s="1">
        <f>T664*469000</f>
        <v>338407.85395439371</v>
      </c>
      <c r="W664" s="2">
        <f t="shared" si="42"/>
        <v>53</v>
      </c>
      <c r="X664" s="2">
        <f t="shared" si="43"/>
        <v>21</v>
      </c>
    </row>
    <row r="665" spans="1:24" x14ac:dyDescent="0.2">
      <c r="A665">
        <v>43469</v>
      </c>
      <c r="B665" t="s">
        <v>241</v>
      </c>
      <c r="C665">
        <v>2024</v>
      </c>
      <c r="D665">
        <v>15305583.198999999</v>
      </c>
      <c r="E665" s="1">
        <v>9130000</v>
      </c>
      <c r="F665">
        <f>D665/1000000</f>
        <v>15.305583198999999</v>
      </c>
      <c r="G665">
        <f>E665/1000000</f>
        <v>9.1300000000000008</v>
      </c>
      <c r="H665">
        <v>117.008396</v>
      </c>
      <c r="I665">
        <f t="shared" si="40"/>
        <v>112.596431</v>
      </c>
      <c r="J665">
        <v>100.265305</v>
      </c>
      <c r="K665">
        <f t="shared" si="41"/>
        <v>104.828429</v>
      </c>
      <c r="L665">
        <v>6.3759980000000001</v>
      </c>
      <c r="M665">
        <v>14.9519354838709</v>
      </c>
      <c r="N665">
        <f>H665-106</f>
        <v>11.008396000000005</v>
      </c>
      <c r="O665">
        <f>117-J665</f>
        <v>16.734695000000002</v>
      </c>
      <c r="P665">
        <f>N665+O665</f>
        <v>27.743091000000007</v>
      </c>
      <c r="Q665">
        <f>N665/P665</f>
        <v>0.39679774686966213</v>
      </c>
      <c r="R665">
        <f>O665/P665</f>
        <v>0.60320225313033782</v>
      </c>
      <c r="S665">
        <f>Q665*L665</f>
        <v>2.529981640445472</v>
      </c>
      <c r="T665">
        <f>R665*L665</f>
        <v>3.8460163595545276</v>
      </c>
      <c r="U665" s="1">
        <f>S665*1901000</f>
        <v>4809495.0984868426</v>
      </c>
      <c r="V665" s="1">
        <f>T665*469000</f>
        <v>1803781.6726310735</v>
      </c>
      <c r="W665" s="2">
        <f t="shared" si="42"/>
        <v>57.999999999999993</v>
      </c>
      <c r="X665" s="2">
        <f t="shared" si="43"/>
        <v>97</v>
      </c>
    </row>
    <row r="666" spans="1:24" x14ac:dyDescent="0.2">
      <c r="A666">
        <v>70732</v>
      </c>
      <c r="B666" t="s">
        <v>201</v>
      </c>
      <c r="C666">
        <v>2021</v>
      </c>
      <c r="D666">
        <v>15897923.377499999</v>
      </c>
      <c r="E666" s="1">
        <v>1782621</v>
      </c>
      <c r="F666">
        <f>D666/1000000</f>
        <v>15.8979233775</v>
      </c>
      <c r="G666">
        <f>E666/1000000</f>
        <v>1.782621</v>
      </c>
      <c r="H666">
        <v>112.604192</v>
      </c>
      <c r="I666">
        <f t="shared" si="40"/>
        <v>115.01251499999999</v>
      </c>
      <c r="J666">
        <v>106.254705</v>
      </c>
      <c r="K666">
        <f t="shared" si="41"/>
        <v>115.547242</v>
      </c>
      <c r="L666">
        <v>6.6227549999999997</v>
      </c>
      <c r="M666">
        <v>28.6014814814814</v>
      </c>
      <c r="N666">
        <f>H666-106</f>
        <v>6.6041919999999976</v>
      </c>
      <c r="O666">
        <f>117-J666</f>
        <v>10.745294999999999</v>
      </c>
      <c r="P666">
        <f>N666+O666</f>
        <v>17.349486999999996</v>
      </c>
      <c r="Q666">
        <f>N666/P666</f>
        <v>0.38065632718708048</v>
      </c>
      <c r="R666">
        <f>O666/P666</f>
        <v>0.61934367281291958</v>
      </c>
      <c r="S666">
        <f>Q666*L666</f>
        <v>2.5209935941598731</v>
      </c>
      <c r="T666">
        <f>R666*L666</f>
        <v>4.1017614058401266</v>
      </c>
      <c r="U666" s="1">
        <f>S666*1901000</f>
        <v>4792408.8224979192</v>
      </c>
      <c r="V666" s="1">
        <f>T666*469000</f>
        <v>1923726.0993390193</v>
      </c>
      <c r="W666" s="2">
        <f t="shared" si="42"/>
        <v>33</v>
      </c>
      <c r="X666" s="2">
        <f t="shared" si="43"/>
        <v>76</v>
      </c>
    </row>
    <row r="667" spans="1:24" x14ac:dyDescent="0.2">
      <c r="A667">
        <v>70569</v>
      </c>
      <c r="B667" t="s">
        <v>191</v>
      </c>
      <c r="C667">
        <v>2023</v>
      </c>
      <c r="D667">
        <v>10972339.828</v>
      </c>
      <c r="E667" s="1">
        <v>12500000</v>
      </c>
      <c r="F667">
        <f>D667/1000000</f>
        <v>10.972339827999999</v>
      </c>
      <c r="G667">
        <f>E667/1000000</f>
        <v>12.5</v>
      </c>
      <c r="H667">
        <v>114.30108300000001</v>
      </c>
      <c r="I667">
        <f t="shared" si="40"/>
        <v>112.302718</v>
      </c>
      <c r="J667">
        <v>110.245817</v>
      </c>
      <c r="K667">
        <f t="shared" si="41"/>
        <v>112.122725</v>
      </c>
      <c r="L667">
        <v>4.570856</v>
      </c>
      <c r="M667">
        <v>23.955833333333299</v>
      </c>
      <c r="N667">
        <f>H667-106</f>
        <v>8.3010830000000055</v>
      </c>
      <c r="O667">
        <f>117-J667</f>
        <v>6.7541829999999976</v>
      </c>
      <c r="P667">
        <f>N667+O667</f>
        <v>15.055266000000003</v>
      </c>
      <c r="Q667">
        <f>N667/P667</f>
        <v>0.55137405078063739</v>
      </c>
      <c r="R667">
        <f>O667/P667</f>
        <v>0.44862594921936261</v>
      </c>
      <c r="S667">
        <f>Q667*L667</f>
        <v>2.5202513882549811</v>
      </c>
      <c r="T667">
        <f>R667*L667</f>
        <v>2.050604611745019</v>
      </c>
      <c r="U667" s="1">
        <f>S667*1901000</f>
        <v>4790997.889072719</v>
      </c>
      <c r="V667" s="1">
        <f>T667*469000</f>
        <v>961733.56290841394</v>
      </c>
      <c r="W667" s="2">
        <f t="shared" si="42"/>
        <v>44</v>
      </c>
      <c r="X667" s="2">
        <f t="shared" si="43"/>
        <v>49</v>
      </c>
    </row>
    <row r="668" spans="1:24" x14ac:dyDescent="0.2">
      <c r="A668">
        <v>1195</v>
      </c>
      <c r="B668" t="s">
        <v>223</v>
      </c>
      <c r="C668">
        <v>2020</v>
      </c>
      <c r="D668">
        <v>13374284.929</v>
      </c>
      <c r="E668" s="1">
        <v>10000000</v>
      </c>
      <c r="F668">
        <f>D668/1000000</f>
        <v>13.374284929</v>
      </c>
      <c r="G668">
        <f>E668/1000000</f>
        <v>10</v>
      </c>
      <c r="H668">
        <v>114.65207700000001</v>
      </c>
      <c r="I668" t="e">
        <f t="shared" si="40"/>
        <v>#DIV/0!</v>
      </c>
      <c r="J668">
        <v>106.335066</v>
      </c>
      <c r="K668" t="e">
        <f t="shared" si="41"/>
        <v>#DIV/0!</v>
      </c>
      <c r="L668">
        <v>5.5714579999999998</v>
      </c>
      <c r="M668">
        <v>20.754642857142802</v>
      </c>
      <c r="N668">
        <f>H668-106</f>
        <v>8.6520770000000056</v>
      </c>
      <c r="O668">
        <f>117-J668</f>
        <v>10.664934000000002</v>
      </c>
      <c r="P668">
        <f>N668+O668</f>
        <v>19.317011000000008</v>
      </c>
      <c r="Q668">
        <f>N668/P668</f>
        <v>0.44789936703975591</v>
      </c>
      <c r="R668">
        <f>O668/P668</f>
        <v>0.55210063296024414</v>
      </c>
      <c r="S668">
        <f>Q668*L668</f>
        <v>2.4954525116885842</v>
      </c>
      <c r="T668">
        <f>R668*L668</f>
        <v>3.0760054883114156</v>
      </c>
      <c r="U668" s="1">
        <f>S668*1901000</f>
        <v>4743855.2247199984</v>
      </c>
      <c r="V668" s="1">
        <f>T668*469000</f>
        <v>1442646.5740180539</v>
      </c>
      <c r="W668" s="2">
        <f t="shared" si="42"/>
        <v>46</v>
      </c>
      <c r="X668" s="2">
        <f t="shared" si="43"/>
        <v>75</v>
      </c>
    </row>
    <row r="669" spans="1:24" x14ac:dyDescent="0.2">
      <c r="A669">
        <v>30698</v>
      </c>
      <c r="B669" t="s">
        <v>104</v>
      </c>
      <c r="C669">
        <v>2024</v>
      </c>
      <c r="D669">
        <v>7474023.9639999997</v>
      </c>
      <c r="E669" s="1">
        <v>22500000</v>
      </c>
      <c r="F669">
        <f>D669/1000000</f>
        <v>7.4740239639999997</v>
      </c>
      <c r="G669">
        <f>E669/1000000</f>
        <v>22.5</v>
      </c>
      <c r="H669">
        <v>115.627718</v>
      </c>
      <c r="I669">
        <f t="shared" si="40"/>
        <v>121.13577600000001</v>
      </c>
      <c r="J669">
        <v>114.562556</v>
      </c>
      <c r="K669">
        <f t="shared" si="41"/>
        <v>112.353781</v>
      </c>
      <c r="L669">
        <v>3.1135280000000001</v>
      </c>
      <c r="M669">
        <v>23.503333333333298</v>
      </c>
      <c r="N669">
        <f>H669-106</f>
        <v>9.6277180000000016</v>
      </c>
      <c r="O669">
        <f>117-J669</f>
        <v>2.4374439999999993</v>
      </c>
      <c r="P669">
        <f>N669+O669</f>
        <v>12.065162000000001</v>
      </c>
      <c r="Q669">
        <f>N669/P669</f>
        <v>0.79797668692720425</v>
      </c>
      <c r="R669">
        <f>O669/P669</f>
        <v>0.20202331307279581</v>
      </c>
      <c r="S669">
        <f>Q669*L669</f>
        <v>2.4845227580950846</v>
      </c>
      <c r="T669">
        <f>R669*L669</f>
        <v>0.6290052419049158</v>
      </c>
      <c r="U669" s="1">
        <f>S669*1901000</f>
        <v>4723077.7631387562</v>
      </c>
      <c r="V669" s="1">
        <f>T669*469000</f>
        <v>295003.45845340553</v>
      </c>
      <c r="W669" s="2">
        <f t="shared" si="42"/>
        <v>51</v>
      </c>
      <c r="X669" s="2">
        <f t="shared" si="43"/>
        <v>19</v>
      </c>
    </row>
    <row r="670" spans="1:24" x14ac:dyDescent="0.2">
      <c r="A670">
        <v>89428</v>
      </c>
      <c r="B670" t="s">
        <v>177</v>
      </c>
      <c r="C670">
        <v>2023</v>
      </c>
      <c r="D670">
        <v>8822948.9315000009</v>
      </c>
      <c r="E670" s="1">
        <v>1997238</v>
      </c>
      <c r="F670">
        <f>D670/1000000</f>
        <v>8.8229489315000009</v>
      </c>
      <c r="G670">
        <f>E670/1000000</f>
        <v>1.9972380000000001</v>
      </c>
      <c r="H670">
        <v>116.52762</v>
      </c>
      <c r="I670">
        <f t="shared" si="40"/>
        <v>121.82724</v>
      </c>
      <c r="J670">
        <v>111.947013</v>
      </c>
      <c r="K670">
        <f t="shared" si="41"/>
        <v>114.905197</v>
      </c>
      <c r="L670">
        <v>3.6754630000000001</v>
      </c>
      <c r="M670">
        <v>18.526794871794799</v>
      </c>
      <c r="N670">
        <f>H670-106</f>
        <v>10.527619999999999</v>
      </c>
      <c r="O670">
        <f>117-J670</f>
        <v>5.0529870000000017</v>
      </c>
      <c r="P670">
        <f>N670+O670</f>
        <v>15.580607000000001</v>
      </c>
      <c r="Q670">
        <f>N670/P670</f>
        <v>0.67568741063810922</v>
      </c>
      <c r="R670">
        <f>O670/P670</f>
        <v>0.32431258936189084</v>
      </c>
      <c r="S670">
        <f>Q670*L670</f>
        <v>2.4834640773661771</v>
      </c>
      <c r="T670">
        <f>R670*L670</f>
        <v>1.1919989226338235</v>
      </c>
      <c r="U670" s="1">
        <f>S670*1901000</f>
        <v>4721065.2110731024</v>
      </c>
      <c r="V670" s="1">
        <f>T670*469000</f>
        <v>559047.49471526325</v>
      </c>
      <c r="W670" s="2">
        <f t="shared" si="42"/>
        <v>56.000000000000007</v>
      </c>
      <c r="X670" s="2">
        <f t="shared" si="43"/>
        <v>35</v>
      </c>
    </row>
    <row r="671" spans="1:24" x14ac:dyDescent="0.2">
      <c r="A671">
        <v>39385</v>
      </c>
      <c r="B671" t="s">
        <v>248</v>
      </c>
      <c r="C671">
        <v>2020</v>
      </c>
      <c r="D671">
        <v>6608093.9994999999</v>
      </c>
      <c r="E671" s="1">
        <v>1783557</v>
      </c>
      <c r="F671">
        <f>D671/1000000</f>
        <v>6.6080939995000003</v>
      </c>
      <c r="G671">
        <f>E671/1000000</f>
        <v>1.7835570000000001</v>
      </c>
      <c r="H671">
        <v>118.74432899999999</v>
      </c>
      <c r="I671" t="e">
        <f t="shared" si="40"/>
        <v>#DIV/0!</v>
      </c>
      <c r="J671">
        <v>115.588279</v>
      </c>
      <c r="K671" t="e">
        <f t="shared" si="41"/>
        <v>#DIV/0!</v>
      </c>
      <c r="L671">
        <v>2.752799</v>
      </c>
      <c r="M671">
        <v>16.034861111111098</v>
      </c>
      <c r="N671">
        <f>H671-106</f>
        <v>12.744328999999993</v>
      </c>
      <c r="O671">
        <f>117-J671</f>
        <v>1.411721</v>
      </c>
      <c r="P671">
        <f>N671+O671</f>
        <v>14.156049999999993</v>
      </c>
      <c r="Q671">
        <f>N671/P671</f>
        <v>0.90027437032222968</v>
      </c>
      <c r="R671">
        <f>O671/P671</f>
        <v>9.9725629677770322E-2</v>
      </c>
      <c r="S671">
        <f>Q671*L671</f>
        <v>2.4782743863486636</v>
      </c>
      <c r="T671">
        <f>R671*L671</f>
        <v>0.27452461365133646</v>
      </c>
      <c r="U671" s="1">
        <f>S671*1901000</f>
        <v>4711199.6084488099</v>
      </c>
      <c r="V671" s="1">
        <f>T671*469000</f>
        <v>128752.04380247679</v>
      </c>
      <c r="W671" s="2">
        <f t="shared" si="42"/>
        <v>67</v>
      </c>
      <c r="X671" s="2">
        <f t="shared" si="43"/>
        <v>13</v>
      </c>
    </row>
    <row r="672" spans="1:24" x14ac:dyDescent="0.2">
      <c r="A672">
        <v>31555</v>
      </c>
      <c r="B672" t="s">
        <v>121</v>
      </c>
      <c r="C672">
        <v>2020</v>
      </c>
      <c r="D672">
        <v>13446691.2105</v>
      </c>
      <c r="E672" s="1">
        <v>10865952</v>
      </c>
      <c r="F672">
        <f>D672/1000000</f>
        <v>13.446691210499999</v>
      </c>
      <c r="G672">
        <f>E672/1000000</f>
        <v>10.865952</v>
      </c>
      <c r="H672">
        <v>112.05150500000001</v>
      </c>
      <c r="I672" t="e">
        <f t="shared" si="40"/>
        <v>#DIV/0!</v>
      </c>
      <c r="J672">
        <v>109.360084</v>
      </c>
      <c r="K672" t="e">
        <f t="shared" si="41"/>
        <v>#DIV/0!</v>
      </c>
      <c r="L672">
        <v>5.6016209999999997</v>
      </c>
      <c r="M672">
        <v>34.373333333333299</v>
      </c>
      <c r="N672">
        <f>H672-106</f>
        <v>6.0515050000000059</v>
      </c>
      <c r="O672">
        <f>117-J672</f>
        <v>7.6399159999999995</v>
      </c>
      <c r="P672">
        <f>N672+O672</f>
        <v>13.691421000000005</v>
      </c>
      <c r="Q672">
        <f>N672/P672</f>
        <v>0.44199247105176326</v>
      </c>
      <c r="R672">
        <f>O672/P672</f>
        <v>0.5580075289482368</v>
      </c>
      <c r="S672">
        <f>Q672*L672</f>
        <v>2.4758743076854492</v>
      </c>
      <c r="T672">
        <f>R672*L672</f>
        <v>3.1257466923145509</v>
      </c>
      <c r="U672" s="1">
        <f>S672*1901000</f>
        <v>4706637.0589100393</v>
      </c>
      <c r="V672" s="1">
        <f>T672*469000</f>
        <v>1465975.1986955244</v>
      </c>
      <c r="W672" s="2">
        <f t="shared" si="42"/>
        <v>30</v>
      </c>
      <c r="X672" s="2">
        <f t="shared" si="43"/>
        <v>56</v>
      </c>
    </row>
    <row r="673" spans="1:24" x14ac:dyDescent="0.2">
      <c r="A673">
        <v>31280</v>
      </c>
      <c r="B673" t="s">
        <v>235</v>
      </c>
      <c r="C673">
        <v>2024</v>
      </c>
      <c r="D673">
        <v>11843963.7785</v>
      </c>
      <c r="E673" s="1">
        <v>9375000</v>
      </c>
      <c r="F673">
        <f>D673/1000000</f>
        <v>11.843963778499999</v>
      </c>
      <c r="G673">
        <f>E673/1000000</f>
        <v>9.375</v>
      </c>
      <c r="H673">
        <v>113.898387</v>
      </c>
      <c r="I673">
        <f t="shared" si="40"/>
        <v>108.64658750000001</v>
      </c>
      <c r="J673">
        <v>109.15376500000001</v>
      </c>
      <c r="K673">
        <f t="shared" si="41"/>
        <v>108.7740325</v>
      </c>
      <c r="L673">
        <v>4.9339570000000004</v>
      </c>
      <c r="M673">
        <v>24.4908</v>
      </c>
      <c r="N673">
        <f>H673-106</f>
        <v>7.8983869999999996</v>
      </c>
      <c r="O673">
        <f>117-J673</f>
        <v>7.846234999999993</v>
      </c>
      <c r="P673">
        <f>N673+O673</f>
        <v>15.744621999999993</v>
      </c>
      <c r="Q673">
        <f>N673/P673</f>
        <v>0.50165618456892791</v>
      </c>
      <c r="R673">
        <f>O673/P673</f>
        <v>0.49834381543107203</v>
      </c>
      <c r="S673">
        <f>Q673*L673</f>
        <v>2.4751500434471541</v>
      </c>
      <c r="T673">
        <f>R673*L673</f>
        <v>2.4588069565528459</v>
      </c>
      <c r="U673" s="1">
        <f>S673*1901000</f>
        <v>4705260.23259304</v>
      </c>
      <c r="V673" s="1">
        <f>T673*469000</f>
        <v>1153180.4626232847</v>
      </c>
      <c r="W673" s="2">
        <f t="shared" si="42"/>
        <v>41</v>
      </c>
      <c r="X673" s="2">
        <f t="shared" si="43"/>
        <v>57</v>
      </c>
    </row>
    <row r="674" spans="1:24" x14ac:dyDescent="0.2">
      <c r="A674">
        <v>191613</v>
      </c>
      <c r="B674" t="s">
        <v>178</v>
      </c>
      <c r="C674">
        <v>2021</v>
      </c>
      <c r="D674">
        <v>20402250.383499999</v>
      </c>
      <c r="E674" s="1">
        <v>1700000</v>
      </c>
      <c r="F674">
        <f>D674/1000000</f>
        <v>20.4022503835</v>
      </c>
      <c r="G674">
        <f>E674/1000000</f>
        <v>1.7</v>
      </c>
      <c r="H674">
        <v>111.846155</v>
      </c>
      <c r="I674" t="e">
        <f t="shared" si="40"/>
        <v>#DIV/0!</v>
      </c>
      <c r="J674">
        <v>102.705595</v>
      </c>
      <c r="K674" t="e">
        <f t="shared" si="41"/>
        <v>#DIV/0!</v>
      </c>
      <c r="L674">
        <v>8.4991669999999999</v>
      </c>
      <c r="M674">
        <v>29.938717948717901</v>
      </c>
      <c r="N674">
        <f>H674-106</f>
        <v>5.846154999999996</v>
      </c>
      <c r="O674">
        <f>117-J674</f>
        <v>14.294404999999998</v>
      </c>
      <c r="P674">
        <f>N674+O674</f>
        <v>20.140559999999994</v>
      </c>
      <c r="Q674">
        <f>N674/P674</f>
        <v>0.29026774826519214</v>
      </c>
      <c r="R674">
        <f>O674/P674</f>
        <v>0.70973225173480792</v>
      </c>
      <c r="S674">
        <f>Q674*L674</f>
        <v>2.4670340672198283</v>
      </c>
      <c r="T674">
        <f>R674*L674</f>
        <v>6.032132932780172</v>
      </c>
      <c r="U674" s="1">
        <f>S674*1901000</f>
        <v>4689831.7617848935</v>
      </c>
      <c r="V674" s="1">
        <f>T674*469000</f>
        <v>2829070.3454739009</v>
      </c>
      <c r="W674" s="2">
        <f t="shared" si="42"/>
        <v>28.000000000000004</v>
      </c>
      <c r="X674" s="2">
        <f t="shared" si="43"/>
        <v>91</v>
      </c>
    </row>
    <row r="675" spans="1:24" x14ac:dyDescent="0.2">
      <c r="A675">
        <v>191613</v>
      </c>
      <c r="B675" t="s">
        <v>178</v>
      </c>
      <c r="C675">
        <v>2021</v>
      </c>
      <c r="D675">
        <v>20402250.383499999</v>
      </c>
      <c r="E675" s="1">
        <v>1700000</v>
      </c>
      <c r="F675">
        <f>D675/1000000</f>
        <v>20.4022503835</v>
      </c>
      <c r="G675">
        <f>E675/1000000</f>
        <v>1.7</v>
      </c>
      <c r="H675">
        <v>111.846155</v>
      </c>
      <c r="I675" t="e">
        <f t="shared" si="40"/>
        <v>#DIV/0!</v>
      </c>
      <c r="J675">
        <v>102.705595</v>
      </c>
      <c r="K675" t="e">
        <f t="shared" si="41"/>
        <v>#DIV/0!</v>
      </c>
      <c r="L675">
        <v>8.4991669999999999</v>
      </c>
      <c r="M675">
        <v>29.938717948717901</v>
      </c>
      <c r="N675">
        <f>H675-106</f>
        <v>5.846154999999996</v>
      </c>
      <c r="O675">
        <f>117-J675</f>
        <v>14.294404999999998</v>
      </c>
      <c r="P675">
        <f>N675+O675</f>
        <v>20.140559999999994</v>
      </c>
      <c r="Q675">
        <f>N675/P675</f>
        <v>0.29026774826519214</v>
      </c>
      <c r="R675">
        <f>O675/P675</f>
        <v>0.70973225173480792</v>
      </c>
      <c r="S675">
        <f>Q675*L675</f>
        <v>2.4670340672198283</v>
      </c>
      <c r="T675">
        <f>R675*L675</f>
        <v>6.032132932780172</v>
      </c>
      <c r="U675" s="1">
        <f>S675*1901000</f>
        <v>4689831.7617848935</v>
      </c>
      <c r="V675" s="1">
        <f>T675*469000</f>
        <v>2829070.3454739009</v>
      </c>
      <c r="W675" s="2">
        <f t="shared" si="42"/>
        <v>28.000000000000004</v>
      </c>
      <c r="X675" s="2">
        <f t="shared" si="43"/>
        <v>91</v>
      </c>
    </row>
    <row r="676" spans="1:24" x14ac:dyDescent="0.2">
      <c r="A676">
        <v>16281</v>
      </c>
      <c r="B676" t="s">
        <v>183</v>
      </c>
      <c r="C676">
        <v>2024</v>
      </c>
      <c r="D676">
        <v>11891572.895</v>
      </c>
      <c r="E676" s="1">
        <v>12804878</v>
      </c>
      <c r="F676">
        <f>D676/1000000</f>
        <v>11.891572894999999</v>
      </c>
      <c r="G676">
        <f>E676/1000000</f>
        <v>12.804878</v>
      </c>
      <c r="H676">
        <v>113.639993</v>
      </c>
      <c r="I676">
        <f t="shared" si="40"/>
        <v>114.5155915</v>
      </c>
      <c r="J676">
        <v>109.241609</v>
      </c>
      <c r="K676">
        <f t="shared" si="41"/>
        <v>114.720668</v>
      </c>
      <c r="L676">
        <v>4.9537899999999997</v>
      </c>
      <c r="M676">
        <v>25.408000000000001</v>
      </c>
      <c r="N676">
        <f>H676-106</f>
        <v>7.639993000000004</v>
      </c>
      <c r="O676">
        <f>117-J676</f>
        <v>7.7583910000000031</v>
      </c>
      <c r="P676">
        <f>N676+O676</f>
        <v>15.398384000000007</v>
      </c>
      <c r="Q676">
        <f>N676/P676</f>
        <v>0.4961555056686468</v>
      </c>
      <c r="R676">
        <f>O676/P676</f>
        <v>0.50384449433135314</v>
      </c>
      <c r="S676">
        <f>Q676*L676</f>
        <v>2.4578501824262857</v>
      </c>
      <c r="T676">
        <f>R676*L676</f>
        <v>2.4959398175737135</v>
      </c>
      <c r="U676" s="1">
        <f>S676*1901000</f>
        <v>4672373.1967923688</v>
      </c>
      <c r="V676" s="1">
        <f>T676*469000</f>
        <v>1170595.7744420716</v>
      </c>
      <c r="W676" s="2">
        <f t="shared" si="42"/>
        <v>39</v>
      </c>
      <c r="X676" s="2">
        <f t="shared" si="43"/>
        <v>57</v>
      </c>
    </row>
    <row r="677" spans="1:24" x14ac:dyDescent="0.2">
      <c r="A677">
        <v>48348</v>
      </c>
      <c r="B677" t="s">
        <v>196</v>
      </c>
      <c r="C677">
        <v>2021</v>
      </c>
      <c r="D677">
        <v>12083824.139</v>
      </c>
      <c r="E677" s="1">
        <v>7518518</v>
      </c>
      <c r="F677">
        <f>D677/1000000</f>
        <v>12.083824139000001</v>
      </c>
      <c r="G677">
        <f>E677/1000000</f>
        <v>7.5185180000000003</v>
      </c>
      <c r="H677">
        <v>113.821057</v>
      </c>
      <c r="I677">
        <f t="shared" si="40"/>
        <v>109.542833</v>
      </c>
      <c r="J677">
        <v>108.802832</v>
      </c>
      <c r="K677">
        <f t="shared" si="41"/>
        <v>103.859092</v>
      </c>
      <c r="L677">
        <v>5.0338779999999996</v>
      </c>
      <c r="M677">
        <v>24.3663157894736</v>
      </c>
      <c r="N677">
        <f>H677-106</f>
        <v>7.8210569999999962</v>
      </c>
      <c r="O677">
        <f>117-J677</f>
        <v>8.1971680000000049</v>
      </c>
      <c r="P677">
        <f>N677+O677</f>
        <v>16.018225000000001</v>
      </c>
      <c r="Q677">
        <f>N677/P677</f>
        <v>0.48825990395315311</v>
      </c>
      <c r="R677">
        <f>O677/P677</f>
        <v>0.51174009604684689</v>
      </c>
      <c r="S677">
        <f>Q677*L677</f>
        <v>2.4578407887918905</v>
      </c>
      <c r="T677">
        <f>R677*L677</f>
        <v>2.5760372112081091</v>
      </c>
      <c r="U677" s="1">
        <f>S677*1901000</f>
        <v>4672355.3394933837</v>
      </c>
      <c r="V677" s="1">
        <f>T677*469000</f>
        <v>1208161.4520566033</v>
      </c>
      <c r="W677" s="2">
        <f t="shared" si="42"/>
        <v>41</v>
      </c>
      <c r="X677" s="2">
        <f t="shared" si="43"/>
        <v>60</v>
      </c>
    </row>
    <row r="678" spans="1:24" x14ac:dyDescent="0.2">
      <c r="A678">
        <v>1170</v>
      </c>
      <c r="B678" t="s">
        <v>116</v>
      </c>
      <c r="C678">
        <v>2023</v>
      </c>
      <c r="D678">
        <v>3794936.0469999998</v>
      </c>
      <c r="E678" s="1">
        <v>20000000</v>
      </c>
      <c r="F678">
        <f>D678/1000000</f>
        <v>3.7949360469999998</v>
      </c>
      <c r="G678">
        <f>E678/1000000</f>
        <v>20</v>
      </c>
      <c r="H678">
        <v>117.73669</v>
      </c>
      <c r="I678">
        <f t="shared" si="40"/>
        <v>123.78301500000001</v>
      </c>
      <c r="J678">
        <v>121.173108</v>
      </c>
      <c r="K678">
        <f t="shared" si="41"/>
        <v>116.097802</v>
      </c>
      <c r="L678">
        <v>1.580894</v>
      </c>
      <c r="M678">
        <v>32.889285714285698</v>
      </c>
      <c r="N678">
        <f>H678-106</f>
        <v>11.736689999999996</v>
      </c>
      <c r="O678">
        <f>117-J678</f>
        <v>-4.1731079999999992</v>
      </c>
      <c r="P678">
        <f>N678+O678</f>
        <v>7.5635819999999967</v>
      </c>
      <c r="Q678">
        <f>N678/P678</f>
        <v>1.5517369944558017</v>
      </c>
      <c r="R678">
        <f>O678/P678</f>
        <v>-0.5517369944558016</v>
      </c>
      <c r="S678">
        <f>Q678*L678</f>
        <v>2.4531317041132104</v>
      </c>
      <c r="T678">
        <f>R678*L678</f>
        <v>-0.87223770411321</v>
      </c>
      <c r="U678" s="1">
        <f>S678*1901000</f>
        <v>4663403.3695192132</v>
      </c>
      <c r="V678" s="1">
        <f>T678*469000</f>
        <v>-409079.48322909547</v>
      </c>
      <c r="W678" s="2">
        <f t="shared" si="42"/>
        <v>62</v>
      </c>
      <c r="X678" s="2">
        <f t="shared" si="43"/>
        <v>1</v>
      </c>
    </row>
    <row r="679" spans="1:24" x14ac:dyDescent="0.2">
      <c r="A679">
        <v>70297</v>
      </c>
      <c r="B679" t="s">
        <v>120</v>
      </c>
      <c r="C679">
        <v>2021</v>
      </c>
      <c r="D679">
        <v>9682952.0614999998</v>
      </c>
      <c r="E679" s="1">
        <v>15650000</v>
      </c>
      <c r="F679">
        <f>D679/1000000</f>
        <v>9.6829520615</v>
      </c>
      <c r="G679">
        <f>E679/1000000</f>
        <v>15.65</v>
      </c>
      <c r="H679">
        <v>114.097697</v>
      </c>
      <c r="I679" t="e">
        <f t="shared" si="40"/>
        <v>#DIV/0!</v>
      </c>
      <c r="J679">
        <v>111.77802699999999</v>
      </c>
      <c r="K679" t="e">
        <f t="shared" si="41"/>
        <v>#DIV/0!</v>
      </c>
      <c r="L679">
        <v>4.0337230000000002</v>
      </c>
      <c r="M679">
        <v>25.858227848101201</v>
      </c>
      <c r="N679">
        <f>H679-106</f>
        <v>8.0976969999999966</v>
      </c>
      <c r="O679">
        <f>117-J679</f>
        <v>5.2219730000000055</v>
      </c>
      <c r="P679">
        <f>N679+O679</f>
        <v>13.319670000000002</v>
      </c>
      <c r="Q679">
        <f>N679/P679</f>
        <v>0.60795027204127394</v>
      </c>
      <c r="R679">
        <f>O679/P679</f>
        <v>0.39204972795872606</v>
      </c>
      <c r="S679">
        <f>Q679*L679</f>
        <v>2.452302995189144</v>
      </c>
      <c r="T679">
        <f>R679*L679</f>
        <v>1.5814200048108564</v>
      </c>
      <c r="U679" s="1">
        <f>S679*1901000</f>
        <v>4661827.9938545628</v>
      </c>
      <c r="V679" s="1">
        <f>T679*469000</f>
        <v>741685.98225629167</v>
      </c>
      <c r="W679" s="2">
        <f t="shared" si="42"/>
        <v>43</v>
      </c>
      <c r="X679" s="2">
        <f t="shared" si="43"/>
        <v>37</v>
      </c>
    </row>
    <row r="680" spans="1:24" x14ac:dyDescent="0.2">
      <c r="A680">
        <v>70297</v>
      </c>
      <c r="B680" t="s">
        <v>120</v>
      </c>
      <c r="C680">
        <v>2021</v>
      </c>
      <c r="D680">
        <v>9682952.0614999998</v>
      </c>
      <c r="E680" s="1">
        <v>15650000</v>
      </c>
      <c r="F680">
        <f>D680/1000000</f>
        <v>9.6829520615</v>
      </c>
      <c r="G680">
        <f>E680/1000000</f>
        <v>15.65</v>
      </c>
      <c r="H680">
        <v>114.097697</v>
      </c>
      <c r="I680" t="e">
        <f t="shared" si="40"/>
        <v>#DIV/0!</v>
      </c>
      <c r="J680">
        <v>111.77802699999999</v>
      </c>
      <c r="K680" t="e">
        <f t="shared" si="41"/>
        <v>#DIV/0!</v>
      </c>
      <c r="L680">
        <v>4.0337230000000002</v>
      </c>
      <c r="M680">
        <v>25.858227848101201</v>
      </c>
      <c r="N680">
        <f>H680-106</f>
        <v>8.0976969999999966</v>
      </c>
      <c r="O680">
        <f>117-J680</f>
        <v>5.2219730000000055</v>
      </c>
      <c r="P680">
        <f>N680+O680</f>
        <v>13.319670000000002</v>
      </c>
      <c r="Q680">
        <f>N680/P680</f>
        <v>0.60795027204127394</v>
      </c>
      <c r="R680">
        <f>O680/P680</f>
        <v>0.39204972795872606</v>
      </c>
      <c r="S680">
        <f>Q680*L680</f>
        <v>2.452302995189144</v>
      </c>
      <c r="T680">
        <f>R680*L680</f>
        <v>1.5814200048108564</v>
      </c>
      <c r="U680" s="1">
        <f>S680*1901000</f>
        <v>4661827.9938545628</v>
      </c>
      <c r="V680" s="1">
        <f>T680*469000</f>
        <v>741685.98225629167</v>
      </c>
      <c r="W680" s="2">
        <f t="shared" si="42"/>
        <v>43</v>
      </c>
      <c r="X680" s="2">
        <f t="shared" si="43"/>
        <v>37</v>
      </c>
    </row>
    <row r="681" spans="1:24" x14ac:dyDescent="0.2">
      <c r="A681">
        <v>645</v>
      </c>
      <c r="B681" t="s">
        <v>151</v>
      </c>
      <c r="C681">
        <v>2024</v>
      </c>
      <c r="D681">
        <v>7156027.3284999998</v>
      </c>
      <c r="E681" s="1">
        <v>9900000</v>
      </c>
      <c r="F681">
        <f>D681/1000000</f>
        <v>7.1560273284999996</v>
      </c>
      <c r="G681">
        <f>E681/1000000</f>
        <v>9.9</v>
      </c>
      <c r="H681">
        <v>117.83113299999999</v>
      </c>
      <c r="I681">
        <f t="shared" si="40"/>
        <v>117.84820000000001</v>
      </c>
      <c r="J681">
        <v>114.43353399999999</v>
      </c>
      <c r="K681">
        <f t="shared" si="41"/>
        <v>112.991347</v>
      </c>
      <c r="L681">
        <v>2.9810569999999998</v>
      </c>
      <c r="M681">
        <v>16.918125</v>
      </c>
      <c r="N681">
        <f>H681-106</f>
        <v>11.831132999999994</v>
      </c>
      <c r="O681">
        <f>117-J681</f>
        <v>2.5664660000000055</v>
      </c>
      <c r="P681">
        <f>N681+O681</f>
        <v>14.397599</v>
      </c>
      <c r="Q681">
        <f>N681/P681</f>
        <v>0.82174347264429259</v>
      </c>
      <c r="R681">
        <f>O681/P681</f>
        <v>0.17825652735570741</v>
      </c>
      <c r="S681">
        <f>Q681*L681</f>
        <v>2.4496641313305769</v>
      </c>
      <c r="T681">
        <f>R681*L681</f>
        <v>0.53139286866942304</v>
      </c>
      <c r="U681" s="1">
        <f>S681*1901000</f>
        <v>4656811.5136594269</v>
      </c>
      <c r="V681" s="1">
        <f>T681*469000</f>
        <v>249223.25540595941</v>
      </c>
      <c r="W681" s="2">
        <f t="shared" si="42"/>
        <v>62</v>
      </c>
      <c r="X681" s="2">
        <f t="shared" si="43"/>
        <v>20</v>
      </c>
    </row>
    <row r="682" spans="1:24" x14ac:dyDescent="0.2">
      <c r="A682">
        <v>30746</v>
      </c>
      <c r="B682" t="s">
        <v>158</v>
      </c>
      <c r="C682">
        <v>2022</v>
      </c>
      <c r="D682">
        <v>16050842.429</v>
      </c>
      <c r="E682" s="1">
        <v>12939848</v>
      </c>
      <c r="F682">
        <f>D682/1000000</f>
        <v>16.050842428999999</v>
      </c>
      <c r="G682">
        <f>E682/1000000</f>
        <v>12.939848</v>
      </c>
      <c r="H682">
        <v>111.886442</v>
      </c>
      <c r="I682">
        <f t="shared" si="40"/>
        <v>118.155986</v>
      </c>
      <c r="J682">
        <v>106.807692</v>
      </c>
      <c r="K682">
        <f t="shared" si="41"/>
        <v>106.898348</v>
      </c>
      <c r="L682">
        <v>6.686458</v>
      </c>
      <c r="M682">
        <v>32.188749999999999</v>
      </c>
      <c r="N682">
        <f>H682-106</f>
        <v>5.8864420000000024</v>
      </c>
      <c r="O682">
        <f>117-J682</f>
        <v>10.192307999999997</v>
      </c>
      <c r="P682">
        <f>N682+O682</f>
        <v>16.078749999999999</v>
      </c>
      <c r="Q682">
        <f>N682/P682</f>
        <v>0.36610072300396501</v>
      </c>
      <c r="R682">
        <f>O682/P682</f>
        <v>0.63389927699603499</v>
      </c>
      <c r="S682">
        <f>Q682*L682</f>
        <v>2.4479171081356457</v>
      </c>
      <c r="T682">
        <f>R682*L682</f>
        <v>4.2385408918643543</v>
      </c>
      <c r="U682" s="1">
        <f>S682*1901000</f>
        <v>4653490.4225658625</v>
      </c>
      <c r="V682" s="1">
        <f>T682*469000</f>
        <v>1987875.6782843822</v>
      </c>
      <c r="W682" s="2">
        <f t="shared" si="42"/>
        <v>28.000000000000004</v>
      </c>
      <c r="X682" s="2">
        <f t="shared" si="43"/>
        <v>72</v>
      </c>
    </row>
    <row r="683" spans="1:24" x14ac:dyDescent="0.2">
      <c r="A683">
        <v>30746</v>
      </c>
      <c r="B683" t="s">
        <v>158</v>
      </c>
      <c r="C683">
        <v>2022</v>
      </c>
      <c r="D683">
        <v>16050842.429</v>
      </c>
      <c r="E683" s="1">
        <v>12939848</v>
      </c>
      <c r="F683">
        <f>D683/1000000</f>
        <v>16.050842428999999</v>
      </c>
      <c r="G683">
        <f>E683/1000000</f>
        <v>12.939848</v>
      </c>
      <c r="H683">
        <v>111.886442</v>
      </c>
      <c r="I683">
        <f t="shared" si="40"/>
        <v>118.155986</v>
      </c>
      <c r="J683">
        <v>106.807692</v>
      </c>
      <c r="K683">
        <f t="shared" si="41"/>
        <v>106.898348</v>
      </c>
      <c r="L683">
        <v>6.686458</v>
      </c>
      <c r="M683">
        <v>32.188749999999999</v>
      </c>
      <c r="N683">
        <f>H683-106</f>
        <v>5.8864420000000024</v>
      </c>
      <c r="O683">
        <f>117-J683</f>
        <v>10.192307999999997</v>
      </c>
      <c r="P683">
        <f>N683+O683</f>
        <v>16.078749999999999</v>
      </c>
      <c r="Q683">
        <f>N683/P683</f>
        <v>0.36610072300396501</v>
      </c>
      <c r="R683">
        <f>O683/P683</f>
        <v>0.63389927699603499</v>
      </c>
      <c r="S683">
        <f>Q683*L683</f>
        <v>2.4479171081356457</v>
      </c>
      <c r="T683">
        <f>R683*L683</f>
        <v>4.2385408918643543</v>
      </c>
      <c r="U683" s="1">
        <f>S683*1901000</f>
        <v>4653490.4225658625</v>
      </c>
      <c r="V683" s="1">
        <f>T683*469000</f>
        <v>1987875.6782843822</v>
      </c>
      <c r="W683" s="2">
        <f t="shared" si="42"/>
        <v>28.000000000000004</v>
      </c>
      <c r="X683" s="2">
        <f t="shared" si="43"/>
        <v>72</v>
      </c>
    </row>
    <row r="684" spans="1:24" x14ac:dyDescent="0.2">
      <c r="A684">
        <v>163</v>
      </c>
      <c r="B684" t="s">
        <v>293</v>
      </c>
      <c r="C684">
        <v>2020</v>
      </c>
      <c r="D684">
        <v>8494476.5140000004</v>
      </c>
      <c r="E684" s="1">
        <v>4767000</v>
      </c>
      <c r="F684">
        <f>D684/1000000</f>
        <v>8.4944765140000005</v>
      </c>
      <c r="G684">
        <f>E684/1000000</f>
        <v>4.7670000000000003</v>
      </c>
      <c r="H684">
        <v>114.231267</v>
      </c>
      <c r="I684" t="e">
        <f t="shared" si="40"/>
        <v>#DIV/0!</v>
      </c>
      <c r="J684">
        <v>113.31552600000001</v>
      </c>
      <c r="K684" t="e">
        <f t="shared" si="41"/>
        <v>#DIV/0!</v>
      </c>
      <c r="L684">
        <v>3.5386280000000001</v>
      </c>
      <c r="M684">
        <v>27.2894642857142</v>
      </c>
      <c r="N684">
        <f>H684-106</f>
        <v>8.2312670000000026</v>
      </c>
      <c r="O684">
        <f>117-J684</f>
        <v>3.6844739999999945</v>
      </c>
      <c r="P684">
        <f>N684+O684</f>
        <v>11.915740999999997</v>
      </c>
      <c r="Q684">
        <f>N684/P684</f>
        <v>0.69078935166516331</v>
      </c>
      <c r="R684">
        <f>O684/P684</f>
        <v>0.30921064833483669</v>
      </c>
      <c r="S684">
        <f>Q684*L684</f>
        <v>2.4444465419041936</v>
      </c>
      <c r="T684">
        <f>R684*L684</f>
        <v>1.0941814580958065</v>
      </c>
      <c r="U684" s="1">
        <f>S684*1901000</f>
        <v>4646892.8761598719</v>
      </c>
      <c r="V684" s="1">
        <f>T684*469000</f>
        <v>513171.10384693323</v>
      </c>
      <c r="W684" s="2">
        <f t="shared" si="42"/>
        <v>44</v>
      </c>
      <c r="X684" s="2">
        <f t="shared" si="43"/>
        <v>26</v>
      </c>
    </row>
    <row r="685" spans="1:24" x14ac:dyDescent="0.2">
      <c r="A685">
        <v>40744</v>
      </c>
      <c r="B685" t="s">
        <v>189</v>
      </c>
      <c r="C685">
        <v>2020</v>
      </c>
      <c r="D685">
        <v>10040033.638</v>
      </c>
      <c r="E685" s="1">
        <v>3623000</v>
      </c>
      <c r="F685">
        <f>D685/1000000</f>
        <v>10.040033638000001</v>
      </c>
      <c r="G685">
        <f>E685/1000000</f>
        <v>3.6230000000000002</v>
      </c>
      <c r="H685">
        <v>115.162846</v>
      </c>
      <c r="I685" t="e">
        <f t="shared" si="40"/>
        <v>#DIV/0!</v>
      </c>
      <c r="J685">
        <v>110.434404</v>
      </c>
      <c r="K685" t="e">
        <f t="shared" si="41"/>
        <v>#DIV/0!</v>
      </c>
      <c r="L685">
        <v>4.1824760000000003</v>
      </c>
      <c r="M685">
        <v>20.791969696969598</v>
      </c>
      <c r="N685">
        <f>H685-106</f>
        <v>9.1628460000000018</v>
      </c>
      <c r="O685">
        <f>117-J685</f>
        <v>6.5655959999999993</v>
      </c>
      <c r="P685">
        <f>N685+O685</f>
        <v>15.728442000000001</v>
      </c>
      <c r="Q685">
        <f>N685/P685</f>
        <v>0.58256539331740553</v>
      </c>
      <c r="R685">
        <f>O685/P685</f>
        <v>0.41743460668259441</v>
      </c>
      <c r="S685">
        <f>Q685*L685</f>
        <v>2.4365657759806094</v>
      </c>
      <c r="T685">
        <f>R685*L685</f>
        <v>1.7459102240193909</v>
      </c>
      <c r="U685" s="1">
        <f>S685*1901000</f>
        <v>4631911.5401391387</v>
      </c>
      <c r="V685" s="1">
        <f>T685*469000</f>
        <v>818831.89506509434</v>
      </c>
      <c r="W685" s="2">
        <f t="shared" si="42"/>
        <v>49</v>
      </c>
      <c r="X685" s="2">
        <f t="shared" si="43"/>
        <v>48</v>
      </c>
    </row>
    <row r="686" spans="1:24" x14ac:dyDescent="0.2">
      <c r="A686">
        <v>30586</v>
      </c>
      <c r="B686" t="s">
        <v>198</v>
      </c>
      <c r="C686">
        <v>2022</v>
      </c>
      <c r="D686">
        <v>17061752.991500001</v>
      </c>
      <c r="E686" s="1">
        <v>9672727</v>
      </c>
      <c r="F686">
        <f>D686/1000000</f>
        <v>17.061752991500001</v>
      </c>
      <c r="G686">
        <f>E686/1000000</f>
        <v>9.6727270000000001</v>
      </c>
      <c r="H686">
        <v>113.816819</v>
      </c>
      <c r="I686">
        <f t="shared" si="40"/>
        <v>113.52781299999999</v>
      </c>
      <c r="J686">
        <v>101.97210800000001</v>
      </c>
      <c r="K686">
        <f t="shared" si="41"/>
        <v>108.74363700000001</v>
      </c>
      <c r="L686">
        <v>7.107583</v>
      </c>
      <c r="M686">
        <v>21.242769230769198</v>
      </c>
      <c r="N686">
        <f>H686-106</f>
        <v>7.8168189999999953</v>
      </c>
      <c r="O686">
        <f>117-J686</f>
        <v>15.027891999999994</v>
      </c>
      <c r="P686">
        <f>N686+O686</f>
        <v>22.84471099999999</v>
      </c>
      <c r="Q686">
        <f>N686/P686</f>
        <v>0.34217193642764837</v>
      </c>
      <c r="R686">
        <f>O686/P686</f>
        <v>0.65782806357235168</v>
      </c>
      <c r="S686">
        <f>Q686*L686</f>
        <v>2.4320154384302342</v>
      </c>
      <c r="T686">
        <f>R686*L686</f>
        <v>4.6755675615697658</v>
      </c>
      <c r="U686" s="1">
        <f>S686*1901000</f>
        <v>4623261.3484558752</v>
      </c>
      <c r="V686" s="1">
        <f>T686*469000</f>
        <v>2192841.1863762201</v>
      </c>
      <c r="W686" s="2">
        <f t="shared" si="42"/>
        <v>41</v>
      </c>
      <c r="X686" s="2">
        <f t="shared" si="43"/>
        <v>93</v>
      </c>
    </row>
    <row r="687" spans="1:24" x14ac:dyDescent="0.2">
      <c r="A687">
        <v>31555</v>
      </c>
      <c r="B687" t="s">
        <v>121</v>
      </c>
      <c r="C687">
        <v>2021</v>
      </c>
      <c r="D687">
        <v>3744849.6145000001</v>
      </c>
      <c r="E687" s="1">
        <v>15517242</v>
      </c>
      <c r="F687">
        <f>D687/1000000</f>
        <v>3.7448496145000001</v>
      </c>
      <c r="G687">
        <f>E687/1000000</f>
        <v>15.517242</v>
      </c>
      <c r="H687">
        <v>117.65913999999999</v>
      </c>
      <c r="I687">
        <f t="shared" si="40"/>
        <v>116.609882</v>
      </c>
      <c r="J687">
        <v>121.162206</v>
      </c>
      <c r="K687">
        <f t="shared" si="41"/>
        <v>110.7710565</v>
      </c>
      <c r="L687">
        <v>1.5600290000000001</v>
      </c>
      <c r="M687">
        <v>33.3215</v>
      </c>
      <c r="N687">
        <f>H687-106</f>
        <v>11.659139999999994</v>
      </c>
      <c r="O687">
        <f>117-J687</f>
        <v>-4.1622059999999976</v>
      </c>
      <c r="P687">
        <f>N687+O687</f>
        <v>7.496933999999996</v>
      </c>
      <c r="Q687">
        <f>N687/P687</f>
        <v>1.5551877607565974</v>
      </c>
      <c r="R687">
        <f>O687/P687</f>
        <v>-0.55518776075659726</v>
      </c>
      <c r="S687">
        <f>Q687*L687</f>
        <v>2.426138007225354</v>
      </c>
      <c r="T687">
        <f>R687*L687</f>
        <v>-0.86610900722535378</v>
      </c>
      <c r="U687" s="1">
        <f>S687*1901000</f>
        <v>4612088.3517353982</v>
      </c>
      <c r="V687" s="1">
        <f>T687*469000</f>
        <v>-406205.12438869092</v>
      </c>
      <c r="W687" s="2">
        <f t="shared" si="42"/>
        <v>61</v>
      </c>
      <c r="X687" s="2">
        <f t="shared" si="43"/>
        <v>1</v>
      </c>
    </row>
    <row r="688" spans="1:24" x14ac:dyDescent="0.2">
      <c r="A688">
        <v>40744</v>
      </c>
      <c r="B688" t="s">
        <v>189</v>
      </c>
      <c r="C688">
        <v>2022</v>
      </c>
      <c r="D688">
        <v>7450631.0915000001</v>
      </c>
      <c r="E688" s="1">
        <v>10843350</v>
      </c>
      <c r="F688">
        <f>D688/1000000</f>
        <v>7.4506310915</v>
      </c>
      <c r="G688">
        <f>E688/1000000</f>
        <v>10.843349999999999</v>
      </c>
      <c r="H688">
        <v>114.85911400000001</v>
      </c>
      <c r="I688">
        <f t="shared" si="40"/>
        <v>118.159913</v>
      </c>
      <c r="J688">
        <v>114.487407</v>
      </c>
      <c r="K688">
        <f t="shared" si="41"/>
        <v>109.76616199999999</v>
      </c>
      <c r="L688">
        <v>3.103783</v>
      </c>
      <c r="M688">
        <v>25.979714285714198</v>
      </c>
      <c r="N688">
        <f>H688-106</f>
        <v>8.8591140000000053</v>
      </c>
      <c r="O688">
        <f>117-J688</f>
        <v>2.5125929999999954</v>
      </c>
      <c r="P688">
        <f>N688+O688</f>
        <v>11.371707000000001</v>
      </c>
      <c r="Q688">
        <f>N688/P688</f>
        <v>0.77904873912069705</v>
      </c>
      <c r="R688">
        <f>O688/P688</f>
        <v>0.22095126087930292</v>
      </c>
      <c r="S688">
        <f>Q688*L688</f>
        <v>2.4179982326542544</v>
      </c>
      <c r="T688">
        <f>R688*L688</f>
        <v>0.68578476734574545</v>
      </c>
      <c r="U688" s="1">
        <f>S688*1901000</f>
        <v>4596614.6402757373</v>
      </c>
      <c r="V688" s="1">
        <f>T688*469000</f>
        <v>321633.05588515464</v>
      </c>
      <c r="W688" s="2">
        <f t="shared" si="42"/>
        <v>46</v>
      </c>
      <c r="X688" s="2">
        <f t="shared" si="43"/>
        <v>20</v>
      </c>
    </row>
    <row r="689" spans="1:24" x14ac:dyDescent="0.2">
      <c r="A689">
        <v>31589</v>
      </c>
      <c r="B689" t="s">
        <v>397</v>
      </c>
      <c r="C689">
        <v>2021</v>
      </c>
      <c r="D689">
        <v>14503981.8335</v>
      </c>
      <c r="E689" s="1">
        <v>1669178</v>
      </c>
      <c r="F689">
        <f>D689/1000000</f>
        <v>14.503981833499999</v>
      </c>
      <c r="G689">
        <f>E689/1000000</f>
        <v>1.6691780000000001</v>
      </c>
      <c r="H689">
        <v>113.518064</v>
      </c>
      <c r="I689" t="e">
        <f t="shared" si="40"/>
        <v>#DIV/0!</v>
      </c>
      <c r="J689">
        <v>105.729564</v>
      </c>
      <c r="K689" t="e">
        <f t="shared" si="41"/>
        <v>#DIV/0!</v>
      </c>
      <c r="L689">
        <v>6.0420670000000003</v>
      </c>
      <c r="M689">
        <v>23.370461538461502</v>
      </c>
      <c r="N689">
        <f>H689-106</f>
        <v>7.5180639999999954</v>
      </c>
      <c r="O689">
        <f>117-J689</f>
        <v>11.270436000000004</v>
      </c>
      <c r="P689">
        <f>N689+O689</f>
        <v>18.788499999999999</v>
      </c>
      <c r="Q689">
        <f>N689/P689</f>
        <v>0.40014178886020679</v>
      </c>
      <c r="R689">
        <f>O689/P689</f>
        <v>0.59985821113979321</v>
      </c>
      <c r="S689">
        <f>Q689*L689</f>
        <v>2.4176834977932233</v>
      </c>
      <c r="T689">
        <f>R689*L689</f>
        <v>3.624383502206777</v>
      </c>
      <c r="U689" s="1">
        <f>S689*1901000</f>
        <v>4596016.3293049177</v>
      </c>
      <c r="V689" s="1">
        <f>T689*469000</f>
        <v>1699835.8625349784</v>
      </c>
      <c r="W689" s="2">
        <f t="shared" si="42"/>
        <v>39</v>
      </c>
      <c r="X689" s="2">
        <f t="shared" si="43"/>
        <v>79</v>
      </c>
    </row>
    <row r="690" spans="1:24" x14ac:dyDescent="0.2">
      <c r="A690">
        <v>30434</v>
      </c>
      <c r="B690" t="s">
        <v>202</v>
      </c>
      <c r="C690">
        <v>2022</v>
      </c>
      <c r="D690">
        <v>12198128.747500001</v>
      </c>
      <c r="E690" s="1">
        <v>11080125</v>
      </c>
      <c r="F690">
        <f>D690/1000000</f>
        <v>12.1981287475</v>
      </c>
      <c r="G690">
        <f>E690/1000000</f>
        <v>11.080125000000001</v>
      </c>
      <c r="H690">
        <v>115.08616000000001</v>
      </c>
      <c r="I690">
        <f t="shared" si="40"/>
        <v>115.520623</v>
      </c>
      <c r="J690">
        <v>106.95820999999999</v>
      </c>
      <c r="K690">
        <f t="shared" si="41"/>
        <v>110.61408299999999</v>
      </c>
      <c r="L690">
        <v>5.0814950000000003</v>
      </c>
      <c r="M690">
        <v>19.182763157894701</v>
      </c>
      <c r="N690">
        <f>H690-106</f>
        <v>9.0861600000000067</v>
      </c>
      <c r="O690">
        <f>117-J690</f>
        <v>10.041790000000006</v>
      </c>
      <c r="P690">
        <f>N690+O690</f>
        <v>19.127950000000013</v>
      </c>
      <c r="Q690">
        <f>N690/P690</f>
        <v>0.47502006226490556</v>
      </c>
      <c r="R690">
        <f>O690/P690</f>
        <v>0.52497993773509444</v>
      </c>
      <c r="S690">
        <f>Q690*L690</f>
        <v>2.4138120712988065</v>
      </c>
      <c r="T690">
        <f>R690*L690</f>
        <v>2.6676829287011938</v>
      </c>
      <c r="U690" s="1">
        <f>S690*1901000</f>
        <v>4588656.7475390313</v>
      </c>
      <c r="V690" s="1">
        <f>T690*469000</f>
        <v>1251143.29356086</v>
      </c>
      <c r="W690" s="2">
        <f t="shared" si="42"/>
        <v>48</v>
      </c>
      <c r="X690" s="2">
        <f t="shared" si="43"/>
        <v>71</v>
      </c>
    </row>
    <row r="691" spans="1:24" x14ac:dyDescent="0.2">
      <c r="A691">
        <v>38957</v>
      </c>
      <c r="B691" t="s">
        <v>226</v>
      </c>
      <c r="C691">
        <v>2024</v>
      </c>
      <c r="D691">
        <v>25414050.291000001</v>
      </c>
      <c r="E691" s="1">
        <v>9890000</v>
      </c>
      <c r="F691">
        <f>D691/1000000</f>
        <v>25.414050291000002</v>
      </c>
      <c r="G691">
        <f>E691/1000000</f>
        <v>9.89</v>
      </c>
      <c r="H691">
        <v>113.69262500000001</v>
      </c>
      <c r="I691">
        <f t="shared" si="40"/>
        <v>112.59197500000001</v>
      </c>
      <c r="J691">
        <v>90.923006000000001</v>
      </c>
      <c r="K691">
        <f t="shared" si="41"/>
        <v>97.596885</v>
      </c>
      <c r="L691">
        <v>10.586982000000001</v>
      </c>
      <c r="M691">
        <v>19.269629629629598</v>
      </c>
      <c r="N691">
        <f>H691-106</f>
        <v>7.6926250000000067</v>
      </c>
      <c r="O691">
        <f>117-J691</f>
        <v>26.076993999999999</v>
      </c>
      <c r="P691">
        <f>N691+O691</f>
        <v>33.769619000000006</v>
      </c>
      <c r="Q691">
        <f>N691/P691</f>
        <v>0.22779721026760785</v>
      </c>
      <c r="R691">
        <f>O691/P691</f>
        <v>0.77220278973239209</v>
      </c>
      <c r="S691">
        <f>Q691*L691</f>
        <v>2.4116849647533796</v>
      </c>
      <c r="T691">
        <f>R691*L691</f>
        <v>8.1752970352466203</v>
      </c>
      <c r="U691" s="1">
        <f>S691*1901000</f>
        <v>4584613.1179961748</v>
      </c>
      <c r="V691" s="1">
        <f>T691*469000</f>
        <v>3834214.3095306647</v>
      </c>
      <c r="W691" s="2">
        <f t="shared" si="42"/>
        <v>40</v>
      </c>
      <c r="X691" s="2">
        <f t="shared" si="43"/>
        <v>100</v>
      </c>
    </row>
    <row r="692" spans="1:24" x14ac:dyDescent="0.2">
      <c r="A692">
        <v>32766</v>
      </c>
      <c r="B692" t="s">
        <v>252</v>
      </c>
      <c r="C692">
        <v>2020</v>
      </c>
      <c r="D692">
        <v>12778536.0405</v>
      </c>
      <c r="E692" s="1">
        <v>5000000</v>
      </c>
      <c r="F692">
        <f>D692/1000000</f>
        <v>12.778536040500001</v>
      </c>
      <c r="G692">
        <f>E692/1000000</f>
        <v>5</v>
      </c>
      <c r="H692">
        <v>113.397882</v>
      </c>
      <c r="I692" t="e">
        <f t="shared" si="40"/>
        <v>#DIV/0!</v>
      </c>
      <c r="J692">
        <v>108.0176</v>
      </c>
      <c r="K692" t="e">
        <f t="shared" si="41"/>
        <v>#DIV/0!</v>
      </c>
      <c r="L692">
        <v>5.3232809999999997</v>
      </c>
      <c r="M692">
        <v>24.9473913043478</v>
      </c>
      <c r="N692">
        <f>H692-106</f>
        <v>7.3978819999999956</v>
      </c>
      <c r="O692">
        <f>117-J692</f>
        <v>8.9823999999999984</v>
      </c>
      <c r="P692">
        <f>N692+O692</f>
        <v>16.380281999999994</v>
      </c>
      <c r="Q692">
        <f>N692/P692</f>
        <v>0.45163337236807022</v>
      </c>
      <c r="R692">
        <f>O692/P692</f>
        <v>0.54836662763192978</v>
      </c>
      <c r="S692">
        <f>Q692*L692</f>
        <v>2.4041713500928732</v>
      </c>
      <c r="T692">
        <f>R692*L692</f>
        <v>2.9191096499071265</v>
      </c>
      <c r="U692" s="1">
        <f>S692*1901000</f>
        <v>4570329.7365265517</v>
      </c>
      <c r="V692" s="1">
        <f>T692*469000</f>
        <v>1369062.4258064423</v>
      </c>
      <c r="W692" s="2">
        <f t="shared" si="42"/>
        <v>37</v>
      </c>
      <c r="X692" s="2">
        <f t="shared" si="43"/>
        <v>66</v>
      </c>
    </row>
    <row r="693" spans="1:24" x14ac:dyDescent="0.2">
      <c r="A693">
        <v>1470</v>
      </c>
      <c r="B693" t="s">
        <v>213</v>
      </c>
      <c r="C693">
        <v>2021</v>
      </c>
      <c r="D693">
        <v>20034148.111499999</v>
      </c>
      <c r="E693" s="1">
        <v>7000000</v>
      </c>
      <c r="F693">
        <f>D693/1000000</f>
        <v>20.034148111499999</v>
      </c>
      <c r="G693">
        <f>E693/1000000</f>
        <v>7</v>
      </c>
      <c r="H693">
        <v>111.932478</v>
      </c>
      <c r="I693">
        <f t="shared" si="40"/>
        <v>107.873006</v>
      </c>
      <c r="J693">
        <v>101.995186</v>
      </c>
      <c r="K693">
        <f t="shared" si="41"/>
        <v>95.250941999999995</v>
      </c>
      <c r="L693">
        <v>8.3458229999999993</v>
      </c>
      <c r="M693">
        <v>27.900422535211199</v>
      </c>
      <c r="N693">
        <f>H693-106</f>
        <v>5.9324780000000032</v>
      </c>
      <c r="O693">
        <f>117-J693</f>
        <v>15.004813999999996</v>
      </c>
      <c r="P693">
        <f>N693+O693</f>
        <v>20.937291999999999</v>
      </c>
      <c r="Q693">
        <f>N693/P693</f>
        <v>0.28334504767856339</v>
      </c>
      <c r="R693">
        <f>O693/P693</f>
        <v>0.71665495232143661</v>
      </c>
      <c r="S693">
        <f>Q693*L693</f>
        <v>2.3647476158518508</v>
      </c>
      <c r="T693">
        <f>R693*L693</f>
        <v>5.9810753841481485</v>
      </c>
      <c r="U693" s="1">
        <f>S693*1901000</f>
        <v>4495385.2177343685</v>
      </c>
      <c r="V693" s="1">
        <f>T693*469000</f>
        <v>2805124.3551654816</v>
      </c>
      <c r="W693" s="2">
        <f t="shared" si="42"/>
        <v>28.999999999999996</v>
      </c>
      <c r="X693" s="2">
        <f t="shared" si="43"/>
        <v>93</v>
      </c>
    </row>
    <row r="694" spans="1:24" x14ac:dyDescent="0.2">
      <c r="A694">
        <v>1205</v>
      </c>
      <c r="B694" t="s">
        <v>269</v>
      </c>
      <c r="C694">
        <v>2020</v>
      </c>
      <c r="D694">
        <v>10035112.613</v>
      </c>
      <c r="E694" s="1">
        <v>6666667</v>
      </c>
      <c r="F694">
        <f>D694/1000000</f>
        <v>10.035112612999999</v>
      </c>
      <c r="G694">
        <f>E694/1000000</f>
        <v>6.6666670000000003</v>
      </c>
      <c r="H694">
        <v>115.33033500000001</v>
      </c>
      <c r="I694" t="e">
        <f t="shared" si="40"/>
        <v>#DIV/0!</v>
      </c>
      <c r="J694">
        <v>109.752915</v>
      </c>
      <c r="K694" t="e">
        <f t="shared" si="41"/>
        <v>#DIV/0!</v>
      </c>
      <c r="L694">
        <v>4.1804259999999998</v>
      </c>
      <c r="M694">
        <v>19.257837837837801</v>
      </c>
      <c r="N694">
        <f>H694-106</f>
        <v>9.3303350000000052</v>
      </c>
      <c r="O694">
        <f>117-J694</f>
        <v>7.2470849999999984</v>
      </c>
      <c r="P694">
        <f>N694+O694</f>
        <v>16.577420000000004</v>
      </c>
      <c r="Q694">
        <f>N694/P694</f>
        <v>0.56283396330671498</v>
      </c>
      <c r="R694">
        <f>O694/P694</f>
        <v>0.43716603669328502</v>
      </c>
      <c r="S694">
        <f>Q694*L694</f>
        <v>2.352885733890437</v>
      </c>
      <c r="T694">
        <f>R694*L694</f>
        <v>1.8275402661095626</v>
      </c>
      <c r="U694" s="1">
        <f>S694*1901000</f>
        <v>4472835.7801257204</v>
      </c>
      <c r="V694" s="1">
        <f>T694*469000</f>
        <v>857116.38480538479</v>
      </c>
      <c r="W694" s="2">
        <f t="shared" si="42"/>
        <v>50</v>
      </c>
      <c r="X694" s="2">
        <f t="shared" si="43"/>
        <v>53</v>
      </c>
    </row>
    <row r="695" spans="1:24" x14ac:dyDescent="0.2">
      <c r="A695">
        <v>31189</v>
      </c>
      <c r="B695" t="s">
        <v>289</v>
      </c>
      <c r="C695">
        <v>2023</v>
      </c>
      <c r="D695">
        <v>11021552.478499999</v>
      </c>
      <c r="E695" s="1">
        <v>3360000</v>
      </c>
      <c r="F695">
        <f>D695/1000000</f>
        <v>11.021552478499999</v>
      </c>
      <c r="G695">
        <f>E695/1000000</f>
        <v>3.36</v>
      </c>
      <c r="H695">
        <v>115.872658</v>
      </c>
      <c r="I695">
        <f t="shared" si="40"/>
        <v>110.455152</v>
      </c>
      <c r="J695">
        <v>107.54113700000001</v>
      </c>
      <c r="K695">
        <f t="shared" si="41"/>
        <v>104.16255</v>
      </c>
      <c r="L695">
        <v>4.5913570000000004</v>
      </c>
      <c r="M695">
        <v>17.104810126582201</v>
      </c>
      <c r="N695">
        <f>H695-106</f>
        <v>9.8726580000000013</v>
      </c>
      <c r="O695">
        <f>117-J695</f>
        <v>9.4588629999999938</v>
      </c>
      <c r="P695">
        <f>N695+O695</f>
        <v>19.331520999999995</v>
      </c>
      <c r="Q695">
        <f>N695/P695</f>
        <v>0.51070259810389484</v>
      </c>
      <c r="R695">
        <f>O695/P695</f>
        <v>0.48929740189610516</v>
      </c>
      <c r="S695">
        <f>Q695*L695</f>
        <v>2.3448179487225045</v>
      </c>
      <c r="T695">
        <f>R695*L695</f>
        <v>2.2465390512774959</v>
      </c>
      <c r="U695" s="1">
        <f>S695*1901000</f>
        <v>4457498.920521481</v>
      </c>
      <c r="V695" s="1">
        <f>T695*469000</f>
        <v>1053626.8150491456</v>
      </c>
      <c r="W695" s="2">
        <f t="shared" si="42"/>
        <v>52</v>
      </c>
      <c r="X695" s="2">
        <f t="shared" si="43"/>
        <v>68</v>
      </c>
    </row>
    <row r="696" spans="1:24" x14ac:dyDescent="0.2">
      <c r="A696">
        <v>77684</v>
      </c>
      <c r="B696" t="s">
        <v>217</v>
      </c>
      <c r="C696">
        <v>2022</v>
      </c>
      <c r="D696">
        <v>8511320.8224999998</v>
      </c>
      <c r="E696" s="1">
        <v>10300000</v>
      </c>
      <c r="F696">
        <f>D696/1000000</f>
        <v>8.5113208225000001</v>
      </c>
      <c r="G696">
        <f>E696/1000000</f>
        <v>10.3</v>
      </c>
      <c r="H696">
        <v>116.433575</v>
      </c>
      <c r="I696" t="e">
        <f t="shared" si="40"/>
        <v>#DIV/0!</v>
      </c>
      <c r="J696">
        <v>111.58536100000001</v>
      </c>
      <c r="K696" t="e">
        <f t="shared" si="41"/>
        <v>#DIV/0!</v>
      </c>
      <c r="L696">
        <v>3.5456449999999999</v>
      </c>
      <c r="M696">
        <v>17.016500000000001</v>
      </c>
      <c r="N696">
        <f>H696-106</f>
        <v>10.433575000000005</v>
      </c>
      <c r="O696">
        <f>117-J696</f>
        <v>5.414638999999994</v>
      </c>
      <c r="P696">
        <f>N696+O696</f>
        <v>15.848213999999999</v>
      </c>
      <c r="Q696">
        <f>N696/P696</f>
        <v>0.65834389919267911</v>
      </c>
      <c r="R696">
        <f>O696/P696</f>
        <v>0.34165610080732089</v>
      </c>
      <c r="S696">
        <f>Q696*L696</f>
        <v>2.3342537544530266</v>
      </c>
      <c r="T696">
        <f>R696*L696</f>
        <v>1.2113912455469733</v>
      </c>
      <c r="U696" s="1">
        <f>S696*1901000</f>
        <v>4437416.3872152036</v>
      </c>
      <c r="V696" s="1">
        <f>T696*469000</f>
        <v>568142.49416153051</v>
      </c>
      <c r="W696" s="2">
        <f t="shared" si="42"/>
        <v>55.000000000000007</v>
      </c>
      <c r="X696" s="2">
        <f t="shared" si="43"/>
        <v>39</v>
      </c>
    </row>
    <row r="697" spans="1:24" x14ac:dyDescent="0.2">
      <c r="A697">
        <v>24593</v>
      </c>
      <c r="B697" t="s">
        <v>278</v>
      </c>
      <c r="C697">
        <v>2021</v>
      </c>
      <c r="D697">
        <v>7747239.2719999999</v>
      </c>
      <c r="E697" s="1">
        <v>6006420</v>
      </c>
      <c r="F697">
        <f>D697/1000000</f>
        <v>7.7472392719999998</v>
      </c>
      <c r="G697">
        <f>E697/1000000</f>
        <v>6.0064200000000003</v>
      </c>
      <c r="H697">
        <v>113.904422</v>
      </c>
      <c r="I697">
        <f t="shared" si="40"/>
        <v>117.424708</v>
      </c>
      <c r="J697">
        <v>113.94723399999999</v>
      </c>
      <c r="K697">
        <f t="shared" si="41"/>
        <v>108.084604</v>
      </c>
      <c r="L697">
        <v>3.227344</v>
      </c>
      <c r="M697">
        <v>28.8936734693877</v>
      </c>
      <c r="N697">
        <f>H697-106</f>
        <v>7.9044219999999967</v>
      </c>
      <c r="O697">
        <f>117-J697</f>
        <v>3.0527660000000054</v>
      </c>
      <c r="P697">
        <f>N697+O697</f>
        <v>10.957188000000002</v>
      </c>
      <c r="Q697">
        <f>N697/P697</f>
        <v>0.72139147379783897</v>
      </c>
      <c r="R697">
        <f>O697/P697</f>
        <v>0.27860852620216109</v>
      </c>
      <c r="S697">
        <f>Q697*L697</f>
        <v>2.3281784446126128</v>
      </c>
      <c r="T697">
        <f>R697*L697</f>
        <v>0.89916555538738741</v>
      </c>
      <c r="U697" s="1">
        <f>S697*1901000</f>
        <v>4425867.2232085774</v>
      </c>
      <c r="V697" s="1">
        <f>T697*469000</f>
        <v>421708.64547668467</v>
      </c>
      <c r="W697" s="2">
        <f t="shared" si="42"/>
        <v>41</v>
      </c>
      <c r="X697" s="2">
        <f t="shared" si="43"/>
        <v>23</v>
      </c>
    </row>
    <row r="698" spans="1:24" x14ac:dyDescent="0.2">
      <c r="A698">
        <v>73117</v>
      </c>
      <c r="B698" t="s">
        <v>277</v>
      </c>
      <c r="C698">
        <v>2020</v>
      </c>
      <c r="D698">
        <v>10833622.134500001</v>
      </c>
      <c r="E698" s="1">
        <v>2100000</v>
      </c>
      <c r="F698">
        <f>D698/1000000</f>
        <v>10.833622134500001</v>
      </c>
      <c r="G698">
        <f>E698/1000000</f>
        <v>2.1</v>
      </c>
      <c r="H698">
        <v>117.775282</v>
      </c>
      <c r="I698" t="e">
        <f t="shared" si="40"/>
        <v>#DIV/0!</v>
      </c>
      <c r="J698">
        <v>105.774703</v>
      </c>
      <c r="K698" t="e">
        <f t="shared" si="41"/>
        <v>#DIV/0!</v>
      </c>
      <c r="L698">
        <v>4.5130689999999998</v>
      </c>
      <c r="M698">
        <v>13.3716279069767</v>
      </c>
      <c r="N698">
        <f>H698-106</f>
        <v>11.775282000000004</v>
      </c>
      <c r="O698">
        <f>117-J698</f>
        <v>11.225296999999998</v>
      </c>
      <c r="P698">
        <f>N698+O698</f>
        <v>23.000579000000002</v>
      </c>
      <c r="Q698">
        <f>N698/P698</f>
        <v>0.51195589467552116</v>
      </c>
      <c r="R698">
        <f>O698/P698</f>
        <v>0.48804410532447884</v>
      </c>
      <c r="S698">
        <f>Q698*L698</f>
        <v>2.3104922776273593</v>
      </c>
      <c r="T698">
        <f>R698*L698</f>
        <v>2.2025767223726405</v>
      </c>
      <c r="U698" s="1">
        <f>S698*1901000</f>
        <v>4392245.8197696097</v>
      </c>
      <c r="V698" s="1">
        <f>T698*469000</f>
        <v>1033008.4827927684</v>
      </c>
      <c r="W698" s="2">
        <f t="shared" si="42"/>
        <v>62</v>
      </c>
      <c r="X698" s="2">
        <f t="shared" si="43"/>
        <v>78</v>
      </c>
    </row>
    <row r="699" spans="1:24" x14ac:dyDescent="0.2">
      <c r="A699">
        <v>70730</v>
      </c>
      <c r="B699" t="s">
        <v>306</v>
      </c>
      <c r="C699">
        <v>2020</v>
      </c>
      <c r="D699">
        <v>7758216.7585000005</v>
      </c>
      <c r="E699" s="1">
        <v>1517981</v>
      </c>
      <c r="F699">
        <f>D699/1000000</f>
        <v>7.7582167585000006</v>
      </c>
      <c r="G699">
        <f>E699/1000000</f>
        <v>1.517981</v>
      </c>
      <c r="H699">
        <v>115.266795</v>
      </c>
      <c r="I699" t="e">
        <f t="shared" si="40"/>
        <v>#DIV/0!</v>
      </c>
      <c r="J699">
        <v>113.251705</v>
      </c>
      <c r="K699" t="e">
        <f t="shared" si="41"/>
        <v>#DIV/0!</v>
      </c>
      <c r="L699">
        <v>3.2319170000000002</v>
      </c>
      <c r="M699">
        <v>21.5055555555555</v>
      </c>
      <c r="N699">
        <f>H699-106</f>
        <v>9.2667950000000019</v>
      </c>
      <c r="O699">
        <f>117-J699</f>
        <v>3.7482949999999988</v>
      </c>
      <c r="P699">
        <f>N699+O699</f>
        <v>13.015090000000001</v>
      </c>
      <c r="Q699">
        <f>N699/P699</f>
        <v>0.71200391238170468</v>
      </c>
      <c r="R699">
        <f>O699/P699</f>
        <v>0.28799608761829526</v>
      </c>
      <c r="S699">
        <f>Q699*L699</f>
        <v>2.3011375484929419</v>
      </c>
      <c r="T699">
        <f>R699*L699</f>
        <v>0.93077945150705799</v>
      </c>
      <c r="U699" s="1">
        <f>S699*1901000</f>
        <v>4374462.479685083</v>
      </c>
      <c r="V699" s="1">
        <f>T699*469000</f>
        <v>436535.56275681022</v>
      </c>
      <c r="W699" s="2">
        <f t="shared" si="42"/>
        <v>49</v>
      </c>
      <c r="X699" s="2">
        <f t="shared" si="43"/>
        <v>27</v>
      </c>
    </row>
    <row r="700" spans="1:24" x14ac:dyDescent="0.2">
      <c r="A700">
        <v>77689</v>
      </c>
      <c r="B700" t="s">
        <v>128</v>
      </c>
      <c r="C700">
        <v>2022</v>
      </c>
      <c r="D700">
        <v>4552697.0810000002</v>
      </c>
      <c r="E700" s="1">
        <v>16500000</v>
      </c>
      <c r="F700">
        <f>D700/1000000</f>
        <v>4.5526970809999998</v>
      </c>
      <c r="G700">
        <f>E700/1000000</f>
        <v>16.5</v>
      </c>
      <c r="H700">
        <v>117.19998</v>
      </c>
      <c r="I700" t="e">
        <f t="shared" si="40"/>
        <v>#DIV/0!</v>
      </c>
      <c r="J700">
        <v>118.960223</v>
      </c>
      <c r="K700" t="e">
        <f t="shared" si="41"/>
        <v>#DIV/0!</v>
      </c>
      <c r="L700">
        <v>1.8965620000000001</v>
      </c>
      <c r="M700">
        <v>23.857500000000002</v>
      </c>
      <c r="N700">
        <f>H700-106</f>
        <v>11.199979999999996</v>
      </c>
      <c r="O700">
        <f>117-J700</f>
        <v>-1.9602229999999992</v>
      </c>
      <c r="P700">
        <f>N700+O700</f>
        <v>9.2397569999999973</v>
      </c>
      <c r="Q700">
        <f>N700/P700</f>
        <v>1.2121509256141692</v>
      </c>
      <c r="R700">
        <f>O700/P700</f>
        <v>-0.21215092561416926</v>
      </c>
      <c r="S700">
        <f>Q700*L700</f>
        <v>2.2989193837846598</v>
      </c>
      <c r="T700">
        <f>R700*L700</f>
        <v>-0.40235738378466007</v>
      </c>
      <c r="U700" s="1">
        <f>S700*1901000</f>
        <v>4370245.7485746378</v>
      </c>
      <c r="V700" s="1">
        <f>T700*469000</f>
        <v>-188705.61299500556</v>
      </c>
      <c r="W700" s="2">
        <f t="shared" si="42"/>
        <v>57.999999999999993</v>
      </c>
      <c r="X700" s="2">
        <f t="shared" si="43"/>
        <v>3</v>
      </c>
    </row>
    <row r="701" spans="1:24" x14ac:dyDescent="0.2">
      <c r="A701">
        <v>16281</v>
      </c>
      <c r="B701" t="s">
        <v>183</v>
      </c>
      <c r="C701">
        <v>2023</v>
      </c>
      <c r="D701">
        <v>8331631.3949999996</v>
      </c>
      <c r="E701" s="1">
        <v>12195122</v>
      </c>
      <c r="F701">
        <f>D701/1000000</f>
        <v>8.3316313949999987</v>
      </c>
      <c r="G701">
        <f>E701/1000000</f>
        <v>12.195122</v>
      </c>
      <c r="H701">
        <v>113.972459</v>
      </c>
      <c r="I701">
        <f t="shared" si="40"/>
        <v>115.94740400000001</v>
      </c>
      <c r="J701">
        <v>112.93192000000001</v>
      </c>
      <c r="K701">
        <f t="shared" si="41"/>
        <v>109.29845</v>
      </c>
      <c r="L701">
        <v>3.47079</v>
      </c>
      <c r="M701">
        <v>26.410714285714199</v>
      </c>
      <c r="N701">
        <f>H701-106</f>
        <v>7.9724590000000006</v>
      </c>
      <c r="O701">
        <f>117-J701</f>
        <v>4.0680799999999948</v>
      </c>
      <c r="P701">
        <f>N701+O701</f>
        <v>12.040538999999995</v>
      </c>
      <c r="Q701">
        <f>N701/P701</f>
        <v>0.66213472669288342</v>
      </c>
      <c r="R701">
        <f>O701/P701</f>
        <v>0.33786527330711658</v>
      </c>
      <c r="S701">
        <f>Q701*L701</f>
        <v>2.2981305880583931</v>
      </c>
      <c r="T701">
        <f>R701*L701</f>
        <v>1.1726594119416072</v>
      </c>
      <c r="U701" s="1">
        <f>S701*1901000</f>
        <v>4368746.2478990052</v>
      </c>
      <c r="V701" s="1">
        <f>T701*469000</f>
        <v>549977.26420061372</v>
      </c>
      <c r="W701" s="2">
        <f t="shared" si="42"/>
        <v>42</v>
      </c>
      <c r="X701" s="2">
        <f t="shared" si="43"/>
        <v>29</v>
      </c>
    </row>
    <row r="702" spans="1:24" x14ac:dyDescent="0.2">
      <c r="A702">
        <v>42567</v>
      </c>
      <c r="B702" t="s">
        <v>206</v>
      </c>
      <c r="C702">
        <v>2022</v>
      </c>
      <c r="D702">
        <v>9507158.6455000006</v>
      </c>
      <c r="E702" s="1">
        <v>1878720</v>
      </c>
      <c r="F702">
        <f>D702/1000000</f>
        <v>9.5071586455000006</v>
      </c>
      <c r="G702">
        <f>E702/1000000</f>
        <v>1.8787199999999999</v>
      </c>
      <c r="H702">
        <v>115.191957</v>
      </c>
      <c r="I702">
        <f t="shared" si="40"/>
        <v>124.441866</v>
      </c>
      <c r="J702">
        <v>110.34012300000001</v>
      </c>
      <c r="K702">
        <f t="shared" si="41"/>
        <v>115.917754</v>
      </c>
      <c r="L702">
        <v>3.9604910000000002</v>
      </c>
      <c r="M702">
        <v>19.4645614035087</v>
      </c>
      <c r="N702">
        <f>H702-106</f>
        <v>9.1919570000000022</v>
      </c>
      <c r="O702">
        <f>117-J702</f>
        <v>6.6598769999999945</v>
      </c>
      <c r="P702">
        <f>N702+O702</f>
        <v>15.851833999999997</v>
      </c>
      <c r="Q702">
        <f>N702/P702</f>
        <v>0.57986709928958402</v>
      </c>
      <c r="R702">
        <f>O702/P702</f>
        <v>0.42013290071041598</v>
      </c>
      <c r="S702">
        <f>Q702*L702</f>
        <v>2.2965584279325042</v>
      </c>
      <c r="T702">
        <f>R702*L702</f>
        <v>1.6639325720674962</v>
      </c>
      <c r="U702" s="1">
        <f>S702*1901000</f>
        <v>4365757.5714996904</v>
      </c>
      <c r="V702" s="1">
        <f>T702*469000</f>
        <v>780384.37629965576</v>
      </c>
      <c r="W702" s="2">
        <f t="shared" si="42"/>
        <v>49</v>
      </c>
      <c r="X702" s="2">
        <f t="shared" si="43"/>
        <v>49</v>
      </c>
    </row>
    <row r="703" spans="1:24" x14ac:dyDescent="0.2">
      <c r="A703">
        <v>92408</v>
      </c>
      <c r="B703" t="s">
        <v>333</v>
      </c>
      <c r="C703">
        <v>2024</v>
      </c>
      <c r="D703">
        <v>14531239.511</v>
      </c>
      <c r="E703" s="1">
        <v>2463946</v>
      </c>
      <c r="F703">
        <f>D703/1000000</f>
        <v>14.531239511000001</v>
      </c>
      <c r="G703">
        <f>E703/1000000</f>
        <v>2.463946</v>
      </c>
      <c r="H703">
        <v>114.158036</v>
      </c>
      <c r="I703">
        <f t="shared" si="40"/>
        <v>104.681696</v>
      </c>
      <c r="J703">
        <v>103.61151599999999</v>
      </c>
      <c r="K703">
        <f t="shared" si="41"/>
        <v>112.510233</v>
      </c>
      <c r="L703">
        <v>6.0534220000000003</v>
      </c>
      <c r="M703">
        <v>19.511607142857098</v>
      </c>
      <c r="N703">
        <f>H703-106</f>
        <v>8.1580359999999956</v>
      </c>
      <c r="O703">
        <f>117-J703</f>
        <v>13.388484000000005</v>
      </c>
      <c r="P703">
        <f>N703+O703</f>
        <v>21.546520000000001</v>
      </c>
      <c r="Q703">
        <f>N703/P703</f>
        <v>0.37862429756638172</v>
      </c>
      <c r="R703">
        <f>O703/P703</f>
        <v>0.62137570243361828</v>
      </c>
      <c r="S703">
        <f>Q703*L703</f>
        <v>2.2919726526228819</v>
      </c>
      <c r="T703">
        <f>R703*L703</f>
        <v>3.7614493473771184</v>
      </c>
      <c r="U703" s="1">
        <f>S703*1901000</f>
        <v>4357040.0126360981</v>
      </c>
      <c r="V703" s="1">
        <f>T703*469000</f>
        <v>1764119.7439198685</v>
      </c>
      <c r="W703" s="2">
        <f t="shared" si="42"/>
        <v>43</v>
      </c>
      <c r="X703" s="2">
        <f t="shared" si="43"/>
        <v>88</v>
      </c>
    </row>
    <row r="704" spans="1:24" x14ac:dyDescent="0.2">
      <c r="A704">
        <v>142801</v>
      </c>
      <c r="B704" t="s">
        <v>264</v>
      </c>
      <c r="C704">
        <v>2024</v>
      </c>
      <c r="D704">
        <v>12441762.694</v>
      </c>
      <c r="E704" s="1">
        <v>7142857</v>
      </c>
      <c r="F704">
        <f>D704/1000000</f>
        <v>12.441762693999999</v>
      </c>
      <c r="G704">
        <f>E704/1000000</f>
        <v>7.1428570000000002</v>
      </c>
      <c r="H704">
        <v>113.035933</v>
      </c>
      <c r="I704" t="e">
        <f t="shared" si="40"/>
        <v>#DIV/0!</v>
      </c>
      <c r="J704">
        <v>108.01826699999999</v>
      </c>
      <c r="K704" t="e">
        <f t="shared" si="41"/>
        <v>#DIV/0!</v>
      </c>
      <c r="L704">
        <v>5.1829879999999999</v>
      </c>
      <c r="M704">
        <v>25.0893478260869</v>
      </c>
      <c r="N704">
        <f>H704-106</f>
        <v>7.035933</v>
      </c>
      <c r="O704">
        <f>117-J704</f>
        <v>8.9817330000000055</v>
      </c>
      <c r="P704">
        <f>N704+O704</f>
        <v>16.017666000000006</v>
      </c>
      <c r="Q704">
        <f>N704/P704</f>
        <v>0.439260813654124</v>
      </c>
      <c r="R704">
        <f>O704/P704</f>
        <v>0.56073918634587605</v>
      </c>
      <c r="S704">
        <f>Q704*L704</f>
        <v>2.276683526039561</v>
      </c>
      <c r="T704">
        <f>R704*L704</f>
        <v>2.9063044739604393</v>
      </c>
      <c r="U704" s="1">
        <f>S704*1901000</f>
        <v>4327975.3830012055</v>
      </c>
      <c r="V704" s="1">
        <f>T704*469000</f>
        <v>1363056.7982874461</v>
      </c>
      <c r="W704" s="2">
        <f t="shared" si="42"/>
        <v>36</v>
      </c>
      <c r="X704" s="2">
        <f t="shared" si="43"/>
        <v>66</v>
      </c>
    </row>
    <row r="705" spans="1:24" x14ac:dyDescent="0.2">
      <c r="A705">
        <v>70732</v>
      </c>
      <c r="B705" t="s">
        <v>201</v>
      </c>
      <c r="C705">
        <v>2024</v>
      </c>
      <c r="D705">
        <v>5948916.6995000001</v>
      </c>
      <c r="E705" s="1">
        <v>11423077</v>
      </c>
      <c r="F705">
        <f>D705/1000000</f>
        <v>5.9489166994999998</v>
      </c>
      <c r="G705">
        <f>E705/1000000</f>
        <v>11.423076999999999</v>
      </c>
      <c r="H705">
        <v>115.931228</v>
      </c>
      <c r="I705">
        <f t="shared" si="40"/>
        <v>113.42871599999999</v>
      </c>
      <c r="J705">
        <v>116.116759</v>
      </c>
      <c r="K705">
        <f t="shared" si="41"/>
        <v>116.730935</v>
      </c>
      <c r="L705">
        <v>2.478199</v>
      </c>
      <c r="M705">
        <v>22.7313333333333</v>
      </c>
      <c r="N705">
        <f>H705-106</f>
        <v>9.9312280000000044</v>
      </c>
      <c r="O705">
        <f>117-J705</f>
        <v>0.88324099999999817</v>
      </c>
      <c r="P705">
        <f>N705+O705</f>
        <v>10.814469000000003</v>
      </c>
      <c r="Q705">
        <f>N705/P705</f>
        <v>0.91832784392835209</v>
      </c>
      <c r="R705">
        <f>O705/P705</f>
        <v>8.1672156071647892E-2</v>
      </c>
      <c r="S705">
        <f>Q705*L705</f>
        <v>2.2757991444953984</v>
      </c>
      <c r="T705">
        <f>R705*L705</f>
        <v>0.20239985550460174</v>
      </c>
      <c r="U705" s="1">
        <f>S705*1901000</f>
        <v>4326294.1736857528</v>
      </c>
      <c r="V705" s="1">
        <f>T705*469000</f>
        <v>94925.532231658217</v>
      </c>
      <c r="W705" s="2">
        <f t="shared" si="42"/>
        <v>53</v>
      </c>
      <c r="X705" s="2">
        <f t="shared" si="43"/>
        <v>11</v>
      </c>
    </row>
    <row r="706" spans="1:24" x14ac:dyDescent="0.2">
      <c r="A706">
        <v>42480</v>
      </c>
      <c r="B706" t="s">
        <v>161</v>
      </c>
      <c r="C706">
        <v>2023</v>
      </c>
      <c r="D706">
        <v>11341589.539000001</v>
      </c>
      <c r="E706" s="1">
        <v>2019706</v>
      </c>
      <c r="F706">
        <f>D706/1000000</f>
        <v>11.341589539000001</v>
      </c>
      <c r="G706">
        <f>E706/1000000</f>
        <v>2.0197059999999998</v>
      </c>
      <c r="H706">
        <v>112.41787600000001</v>
      </c>
      <c r="I706">
        <f t="shared" si="40"/>
        <v>112.161311</v>
      </c>
      <c r="J706">
        <v>110.080975</v>
      </c>
      <c r="K706">
        <f t="shared" si="41"/>
        <v>112.718125</v>
      </c>
      <c r="L706">
        <v>4.7246779999999999</v>
      </c>
      <c r="M706">
        <v>30.225000000000001</v>
      </c>
      <c r="N706">
        <f>H706-106</f>
        <v>6.4178760000000068</v>
      </c>
      <c r="O706">
        <f>117-J706</f>
        <v>6.9190250000000049</v>
      </c>
      <c r="P706">
        <f>N706+O706</f>
        <v>13.336901000000012</v>
      </c>
      <c r="Q706">
        <f>N706/P706</f>
        <v>0.4812119397152308</v>
      </c>
      <c r="R706">
        <f>O706/P706</f>
        <v>0.5187880602847692</v>
      </c>
      <c r="S706">
        <f>Q706*L706</f>
        <v>2.2735714649098773</v>
      </c>
      <c r="T706">
        <f>R706*L706</f>
        <v>2.4511065350901227</v>
      </c>
      <c r="U706" s="1">
        <f>S706*1901000</f>
        <v>4322059.3547936771</v>
      </c>
      <c r="V706" s="1">
        <f>T706*469000</f>
        <v>1149568.9649572675</v>
      </c>
      <c r="W706" s="2">
        <f t="shared" si="42"/>
        <v>32</v>
      </c>
      <c r="X706" s="2">
        <f t="shared" si="43"/>
        <v>50</v>
      </c>
    </row>
    <row r="707" spans="1:24" x14ac:dyDescent="0.2">
      <c r="A707">
        <v>40076</v>
      </c>
      <c r="B707" t="s">
        <v>187</v>
      </c>
      <c r="C707">
        <v>2024</v>
      </c>
      <c r="D707">
        <v>8147633.0700000003</v>
      </c>
      <c r="E707" s="1">
        <v>12648321</v>
      </c>
      <c r="F707">
        <f>D707/1000000</f>
        <v>8.1476330699999995</v>
      </c>
      <c r="G707">
        <f>E707/1000000</f>
        <v>12.648320999999999</v>
      </c>
      <c r="H707">
        <v>116.365939</v>
      </c>
      <c r="I707" t="e">
        <f t="shared" ref="I707:I770" si="44">AVERAGEIFS(H:H,A:A,A707,C:C,C707-1)</f>
        <v>#DIV/0!</v>
      </c>
      <c r="J707">
        <v>111.86038499999999</v>
      </c>
      <c r="K707" t="e">
        <f t="shared" ref="K707:K770" si="45">AVERAGEIFS(J:J,A:A,A707,C:C,C707-1)</f>
        <v>#DIV/0!</v>
      </c>
      <c r="L707">
        <v>3.3941400000000002</v>
      </c>
      <c r="M707">
        <v>17.230967741935402</v>
      </c>
      <c r="N707">
        <f>H707-106</f>
        <v>10.365938999999997</v>
      </c>
      <c r="O707">
        <f>117-J707</f>
        <v>5.1396150000000063</v>
      </c>
      <c r="P707">
        <f>N707+O707</f>
        <v>15.505554000000004</v>
      </c>
      <c r="Q707">
        <f>N707/P707</f>
        <v>0.66853070841583573</v>
      </c>
      <c r="R707">
        <f>O707/P707</f>
        <v>0.33146929158416427</v>
      </c>
      <c r="S707">
        <f>Q707*L707</f>
        <v>2.2690868186625246</v>
      </c>
      <c r="T707">
        <f>R707*L707</f>
        <v>1.1250531813374753</v>
      </c>
      <c r="U707" s="1">
        <f>S707*1901000</f>
        <v>4313534.0422774591</v>
      </c>
      <c r="V707" s="1">
        <f>T707*469000</f>
        <v>527649.94204727595</v>
      </c>
      <c r="W707" s="2">
        <f t="shared" ref="W707:W770" si="46">PERCENTRANK(H:H,H707,2)*100</f>
        <v>54</v>
      </c>
      <c r="X707" s="2">
        <f t="shared" ref="X707:X770" si="47">100-PERCENTRANK(J:J,J707,2)*100</f>
        <v>36</v>
      </c>
    </row>
    <row r="708" spans="1:24" x14ac:dyDescent="0.2">
      <c r="A708">
        <v>55750</v>
      </c>
      <c r="B708" t="s">
        <v>368</v>
      </c>
      <c r="C708">
        <v>2022</v>
      </c>
      <c r="D708">
        <v>5121466.75</v>
      </c>
      <c r="E708" s="1">
        <v>1930681</v>
      </c>
      <c r="F708">
        <f>D708/1000000</f>
        <v>5.1214667499999997</v>
      </c>
      <c r="G708">
        <f>E708/1000000</f>
        <v>1.9306810000000001</v>
      </c>
      <c r="H708">
        <v>117.525137</v>
      </c>
      <c r="I708">
        <f t="shared" si="44"/>
        <v>123.997578</v>
      </c>
      <c r="J708">
        <v>117.616691</v>
      </c>
      <c r="K708">
        <f t="shared" si="45"/>
        <v>118.92419599999999</v>
      </c>
      <c r="L708">
        <v>2.1335000000000002</v>
      </c>
      <c r="M708">
        <v>19.2583076923076</v>
      </c>
      <c r="N708">
        <f>H708-106</f>
        <v>11.525137000000001</v>
      </c>
      <c r="O708">
        <f>117-J708</f>
        <v>-0.61669100000000299</v>
      </c>
      <c r="P708">
        <f>N708+O708</f>
        <v>10.908445999999998</v>
      </c>
      <c r="Q708">
        <f>N708/P708</f>
        <v>1.0565333503965646</v>
      </c>
      <c r="R708">
        <f>O708/P708</f>
        <v>-5.6533350396564562E-2</v>
      </c>
      <c r="S708">
        <f>Q708*L708</f>
        <v>2.2541139030710706</v>
      </c>
      <c r="T708">
        <f>R708*L708</f>
        <v>-0.12061390307107051</v>
      </c>
      <c r="U708" s="1">
        <f>S708*1901000</f>
        <v>4285070.5297381049</v>
      </c>
      <c r="V708" s="1">
        <f>T708*469000</f>
        <v>-56567.920540332067</v>
      </c>
      <c r="W708" s="2">
        <f t="shared" si="46"/>
        <v>60</v>
      </c>
      <c r="X708" s="2">
        <f t="shared" si="47"/>
        <v>6</v>
      </c>
    </row>
    <row r="709" spans="1:24" x14ac:dyDescent="0.2">
      <c r="A709">
        <v>43309</v>
      </c>
      <c r="B709" t="s">
        <v>254</v>
      </c>
      <c r="C709">
        <v>2021</v>
      </c>
      <c r="D709">
        <v>8566361.8870000001</v>
      </c>
      <c r="E709" s="1">
        <v>1782621</v>
      </c>
      <c r="F709">
        <f>D709/1000000</f>
        <v>8.5663618869999993</v>
      </c>
      <c r="G709">
        <f>E709/1000000</f>
        <v>1.782621</v>
      </c>
      <c r="H709">
        <v>113.719098</v>
      </c>
      <c r="I709">
        <f t="shared" si="44"/>
        <v>110.813023</v>
      </c>
      <c r="J709">
        <v>112.476395</v>
      </c>
      <c r="K709">
        <f t="shared" si="45"/>
        <v>115.083001</v>
      </c>
      <c r="L709">
        <v>3.5685739999999999</v>
      </c>
      <c r="M709">
        <v>26.278028169014</v>
      </c>
      <c r="N709">
        <f>H709-106</f>
        <v>7.7190980000000025</v>
      </c>
      <c r="O709">
        <f>117-J709</f>
        <v>4.5236050000000034</v>
      </c>
      <c r="P709">
        <f>N709+O709</f>
        <v>12.242703000000006</v>
      </c>
      <c r="Q709">
        <f>N709/P709</f>
        <v>0.6305060246907892</v>
      </c>
      <c r="R709">
        <f>O709/P709</f>
        <v>0.3694939753092108</v>
      </c>
      <c r="S709">
        <f>Q709*L709</f>
        <v>2.2500074065549085</v>
      </c>
      <c r="T709">
        <f>R709*L709</f>
        <v>1.3185665934450916</v>
      </c>
      <c r="U709" s="1">
        <f>S709*1901000</f>
        <v>4277264.079860881</v>
      </c>
      <c r="V709" s="1">
        <f>T709*469000</f>
        <v>618407.73232574796</v>
      </c>
      <c r="W709" s="2">
        <f t="shared" si="46"/>
        <v>40</v>
      </c>
      <c r="X709" s="2">
        <f t="shared" si="47"/>
        <v>31</v>
      </c>
    </row>
    <row r="710" spans="1:24" x14ac:dyDescent="0.2">
      <c r="A710">
        <v>70115</v>
      </c>
      <c r="B710" t="s">
        <v>350</v>
      </c>
      <c r="C710">
        <v>2024</v>
      </c>
      <c r="D710">
        <v>12209106.233999999</v>
      </c>
      <c r="E710" s="1">
        <v>2120693</v>
      </c>
      <c r="F710">
        <f>D710/1000000</f>
        <v>12.209106234</v>
      </c>
      <c r="G710">
        <f>E710/1000000</f>
        <v>2.1206930000000002</v>
      </c>
      <c r="H710">
        <v>113.48983699999999</v>
      </c>
      <c r="I710">
        <f t="shared" si="44"/>
        <v>117.041251</v>
      </c>
      <c r="J710">
        <v>107.554739</v>
      </c>
      <c r="K710">
        <f t="shared" si="45"/>
        <v>111.047489</v>
      </c>
      <c r="L710">
        <v>5.086068</v>
      </c>
      <c r="M710">
        <v>22.727671232876698</v>
      </c>
      <c r="N710">
        <f>H710-106</f>
        <v>7.4898369999999943</v>
      </c>
      <c r="O710">
        <f>117-J710</f>
        <v>9.4452610000000021</v>
      </c>
      <c r="P710">
        <f>N710+O710</f>
        <v>16.935097999999996</v>
      </c>
      <c r="Q710">
        <f>N710/P710</f>
        <v>0.44226711885576309</v>
      </c>
      <c r="R710">
        <f>O710/P710</f>
        <v>0.55773288114423691</v>
      </c>
      <c r="S710">
        <f>Q710*L710</f>
        <v>2.2494006406644931</v>
      </c>
      <c r="T710">
        <f>R710*L710</f>
        <v>2.836667359335507</v>
      </c>
      <c r="U710" s="1">
        <f>S710*1901000</f>
        <v>4276110.6179032009</v>
      </c>
      <c r="V710" s="1">
        <f>T710*469000</f>
        <v>1330396.9915283527</v>
      </c>
      <c r="W710" s="2">
        <f t="shared" si="46"/>
        <v>38</v>
      </c>
      <c r="X710" s="2">
        <f t="shared" si="47"/>
        <v>68</v>
      </c>
    </row>
    <row r="711" spans="1:24" x14ac:dyDescent="0.2">
      <c r="A711">
        <v>30586</v>
      </c>
      <c r="B711" t="s">
        <v>198</v>
      </c>
      <c r="C711">
        <v>2021</v>
      </c>
      <c r="D711">
        <v>11262205.004000001</v>
      </c>
      <c r="E711" s="1">
        <v>10690909</v>
      </c>
      <c r="F711">
        <f>D711/1000000</f>
        <v>11.262205004</v>
      </c>
      <c r="G711">
        <f>E711/1000000</f>
        <v>10.690909</v>
      </c>
      <c r="H711">
        <v>113.52781299999999</v>
      </c>
      <c r="I711">
        <f t="shared" si="44"/>
        <v>105.68428400000001</v>
      </c>
      <c r="J711">
        <v>108.74363700000001</v>
      </c>
      <c r="K711">
        <f t="shared" si="45"/>
        <v>114.49146399999999</v>
      </c>
      <c r="L711">
        <v>4.6916079999999996</v>
      </c>
      <c r="M711">
        <v>23.202432432432399</v>
      </c>
      <c r="N711">
        <f>H711-106</f>
        <v>7.5278129999999948</v>
      </c>
      <c r="O711">
        <f>117-J711</f>
        <v>8.2563629999999932</v>
      </c>
      <c r="P711">
        <f>N711+O711</f>
        <v>15.784175999999988</v>
      </c>
      <c r="Q711">
        <f>N711/P711</f>
        <v>0.47692150670392935</v>
      </c>
      <c r="R711">
        <f>O711/P711</f>
        <v>0.5230784932960707</v>
      </c>
      <c r="S711">
        <f>Q711*L711</f>
        <v>2.2375287562242083</v>
      </c>
      <c r="T711">
        <f>R711*L711</f>
        <v>2.4540792437757912</v>
      </c>
      <c r="U711" s="1">
        <f>S711*1901000</f>
        <v>4253542.1655822201</v>
      </c>
      <c r="V711" s="1">
        <f>T711*469000</f>
        <v>1150963.1653308461</v>
      </c>
      <c r="W711" s="2">
        <f t="shared" si="46"/>
        <v>39</v>
      </c>
      <c r="X711" s="2">
        <f t="shared" si="47"/>
        <v>60</v>
      </c>
    </row>
    <row r="712" spans="1:24" x14ac:dyDescent="0.2">
      <c r="A712">
        <v>39385</v>
      </c>
      <c r="B712" t="s">
        <v>248</v>
      </c>
      <c r="C712">
        <v>2024</v>
      </c>
      <c r="D712">
        <v>7317304.9210000001</v>
      </c>
      <c r="E712" s="1">
        <v>8500000</v>
      </c>
      <c r="F712">
        <f>D712/1000000</f>
        <v>7.3173049209999999</v>
      </c>
      <c r="G712">
        <f>E712/1000000</f>
        <v>8.5</v>
      </c>
      <c r="H712">
        <v>115.40018600000001</v>
      </c>
      <c r="I712">
        <f t="shared" si="44"/>
        <v>110.522137</v>
      </c>
      <c r="J712">
        <v>113.52874799999999</v>
      </c>
      <c r="K712">
        <f t="shared" si="45"/>
        <v>118.574961</v>
      </c>
      <c r="L712">
        <v>3.0482420000000001</v>
      </c>
      <c r="M712">
        <v>20.653529411764701</v>
      </c>
      <c r="N712">
        <f>H712-106</f>
        <v>9.400186000000005</v>
      </c>
      <c r="O712">
        <f>117-J712</f>
        <v>3.4712520000000069</v>
      </c>
      <c r="P712">
        <f>N712+O712</f>
        <v>12.871438000000012</v>
      </c>
      <c r="Q712">
        <f>N712/P712</f>
        <v>0.73031358267817448</v>
      </c>
      <c r="R712">
        <f>O712/P712</f>
        <v>0.26968641732182558</v>
      </c>
      <c r="S712">
        <f>Q712*L712</f>
        <v>2.2261725358900839</v>
      </c>
      <c r="T712">
        <f>R712*L712</f>
        <v>0.82206946410991633</v>
      </c>
      <c r="U712" s="1">
        <f>S712*1901000</f>
        <v>4231953.9907270493</v>
      </c>
      <c r="V712" s="1">
        <f>T712*469000</f>
        <v>385550.57866755076</v>
      </c>
      <c r="W712" s="2">
        <f t="shared" si="46"/>
        <v>50</v>
      </c>
      <c r="X712" s="2">
        <f t="shared" si="47"/>
        <v>25</v>
      </c>
    </row>
    <row r="713" spans="1:24" x14ac:dyDescent="0.2">
      <c r="A713">
        <v>70544</v>
      </c>
      <c r="B713" t="s">
        <v>159</v>
      </c>
      <c r="C713">
        <v>2023</v>
      </c>
      <c r="D713">
        <v>8662398.6905000005</v>
      </c>
      <c r="E713" s="1">
        <v>14763636</v>
      </c>
      <c r="F713">
        <f>D713/1000000</f>
        <v>8.6623986904999999</v>
      </c>
      <c r="G713">
        <f>E713/1000000</f>
        <v>14.763636</v>
      </c>
      <c r="H713">
        <v>113.624121</v>
      </c>
      <c r="I713">
        <f t="shared" si="44"/>
        <v>120.02502250000001</v>
      </c>
      <c r="J713">
        <v>112.11196200000001</v>
      </c>
      <c r="K713">
        <f t="shared" si="45"/>
        <v>115.06274999999999</v>
      </c>
      <c r="L713">
        <v>3.608581</v>
      </c>
      <c r="M713">
        <v>25.619487179487098</v>
      </c>
      <c r="N713">
        <f>H713-106</f>
        <v>7.6241210000000024</v>
      </c>
      <c r="O713">
        <f>117-J713</f>
        <v>4.8880379999999946</v>
      </c>
      <c r="P713">
        <f>N713+O713</f>
        <v>12.512158999999997</v>
      </c>
      <c r="Q713">
        <f>N713/P713</f>
        <v>0.60933696574667928</v>
      </c>
      <c r="R713">
        <f>O713/P713</f>
        <v>0.39066303425332077</v>
      </c>
      <c r="S713">
        <f>Q713*L713</f>
        <v>2.1988417971911178</v>
      </c>
      <c r="T713">
        <f>R713*L713</f>
        <v>1.4097392028088827</v>
      </c>
      <c r="U713" s="1">
        <f>S713*1901000</f>
        <v>4179998.2564603151</v>
      </c>
      <c r="V713" s="1">
        <f>T713*469000</f>
        <v>661167.68611736596</v>
      </c>
      <c r="W713" s="2">
        <f t="shared" si="46"/>
        <v>39</v>
      </c>
      <c r="X713" s="2">
        <f t="shared" si="47"/>
        <v>34</v>
      </c>
    </row>
    <row r="714" spans="1:24" x14ac:dyDescent="0.2">
      <c r="A714">
        <v>38693</v>
      </c>
      <c r="B714" t="s">
        <v>96</v>
      </c>
      <c r="C714">
        <v>2024</v>
      </c>
      <c r="D714">
        <v>9329876.9195000008</v>
      </c>
      <c r="E714" s="1">
        <v>8780488</v>
      </c>
      <c r="F714">
        <f>D714/1000000</f>
        <v>9.3298769195000002</v>
      </c>
      <c r="G714">
        <f>E714/1000000</f>
        <v>8.7804880000000001</v>
      </c>
      <c r="H714">
        <v>113.986186</v>
      </c>
      <c r="I714">
        <f t="shared" si="44"/>
        <v>122.813638</v>
      </c>
      <c r="J714">
        <v>110.862814</v>
      </c>
      <c r="K714">
        <f t="shared" si="45"/>
        <v>116.50124700000001</v>
      </c>
      <c r="L714">
        <v>3.8866390000000002</v>
      </c>
      <c r="M714">
        <v>22.720487804878001</v>
      </c>
      <c r="N714">
        <f>H714-106</f>
        <v>7.9861860000000036</v>
      </c>
      <c r="O714">
        <f>117-J714</f>
        <v>6.1371859999999998</v>
      </c>
      <c r="P714">
        <f>N714+O714</f>
        <v>14.123372000000003</v>
      </c>
      <c r="Q714">
        <f>N714/P714</f>
        <v>0.56545887200308831</v>
      </c>
      <c r="R714">
        <f>O714/P714</f>
        <v>0.43454112799691169</v>
      </c>
      <c r="S714">
        <f>Q714*L714</f>
        <v>2.1977345048232113</v>
      </c>
      <c r="T714">
        <f>R714*L714</f>
        <v>1.6889044951767889</v>
      </c>
      <c r="U714" s="1">
        <f>S714*1901000</f>
        <v>4177893.2936689248</v>
      </c>
      <c r="V714" s="1">
        <f>T714*469000</f>
        <v>792096.20823791402</v>
      </c>
      <c r="W714" s="2">
        <f t="shared" si="46"/>
        <v>42</v>
      </c>
      <c r="X714" s="2">
        <f t="shared" si="47"/>
        <v>44.999999999999993</v>
      </c>
    </row>
    <row r="715" spans="1:24" x14ac:dyDescent="0.2">
      <c r="A715">
        <v>38893</v>
      </c>
      <c r="B715" t="s">
        <v>123</v>
      </c>
      <c r="C715">
        <v>2023</v>
      </c>
      <c r="D715">
        <v>20961706.112500001</v>
      </c>
      <c r="E715" s="1">
        <v>18833713</v>
      </c>
      <c r="F715">
        <f>D715/1000000</f>
        <v>20.9617061125</v>
      </c>
      <c r="G715">
        <f>E715/1000000</f>
        <v>18.833712999999999</v>
      </c>
      <c r="H715">
        <v>111.11400500000001</v>
      </c>
      <c r="I715">
        <f t="shared" si="44"/>
        <v>115.085815</v>
      </c>
      <c r="J715">
        <v>101.714274</v>
      </c>
      <c r="K715">
        <f t="shared" si="45"/>
        <v>105.132867</v>
      </c>
      <c r="L715">
        <v>8.7322249999999997</v>
      </c>
      <c r="M715">
        <v>30.242000000000001</v>
      </c>
      <c r="N715">
        <f>H715-106</f>
        <v>5.1140050000000059</v>
      </c>
      <c r="O715">
        <f>117-J715</f>
        <v>15.285725999999997</v>
      </c>
      <c r="P715">
        <f>N715+O715</f>
        <v>20.399731000000003</v>
      </c>
      <c r="Q715">
        <f>N715/P715</f>
        <v>0.25068982527269623</v>
      </c>
      <c r="R715">
        <f>O715/P715</f>
        <v>0.74931017472730377</v>
      </c>
      <c r="S715">
        <f>Q715*L715</f>
        <v>2.18907995949187</v>
      </c>
      <c r="T715">
        <f>R715*L715</f>
        <v>6.5431450405081302</v>
      </c>
      <c r="U715" s="1">
        <f>S715*1901000</f>
        <v>4161441.0029940447</v>
      </c>
      <c r="V715" s="1">
        <f>T715*469000</f>
        <v>3068735.0239983131</v>
      </c>
      <c r="W715" s="2">
        <f t="shared" si="46"/>
        <v>25</v>
      </c>
      <c r="X715" s="2">
        <f t="shared" si="47"/>
        <v>94</v>
      </c>
    </row>
    <row r="716" spans="1:24" x14ac:dyDescent="0.2">
      <c r="A716">
        <v>85795</v>
      </c>
      <c r="B716" t="s">
        <v>179</v>
      </c>
      <c r="C716">
        <v>2021</v>
      </c>
      <c r="D716">
        <v>10281163.863</v>
      </c>
      <c r="E716" s="1">
        <v>925258</v>
      </c>
      <c r="F716">
        <f>D716/1000000</f>
        <v>10.281163863</v>
      </c>
      <c r="G716">
        <f>E716/1000000</f>
        <v>0.92525800000000002</v>
      </c>
      <c r="H716">
        <v>113.528902</v>
      </c>
      <c r="I716" t="e">
        <f t="shared" si="44"/>
        <v>#DIV/0!</v>
      </c>
      <c r="J716">
        <v>109.699555</v>
      </c>
      <c r="K716" t="e">
        <f t="shared" si="45"/>
        <v>#DIV/0!</v>
      </c>
      <c r="L716">
        <v>4.2829259999999998</v>
      </c>
      <c r="M716">
        <v>23.2388524590163</v>
      </c>
      <c r="N716">
        <f>H716-106</f>
        <v>7.5289020000000022</v>
      </c>
      <c r="O716">
        <f>117-J716</f>
        <v>7.3004449999999963</v>
      </c>
      <c r="P716">
        <f>N716+O716</f>
        <v>14.829346999999999</v>
      </c>
      <c r="Q716">
        <f>N716/P716</f>
        <v>0.50770286783362761</v>
      </c>
      <c r="R716">
        <f>O716/P716</f>
        <v>0.49229713216637233</v>
      </c>
      <c r="S716">
        <f>Q716*L716</f>
        <v>2.1744538129192073</v>
      </c>
      <c r="T716">
        <f>R716*L716</f>
        <v>2.1084721870807921</v>
      </c>
      <c r="U716" s="1">
        <f>S716*1901000</f>
        <v>4133636.6983594131</v>
      </c>
      <c r="V716" s="1">
        <f>T716*469000</f>
        <v>988873.45574089151</v>
      </c>
      <c r="W716" s="2">
        <f t="shared" si="46"/>
        <v>39</v>
      </c>
      <c r="X716" s="2">
        <f t="shared" si="47"/>
        <v>53</v>
      </c>
    </row>
    <row r="717" spans="1:24" x14ac:dyDescent="0.2">
      <c r="A717">
        <v>32074</v>
      </c>
      <c r="B717" t="s">
        <v>193</v>
      </c>
      <c r="C717">
        <v>2020</v>
      </c>
      <c r="D717">
        <v>19435242.565499999</v>
      </c>
      <c r="E717" s="1">
        <v>10865952</v>
      </c>
      <c r="F717">
        <f>D717/1000000</f>
        <v>19.435242565499998</v>
      </c>
      <c r="G717">
        <f>E717/1000000</f>
        <v>10.865952</v>
      </c>
      <c r="H717">
        <v>111.16138599999999</v>
      </c>
      <c r="I717" t="e">
        <f t="shared" si="44"/>
        <v>#DIV/0!</v>
      </c>
      <c r="J717">
        <v>102.92523</v>
      </c>
      <c r="K717" t="e">
        <f t="shared" si="45"/>
        <v>#DIV/0!</v>
      </c>
      <c r="L717">
        <v>8.0963309999999993</v>
      </c>
      <c r="M717">
        <v>30.331525423728799</v>
      </c>
      <c r="N717">
        <f>H717-106</f>
        <v>5.1613859999999931</v>
      </c>
      <c r="O717">
        <f>117-J717</f>
        <v>14.074770000000001</v>
      </c>
      <c r="P717">
        <f>N717+O717</f>
        <v>19.236155999999994</v>
      </c>
      <c r="Q717">
        <f>N717/P717</f>
        <v>0.26831691321280587</v>
      </c>
      <c r="R717">
        <f>O717/P717</f>
        <v>0.73168308678719418</v>
      </c>
      <c r="S717">
        <f>Q717*L717</f>
        <v>2.1723825422691494</v>
      </c>
      <c r="T717">
        <f>R717*L717</f>
        <v>5.9239484577308499</v>
      </c>
      <c r="U717" s="1">
        <f>S717*1901000</f>
        <v>4129699.2128536529</v>
      </c>
      <c r="V717" s="1">
        <f>T717*469000</f>
        <v>2778331.8266757685</v>
      </c>
      <c r="W717" s="2">
        <f t="shared" si="46"/>
        <v>25</v>
      </c>
      <c r="X717" s="2">
        <f t="shared" si="47"/>
        <v>91</v>
      </c>
    </row>
    <row r="718" spans="1:24" x14ac:dyDescent="0.2">
      <c r="A718">
        <v>73117</v>
      </c>
      <c r="B718" t="s">
        <v>277</v>
      </c>
      <c r="C718">
        <v>2024</v>
      </c>
      <c r="D718">
        <v>9931343.7990000006</v>
      </c>
      <c r="E718" s="1">
        <v>6165000</v>
      </c>
      <c r="F718">
        <f>D718/1000000</f>
        <v>9.9313437990000004</v>
      </c>
      <c r="G718">
        <f>E718/1000000</f>
        <v>6.165</v>
      </c>
      <c r="H718">
        <v>117.6799</v>
      </c>
      <c r="I718">
        <f t="shared" si="44"/>
        <v>106.252645</v>
      </c>
      <c r="J718">
        <v>106.248124</v>
      </c>
      <c r="K718">
        <f t="shared" si="45"/>
        <v>105.73741699999999</v>
      </c>
      <c r="L718">
        <v>4.1371979999999997</v>
      </c>
      <c r="M718">
        <v>12.1347826086956</v>
      </c>
      <c r="N718">
        <f>H718-106</f>
        <v>11.679900000000004</v>
      </c>
      <c r="O718">
        <f>117-J718</f>
        <v>10.751875999999996</v>
      </c>
      <c r="P718">
        <f>N718+O718</f>
        <v>22.431775999999999</v>
      </c>
      <c r="Q718">
        <f>N718/P718</f>
        <v>0.52068547760106043</v>
      </c>
      <c r="R718">
        <f>O718/P718</f>
        <v>0.47931452239893962</v>
      </c>
      <c r="S718">
        <f>Q718*L718</f>
        <v>2.1541789165601517</v>
      </c>
      <c r="T718">
        <f>R718*L718</f>
        <v>1.983019083439848</v>
      </c>
      <c r="U718" s="1">
        <f>S718*1901000</f>
        <v>4095094.1203808482</v>
      </c>
      <c r="V718" s="1">
        <f>T718*469000</f>
        <v>930035.95013328874</v>
      </c>
      <c r="W718" s="2">
        <f t="shared" si="46"/>
        <v>61</v>
      </c>
      <c r="X718" s="2">
        <f t="shared" si="47"/>
        <v>76</v>
      </c>
    </row>
    <row r="719" spans="1:24" x14ac:dyDescent="0.2">
      <c r="A719">
        <v>85349</v>
      </c>
      <c r="B719" t="s">
        <v>301</v>
      </c>
      <c r="C719">
        <v>2022</v>
      </c>
      <c r="D719">
        <v>12561578.850500001</v>
      </c>
      <c r="E719" s="1">
        <v>1930681</v>
      </c>
      <c r="F719">
        <f>D719/1000000</f>
        <v>12.5615788505</v>
      </c>
      <c r="G719">
        <f>E719/1000000</f>
        <v>1.9306810000000001</v>
      </c>
      <c r="H719">
        <v>112.357861</v>
      </c>
      <c r="I719">
        <f t="shared" si="44"/>
        <v>111.174875</v>
      </c>
      <c r="J719">
        <v>107.893998</v>
      </c>
      <c r="K719">
        <f t="shared" si="45"/>
        <v>110.180584</v>
      </c>
      <c r="L719">
        <v>5.232901</v>
      </c>
      <c r="M719">
        <v>26.671607142857098</v>
      </c>
      <c r="N719">
        <f>H719-106</f>
        <v>6.3578609999999998</v>
      </c>
      <c r="O719">
        <f>117-J719</f>
        <v>9.1060020000000037</v>
      </c>
      <c r="P719">
        <f>N719+O719</f>
        <v>15.463863000000003</v>
      </c>
      <c r="Q719">
        <f>N719/P719</f>
        <v>0.41114312769066813</v>
      </c>
      <c r="R719">
        <f>O719/P719</f>
        <v>0.58885687230933192</v>
      </c>
      <c r="S719">
        <f>Q719*L719</f>
        <v>2.1514712840356252</v>
      </c>
      <c r="T719">
        <f>R719*L719</f>
        <v>3.0814297159643753</v>
      </c>
      <c r="U719" s="1">
        <f>S719*1901000</f>
        <v>4089946.9109517233</v>
      </c>
      <c r="V719" s="1">
        <f>T719*469000</f>
        <v>1445190.536787292</v>
      </c>
      <c r="W719" s="2">
        <f t="shared" si="46"/>
        <v>31</v>
      </c>
      <c r="X719" s="2">
        <f t="shared" si="47"/>
        <v>67</v>
      </c>
    </row>
    <row r="720" spans="1:24" x14ac:dyDescent="0.2">
      <c r="A720">
        <v>73458</v>
      </c>
      <c r="B720" t="s">
        <v>185</v>
      </c>
      <c r="C720">
        <v>2023</v>
      </c>
      <c r="D720">
        <v>7651046.4359999998</v>
      </c>
      <c r="E720" s="1">
        <v>11750000</v>
      </c>
      <c r="F720">
        <f>D720/1000000</f>
        <v>7.6510464359999997</v>
      </c>
      <c r="G720">
        <f>E720/1000000</f>
        <v>11.75</v>
      </c>
      <c r="H720">
        <v>117.447442</v>
      </c>
      <c r="I720">
        <f t="shared" si="44"/>
        <v>117.577645</v>
      </c>
      <c r="J720">
        <v>111.38985599999999</v>
      </c>
      <c r="K720">
        <f t="shared" si="45"/>
        <v>109.985705</v>
      </c>
      <c r="L720">
        <v>3.1872720000000001</v>
      </c>
      <c r="M720">
        <v>14.098000000000001</v>
      </c>
      <c r="N720">
        <f>H720-106</f>
        <v>11.447441999999995</v>
      </c>
      <c r="O720">
        <f>117-J720</f>
        <v>5.6101440000000053</v>
      </c>
      <c r="P720">
        <f>N720+O720</f>
        <v>17.057586000000001</v>
      </c>
      <c r="Q720">
        <f>N720/P720</f>
        <v>0.6711056300698115</v>
      </c>
      <c r="R720">
        <f>O720/P720</f>
        <v>0.32889436993018856</v>
      </c>
      <c r="S720">
        <f>Q720*L720</f>
        <v>2.1389961837638682</v>
      </c>
      <c r="T720">
        <f>R720*L720</f>
        <v>1.0482758162361321</v>
      </c>
      <c r="U720" s="1">
        <f>S720*1901000</f>
        <v>4066231.7453351137</v>
      </c>
      <c r="V720" s="1">
        <f>T720*469000</f>
        <v>491641.35781474592</v>
      </c>
      <c r="W720" s="2">
        <f t="shared" si="46"/>
        <v>59</v>
      </c>
      <c r="X720" s="2">
        <f t="shared" si="47"/>
        <v>41</v>
      </c>
    </row>
    <row r="721" spans="1:24" x14ac:dyDescent="0.2">
      <c r="A721">
        <v>40759</v>
      </c>
      <c r="B721" t="s">
        <v>65</v>
      </c>
      <c r="C721">
        <v>2020</v>
      </c>
      <c r="D721">
        <v>16514179.737500001</v>
      </c>
      <c r="E721" s="1">
        <v>29542010</v>
      </c>
      <c r="F721">
        <f>D721/1000000</f>
        <v>16.514179737500001</v>
      </c>
      <c r="G721">
        <f>E721/1000000</f>
        <v>29.542010000000001</v>
      </c>
      <c r="H721">
        <v>110.96842700000001</v>
      </c>
      <c r="I721" t="e">
        <f t="shared" si="44"/>
        <v>#DIV/0!</v>
      </c>
      <c r="J721">
        <v>105.950248</v>
      </c>
      <c r="K721" t="e">
        <f t="shared" si="45"/>
        <v>#DIV/0!</v>
      </c>
      <c r="L721">
        <v>6.8794750000000002</v>
      </c>
      <c r="M721">
        <v>33.299999999999997</v>
      </c>
      <c r="N721">
        <f>H721-106</f>
        <v>4.9684270000000055</v>
      </c>
      <c r="O721">
        <f>117-J721</f>
        <v>11.049751999999998</v>
      </c>
      <c r="P721">
        <f>N721+O721</f>
        <v>16.018179000000003</v>
      </c>
      <c r="Q721">
        <f>N721/P721</f>
        <v>0.31017427137004799</v>
      </c>
      <c r="R721">
        <f>O721/P721</f>
        <v>0.68982572862995195</v>
      </c>
      <c r="S721">
        <f>Q721*L721</f>
        <v>2.1338361455334609</v>
      </c>
      <c r="T721">
        <f>R721*L721</f>
        <v>4.7456388544665389</v>
      </c>
      <c r="U721" s="1">
        <f>S721*1901000</f>
        <v>4056422.5126591092</v>
      </c>
      <c r="V721" s="1">
        <f>T721*469000</f>
        <v>2225704.6227448066</v>
      </c>
      <c r="W721" s="2">
        <f t="shared" si="46"/>
        <v>24</v>
      </c>
      <c r="X721" s="2">
        <f t="shared" si="47"/>
        <v>77</v>
      </c>
    </row>
    <row r="722" spans="1:24" x14ac:dyDescent="0.2">
      <c r="A722">
        <v>31280</v>
      </c>
      <c r="B722" t="s">
        <v>235</v>
      </c>
      <c r="C722">
        <v>2021</v>
      </c>
      <c r="D722">
        <v>16137176.411499999</v>
      </c>
      <c r="E722" s="1">
        <v>8800000</v>
      </c>
      <c r="F722">
        <f>D722/1000000</f>
        <v>16.1371764115</v>
      </c>
      <c r="G722">
        <f>E722/1000000</f>
        <v>8.8000000000000007</v>
      </c>
      <c r="H722">
        <v>111.2131</v>
      </c>
      <c r="I722">
        <f t="shared" si="44"/>
        <v>118.220944</v>
      </c>
      <c r="J722">
        <v>105.73715900000001</v>
      </c>
      <c r="K722">
        <f t="shared" si="45"/>
        <v>112.12265499999999</v>
      </c>
      <c r="L722">
        <v>6.722423</v>
      </c>
      <c r="M722">
        <v>31.2418181818181</v>
      </c>
      <c r="N722">
        <f>H722-106</f>
        <v>5.2130999999999972</v>
      </c>
      <c r="O722">
        <f>117-J722</f>
        <v>11.262840999999995</v>
      </c>
      <c r="P722">
        <f>N722+O722</f>
        <v>16.475940999999992</v>
      </c>
      <c r="Q722">
        <f>N722/P722</f>
        <v>0.31640681403265525</v>
      </c>
      <c r="R722">
        <f>O722/P722</f>
        <v>0.68359318596734475</v>
      </c>
      <c r="S722">
        <f>Q722*L722</f>
        <v>2.1270204440098444</v>
      </c>
      <c r="T722">
        <f>R722*L722</f>
        <v>4.5954025559901552</v>
      </c>
      <c r="U722" s="1">
        <f>S722*1901000</f>
        <v>4043465.8640627139</v>
      </c>
      <c r="V722" s="1">
        <f>T722*469000</f>
        <v>2155243.7987593827</v>
      </c>
      <c r="W722" s="2">
        <f t="shared" si="46"/>
        <v>25</v>
      </c>
      <c r="X722" s="2">
        <f t="shared" si="47"/>
        <v>79</v>
      </c>
    </row>
    <row r="723" spans="1:24" x14ac:dyDescent="0.2">
      <c r="A723">
        <v>75399</v>
      </c>
      <c r="B723" t="s">
        <v>113</v>
      </c>
      <c r="C723">
        <v>2021</v>
      </c>
      <c r="D723">
        <v>15295330.6635</v>
      </c>
      <c r="E723" s="1">
        <v>15178571</v>
      </c>
      <c r="F723">
        <f>D723/1000000</f>
        <v>15.2953306635</v>
      </c>
      <c r="G723">
        <f>E723/1000000</f>
        <v>15.178571</v>
      </c>
      <c r="H723">
        <v>111.786424</v>
      </c>
      <c r="I723" t="e">
        <f t="shared" si="44"/>
        <v>#DIV/0!</v>
      </c>
      <c r="J723">
        <v>105.396382</v>
      </c>
      <c r="K723" t="e">
        <f t="shared" si="45"/>
        <v>#DIV/0!</v>
      </c>
      <c r="L723">
        <v>6.3717269999999999</v>
      </c>
      <c r="M723">
        <v>27.4273076923076</v>
      </c>
      <c r="N723">
        <f>H723-106</f>
        <v>5.7864239999999967</v>
      </c>
      <c r="O723">
        <f>117-J723</f>
        <v>11.603617999999997</v>
      </c>
      <c r="P723">
        <f>N723+O723</f>
        <v>17.390041999999994</v>
      </c>
      <c r="Q723">
        <f>N723/P723</f>
        <v>0.33274353218928387</v>
      </c>
      <c r="R723">
        <f>O723/P723</f>
        <v>0.66725646781071613</v>
      </c>
      <c r="S723">
        <f>Q723*L723</f>
        <v>2.1201509481258292</v>
      </c>
      <c r="T723">
        <f>R723*L723</f>
        <v>4.2515760518741708</v>
      </c>
      <c r="U723" s="1">
        <f>S723*1901000</f>
        <v>4030406.9523872011</v>
      </c>
      <c r="V723" s="1">
        <f>T723*469000</f>
        <v>1993989.168328986</v>
      </c>
      <c r="W723" s="2">
        <f t="shared" si="46"/>
        <v>28.000000000000004</v>
      </c>
      <c r="X723" s="2">
        <f t="shared" si="47"/>
        <v>80</v>
      </c>
    </row>
    <row r="724" spans="1:24" x14ac:dyDescent="0.2">
      <c r="A724">
        <v>121288</v>
      </c>
      <c r="B724" t="s">
        <v>369</v>
      </c>
      <c r="C724">
        <v>2021</v>
      </c>
      <c r="D724">
        <v>5255539.4759999998</v>
      </c>
      <c r="E724" s="1">
        <v>1517981</v>
      </c>
      <c r="F724">
        <f>D724/1000000</f>
        <v>5.255539476</v>
      </c>
      <c r="G724">
        <f>E724/1000000</f>
        <v>1.517981</v>
      </c>
      <c r="H724">
        <v>116.220748</v>
      </c>
      <c r="I724">
        <f t="shared" si="44"/>
        <v>110.65501</v>
      </c>
      <c r="J724">
        <v>116.65129</v>
      </c>
      <c r="K724">
        <f t="shared" si="45"/>
        <v>103.92140499999999</v>
      </c>
      <c r="L724">
        <v>2.189352</v>
      </c>
      <c r="M724">
        <v>20.9653164556962</v>
      </c>
      <c r="N724">
        <f>H724-106</f>
        <v>10.220748</v>
      </c>
      <c r="O724">
        <f>117-J724</f>
        <v>0.34870999999999697</v>
      </c>
      <c r="P724">
        <f>N724+O724</f>
        <v>10.569457999999997</v>
      </c>
      <c r="Q724">
        <f>N724/P724</f>
        <v>0.96700776898872232</v>
      </c>
      <c r="R724">
        <f>O724/P724</f>
        <v>3.2992231011277691E-2</v>
      </c>
      <c r="S724">
        <f>Q724*L724</f>
        <v>2.117120393050997</v>
      </c>
      <c r="T724">
        <f>R724*L724</f>
        <v>7.2231606949002838E-2</v>
      </c>
      <c r="U724" s="1">
        <f>S724*1901000</f>
        <v>4024645.8671899452</v>
      </c>
      <c r="V724" s="1">
        <f>T724*469000</f>
        <v>33876.623659082332</v>
      </c>
      <c r="W724" s="2">
        <f t="shared" si="46"/>
        <v>54</v>
      </c>
      <c r="X724" s="2">
        <f t="shared" si="47"/>
        <v>9</v>
      </c>
    </row>
    <row r="725" spans="1:24" x14ac:dyDescent="0.2">
      <c r="A725">
        <v>43944</v>
      </c>
      <c r="B725" t="s">
        <v>119</v>
      </c>
      <c r="C725">
        <v>2023</v>
      </c>
      <c r="D725">
        <v>14596806.767999999</v>
      </c>
      <c r="E725" s="1">
        <v>19500000</v>
      </c>
      <c r="F725">
        <f>D725/1000000</f>
        <v>14.596806767999999</v>
      </c>
      <c r="G725">
        <f>E725/1000000</f>
        <v>19.5</v>
      </c>
      <c r="H725">
        <v>112.00509700000001</v>
      </c>
      <c r="I725">
        <f t="shared" si="44"/>
        <v>114.66884300000001</v>
      </c>
      <c r="J725">
        <v>105.713145</v>
      </c>
      <c r="K725">
        <f t="shared" si="45"/>
        <v>103.12342749999999</v>
      </c>
      <c r="L725">
        <v>6.0807359999999999</v>
      </c>
      <c r="M725">
        <v>26.383600000000001</v>
      </c>
      <c r="N725">
        <f>H725-106</f>
        <v>6.0050970000000063</v>
      </c>
      <c r="O725">
        <f>117-J725</f>
        <v>11.286855000000003</v>
      </c>
      <c r="P725">
        <f>N725+O725</f>
        <v>17.291952000000009</v>
      </c>
      <c r="Q725">
        <f>N725/P725</f>
        <v>0.34727698758358821</v>
      </c>
      <c r="R725">
        <f>O725/P725</f>
        <v>0.65272301241641184</v>
      </c>
      <c r="S725">
        <f>Q725*L725</f>
        <v>2.1116996803710779</v>
      </c>
      <c r="T725">
        <f>R725*L725</f>
        <v>3.9690363196289224</v>
      </c>
      <c r="U725" s="1">
        <f>S725*1901000</f>
        <v>4014341.0923854192</v>
      </c>
      <c r="V725" s="1">
        <f>T725*469000</f>
        <v>1861478.0339059646</v>
      </c>
      <c r="W725" s="2">
        <f t="shared" si="46"/>
        <v>28.999999999999996</v>
      </c>
      <c r="X725" s="2">
        <f t="shared" si="47"/>
        <v>79</v>
      </c>
    </row>
    <row r="726" spans="1:24" x14ac:dyDescent="0.2">
      <c r="A726">
        <v>615</v>
      </c>
      <c r="B726" t="s">
        <v>117</v>
      </c>
      <c r="C726">
        <v>2023</v>
      </c>
      <c r="D726">
        <v>7996202.3284999998</v>
      </c>
      <c r="E726" s="1">
        <v>3196448</v>
      </c>
      <c r="F726">
        <f>D726/1000000</f>
        <v>7.9962023284999999</v>
      </c>
      <c r="G726">
        <f>E726/1000000</f>
        <v>3.1964480000000002</v>
      </c>
      <c r="H726">
        <v>113.19889499999999</v>
      </c>
      <c r="I726">
        <f t="shared" si="44"/>
        <v>112.9784745</v>
      </c>
      <c r="J726">
        <v>112.81580599999999</v>
      </c>
      <c r="K726">
        <f t="shared" si="45"/>
        <v>112.00645850000001</v>
      </c>
      <c r="L726">
        <v>3.3310569999999999</v>
      </c>
      <c r="M726">
        <v>27.832352941176399</v>
      </c>
      <c r="N726">
        <f>H726-106</f>
        <v>7.1988949999999932</v>
      </c>
      <c r="O726">
        <f>117-J726</f>
        <v>4.1841940000000051</v>
      </c>
      <c r="P726">
        <f>N726+O726</f>
        <v>11.383088999999998</v>
      </c>
      <c r="Q726">
        <f>N726/P726</f>
        <v>0.63242016292765468</v>
      </c>
      <c r="R726">
        <f>O726/P726</f>
        <v>0.36757983707234526</v>
      </c>
      <c r="S726">
        <f>Q726*L726</f>
        <v>2.1066276106613047</v>
      </c>
      <c r="T726">
        <f>R726*L726</f>
        <v>1.2244293893386953</v>
      </c>
      <c r="U726" s="1">
        <f>S726*1901000</f>
        <v>4004699.0878671403</v>
      </c>
      <c r="V726" s="1">
        <f>T726*469000</f>
        <v>574257.38359984814</v>
      </c>
      <c r="W726" s="2">
        <f t="shared" si="46"/>
        <v>37</v>
      </c>
      <c r="X726" s="2">
        <f t="shared" si="47"/>
        <v>29</v>
      </c>
    </row>
    <row r="727" spans="1:24" x14ac:dyDescent="0.2">
      <c r="A727">
        <v>108042</v>
      </c>
      <c r="B727" t="s">
        <v>374</v>
      </c>
      <c r="C727">
        <v>2024</v>
      </c>
      <c r="D727">
        <v>8610180.6140000001</v>
      </c>
      <c r="E727" s="1">
        <v>1891857</v>
      </c>
      <c r="F727">
        <f>D727/1000000</f>
        <v>8.6101806140000008</v>
      </c>
      <c r="G727">
        <f>E727/1000000</f>
        <v>1.8918569999999999</v>
      </c>
      <c r="H727">
        <v>116.011779</v>
      </c>
      <c r="I727">
        <f t="shared" si="44"/>
        <v>115.679892</v>
      </c>
      <c r="J727">
        <v>109.930792</v>
      </c>
      <c r="K727">
        <f t="shared" si="45"/>
        <v>111.518502</v>
      </c>
      <c r="L727">
        <v>3.5868280000000001</v>
      </c>
      <c r="M727">
        <v>15.5937096774193</v>
      </c>
      <c r="N727">
        <f>H727-106</f>
        <v>10.011779000000004</v>
      </c>
      <c r="O727">
        <f>117-J727</f>
        <v>7.0692080000000033</v>
      </c>
      <c r="P727">
        <f>N727+O727</f>
        <v>17.080987000000007</v>
      </c>
      <c r="Q727">
        <f>N727/P727</f>
        <v>0.58613585971349313</v>
      </c>
      <c r="R727">
        <f>O727/P727</f>
        <v>0.41386414028650687</v>
      </c>
      <c r="S727">
        <f>Q727*L727</f>
        <v>2.1023685134244294</v>
      </c>
      <c r="T727">
        <f>R727*L727</f>
        <v>1.4844594865755709</v>
      </c>
      <c r="U727" s="1">
        <f>S727*1901000</f>
        <v>3996602.5440198402</v>
      </c>
      <c r="V727" s="1">
        <f>T727*469000</f>
        <v>696211.49920394272</v>
      </c>
      <c r="W727" s="2">
        <f t="shared" si="46"/>
        <v>53</v>
      </c>
      <c r="X727" s="2">
        <f t="shared" si="47"/>
        <v>51</v>
      </c>
    </row>
    <row r="728" spans="1:24" x14ac:dyDescent="0.2">
      <c r="A728">
        <v>29473</v>
      </c>
      <c r="B728" t="s">
        <v>405</v>
      </c>
      <c r="C728">
        <v>2020</v>
      </c>
      <c r="D728">
        <v>5649872.0115</v>
      </c>
      <c r="E728" s="1">
        <v>1620564</v>
      </c>
      <c r="F728">
        <f>D728/1000000</f>
        <v>5.6498720115000003</v>
      </c>
      <c r="G728">
        <f>E728/1000000</f>
        <v>1.6205639999999999</v>
      </c>
      <c r="H728">
        <v>116.85003399999999</v>
      </c>
      <c r="I728" t="e">
        <f t="shared" si="44"/>
        <v>#DIV/0!</v>
      </c>
      <c r="J728">
        <v>115.691141</v>
      </c>
      <c r="K728" t="e">
        <f t="shared" si="45"/>
        <v>#DIV/0!</v>
      </c>
      <c r="L728">
        <v>2.3536229999999998</v>
      </c>
      <c r="M728">
        <v>17.534358974358899</v>
      </c>
      <c r="N728">
        <f>H728-106</f>
        <v>10.850033999999994</v>
      </c>
      <c r="O728">
        <f>117-J728</f>
        <v>1.3088589999999982</v>
      </c>
      <c r="P728">
        <f>N728+O728</f>
        <v>12.158892999999992</v>
      </c>
      <c r="Q728">
        <f>N728/P728</f>
        <v>0.89235376937686683</v>
      </c>
      <c r="R728">
        <f>O728/P728</f>
        <v>0.10764623062313314</v>
      </c>
      <c r="S728">
        <f>Q728*L728</f>
        <v>2.1002643557420893</v>
      </c>
      <c r="T728">
        <f>R728*L728</f>
        <v>0.25335864425791044</v>
      </c>
      <c r="U728" s="1">
        <f>S728*1901000</f>
        <v>3992602.5402657115</v>
      </c>
      <c r="V728" s="1">
        <f>T728*469000</f>
        <v>118825.20415696</v>
      </c>
      <c r="W728" s="2">
        <f t="shared" si="46"/>
        <v>56.999999999999993</v>
      </c>
      <c r="X728" s="2">
        <f t="shared" si="47"/>
        <v>13</v>
      </c>
    </row>
    <row r="729" spans="1:24" x14ac:dyDescent="0.2">
      <c r="A729">
        <v>108042</v>
      </c>
      <c r="B729" t="s">
        <v>374</v>
      </c>
      <c r="C729">
        <v>2023</v>
      </c>
      <c r="D729">
        <v>7830241.3605000004</v>
      </c>
      <c r="E729" s="1">
        <v>1119563</v>
      </c>
      <c r="F729">
        <f>D729/1000000</f>
        <v>7.8302413605000005</v>
      </c>
      <c r="G729">
        <f>E729/1000000</f>
        <v>1.1195630000000001</v>
      </c>
      <c r="H729">
        <v>115.679892</v>
      </c>
      <c r="I729" t="e">
        <f t="shared" si="44"/>
        <v>#DIV/0!</v>
      </c>
      <c r="J729">
        <v>111.518502</v>
      </c>
      <c r="K729" t="e">
        <f t="shared" si="45"/>
        <v>#DIV/0!</v>
      </c>
      <c r="L729">
        <v>3.2619210000000001</v>
      </c>
      <c r="M729">
        <v>16.624117647058799</v>
      </c>
      <c r="N729">
        <f>H729-106</f>
        <v>9.6798919999999953</v>
      </c>
      <c r="O729">
        <f>117-J729</f>
        <v>5.481498000000002</v>
      </c>
      <c r="P729">
        <f>N729+O729</f>
        <v>15.161389999999997</v>
      </c>
      <c r="Q729">
        <f>N729/P729</f>
        <v>0.63845676418850761</v>
      </c>
      <c r="R729">
        <f>O729/P729</f>
        <v>0.36154323581149239</v>
      </c>
      <c r="S729">
        <f>Q729*L729</f>
        <v>2.0825955266985408</v>
      </c>
      <c r="T729">
        <f>R729*L729</f>
        <v>1.1793254733014591</v>
      </c>
      <c r="U729" s="1">
        <f>S729*1901000</f>
        <v>3959014.0962539259</v>
      </c>
      <c r="V729" s="1">
        <f>T729*469000</f>
        <v>553103.64697838435</v>
      </c>
      <c r="W729" s="2">
        <f t="shared" si="46"/>
        <v>51</v>
      </c>
      <c r="X729" s="2">
        <f t="shared" si="47"/>
        <v>40</v>
      </c>
    </row>
    <row r="730" spans="1:24" x14ac:dyDescent="0.2">
      <c r="A730">
        <v>18238</v>
      </c>
      <c r="B730" t="s">
        <v>97</v>
      </c>
      <c r="C730">
        <v>2024</v>
      </c>
      <c r="D730">
        <v>6098575.8720000004</v>
      </c>
      <c r="E730" s="1">
        <v>14092577</v>
      </c>
      <c r="F730">
        <f>D730/1000000</f>
        <v>6.0985758720000005</v>
      </c>
      <c r="G730">
        <f>E730/1000000</f>
        <v>14.092577</v>
      </c>
      <c r="H730">
        <v>114.36165200000001</v>
      </c>
      <c r="I730">
        <f t="shared" si="44"/>
        <v>115.447428</v>
      </c>
      <c r="J730">
        <v>115.152986</v>
      </c>
      <c r="K730">
        <f t="shared" si="45"/>
        <v>122.06735</v>
      </c>
      <c r="L730">
        <v>2.5405440000000001</v>
      </c>
      <c r="M730">
        <v>26.013513513513502</v>
      </c>
      <c r="N730">
        <f>H730-106</f>
        <v>8.3616520000000065</v>
      </c>
      <c r="O730">
        <f>117-J730</f>
        <v>1.8470140000000015</v>
      </c>
      <c r="P730">
        <f>N730+O730</f>
        <v>10.208666000000008</v>
      </c>
      <c r="Q730">
        <f>N730/P730</f>
        <v>0.81907391230156812</v>
      </c>
      <c r="R730">
        <f>O730/P730</f>
        <v>0.18092608769843191</v>
      </c>
      <c r="S730">
        <f>Q730*L730</f>
        <v>2.0808933134542751</v>
      </c>
      <c r="T730">
        <f>R730*L730</f>
        <v>0.459650686545725</v>
      </c>
      <c r="U730" s="1">
        <f>S730*1901000</f>
        <v>3955778.1888765767</v>
      </c>
      <c r="V730" s="1">
        <f>T730*469000</f>
        <v>215576.17198994503</v>
      </c>
      <c r="W730" s="2">
        <f t="shared" si="46"/>
        <v>45</v>
      </c>
      <c r="X730" s="2">
        <f t="shared" si="47"/>
        <v>16</v>
      </c>
    </row>
    <row r="731" spans="1:24" x14ac:dyDescent="0.2">
      <c r="A731">
        <v>44334</v>
      </c>
      <c r="B731" t="s">
        <v>255</v>
      </c>
      <c r="C731">
        <v>2021</v>
      </c>
      <c r="D731">
        <v>12842655.796</v>
      </c>
      <c r="E731" s="1">
        <v>5178572</v>
      </c>
      <c r="F731">
        <f>D731/1000000</f>
        <v>12.842655796000001</v>
      </c>
      <c r="G731">
        <f>E731/1000000</f>
        <v>5.178572</v>
      </c>
      <c r="H731">
        <v>113.19824199999999</v>
      </c>
      <c r="I731">
        <f t="shared" si="44"/>
        <v>112.368837</v>
      </c>
      <c r="J731">
        <v>105.69127899999999</v>
      </c>
      <c r="K731">
        <f t="shared" si="45"/>
        <v>108.350441</v>
      </c>
      <c r="L731">
        <v>5.3499920000000003</v>
      </c>
      <c r="M731">
        <v>21.124878048780399</v>
      </c>
      <c r="N731">
        <f>H731-106</f>
        <v>7.1982419999999934</v>
      </c>
      <c r="O731">
        <f>117-J731</f>
        <v>11.308721000000006</v>
      </c>
      <c r="P731">
        <f>N731+O731</f>
        <v>18.506962999999999</v>
      </c>
      <c r="Q731">
        <f>N731/P731</f>
        <v>0.38894777063097785</v>
      </c>
      <c r="R731">
        <f>O731/P731</f>
        <v>0.61105222936902215</v>
      </c>
      <c r="S731">
        <f>Q731*L731</f>
        <v>2.0808674612935665</v>
      </c>
      <c r="T731">
        <f>R731*L731</f>
        <v>3.2691245387064338</v>
      </c>
      <c r="U731" s="1">
        <f>S731*1901000</f>
        <v>3955729.0439190697</v>
      </c>
      <c r="V731" s="1">
        <f>T731*469000</f>
        <v>1533219.4086533175</v>
      </c>
      <c r="W731" s="2">
        <f t="shared" si="46"/>
        <v>36</v>
      </c>
      <c r="X731" s="2">
        <f t="shared" si="47"/>
        <v>79</v>
      </c>
    </row>
    <row r="732" spans="1:24" x14ac:dyDescent="0.2">
      <c r="A732">
        <v>31344</v>
      </c>
      <c r="B732" t="s">
        <v>323</v>
      </c>
      <c r="C732">
        <v>2020</v>
      </c>
      <c r="D732">
        <v>7261536.5049999999</v>
      </c>
      <c r="E732" s="1">
        <v>3000000</v>
      </c>
      <c r="F732">
        <f>D732/1000000</f>
        <v>7.2615365049999996</v>
      </c>
      <c r="G732">
        <f>E732/1000000</f>
        <v>3</v>
      </c>
      <c r="H732">
        <v>116.922095</v>
      </c>
      <c r="I732" t="e">
        <f t="shared" si="44"/>
        <v>#DIV/0!</v>
      </c>
      <c r="J732">
        <v>111.94555699999999</v>
      </c>
      <c r="K732" t="e">
        <f t="shared" si="45"/>
        <v>#DIV/0!</v>
      </c>
      <c r="L732">
        <v>3.02501</v>
      </c>
      <c r="M732">
        <v>14.698064516129</v>
      </c>
      <c r="N732">
        <f>H732-106</f>
        <v>10.922094999999999</v>
      </c>
      <c r="O732">
        <f>117-J732</f>
        <v>5.0544430000000062</v>
      </c>
      <c r="P732">
        <f>N732+O732</f>
        <v>15.976538000000005</v>
      </c>
      <c r="Q732">
        <f>N732/P732</f>
        <v>0.68363340042755161</v>
      </c>
      <c r="R732">
        <f>O732/P732</f>
        <v>0.31636659957244834</v>
      </c>
      <c r="S732">
        <f>Q732*L732</f>
        <v>2.0679978726273478</v>
      </c>
      <c r="T732">
        <f>R732*L732</f>
        <v>0.95701212737265196</v>
      </c>
      <c r="U732" s="1">
        <f>S732*1901000</f>
        <v>3931263.9558645883</v>
      </c>
      <c r="V732" s="1">
        <f>T732*469000</f>
        <v>448838.68773777375</v>
      </c>
      <c r="W732" s="2">
        <f t="shared" si="46"/>
        <v>56.999999999999993</v>
      </c>
      <c r="X732" s="2">
        <f t="shared" si="47"/>
        <v>35</v>
      </c>
    </row>
    <row r="733" spans="1:24" x14ac:dyDescent="0.2">
      <c r="A733">
        <v>31807</v>
      </c>
      <c r="B733" t="s">
        <v>303</v>
      </c>
      <c r="C733">
        <v>2020</v>
      </c>
      <c r="D733">
        <v>10724010.5035</v>
      </c>
      <c r="E733" s="1">
        <v>3623000</v>
      </c>
      <c r="F733">
        <f>D733/1000000</f>
        <v>10.724010503499999</v>
      </c>
      <c r="G733">
        <f>E733/1000000</f>
        <v>3.6230000000000002</v>
      </c>
      <c r="H733">
        <v>112.66641</v>
      </c>
      <c r="I733" t="e">
        <f t="shared" si="44"/>
        <v>#DIV/0!</v>
      </c>
      <c r="J733">
        <v>109.111981</v>
      </c>
      <c r="K733" t="e">
        <f t="shared" si="45"/>
        <v>#DIV/0!</v>
      </c>
      <c r="L733">
        <v>4.4674069999999997</v>
      </c>
      <c r="M733">
        <v>24.937307692307598</v>
      </c>
      <c r="N733">
        <f>H733-106</f>
        <v>6.6664099999999991</v>
      </c>
      <c r="O733">
        <f>117-J733</f>
        <v>7.8880189999999999</v>
      </c>
      <c r="P733">
        <f>N733+O733</f>
        <v>14.554428999999999</v>
      </c>
      <c r="Q733">
        <f>N733/P733</f>
        <v>0.45803308394990966</v>
      </c>
      <c r="R733">
        <f>O733/P733</f>
        <v>0.5419669160500904</v>
      </c>
      <c r="S733">
        <f>Q733*L733</f>
        <v>2.0462202054694139</v>
      </c>
      <c r="T733">
        <f>R733*L733</f>
        <v>2.4211867945305858</v>
      </c>
      <c r="U733" s="1">
        <f>S733*1901000</f>
        <v>3889864.6105973558</v>
      </c>
      <c r="V733" s="1">
        <f>T733*469000</f>
        <v>1135536.6066348448</v>
      </c>
      <c r="W733" s="2">
        <f t="shared" si="46"/>
        <v>33</v>
      </c>
      <c r="X733" s="2">
        <f t="shared" si="47"/>
        <v>58</v>
      </c>
    </row>
    <row r="734" spans="1:24" x14ac:dyDescent="0.2">
      <c r="A734">
        <v>70250</v>
      </c>
      <c r="B734" t="s">
        <v>64</v>
      </c>
      <c r="C734">
        <v>2024</v>
      </c>
      <c r="D734">
        <v>12934047.631999999</v>
      </c>
      <c r="E734" s="1">
        <v>34005126</v>
      </c>
      <c r="F734">
        <f>D734/1000000</f>
        <v>12.934047631999999</v>
      </c>
      <c r="G734">
        <f>E734/1000000</f>
        <v>34.005125999999997</v>
      </c>
      <c r="H734">
        <v>111.511898</v>
      </c>
      <c r="I734">
        <f t="shared" si="44"/>
        <v>107.11369000000001</v>
      </c>
      <c r="J734">
        <v>107.97808499999999</v>
      </c>
      <c r="K734">
        <f t="shared" si="45"/>
        <v>107.375612</v>
      </c>
      <c r="L734">
        <v>5.388064</v>
      </c>
      <c r="M734">
        <v>30.141500000000001</v>
      </c>
      <c r="N734">
        <f>H734-106</f>
        <v>5.5118980000000022</v>
      </c>
      <c r="O734">
        <f>117-J734</f>
        <v>9.021915000000007</v>
      </c>
      <c r="P734">
        <f>N734+O734</f>
        <v>14.533813000000009</v>
      </c>
      <c r="Q734">
        <f>N734/P734</f>
        <v>0.37924651982243052</v>
      </c>
      <c r="R734">
        <f>O734/P734</f>
        <v>0.62075348017756948</v>
      </c>
      <c r="S734">
        <f>Q734*L734</f>
        <v>2.0434045205805242</v>
      </c>
      <c r="T734">
        <f>R734*L734</f>
        <v>3.3446594794194757</v>
      </c>
      <c r="U734" s="1">
        <f>S734*1901000</f>
        <v>3884511.9936235766</v>
      </c>
      <c r="V734" s="1">
        <f>T734*469000</f>
        <v>1568645.2958477342</v>
      </c>
      <c r="W734" s="2">
        <f t="shared" si="46"/>
        <v>26</v>
      </c>
      <c r="X734" s="2">
        <f t="shared" si="47"/>
        <v>66</v>
      </c>
    </row>
    <row r="735" spans="1:24" x14ac:dyDescent="0.2">
      <c r="A735">
        <v>144</v>
      </c>
      <c r="B735" t="s">
        <v>197</v>
      </c>
      <c r="C735">
        <v>2022</v>
      </c>
      <c r="D735">
        <v>11964996.988500001</v>
      </c>
      <c r="E735" s="1">
        <v>10843350</v>
      </c>
      <c r="F735">
        <f>D735/1000000</f>
        <v>11.964996988500001</v>
      </c>
      <c r="G735">
        <f>E735/1000000</f>
        <v>10.843349999999999</v>
      </c>
      <c r="H735">
        <v>113.001406</v>
      </c>
      <c r="I735">
        <f t="shared" si="44"/>
        <v>107.84041999999999</v>
      </c>
      <c r="J735">
        <v>106.87162600000001</v>
      </c>
      <c r="K735">
        <f t="shared" si="45"/>
        <v>103.960655</v>
      </c>
      <c r="L735">
        <v>4.9843770000000003</v>
      </c>
      <c r="M735">
        <v>21.9157692307692</v>
      </c>
      <c r="N735">
        <f>H735-106</f>
        <v>7.0014060000000029</v>
      </c>
      <c r="O735">
        <f>117-J735</f>
        <v>10.128373999999994</v>
      </c>
      <c r="P735">
        <f>N735+O735</f>
        <v>17.129779999999997</v>
      </c>
      <c r="Q735">
        <f>N735/P735</f>
        <v>0.40872714068715443</v>
      </c>
      <c r="R735">
        <f>O735/P735</f>
        <v>0.59127285931284557</v>
      </c>
      <c r="S735">
        <f>Q735*L735</f>
        <v>2.0372501593168169</v>
      </c>
      <c r="T735">
        <f>R735*L735</f>
        <v>2.9471268406831834</v>
      </c>
      <c r="U735" s="1">
        <f>S735*1901000</f>
        <v>3872812.5528612686</v>
      </c>
      <c r="V735" s="1">
        <f>T735*469000</f>
        <v>1382202.488280413</v>
      </c>
      <c r="W735" s="2">
        <f t="shared" si="46"/>
        <v>36</v>
      </c>
      <c r="X735" s="2">
        <f t="shared" si="47"/>
        <v>71</v>
      </c>
    </row>
    <row r="736" spans="1:24" x14ac:dyDescent="0.2">
      <c r="A736">
        <v>191613</v>
      </c>
      <c r="B736" t="s">
        <v>178</v>
      </c>
      <c r="C736">
        <v>2024</v>
      </c>
      <c r="D736">
        <v>19322066.192000002</v>
      </c>
      <c r="E736" s="1">
        <v>12976362</v>
      </c>
      <c r="F736">
        <f>D736/1000000</f>
        <v>19.322066192000001</v>
      </c>
      <c r="G736">
        <f>E736/1000000</f>
        <v>12.976362</v>
      </c>
      <c r="H736">
        <v>110.617468</v>
      </c>
      <c r="I736">
        <f t="shared" si="44"/>
        <v>114.75677399999999</v>
      </c>
      <c r="J736">
        <v>103.371256</v>
      </c>
      <c r="K736">
        <f t="shared" si="45"/>
        <v>101.627213</v>
      </c>
      <c r="L736">
        <v>8.0491840000000003</v>
      </c>
      <c r="M736">
        <v>32.408499999999997</v>
      </c>
      <c r="N736">
        <f>H736-106</f>
        <v>4.6174680000000023</v>
      </c>
      <c r="O736">
        <f>117-J736</f>
        <v>13.628743999999998</v>
      </c>
      <c r="P736">
        <f>N736+O736</f>
        <v>18.246212</v>
      </c>
      <c r="Q736">
        <f>N736/P736</f>
        <v>0.25306447168321855</v>
      </c>
      <c r="R736">
        <f>O736/P736</f>
        <v>0.74693552831678145</v>
      </c>
      <c r="S736">
        <f>Q736*L736</f>
        <v>2.0369624964410158</v>
      </c>
      <c r="T736">
        <f>R736*L736</f>
        <v>6.0122215035589841</v>
      </c>
      <c r="U736" s="1">
        <f>S736*1901000</f>
        <v>3872265.7057343712</v>
      </c>
      <c r="V736" s="1">
        <f>T736*469000</f>
        <v>2819731.8851691633</v>
      </c>
      <c r="W736" s="2">
        <f t="shared" si="46"/>
        <v>22</v>
      </c>
      <c r="X736" s="2">
        <f t="shared" si="47"/>
        <v>89</v>
      </c>
    </row>
    <row r="737" spans="1:24" x14ac:dyDescent="0.2">
      <c r="A737">
        <v>41225</v>
      </c>
      <c r="B737" t="s">
        <v>270</v>
      </c>
      <c r="C737">
        <v>2022</v>
      </c>
      <c r="D737">
        <v>6026529.6655000001</v>
      </c>
      <c r="E737" s="1">
        <v>6000000</v>
      </c>
      <c r="F737">
        <f>D737/1000000</f>
        <v>6.0265296655</v>
      </c>
      <c r="G737">
        <f>E737/1000000</f>
        <v>6</v>
      </c>
      <c r="H737">
        <v>115.423382</v>
      </c>
      <c r="I737">
        <f t="shared" si="44"/>
        <v>112.886437</v>
      </c>
      <c r="J737">
        <v>114.786703</v>
      </c>
      <c r="K737">
        <f t="shared" si="45"/>
        <v>108.02984600000001</v>
      </c>
      <c r="L737">
        <v>2.5105309999999998</v>
      </c>
      <c r="M737">
        <v>20.175000000000001</v>
      </c>
      <c r="N737">
        <f>H737-106</f>
        <v>9.4233820000000037</v>
      </c>
      <c r="O737">
        <f>117-J737</f>
        <v>2.2132969999999972</v>
      </c>
      <c r="P737">
        <f>N737+O737</f>
        <v>11.636679000000001</v>
      </c>
      <c r="Q737">
        <f>N737/P737</f>
        <v>0.80979994378121134</v>
      </c>
      <c r="R737">
        <f>O737/P737</f>
        <v>0.19020005621878863</v>
      </c>
      <c r="S737">
        <f>Q737*L737</f>
        <v>2.0330278626609881</v>
      </c>
      <c r="T737">
        <f>R737*L737</f>
        <v>0.47750313733901162</v>
      </c>
      <c r="U737" s="1">
        <f>S737*1901000</f>
        <v>3864785.9669185383</v>
      </c>
      <c r="V737" s="1">
        <f>T737*469000</f>
        <v>223948.97141199646</v>
      </c>
      <c r="W737" s="2">
        <f t="shared" si="46"/>
        <v>50</v>
      </c>
      <c r="X737" s="2">
        <f t="shared" si="47"/>
        <v>18</v>
      </c>
    </row>
    <row r="738" spans="1:24" x14ac:dyDescent="0.2">
      <c r="A738">
        <v>39069</v>
      </c>
      <c r="B738" t="s">
        <v>73</v>
      </c>
      <c r="C738">
        <v>2024</v>
      </c>
      <c r="D738">
        <v>15583095.402000001</v>
      </c>
      <c r="E738" s="1">
        <v>29793104</v>
      </c>
      <c r="F738">
        <f>D738/1000000</f>
        <v>15.583095402000001</v>
      </c>
      <c r="G738">
        <f>E738/1000000</f>
        <v>29.793104</v>
      </c>
      <c r="H738">
        <v>110.90042099999999</v>
      </c>
      <c r="I738">
        <f t="shared" si="44"/>
        <v>112.461685</v>
      </c>
      <c r="J738">
        <v>106.22019400000001</v>
      </c>
      <c r="K738">
        <f t="shared" si="45"/>
        <v>115.776539</v>
      </c>
      <c r="L738">
        <v>6.4916039999999997</v>
      </c>
      <c r="M738">
        <v>32.416808510638198</v>
      </c>
      <c r="N738">
        <f>H738-106</f>
        <v>4.9004209999999944</v>
      </c>
      <c r="O738">
        <f>117-J738</f>
        <v>10.779805999999994</v>
      </c>
      <c r="P738">
        <f>N738+O738</f>
        <v>15.680226999999988</v>
      </c>
      <c r="Q738">
        <f>N738/P738</f>
        <v>0.31252232509133943</v>
      </c>
      <c r="R738">
        <f>O738/P738</f>
        <v>0.68747767490866052</v>
      </c>
      <c r="S738">
        <f>Q738*L738</f>
        <v>2.0287711756522393</v>
      </c>
      <c r="T738">
        <f>R738*L738</f>
        <v>4.4628328243477604</v>
      </c>
      <c r="U738" s="1">
        <f>S738*1901000</f>
        <v>3856694.0049149068</v>
      </c>
      <c r="V738" s="1">
        <f>T738*469000</f>
        <v>2093068.5946190995</v>
      </c>
      <c r="W738" s="2">
        <f t="shared" si="46"/>
        <v>24</v>
      </c>
      <c r="X738" s="2">
        <f t="shared" si="47"/>
        <v>76</v>
      </c>
    </row>
    <row r="739" spans="1:24" x14ac:dyDescent="0.2">
      <c r="A739">
        <v>40370</v>
      </c>
      <c r="B739" t="s">
        <v>124</v>
      </c>
      <c r="C739">
        <v>2022</v>
      </c>
      <c r="D739">
        <v>10767985.263</v>
      </c>
      <c r="E739" s="1">
        <v>18796296</v>
      </c>
      <c r="F739">
        <f>D739/1000000</f>
        <v>10.767985263</v>
      </c>
      <c r="G739">
        <f>E739/1000000</f>
        <v>18.796296000000002</v>
      </c>
      <c r="H739">
        <v>111.83602</v>
      </c>
      <c r="I739">
        <f t="shared" si="44"/>
        <v>118.679755</v>
      </c>
      <c r="J739">
        <v>109.922811</v>
      </c>
      <c r="K739">
        <f t="shared" si="45"/>
        <v>119.67373000000001</v>
      </c>
      <c r="L739">
        <v>4.4857259999999997</v>
      </c>
      <c r="M739">
        <v>30.232837837837799</v>
      </c>
      <c r="N739">
        <f>H739-106</f>
        <v>5.8360200000000049</v>
      </c>
      <c r="O739">
        <f>117-J739</f>
        <v>7.0771890000000042</v>
      </c>
      <c r="P739">
        <f>N739+O739</f>
        <v>12.913209000000009</v>
      </c>
      <c r="Q739">
        <f>N739/P739</f>
        <v>0.45194188369444038</v>
      </c>
      <c r="R739">
        <f>O739/P739</f>
        <v>0.54805811630555967</v>
      </c>
      <c r="S739">
        <f>Q739*L739</f>
        <v>2.0272874581771272</v>
      </c>
      <c r="T739">
        <f>R739*L739</f>
        <v>2.4584385418228729</v>
      </c>
      <c r="U739" s="1">
        <f>S739*1901000</f>
        <v>3853873.4579947186</v>
      </c>
      <c r="V739" s="1">
        <f>T739*469000</f>
        <v>1153007.6761149275</v>
      </c>
      <c r="W739" s="2">
        <f t="shared" si="46"/>
        <v>28.000000000000004</v>
      </c>
      <c r="X739" s="2">
        <f t="shared" si="47"/>
        <v>51</v>
      </c>
    </row>
    <row r="740" spans="1:24" x14ac:dyDescent="0.2">
      <c r="A740">
        <v>31295</v>
      </c>
      <c r="B740" t="s">
        <v>402</v>
      </c>
      <c r="C740">
        <v>2020</v>
      </c>
      <c r="D740">
        <v>8221813.3210000005</v>
      </c>
      <c r="E740" s="1">
        <v>1620564</v>
      </c>
      <c r="F740">
        <f>D740/1000000</f>
        <v>8.2218133210000008</v>
      </c>
      <c r="G740">
        <f>E740/1000000</f>
        <v>1.6205639999999999</v>
      </c>
      <c r="H740">
        <v>116.01396699999999</v>
      </c>
      <c r="I740" t="e">
        <f t="shared" si="44"/>
        <v>#DIV/0!</v>
      </c>
      <c r="J740">
        <v>110.004177</v>
      </c>
      <c r="K740" t="e">
        <f t="shared" si="45"/>
        <v>#DIV/0!</v>
      </c>
      <c r="L740">
        <v>3.4250419999999999</v>
      </c>
      <c r="M740">
        <v>15.21</v>
      </c>
      <c r="N740">
        <f>H740-106</f>
        <v>10.013966999999994</v>
      </c>
      <c r="O740">
        <f>117-J740</f>
        <v>6.9958230000000015</v>
      </c>
      <c r="P740">
        <f>N740+O740</f>
        <v>17.009789999999995</v>
      </c>
      <c r="Q740">
        <f>N740/P740</f>
        <v>0.58871785013218836</v>
      </c>
      <c r="R740">
        <f>O740/P740</f>
        <v>0.41128214986781164</v>
      </c>
      <c r="S740">
        <f>Q740*L740</f>
        <v>2.0163833628524506</v>
      </c>
      <c r="T740">
        <f>R740*L740</f>
        <v>1.4086586371475494</v>
      </c>
      <c r="U740" s="1">
        <f>S740*1901000</f>
        <v>3833144.7727825087</v>
      </c>
      <c r="V740" s="1">
        <f>T740*469000</f>
        <v>660660.9008222007</v>
      </c>
      <c r="W740" s="2">
        <f t="shared" si="46"/>
        <v>53</v>
      </c>
      <c r="X740" s="2">
        <f t="shared" si="47"/>
        <v>51</v>
      </c>
    </row>
    <row r="741" spans="1:24" x14ac:dyDescent="0.2">
      <c r="A741">
        <v>86591</v>
      </c>
      <c r="B741" t="s">
        <v>107</v>
      </c>
      <c r="C741">
        <v>2023</v>
      </c>
      <c r="D741">
        <v>5915040.8435000004</v>
      </c>
      <c r="E741" s="1">
        <v>20089286</v>
      </c>
      <c r="F741">
        <f>D741/1000000</f>
        <v>5.9150408435000008</v>
      </c>
      <c r="G741">
        <f>E741/1000000</f>
        <v>20.089286000000001</v>
      </c>
      <c r="H741">
        <v>113.741865</v>
      </c>
      <c r="I741" t="e">
        <f t="shared" si="44"/>
        <v>#DIV/0!</v>
      </c>
      <c r="J741">
        <v>115.274497</v>
      </c>
      <c r="K741" t="e">
        <f t="shared" si="45"/>
        <v>#DIV/0!</v>
      </c>
      <c r="L741">
        <v>2.4640870000000001</v>
      </c>
      <c r="M741">
        <v>29.4929824561403</v>
      </c>
      <c r="N741">
        <f>H741-106</f>
        <v>7.7418650000000042</v>
      </c>
      <c r="O741">
        <f>117-J741</f>
        <v>1.7255030000000033</v>
      </c>
      <c r="P741">
        <f>N741+O741</f>
        <v>9.4673680000000076</v>
      </c>
      <c r="Q741">
        <f>N741/P741</f>
        <v>0.81774205882775419</v>
      </c>
      <c r="R741">
        <f>O741/P741</f>
        <v>0.18225794117224575</v>
      </c>
      <c r="S741">
        <f>Q741*L741</f>
        <v>2.0149875765107046</v>
      </c>
      <c r="T741">
        <f>R741*L741</f>
        <v>0.44909942348929555</v>
      </c>
      <c r="U741" s="1">
        <f>S741*1901000</f>
        <v>3830491.3829468493</v>
      </c>
      <c r="V741" s="1">
        <f>T741*469000</f>
        <v>210627.62961647962</v>
      </c>
      <c r="W741" s="2">
        <f t="shared" si="46"/>
        <v>40</v>
      </c>
      <c r="X741" s="2">
        <f t="shared" si="47"/>
        <v>15</v>
      </c>
    </row>
    <row r="742" spans="1:24" x14ac:dyDescent="0.2">
      <c r="A742">
        <v>81303</v>
      </c>
      <c r="B742" t="s">
        <v>387</v>
      </c>
      <c r="C742">
        <v>2021</v>
      </c>
      <c r="D742">
        <v>8364427.0259999996</v>
      </c>
      <c r="E742" s="1">
        <v>1782621</v>
      </c>
      <c r="F742">
        <f>D742/1000000</f>
        <v>8.3644270259999995</v>
      </c>
      <c r="G742">
        <f>E742/1000000</f>
        <v>1.782621</v>
      </c>
      <c r="H742">
        <v>113.942041</v>
      </c>
      <c r="I742">
        <f t="shared" si="44"/>
        <v>102.855424</v>
      </c>
      <c r="J742">
        <v>111.12501399999999</v>
      </c>
      <c r="K742">
        <f t="shared" si="45"/>
        <v>108.654484</v>
      </c>
      <c r="L742">
        <v>3.4844520000000001</v>
      </c>
      <c r="M742">
        <v>21.077111111111101</v>
      </c>
      <c r="N742">
        <f>H742-106</f>
        <v>7.9420410000000032</v>
      </c>
      <c r="O742">
        <f>117-J742</f>
        <v>5.8749860000000069</v>
      </c>
      <c r="P742">
        <f>N742+O742</f>
        <v>13.81702700000001</v>
      </c>
      <c r="Q742">
        <f>N742/P742</f>
        <v>0.57480100458658712</v>
      </c>
      <c r="R742">
        <f>O742/P742</f>
        <v>0.42519899541341294</v>
      </c>
      <c r="S742">
        <f>Q742*L742</f>
        <v>2.0028665100337428</v>
      </c>
      <c r="T742">
        <f>R742*L742</f>
        <v>1.4815854899662575</v>
      </c>
      <c r="U742" s="1">
        <f>S742*1901000</f>
        <v>3807449.2355741453</v>
      </c>
      <c r="V742" s="1">
        <f>T742*469000</f>
        <v>694863.59479417477</v>
      </c>
      <c r="W742" s="2">
        <f t="shared" si="46"/>
        <v>42</v>
      </c>
      <c r="X742" s="2">
        <f t="shared" si="47"/>
        <v>43.000000000000007</v>
      </c>
    </row>
    <row r="743" spans="1:24" x14ac:dyDescent="0.2">
      <c r="A743">
        <v>162830</v>
      </c>
      <c r="B743" t="s">
        <v>283</v>
      </c>
      <c r="C743">
        <v>2024</v>
      </c>
      <c r="D743">
        <v>14051859.661</v>
      </c>
      <c r="E743" s="1">
        <v>5200000</v>
      </c>
      <c r="F743">
        <f>D743/1000000</f>
        <v>14.051859661</v>
      </c>
      <c r="G743">
        <f>E743/1000000</f>
        <v>5.2</v>
      </c>
      <c r="H743">
        <v>112.03661</v>
      </c>
      <c r="I743" t="e">
        <f t="shared" si="44"/>
        <v>#DIV/0!</v>
      </c>
      <c r="J743">
        <v>105.322817</v>
      </c>
      <c r="K743" t="e">
        <f t="shared" si="45"/>
        <v>#DIV/0!</v>
      </c>
      <c r="L743">
        <v>5.8537220000000003</v>
      </c>
      <c r="M743">
        <v>24.555890410958899</v>
      </c>
      <c r="N743">
        <f>H743-106</f>
        <v>6.036609999999996</v>
      </c>
      <c r="O743">
        <f>117-J743</f>
        <v>11.677182999999999</v>
      </c>
      <c r="P743">
        <f>N743+O743</f>
        <v>17.713792999999995</v>
      </c>
      <c r="Q743">
        <f>N743/P743</f>
        <v>0.34078584976125653</v>
      </c>
      <c r="R743">
        <f>O743/P743</f>
        <v>0.65921415023874352</v>
      </c>
      <c r="S743">
        <f>Q743*L743</f>
        <v>1.9948656260361621</v>
      </c>
      <c r="T743">
        <f>R743*L743</f>
        <v>3.8588563739638384</v>
      </c>
      <c r="U743" s="1">
        <f>S743*1901000</f>
        <v>3792239.5550947441</v>
      </c>
      <c r="V743" s="1">
        <f>T743*469000</f>
        <v>1809803.6393890402</v>
      </c>
      <c r="W743" s="2">
        <f t="shared" si="46"/>
        <v>28.999999999999996</v>
      </c>
      <c r="X743" s="2">
        <f t="shared" si="47"/>
        <v>80</v>
      </c>
    </row>
    <row r="744" spans="1:24" x14ac:dyDescent="0.2">
      <c r="A744">
        <v>85335</v>
      </c>
      <c r="B744" t="s">
        <v>328</v>
      </c>
      <c r="C744">
        <v>2022</v>
      </c>
      <c r="D744">
        <v>12541174.600500001</v>
      </c>
      <c r="E744" s="1">
        <v>1836090</v>
      </c>
      <c r="F744">
        <f>D744/1000000</f>
        <v>12.5411746005</v>
      </c>
      <c r="G744">
        <f>E744/1000000</f>
        <v>1.83609</v>
      </c>
      <c r="H744">
        <v>113.557981</v>
      </c>
      <c r="I744" t="e">
        <f t="shared" si="44"/>
        <v>#DIV/0!</v>
      </c>
      <c r="J744">
        <v>104.702962</v>
      </c>
      <c r="K744" t="e">
        <f t="shared" si="45"/>
        <v>#DIV/0!</v>
      </c>
      <c r="L744">
        <v>5.2244010000000003</v>
      </c>
      <c r="M744">
        <v>18.7569444444444</v>
      </c>
      <c r="N744">
        <f>H744-106</f>
        <v>7.5579809999999981</v>
      </c>
      <c r="O744">
        <f>117-J744</f>
        <v>12.297038000000001</v>
      </c>
      <c r="P744">
        <f>N744+O744</f>
        <v>19.855018999999999</v>
      </c>
      <c r="Q744">
        <f>N744/P744</f>
        <v>0.38065846222559641</v>
      </c>
      <c r="R744">
        <f>O744/P744</f>
        <v>0.61934153777440359</v>
      </c>
      <c r="S744">
        <f>Q744*L744</f>
        <v>1.9887124507098681</v>
      </c>
      <c r="T744">
        <f>R744*L744</f>
        <v>3.2356885492901322</v>
      </c>
      <c r="U744" s="1">
        <f>S744*1901000</f>
        <v>3780542.3687994592</v>
      </c>
      <c r="V744" s="1">
        <f>T744*469000</f>
        <v>1517537.929617072</v>
      </c>
      <c r="W744" s="2">
        <f t="shared" si="46"/>
        <v>39</v>
      </c>
      <c r="X744" s="2">
        <f t="shared" si="47"/>
        <v>83</v>
      </c>
    </row>
    <row r="745" spans="1:24" x14ac:dyDescent="0.2">
      <c r="A745">
        <v>70707</v>
      </c>
      <c r="B745" t="s">
        <v>366</v>
      </c>
      <c r="C745">
        <v>2022</v>
      </c>
      <c r="D745">
        <v>4733375.5144999996</v>
      </c>
      <c r="E745" s="1">
        <v>1997718</v>
      </c>
      <c r="F745">
        <f>D745/1000000</f>
        <v>4.7333755144999996</v>
      </c>
      <c r="G745">
        <f>E745/1000000</f>
        <v>1.9977180000000001</v>
      </c>
      <c r="H745">
        <v>116.179186</v>
      </c>
      <c r="I745">
        <f t="shared" si="44"/>
        <v>109.476699</v>
      </c>
      <c r="J745">
        <v>117.079761</v>
      </c>
      <c r="K745">
        <f t="shared" si="45"/>
        <v>113.194749</v>
      </c>
      <c r="L745">
        <v>1.9718290000000001</v>
      </c>
      <c r="M745">
        <v>20.622763157894699</v>
      </c>
      <c r="N745">
        <f>H745-106</f>
        <v>10.179186000000001</v>
      </c>
      <c r="O745">
        <f>117-J745</f>
        <v>-7.9761000000004856E-2</v>
      </c>
      <c r="P745">
        <f>N745+O745</f>
        <v>10.099424999999997</v>
      </c>
      <c r="Q745">
        <f>N745/P745</f>
        <v>1.0078975783274795</v>
      </c>
      <c r="R745">
        <f>O745/P745</f>
        <v>-7.8975783274795232E-3</v>
      </c>
      <c r="S745">
        <f>Q745*L745</f>
        <v>1.9874016739758957</v>
      </c>
      <c r="T745">
        <f>R745*L745</f>
        <v>-1.5572673975895622E-2</v>
      </c>
      <c r="U745" s="1">
        <f>S745*1901000</f>
        <v>3778050.5822281777</v>
      </c>
      <c r="V745" s="1">
        <f>T745*469000</f>
        <v>-7303.5840946950466</v>
      </c>
      <c r="W745" s="2">
        <f t="shared" si="46"/>
        <v>54</v>
      </c>
      <c r="X745" s="2">
        <f t="shared" si="47"/>
        <v>8</v>
      </c>
    </row>
    <row r="746" spans="1:24" x14ac:dyDescent="0.2">
      <c r="A746">
        <v>24620</v>
      </c>
      <c r="B746" t="s">
        <v>285</v>
      </c>
      <c r="C746">
        <v>2020</v>
      </c>
      <c r="D746">
        <v>17835174.887499999</v>
      </c>
      <c r="E746" s="1">
        <v>1620564</v>
      </c>
      <c r="F746">
        <f>D746/1000000</f>
        <v>17.835174887499999</v>
      </c>
      <c r="G746">
        <f>E746/1000000</f>
        <v>1.6205639999999999</v>
      </c>
      <c r="H746">
        <v>112.964837</v>
      </c>
      <c r="I746" t="e">
        <f t="shared" si="44"/>
        <v>#DIV/0!</v>
      </c>
      <c r="J746">
        <v>97.916497000000007</v>
      </c>
      <c r="K746" t="e">
        <f t="shared" si="45"/>
        <v>#DIV/0!</v>
      </c>
      <c r="L746">
        <v>7.4297750000000002</v>
      </c>
      <c r="M746">
        <v>18.825937499999998</v>
      </c>
      <c r="N746">
        <f>H746-106</f>
        <v>6.9648370000000028</v>
      </c>
      <c r="O746">
        <f>117-J746</f>
        <v>19.083502999999993</v>
      </c>
      <c r="P746">
        <f>N746+O746</f>
        <v>26.048339999999996</v>
      </c>
      <c r="Q746">
        <f>N746/P746</f>
        <v>0.26738122275738124</v>
      </c>
      <c r="R746">
        <f>O746/P746</f>
        <v>0.73261877724261881</v>
      </c>
      <c r="S746">
        <f>Q746*L746</f>
        <v>1.9865823243122223</v>
      </c>
      <c r="T746">
        <f>R746*L746</f>
        <v>5.4431926756877784</v>
      </c>
      <c r="U746" s="1">
        <f>S746*1901000</f>
        <v>3776492.9985175347</v>
      </c>
      <c r="V746" s="1">
        <f>T746*469000</f>
        <v>2552857.3648975682</v>
      </c>
      <c r="W746" s="2">
        <f t="shared" si="46"/>
        <v>35</v>
      </c>
      <c r="X746" s="2">
        <f t="shared" si="47"/>
        <v>99</v>
      </c>
    </row>
    <row r="747" spans="1:24" x14ac:dyDescent="0.2">
      <c r="A747">
        <v>77562</v>
      </c>
      <c r="B747" t="s">
        <v>100</v>
      </c>
      <c r="C747">
        <v>2023</v>
      </c>
      <c r="D747">
        <v>5753660.0295000002</v>
      </c>
      <c r="E747" s="1">
        <v>22000000</v>
      </c>
      <c r="F747">
        <f>D747/1000000</f>
        <v>5.7536600294999998</v>
      </c>
      <c r="G747">
        <f>E747/1000000</f>
        <v>22</v>
      </c>
      <c r="H747">
        <v>113.696838</v>
      </c>
      <c r="I747">
        <f t="shared" si="44"/>
        <v>110.08447</v>
      </c>
      <c r="J747">
        <v>115.394775</v>
      </c>
      <c r="K747">
        <f t="shared" si="45"/>
        <v>109.67991000000001</v>
      </c>
      <c r="L747">
        <v>2.3968590000000001</v>
      </c>
      <c r="M747">
        <v>29.7142424242424</v>
      </c>
      <c r="N747">
        <f>H747-106</f>
        <v>7.6968379999999996</v>
      </c>
      <c r="O747">
        <f>117-J747</f>
        <v>1.6052250000000043</v>
      </c>
      <c r="P747">
        <f>N747+O747</f>
        <v>9.302063000000004</v>
      </c>
      <c r="Q747">
        <f>N747/P747</f>
        <v>0.82743344137746611</v>
      </c>
      <c r="R747">
        <f>O747/P747</f>
        <v>0.17256655862253392</v>
      </c>
      <c r="S747">
        <f>Q747*L747</f>
        <v>1.983241290866552</v>
      </c>
      <c r="T747">
        <f>R747*L747</f>
        <v>0.41361770913344803</v>
      </c>
      <c r="U747" s="1">
        <f>S747*1901000</f>
        <v>3770141.6939373151</v>
      </c>
      <c r="V747" s="1">
        <f>T747*469000</f>
        <v>193986.70558358711</v>
      </c>
      <c r="W747" s="2">
        <f t="shared" si="46"/>
        <v>40</v>
      </c>
      <c r="X747" s="2">
        <f t="shared" si="47"/>
        <v>15</v>
      </c>
    </row>
    <row r="748" spans="1:24" x14ac:dyDescent="0.2">
      <c r="A748">
        <v>14396</v>
      </c>
      <c r="B748" t="s">
        <v>404</v>
      </c>
      <c r="C748">
        <v>2020</v>
      </c>
      <c r="D748">
        <v>7824384.1404999997</v>
      </c>
      <c r="E748" s="1">
        <v>1620564</v>
      </c>
      <c r="F748">
        <f>D748/1000000</f>
        <v>7.8243841404999994</v>
      </c>
      <c r="G748">
        <f>E748/1000000</f>
        <v>1.6205639999999999</v>
      </c>
      <c r="H748">
        <v>113.99773399999999</v>
      </c>
      <c r="I748" t="e">
        <f t="shared" si="44"/>
        <v>#DIV/0!</v>
      </c>
      <c r="J748">
        <v>111.81219</v>
      </c>
      <c r="K748" t="e">
        <f t="shared" si="45"/>
        <v>#DIV/0!</v>
      </c>
      <c r="L748">
        <v>3.2594810000000001</v>
      </c>
      <c r="M748">
        <v>21.237323943661899</v>
      </c>
      <c r="N748">
        <f>H748-106</f>
        <v>7.9977339999999941</v>
      </c>
      <c r="O748">
        <f>117-J748</f>
        <v>5.1878099999999989</v>
      </c>
      <c r="P748">
        <f>N748+O748</f>
        <v>13.185543999999993</v>
      </c>
      <c r="Q748">
        <f>N748/P748</f>
        <v>0.60655320705766846</v>
      </c>
      <c r="R748">
        <f>O748/P748</f>
        <v>0.39344679294233154</v>
      </c>
      <c r="S748">
        <f>Q748*L748</f>
        <v>1.9770486538935363</v>
      </c>
      <c r="T748">
        <f>R748*L748</f>
        <v>1.2824323461064637</v>
      </c>
      <c r="U748" s="1">
        <f>S748*1901000</f>
        <v>3758369.4910516124</v>
      </c>
      <c r="V748" s="1">
        <f>T748*469000</f>
        <v>601460.77032393147</v>
      </c>
      <c r="W748" s="2">
        <f t="shared" si="46"/>
        <v>42</v>
      </c>
      <c r="X748" s="2">
        <f t="shared" si="47"/>
        <v>36</v>
      </c>
    </row>
    <row r="749" spans="1:24" x14ac:dyDescent="0.2">
      <c r="A749">
        <v>42496</v>
      </c>
      <c r="B749" t="s">
        <v>130</v>
      </c>
      <c r="C749">
        <v>2020</v>
      </c>
      <c r="D749">
        <v>10455260.125499999</v>
      </c>
      <c r="E749" s="1">
        <v>12888889</v>
      </c>
      <c r="F749">
        <f>D749/1000000</f>
        <v>10.455260125499999</v>
      </c>
      <c r="G749">
        <f>E749/1000000</f>
        <v>12.888889000000001</v>
      </c>
      <c r="H749">
        <v>112.67209099999999</v>
      </c>
      <c r="I749" t="e">
        <f t="shared" si="44"/>
        <v>#DIV/0!</v>
      </c>
      <c r="J749">
        <v>108.906874</v>
      </c>
      <c r="K749" t="e">
        <f t="shared" si="45"/>
        <v>#DIV/0!</v>
      </c>
      <c r="L749">
        <v>4.3554510000000004</v>
      </c>
      <c r="M749">
        <v>23.7875675675675</v>
      </c>
      <c r="N749">
        <f>H749-106</f>
        <v>6.6720909999999947</v>
      </c>
      <c r="O749">
        <f>117-J749</f>
        <v>8.093125999999998</v>
      </c>
      <c r="P749">
        <f>N749+O749</f>
        <v>14.765216999999993</v>
      </c>
      <c r="Q749">
        <f>N749/P749</f>
        <v>0.45187896662812327</v>
      </c>
      <c r="R749">
        <f>O749/P749</f>
        <v>0.54812103337187679</v>
      </c>
      <c r="S749">
        <f>Q749*L749</f>
        <v>1.9681366970794263</v>
      </c>
      <c r="T749">
        <f>R749*L749</f>
        <v>2.3873143029205743</v>
      </c>
      <c r="U749" s="1">
        <f>S749*1901000</f>
        <v>3741427.8611479895</v>
      </c>
      <c r="V749" s="1">
        <f>T749*469000</f>
        <v>1119650.4080697494</v>
      </c>
      <c r="W749" s="2">
        <f t="shared" si="46"/>
        <v>33</v>
      </c>
      <c r="X749" s="2">
        <f t="shared" si="47"/>
        <v>59</v>
      </c>
    </row>
    <row r="750" spans="1:24" x14ac:dyDescent="0.2">
      <c r="A750">
        <v>77608</v>
      </c>
      <c r="B750" t="s">
        <v>140</v>
      </c>
      <c r="C750">
        <v>2023</v>
      </c>
      <c r="D750">
        <v>8554877.8949999996</v>
      </c>
      <c r="E750" s="1">
        <v>16847826</v>
      </c>
      <c r="F750">
        <f>D750/1000000</f>
        <v>8.5548778949999988</v>
      </c>
      <c r="G750">
        <f>E750/1000000</f>
        <v>16.847826000000001</v>
      </c>
      <c r="H750">
        <v>112.337723</v>
      </c>
      <c r="I750" t="e">
        <f t="shared" si="44"/>
        <v>#DIV/0!</v>
      </c>
      <c r="J750">
        <v>111.832213</v>
      </c>
      <c r="K750" t="e">
        <f t="shared" si="45"/>
        <v>#DIV/0!</v>
      </c>
      <c r="L750">
        <v>3.56379</v>
      </c>
      <c r="M750">
        <v>29.2165909090909</v>
      </c>
      <c r="N750">
        <f>H750-106</f>
        <v>6.3377229999999969</v>
      </c>
      <c r="O750">
        <f>117-J750</f>
        <v>5.1677870000000041</v>
      </c>
      <c r="P750">
        <f>N750+O750</f>
        <v>11.505510000000001</v>
      </c>
      <c r="Q750">
        <f>N750/P750</f>
        <v>0.55084242245671822</v>
      </c>
      <c r="R750">
        <f>O750/P750</f>
        <v>0.44915757754328178</v>
      </c>
      <c r="S750">
        <f>Q750*L750</f>
        <v>1.9630867167270278</v>
      </c>
      <c r="T750">
        <f>R750*L750</f>
        <v>1.6007032832729722</v>
      </c>
      <c r="U750" s="1">
        <f>S750*1901000</f>
        <v>3731827.8484980799</v>
      </c>
      <c r="V750" s="1">
        <f>T750*469000</f>
        <v>750729.83985502401</v>
      </c>
      <c r="W750" s="2">
        <f t="shared" si="46"/>
        <v>31</v>
      </c>
      <c r="X750" s="2">
        <f t="shared" si="47"/>
        <v>36</v>
      </c>
    </row>
    <row r="751" spans="1:24" x14ac:dyDescent="0.2">
      <c r="A751">
        <v>120</v>
      </c>
      <c r="B751" t="s">
        <v>144</v>
      </c>
      <c r="C751">
        <v>2021</v>
      </c>
      <c r="D751">
        <v>4522229.9349999996</v>
      </c>
      <c r="E751" s="1">
        <v>15627907</v>
      </c>
      <c r="F751">
        <f>D751/1000000</f>
        <v>4.5222299349999995</v>
      </c>
      <c r="G751">
        <f>E751/1000000</f>
        <v>15.627907</v>
      </c>
      <c r="H751">
        <v>114.81265999999999</v>
      </c>
      <c r="I751">
        <f t="shared" si="44"/>
        <v>122.416269</v>
      </c>
      <c r="J751">
        <v>117.34432700000001</v>
      </c>
      <c r="K751">
        <f t="shared" si="45"/>
        <v>105.10293799999999</v>
      </c>
      <c r="L751">
        <v>1.8838699999999999</v>
      </c>
      <c r="M751">
        <v>28.968703703703699</v>
      </c>
      <c r="N751">
        <f>H751-106</f>
        <v>8.8126599999999939</v>
      </c>
      <c r="O751">
        <f>117-J751</f>
        <v>-0.34432700000000693</v>
      </c>
      <c r="P751">
        <f>N751+O751</f>
        <v>8.468332999999987</v>
      </c>
      <c r="Q751">
        <f>N751/P751</f>
        <v>1.0406605408644189</v>
      </c>
      <c r="R751">
        <f>O751/P751</f>
        <v>-4.0660540864418941E-2</v>
      </c>
      <c r="S751">
        <f>Q751*L751</f>
        <v>1.9604691731182529</v>
      </c>
      <c r="T751">
        <f>R751*L751</f>
        <v>-7.6599173118252914E-2</v>
      </c>
      <c r="U751" s="1">
        <f>S751*1901000</f>
        <v>3726851.8980977987</v>
      </c>
      <c r="V751" s="1">
        <f>T751*469000</f>
        <v>-35925.012192460614</v>
      </c>
      <c r="W751" s="2">
        <f t="shared" si="46"/>
        <v>46</v>
      </c>
      <c r="X751" s="2">
        <f t="shared" si="47"/>
        <v>7</v>
      </c>
    </row>
    <row r="752" spans="1:24" x14ac:dyDescent="0.2">
      <c r="A752">
        <v>41543</v>
      </c>
      <c r="B752" t="s">
        <v>335</v>
      </c>
      <c r="C752">
        <v>2023</v>
      </c>
      <c r="D752">
        <v>7240162.4529999997</v>
      </c>
      <c r="E752" s="1">
        <v>2413304</v>
      </c>
      <c r="F752">
        <f>D752/1000000</f>
        <v>7.2401624529999999</v>
      </c>
      <c r="G752">
        <f>E752/1000000</f>
        <v>2.4133040000000001</v>
      </c>
      <c r="H752">
        <v>115.90463699999999</v>
      </c>
      <c r="I752">
        <f t="shared" si="44"/>
        <v>111.11137100000001</v>
      </c>
      <c r="J752">
        <v>111.662313</v>
      </c>
      <c r="K752">
        <f t="shared" si="45"/>
        <v>113.051711</v>
      </c>
      <c r="L752">
        <v>3.0161060000000002</v>
      </c>
      <c r="M752">
        <v>15.6095238095238</v>
      </c>
      <c r="N752">
        <f>H752-106</f>
        <v>9.9046369999999939</v>
      </c>
      <c r="O752">
        <f>117-J752</f>
        <v>5.3376870000000025</v>
      </c>
      <c r="P752">
        <f>N752+O752</f>
        <v>15.242323999999996</v>
      </c>
      <c r="Q752">
        <f>N752/P752</f>
        <v>0.64981147231878789</v>
      </c>
      <c r="R752">
        <f>O752/P752</f>
        <v>0.35018852768121211</v>
      </c>
      <c r="S752">
        <f>Q752*L752</f>
        <v>1.9599002805295302</v>
      </c>
      <c r="T752">
        <f>R752*L752</f>
        <v>1.0562057194704699</v>
      </c>
      <c r="U752" s="1">
        <f>S752*1901000</f>
        <v>3725770.4332866371</v>
      </c>
      <c r="V752" s="1">
        <f>T752*469000</f>
        <v>495360.48243165039</v>
      </c>
      <c r="W752" s="2">
        <f t="shared" si="46"/>
        <v>53</v>
      </c>
      <c r="X752" s="2">
        <f t="shared" si="47"/>
        <v>38</v>
      </c>
    </row>
    <row r="753" spans="1:24" x14ac:dyDescent="0.2">
      <c r="A753">
        <v>70623</v>
      </c>
      <c r="B753" t="s">
        <v>166</v>
      </c>
      <c r="C753">
        <v>2023</v>
      </c>
      <c r="D753">
        <v>12577134.090500001</v>
      </c>
      <c r="E753" s="1">
        <v>12950400</v>
      </c>
      <c r="F753">
        <f>D753/1000000</f>
        <v>12.577134090500001</v>
      </c>
      <c r="G753">
        <f>E753/1000000</f>
        <v>12.9504</v>
      </c>
      <c r="H753">
        <v>112.177814</v>
      </c>
      <c r="I753">
        <f t="shared" si="44"/>
        <v>112.217623</v>
      </c>
      <c r="J753">
        <v>106.65248800000001</v>
      </c>
      <c r="K753">
        <f t="shared" si="45"/>
        <v>113.09202500000001</v>
      </c>
      <c r="L753">
        <v>5.2393809999999998</v>
      </c>
      <c r="M753">
        <v>24.2451851851851</v>
      </c>
      <c r="N753">
        <f>H753-106</f>
        <v>6.1778139999999979</v>
      </c>
      <c r="O753">
        <f>117-J753</f>
        <v>10.347511999999995</v>
      </c>
      <c r="P753">
        <f>N753+O753</f>
        <v>16.525325999999993</v>
      </c>
      <c r="Q753">
        <f>N753/P753</f>
        <v>0.37383916057087169</v>
      </c>
      <c r="R753">
        <f>O753/P753</f>
        <v>0.62616083942912837</v>
      </c>
      <c r="S753">
        <f>Q753*L753</f>
        <v>1.9586857949509742</v>
      </c>
      <c r="T753">
        <f>R753*L753</f>
        <v>3.2806952050490259</v>
      </c>
      <c r="U753" s="1">
        <f>S753*1901000</f>
        <v>3723461.6962018018</v>
      </c>
      <c r="V753" s="1">
        <f>T753*469000</f>
        <v>1538646.0511679931</v>
      </c>
      <c r="W753" s="2">
        <f t="shared" si="46"/>
        <v>30</v>
      </c>
      <c r="X753" s="2">
        <f t="shared" si="47"/>
        <v>73</v>
      </c>
    </row>
    <row r="754" spans="1:24" x14ac:dyDescent="0.2">
      <c r="A754">
        <v>70623</v>
      </c>
      <c r="B754" t="s">
        <v>166</v>
      </c>
      <c r="C754">
        <v>2023</v>
      </c>
      <c r="D754">
        <v>12577134.090500001</v>
      </c>
      <c r="E754" s="1">
        <v>12950400</v>
      </c>
      <c r="F754">
        <f>D754/1000000</f>
        <v>12.577134090500001</v>
      </c>
      <c r="G754">
        <f>E754/1000000</f>
        <v>12.9504</v>
      </c>
      <c r="H754">
        <v>112.177814</v>
      </c>
      <c r="I754">
        <f t="shared" si="44"/>
        <v>112.217623</v>
      </c>
      <c r="J754">
        <v>106.65248800000001</v>
      </c>
      <c r="K754">
        <f t="shared" si="45"/>
        <v>113.09202500000001</v>
      </c>
      <c r="L754">
        <v>5.2393809999999998</v>
      </c>
      <c r="M754">
        <v>24.2451851851851</v>
      </c>
      <c r="N754">
        <f>H754-106</f>
        <v>6.1778139999999979</v>
      </c>
      <c r="O754">
        <f>117-J754</f>
        <v>10.347511999999995</v>
      </c>
      <c r="P754">
        <f>N754+O754</f>
        <v>16.525325999999993</v>
      </c>
      <c r="Q754">
        <f>N754/P754</f>
        <v>0.37383916057087169</v>
      </c>
      <c r="R754">
        <f>O754/P754</f>
        <v>0.62616083942912837</v>
      </c>
      <c r="S754">
        <f>Q754*L754</f>
        <v>1.9586857949509742</v>
      </c>
      <c r="T754">
        <f>R754*L754</f>
        <v>3.2806952050490259</v>
      </c>
      <c r="U754" s="1">
        <f>S754*1901000</f>
        <v>3723461.6962018018</v>
      </c>
      <c r="V754" s="1">
        <f>T754*469000</f>
        <v>1538646.0511679931</v>
      </c>
      <c r="W754" s="2">
        <f t="shared" si="46"/>
        <v>30</v>
      </c>
      <c r="X754" s="2">
        <f t="shared" si="47"/>
        <v>73</v>
      </c>
    </row>
    <row r="755" spans="1:24" x14ac:dyDescent="0.2">
      <c r="A755">
        <v>19262</v>
      </c>
      <c r="B755" t="s">
        <v>234</v>
      </c>
      <c r="C755">
        <v>2021</v>
      </c>
      <c r="D755">
        <v>8938396.1779999994</v>
      </c>
      <c r="E755" s="1">
        <v>7500000</v>
      </c>
      <c r="F755">
        <f>D755/1000000</f>
        <v>8.9383961779999996</v>
      </c>
      <c r="G755">
        <f>E755/1000000</f>
        <v>7.5</v>
      </c>
      <c r="H755">
        <v>112.952597</v>
      </c>
      <c r="I755">
        <f t="shared" si="44"/>
        <v>121.24406999999999</v>
      </c>
      <c r="J755">
        <v>110.730935</v>
      </c>
      <c r="K755">
        <f t="shared" si="45"/>
        <v>112.021852</v>
      </c>
      <c r="L755">
        <v>3.7235559999999999</v>
      </c>
      <c r="M755">
        <v>24.154444444444401</v>
      </c>
      <c r="N755">
        <f>H755-106</f>
        <v>6.9525969999999973</v>
      </c>
      <c r="O755">
        <f>117-J755</f>
        <v>6.2690649999999977</v>
      </c>
      <c r="P755">
        <f>N755+O755</f>
        <v>13.221661999999995</v>
      </c>
      <c r="Q755">
        <f>N755/P755</f>
        <v>0.52584894395273452</v>
      </c>
      <c r="R755">
        <f>O755/P755</f>
        <v>0.47415105604726548</v>
      </c>
      <c r="S755">
        <f>Q755*L755</f>
        <v>1.9580279903488682</v>
      </c>
      <c r="T755">
        <f>R755*L755</f>
        <v>1.7655280096511317</v>
      </c>
      <c r="U755" s="1">
        <f>S755*1901000</f>
        <v>3722211.2096531983</v>
      </c>
      <c r="V755" s="1">
        <f>T755*469000</f>
        <v>828032.63652638078</v>
      </c>
      <c r="W755" s="2">
        <f t="shared" si="46"/>
        <v>35</v>
      </c>
      <c r="X755" s="2">
        <f t="shared" si="47"/>
        <v>46</v>
      </c>
    </row>
    <row r="756" spans="1:24" x14ac:dyDescent="0.2">
      <c r="A756">
        <v>32474</v>
      </c>
      <c r="B756" t="s">
        <v>222</v>
      </c>
      <c r="C756">
        <v>2020</v>
      </c>
      <c r="D756">
        <v>5786376.4440000001</v>
      </c>
      <c r="E756" s="1">
        <v>10000000</v>
      </c>
      <c r="F756">
        <f>D756/1000000</f>
        <v>5.7863764440000001</v>
      </c>
      <c r="G756">
        <f>E756/1000000</f>
        <v>10</v>
      </c>
      <c r="H756">
        <v>114.660257</v>
      </c>
      <c r="I756" t="e">
        <f t="shared" si="44"/>
        <v>#DIV/0!</v>
      </c>
      <c r="J756">
        <v>114.95381</v>
      </c>
      <c r="K756" t="e">
        <f t="shared" si="45"/>
        <v>#DIV/0!</v>
      </c>
      <c r="L756">
        <v>2.410488</v>
      </c>
      <c r="M756">
        <v>22.528793103448201</v>
      </c>
      <c r="N756">
        <f>H756-106</f>
        <v>8.6602570000000014</v>
      </c>
      <c r="O756">
        <f>117-J756</f>
        <v>2.0461899999999957</v>
      </c>
      <c r="P756">
        <f>N756+O756</f>
        <v>10.706446999999997</v>
      </c>
      <c r="Q756">
        <f>N756/P756</f>
        <v>0.80888244251337571</v>
      </c>
      <c r="R756">
        <f>O756/P756</f>
        <v>0.19111755748662429</v>
      </c>
      <c r="S756">
        <f>Q756*L756</f>
        <v>1.9498014210891819</v>
      </c>
      <c r="T756">
        <f>R756*L756</f>
        <v>0.46068657891081799</v>
      </c>
      <c r="U756" s="1">
        <f>S756*1901000</f>
        <v>3706572.5014905347</v>
      </c>
      <c r="V756" s="1">
        <f>T756*469000</f>
        <v>216062.00550917364</v>
      </c>
      <c r="W756" s="2">
        <f t="shared" si="46"/>
        <v>46</v>
      </c>
      <c r="X756" s="2">
        <f t="shared" si="47"/>
        <v>17</v>
      </c>
    </row>
    <row r="757" spans="1:24" x14ac:dyDescent="0.2">
      <c r="A757">
        <v>41225</v>
      </c>
      <c r="B757" t="s">
        <v>270</v>
      </c>
      <c r="C757">
        <v>2021</v>
      </c>
      <c r="D757">
        <v>10763741.179</v>
      </c>
      <c r="E757" s="1">
        <v>6500000</v>
      </c>
      <c r="F757">
        <f>D757/1000000</f>
        <v>10.763741179</v>
      </c>
      <c r="G757">
        <f>E757/1000000</f>
        <v>6.5</v>
      </c>
      <c r="H757">
        <v>112.886437</v>
      </c>
      <c r="I757" t="e">
        <f t="shared" si="44"/>
        <v>#DIV/0!</v>
      </c>
      <c r="J757">
        <v>108.02984600000001</v>
      </c>
      <c r="K757" t="e">
        <f t="shared" si="45"/>
        <v>#DIV/0!</v>
      </c>
      <c r="L757">
        <v>4.4839580000000003</v>
      </c>
      <c r="M757">
        <v>22.027586206896501</v>
      </c>
      <c r="N757">
        <f>H757-106</f>
        <v>6.8864370000000008</v>
      </c>
      <c r="O757">
        <f>117-J757</f>
        <v>8.9701539999999937</v>
      </c>
      <c r="P757">
        <f>N757+O757</f>
        <v>15.856590999999995</v>
      </c>
      <c r="Q757">
        <f>N757/P757</f>
        <v>0.43429492505671635</v>
      </c>
      <c r="R757">
        <f>O757/P757</f>
        <v>0.56570507494328359</v>
      </c>
      <c r="S757">
        <f>Q757*L757</f>
        <v>1.947360203567464</v>
      </c>
      <c r="T757">
        <f>R757*L757</f>
        <v>2.5365977964325364</v>
      </c>
      <c r="U757" s="1">
        <f>S757*1901000</f>
        <v>3701931.7469817488</v>
      </c>
      <c r="V757" s="1">
        <f>T757*469000</f>
        <v>1189664.3665268596</v>
      </c>
      <c r="W757" s="2">
        <f t="shared" si="46"/>
        <v>35</v>
      </c>
      <c r="X757" s="2">
        <f t="shared" si="47"/>
        <v>66</v>
      </c>
    </row>
    <row r="758" spans="1:24" x14ac:dyDescent="0.2">
      <c r="A758">
        <v>42480</v>
      </c>
      <c r="B758" t="s">
        <v>161</v>
      </c>
      <c r="C758">
        <v>2022</v>
      </c>
      <c r="D758">
        <v>7898770.8344999999</v>
      </c>
      <c r="E758" s="1">
        <v>12600000</v>
      </c>
      <c r="F758">
        <f>D758/1000000</f>
        <v>7.8987708344999996</v>
      </c>
      <c r="G758">
        <f>E758/1000000</f>
        <v>12.6</v>
      </c>
      <c r="H758">
        <v>112.161311</v>
      </c>
      <c r="I758">
        <f t="shared" si="44"/>
        <v>117.06629</v>
      </c>
      <c r="J758">
        <v>112.718125</v>
      </c>
      <c r="K758">
        <f t="shared" si="45"/>
        <v>115.186133</v>
      </c>
      <c r="L758">
        <v>3.2904689999999999</v>
      </c>
      <c r="M758">
        <v>32.240625000000001</v>
      </c>
      <c r="N758">
        <f>H758-106</f>
        <v>6.1613109999999978</v>
      </c>
      <c r="O758">
        <f>117-J758</f>
        <v>4.2818749999999994</v>
      </c>
      <c r="P758">
        <f>N758+O758</f>
        <v>10.443185999999997</v>
      </c>
      <c r="Q758">
        <f>N758/P758</f>
        <v>0.58998384209569754</v>
      </c>
      <c r="R758">
        <f>O758/P758</f>
        <v>0.41001615790430246</v>
      </c>
      <c r="S758">
        <f>Q758*L758</f>
        <v>1.9413235429167877</v>
      </c>
      <c r="T758">
        <f>R758*L758</f>
        <v>1.3491454570832122</v>
      </c>
      <c r="U758" s="1">
        <f>S758*1901000</f>
        <v>3690456.0550848134</v>
      </c>
      <c r="V758" s="1">
        <f>T758*469000</f>
        <v>632749.21937202651</v>
      </c>
      <c r="W758" s="2">
        <f t="shared" si="46"/>
        <v>30</v>
      </c>
      <c r="X758" s="2">
        <f t="shared" si="47"/>
        <v>30</v>
      </c>
    </row>
    <row r="759" spans="1:24" x14ac:dyDescent="0.2">
      <c r="A759">
        <v>72899</v>
      </c>
      <c r="B759" t="s">
        <v>86</v>
      </c>
      <c r="C759">
        <v>2022</v>
      </c>
      <c r="D759">
        <v>8520999.6384999994</v>
      </c>
      <c r="E759" s="1">
        <v>23500000</v>
      </c>
      <c r="F759">
        <f>D759/1000000</f>
        <v>8.5209996384999993</v>
      </c>
      <c r="G759">
        <f>E759/1000000</f>
        <v>23.5</v>
      </c>
      <c r="H759">
        <v>112.17152900000001</v>
      </c>
      <c r="I759">
        <f t="shared" si="44"/>
        <v>116.514135</v>
      </c>
      <c r="J759">
        <v>111.860133</v>
      </c>
      <c r="K759">
        <f t="shared" si="45"/>
        <v>106.196347</v>
      </c>
      <c r="L759">
        <v>3.549677</v>
      </c>
      <c r="M759">
        <v>29.9959154929577</v>
      </c>
      <c r="N759">
        <f>H759-106</f>
        <v>6.1715290000000067</v>
      </c>
      <c r="O759">
        <f>117-J759</f>
        <v>5.1398669999999953</v>
      </c>
      <c r="P759">
        <f>N759+O759</f>
        <v>11.311396000000002</v>
      </c>
      <c r="Q759">
        <f>N759/P759</f>
        <v>0.54560277086930786</v>
      </c>
      <c r="R759">
        <f>O759/P759</f>
        <v>0.45439722913069214</v>
      </c>
      <c r="S759">
        <f>Q759*L759</f>
        <v>1.9367136068910522</v>
      </c>
      <c r="T759">
        <f>R759*L759</f>
        <v>1.6129633931089478</v>
      </c>
      <c r="U759" s="1">
        <f>S759*1901000</f>
        <v>3681692.5666998904</v>
      </c>
      <c r="V759" s="1">
        <f>T759*469000</f>
        <v>756479.83136809652</v>
      </c>
      <c r="W759" s="2">
        <f t="shared" si="46"/>
        <v>30</v>
      </c>
      <c r="X759" s="2">
        <f t="shared" si="47"/>
        <v>36</v>
      </c>
    </row>
    <row r="760" spans="1:24" x14ac:dyDescent="0.2">
      <c r="A760">
        <v>40846</v>
      </c>
      <c r="B760" t="s">
        <v>95</v>
      </c>
      <c r="C760">
        <v>2023</v>
      </c>
      <c r="D760">
        <v>4015952.4824999999</v>
      </c>
      <c r="E760" s="1">
        <v>23205221</v>
      </c>
      <c r="F760">
        <f>D760/1000000</f>
        <v>4.0159524825000004</v>
      </c>
      <c r="G760">
        <f>E760/1000000</f>
        <v>23.205221000000002</v>
      </c>
      <c r="H760">
        <v>115.019295</v>
      </c>
      <c r="I760">
        <f t="shared" si="44"/>
        <v>120.37667399999999</v>
      </c>
      <c r="J760">
        <v>118.183683</v>
      </c>
      <c r="K760">
        <f t="shared" si="45"/>
        <v>117.33065000000001</v>
      </c>
      <c r="L760">
        <v>1.672965</v>
      </c>
      <c r="M760">
        <v>31.465806451612899</v>
      </c>
      <c r="N760">
        <f>H760-106</f>
        <v>9.0192949999999996</v>
      </c>
      <c r="O760">
        <f>117-J760</f>
        <v>-1.183683000000002</v>
      </c>
      <c r="P760">
        <f>N760+O760</f>
        <v>7.8356119999999976</v>
      </c>
      <c r="Q760">
        <f>N760/P760</f>
        <v>1.1510645243792064</v>
      </c>
      <c r="R760">
        <f>O760/P760</f>
        <v>-0.15106452437920642</v>
      </c>
      <c r="S760">
        <f>Q760*L760</f>
        <v>1.9256906620280589</v>
      </c>
      <c r="T760">
        <f>R760*L760</f>
        <v>-0.25272566202805907</v>
      </c>
      <c r="U760" s="1">
        <f>S760*1901000</f>
        <v>3660737.9485153402</v>
      </c>
      <c r="V760" s="1">
        <f>T760*469000</f>
        <v>-118528.3354911597</v>
      </c>
      <c r="W760" s="2">
        <f t="shared" si="46"/>
        <v>48</v>
      </c>
      <c r="X760" s="2">
        <f t="shared" si="47"/>
        <v>5</v>
      </c>
    </row>
    <row r="761" spans="1:24" x14ac:dyDescent="0.2">
      <c r="A761">
        <v>77585</v>
      </c>
      <c r="B761" t="s">
        <v>259</v>
      </c>
      <c r="C761">
        <v>2023</v>
      </c>
      <c r="D761">
        <v>11327160.1335</v>
      </c>
      <c r="E761" s="1">
        <v>7723000</v>
      </c>
      <c r="F761">
        <f>D761/1000000</f>
        <v>11.3271601335</v>
      </c>
      <c r="G761">
        <f>E761/1000000</f>
        <v>7.7229999999999999</v>
      </c>
      <c r="H761">
        <v>113.34238000000001</v>
      </c>
      <c r="I761" t="e">
        <f t="shared" si="44"/>
        <v>#DIV/0!</v>
      </c>
      <c r="J761">
        <v>106.33441999999999</v>
      </c>
      <c r="K761" t="e">
        <f t="shared" si="45"/>
        <v>#DIV/0!</v>
      </c>
      <c r="L761">
        <v>4.7186669999999999</v>
      </c>
      <c r="M761">
        <v>19.385853658536501</v>
      </c>
      <c r="N761">
        <f>H761-106</f>
        <v>7.3423800000000057</v>
      </c>
      <c r="O761">
        <f>117-J761</f>
        <v>10.665580000000006</v>
      </c>
      <c r="P761">
        <f>N761+O761</f>
        <v>18.007960000000011</v>
      </c>
      <c r="Q761">
        <f>N761/P761</f>
        <v>0.4077296928691535</v>
      </c>
      <c r="R761">
        <f>O761/P761</f>
        <v>0.5922703071308465</v>
      </c>
      <c r="S761">
        <f>Q761*L761</f>
        <v>1.9239406466618099</v>
      </c>
      <c r="T761">
        <f>R761*L761</f>
        <v>2.7947263533381901</v>
      </c>
      <c r="U761" s="1">
        <f>S761*1901000</f>
        <v>3657411.1693041003</v>
      </c>
      <c r="V761" s="1">
        <f>T761*469000</f>
        <v>1310726.6597156113</v>
      </c>
      <c r="W761" s="2">
        <f t="shared" si="46"/>
        <v>37</v>
      </c>
      <c r="X761" s="2">
        <f t="shared" si="47"/>
        <v>76</v>
      </c>
    </row>
    <row r="762" spans="1:24" x14ac:dyDescent="0.2">
      <c r="A762">
        <v>85537</v>
      </c>
      <c r="B762" t="s">
        <v>351</v>
      </c>
      <c r="C762">
        <v>2022</v>
      </c>
      <c r="D762">
        <v>7763051.3655000003</v>
      </c>
      <c r="E762" s="1">
        <v>1637966</v>
      </c>
      <c r="F762">
        <f>D762/1000000</f>
        <v>7.7630513655</v>
      </c>
      <c r="G762">
        <f>E762/1000000</f>
        <v>1.637966</v>
      </c>
      <c r="H762">
        <v>115.311424</v>
      </c>
      <c r="I762" t="e">
        <f t="shared" si="44"/>
        <v>#DIV/0!</v>
      </c>
      <c r="J762">
        <v>110.614054</v>
      </c>
      <c r="K762" t="e">
        <f t="shared" si="45"/>
        <v>#DIV/0!</v>
      </c>
      <c r="L762">
        <v>3.2339310000000001</v>
      </c>
      <c r="M762">
        <v>16.123249999999999</v>
      </c>
      <c r="N762">
        <f>H762-106</f>
        <v>9.3114240000000024</v>
      </c>
      <c r="O762">
        <f>117-J762</f>
        <v>6.3859460000000041</v>
      </c>
      <c r="P762">
        <f>N762+O762</f>
        <v>15.697370000000006</v>
      </c>
      <c r="Q762">
        <f>N762/P762</f>
        <v>0.59318369892536127</v>
      </c>
      <c r="R762">
        <f>O762/P762</f>
        <v>0.40681630107463873</v>
      </c>
      <c r="S762">
        <f>Q762*L762</f>
        <v>1.9183151526493925</v>
      </c>
      <c r="T762">
        <f>R762*L762</f>
        <v>1.3156158473506077</v>
      </c>
      <c r="U762" s="1">
        <f>S762*1901000</f>
        <v>3646717.105186495</v>
      </c>
      <c r="V762" s="1">
        <f>T762*469000</f>
        <v>617023.83240743494</v>
      </c>
      <c r="W762" s="2">
        <f t="shared" si="46"/>
        <v>49</v>
      </c>
      <c r="X762" s="2">
        <f t="shared" si="47"/>
        <v>47</v>
      </c>
    </row>
    <row r="763" spans="1:24" x14ac:dyDescent="0.2">
      <c r="A763">
        <v>43944</v>
      </c>
      <c r="B763" t="s">
        <v>119</v>
      </c>
      <c r="C763">
        <v>2022</v>
      </c>
      <c r="D763">
        <v>13728505.1095</v>
      </c>
      <c r="E763" s="1">
        <v>9398148</v>
      </c>
      <c r="F763">
        <f>D763/1000000</f>
        <v>13.7285051095</v>
      </c>
      <c r="G763">
        <f>E763/1000000</f>
        <v>9.3981480000000008</v>
      </c>
      <c r="H763">
        <v>111.59961</v>
      </c>
      <c r="I763">
        <f t="shared" si="44"/>
        <v>122.78210799999999</v>
      </c>
      <c r="J763">
        <v>105.901348</v>
      </c>
      <c r="K763">
        <f t="shared" si="45"/>
        <v>106.83925600000001</v>
      </c>
      <c r="L763">
        <v>5.7190190000000003</v>
      </c>
      <c r="M763">
        <v>26.0734782608695</v>
      </c>
      <c r="N763">
        <f>H763-106</f>
        <v>5.5996099999999984</v>
      </c>
      <c r="O763">
        <f>117-J763</f>
        <v>11.098652000000001</v>
      </c>
      <c r="P763">
        <f>N763+O763</f>
        <v>16.698262</v>
      </c>
      <c r="Q763">
        <f>N763/P763</f>
        <v>0.33534088757261077</v>
      </c>
      <c r="R763">
        <f>O763/P763</f>
        <v>0.66465911242738929</v>
      </c>
      <c r="S763">
        <f>Q763*L763</f>
        <v>1.9178209075046249</v>
      </c>
      <c r="T763">
        <f>R763*L763</f>
        <v>3.8011980924953757</v>
      </c>
      <c r="U763" s="1">
        <f>S763*1901000</f>
        <v>3645777.5451662918</v>
      </c>
      <c r="V763" s="1">
        <f>T763*469000</f>
        <v>1782761.9053803312</v>
      </c>
      <c r="W763" s="2">
        <f t="shared" si="46"/>
        <v>27</v>
      </c>
      <c r="X763" s="2">
        <f t="shared" si="47"/>
        <v>78</v>
      </c>
    </row>
    <row r="764" spans="1:24" x14ac:dyDescent="0.2">
      <c r="A764">
        <v>483</v>
      </c>
      <c r="B764" t="s">
        <v>160</v>
      </c>
      <c r="C764">
        <v>2021</v>
      </c>
      <c r="D764">
        <v>7519215.7769999998</v>
      </c>
      <c r="E764" s="1">
        <v>5890000</v>
      </c>
      <c r="F764">
        <f>D764/1000000</f>
        <v>7.5192157769999994</v>
      </c>
      <c r="G764">
        <f>E764/1000000</f>
        <v>5.89</v>
      </c>
      <c r="H764">
        <v>114.471069</v>
      </c>
      <c r="I764">
        <f t="shared" si="44"/>
        <v>113.835497</v>
      </c>
      <c r="J764">
        <v>111.621161</v>
      </c>
      <c r="K764">
        <f t="shared" si="45"/>
        <v>121.759461</v>
      </c>
      <c r="L764">
        <v>3.1323539999999999</v>
      </c>
      <c r="M764">
        <v>18.876909090908999</v>
      </c>
      <c r="N764">
        <f>H764-106</f>
        <v>8.471069</v>
      </c>
      <c r="O764">
        <f>117-J764</f>
        <v>5.3788389999999993</v>
      </c>
      <c r="P764">
        <f>N764+O764</f>
        <v>13.849907999999999</v>
      </c>
      <c r="Q764">
        <f>N764/P764</f>
        <v>0.61163359352278734</v>
      </c>
      <c r="R764">
        <f>O764/P764</f>
        <v>0.38836640647721266</v>
      </c>
      <c r="S764">
        <f>Q764*L764</f>
        <v>1.915852933205477</v>
      </c>
      <c r="T764">
        <f>R764*L764</f>
        <v>1.2165010667945229</v>
      </c>
      <c r="U764" s="1">
        <f>S764*1901000</f>
        <v>3642036.4260236118</v>
      </c>
      <c r="V764" s="1">
        <f>T764*469000</f>
        <v>570539.00032663124</v>
      </c>
      <c r="W764" s="2">
        <f t="shared" si="46"/>
        <v>45</v>
      </c>
      <c r="X764" s="2">
        <f t="shared" si="47"/>
        <v>39</v>
      </c>
    </row>
    <row r="765" spans="1:24" x14ac:dyDescent="0.2">
      <c r="A765">
        <v>20513</v>
      </c>
      <c r="B765" t="s">
        <v>211</v>
      </c>
      <c r="C765">
        <v>2021</v>
      </c>
      <c r="D765">
        <v>6827278.8535000002</v>
      </c>
      <c r="E765" s="1">
        <v>10500000</v>
      </c>
      <c r="F765">
        <f>D765/1000000</f>
        <v>6.8272788535000002</v>
      </c>
      <c r="G765">
        <f>E765/1000000</f>
        <v>10.5</v>
      </c>
      <c r="H765">
        <v>115.71991199999999</v>
      </c>
      <c r="I765">
        <f t="shared" si="44"/>
        <v>119.45586</v>
      </c>
      <c r="J765">
        <v>112.07053500000001</v>
      </c>
      <c r="K765">
        <f t="shared" si="45"/>
        <v>106.329891</v>
      </c>
      <c r="L765">
        <v>2.8441070000000002</v>
      </c>
      <c r="M765">
        <v>15.7197435897435</v>
      </c>
      <c r="N765">
        <f>H765-106</f>
        <v>9.7199119999999937</v>
      </c>
      <c r="O765">
        <f>117-J765</f>
        <v>4.9294649999999933</v>
      </c>
      <c r="P765">
        <f>N765+O765</f>
        <v>14.649376999999987</v>
      </c>
      <c r="Q765">
        <f>N765/P765</f>
        <v>0.66350343772298315</v>
      </c>
      <c r="R765">
        <f>O765/P765</f>
        <v>0.3364965622770168</v>
      </c>
      <c r="S765">
        <f>Q765*L765</f>
        <v>1.8870747717520004</v>
      </c>
      <c r="T765">
        <f>R765*L765</f>
        <v>0.95703222824799949</v>
      </c>
      <c r="U765" s="1">
        <f>S765*1901000</f>
        <v>3587329.1411005529</v>
      </c>
      <c r="V765" s="1">
        <f>T765*469000</f>
        <v>448848.11504831177</v>
      </c>
      <c r="W765" s="2">
        <f t="shared" si="46"/>
        <v>52</v>
      </c>
      <c r="X765" s="2">
        <f t="shared" si="47"/>
        <v>34</v>
      </c>
    </row>
    <row r="766" spans="1:24" x14ac:dyDescent="0.2">
      <c r="A766">
        <v>77691</v>
      </c>
      <c r="B766" t="s">
        <v>172</v>
      </c>
      <c r="C766">
        <v>2022</v>
      </c>
      <c r="D766">
        <v>9255288.5834999997</v>
      </c>
      <c r="E766" s="1">
        <v>1930681</v>
      </c>
      <c r="F766">
        <f>D766/1000000</f>
        <v>9.2552885835000005</v>
      </c>
      <c r="G766">
        <f>E766/1000000</f>
        <v>1.9306810000000001</v>
      </c>
      <c r="H766">
        <v>113.329533</v>
      </c>
      <c r="I766">
        <f t="shared" si="44"/>
        <v>116.84982100000001</v>
      </c>
      <c r="J766">
        <v>109.33149</v>
      </c>
      <c r="K766">
        <f t="shared" si="45"/>
        <v>110.544307</v>
      </c>
      <c r="L766">
        <v>3.8555670000000002</v>
      </c>
      <c r="M766">
        <v>20.567051282051199</v>
      </c>
      <c r="N766">
        <f>H766-106</f>
        <v>7.3295329999999979</v>
      </c>
      <c r="O766">
        <f>117-J766</f>
        <v>7.6685099999999977</v>
      </c>
      <c r="P766">
        <f>N766+O766</f>
        <v>14.998042999999996</v>
      </c>
      <c r="Q766">
        <f>N766/P766</f>
        <v>0.48869929230100223</v>
      </c>
      <c r="R766">
        <f>O766/P766</f>
        <v>0.51130070769899783</v>
      </c>
      <c r="S766">
        <f>Q766*L766</f>
        <v>1.8842128643190983</v>
      </c>
      <c r="T766">
        <f>R766*L766</f>
        <v>1.9713541356809021</v>
      </c>
      <c r="U766" s="1">
        <f>S766*1901000</f>
        <v>3581888.6550706057</v>
      </c>
      <c r="V766" s="1">
        <f>T766*469000</f>
        <v>924565.08963434305</v>
      </c>
      <c r="W766" s="2">
        <f t="shared" si="46"/>
        <v>37</v>
      </c>
      <c r="X766" s="2">
        <f t="shared" si="47"/>
        <v>56</v>
      </c>
    </row>
    <row r="767" spans="1:24" x14ac:dyDescent="0.2">
      <c r="A767">
        <v>149</v>
      </c>
      <c r="B767" t="s">
        <v>25</v>
      </c>
      <c r="C767">
        <v>2024</v>
      </c>
      <c r="D767">
        <v>13180048.4715</v>
      </c>
      <c r="E767" s="1">
        <v>3303771</v>
      </c>
      <c r="F767">
        <f>D767/1000000</f>
        <v>13.180048471499999</v>
      </c>
      <c r="G767">
        <f>E767/1000000</f>
        <v>3.3037709999999998</v>
      </c>
      <c r="H767">
        <v>111.2979</v>
      </c>
      <c r="I767">
        <f t="shared" si="44"/>
        <v>114.95621199999999</v>
      </c>
      <c r="J767">
        <v>106.799378</v>
      </c>
      <c r="K767">
        <f t="shared" si="45"/>
        <v>110.147428</v>
      </c>
      <c r="L767">
        <v>5.4905429999999997</v>
      </c>
      <c r="M767">
        <v>27.892399999999999</v>
      </c>
      <c r="N767">
        <f>H767-106</f>
        <v>5.2978999999999985</v>
      </c>
      <c r="O767">
        <f>117-J767</f>
        <v>10.200621999999996</v>
      </c>
      <c r="P767">
        <f>N767+O767</f>
        <v>15.498521999999994</v>
      </c>
      <c r="Q767">
        <f>N767/P767</f>
        <v>0.34183259539199934</v>
      </c>
      <c r="R767">
        <f>O767/P767</f>
        <v>0.65816740460800061</v>
      </c>
      <c r="S767">
        <f>Q767*L767</f>
        <v>1.876846563801374</v>
      </c>
      <c r="T767">
        <f>R767*L767</f>
        <v>3.6136964361986252</v>
      </c>
      <c r="U767" s="1">
        <f>S767*1901000</f>
        <v>3567885.3177864118</v>
      </c>
      <c r="V767" s="1">
        <f>T767*469000</f>
        <v>1694823.6285771553</v>
      </c>
      <c r="W767" s="2">
        <f t="shared" si="46"/>
        <v>25</v>
      </c>
      <c r="X767" s="2">
        <f t="shared" si="47"/>
        <v>72</v>
      </c>
    </row>
    <row r="768" spans="1:24" x14ac:dyDescent="0.2">
      <c r="A768">
        <v>77166</v>
      </c>
      <c r="B768" t="s">
        <v>297</v>
      </c>
      <c r="C768">
        <v>2023</v>
      </c>
      <c r="D768">
        <v>15649265.1845</v>
      </c>
      <c r="E768" s="1">
        <v>4687500</v>
      </c>
      <c r="F768">
        <f>D768/1000000</f>
        <v>15.649265184499999</v>
      </c>
      <c r="G768">
        <f>E768/1000000</f>
        <v>4.6875</v>
      </c>
      <c r="H768">
        <v>111.694845</v>
      </c>
      <c r="I768" t="e">
        <f t="shared" si="44"/>
        <v>#DIV/0!</v>
      </c>
      <c r="J768">
        <v>102.851269</v>
      </c>
      <c r="K768" t="e">
        <f t="shared" si="45"/>
        <v>#DIV/0!</v>
      </c>
      <c r="L768">
        <v>6.5191689999999998</v>
      </c>
      <c r="M768">
        <v>23.423536585365799</v>
      </c>
      <c r="N768">
        <f>H768-106</f>
        <v>5.6948450000000008</v>
      </c>
      <c r="O768">
        <f>117-J768</f>
        <v>14.148730999999998</v>
      </c>
      <c r="P768">
        <f>N768+O768</f>
        <v>19.843575999999999</v>
      </c>
      <c r="Q768">
        <f>N768/P768</f>
        <v>0.28698683140579101</v>
      </c>
      <c r="R768">
        <f>O768/P768</f>
        <v>0.71301316859420893</v>
      </c>
      <c r="S768">
        <f>Q768*L768</f>
        <v>1.870915654708859</v>
      </c>
      <c r="T768">
        <f>R768*L768</f>
        <v>4.6482533452911401</v>
      </c>
      <c r="U768" s="1">
        <f>S768*1901000</f>
        <v>3556610.6596015408</v>
      </c>
      <c r="V768" s="1">
        <f>T768*469000</f>
        <v>2180030.8189415447</v>
      </c>
      <c r="W768" s="2">
        <f t="shared" si="46"/>
        <v>27</v>
      </c>
      <c r="X768" s="2">
        <f t="shared" si="47"/>
        <v>91</v>
      </c>
    </row>
    <row r="769" spans="1:24" x14ac:dyDescent="0.2">
      <c r="A769">
        <v>985</v>
      </c>
      <c r="B769" t="s">
        <v>319</v>
      </c>
      <c r="C769">
        <v>2020</v>
      </c>
      <c r="D769">
        <v>8988156.1425000001</v>
      </c>
      <c r="E769" s="1">
        <v>3077704</v>
      </c>
      <c r="F769">
        <f>D769/1000000</f>
        <v>8.9881561424999994</v>
      </c>
      <c r="G769">
        <f>E769/1000000</f>
        <v>3.0777040000000002</v>
      </c>
      <c r="H769">
        <v>115.00022300000001</v>
      </c>
      <c r="I769" t="e">
        <f t="shared" si="44"/>
        <v>#DIV/0!</v>
      </c>
      <c r="J769">
        <v>107.95475399999999</v>
      </c>
      <c r="K769" t="e">
        <f t="shared" si="45"/>
        <v>#DIV/0!</v>
      </c>
      <c r="L769">
        <v>3.7442850000000001</v>
      </c>
      <c r="M769">
        <v>15.3076315789473</v>
      </c>
      <c r="N769">
        <f>H769-106</f>
        <v>9.0002230000000054</v>
      </c>
      <c r="O769">
        <f>117-J769</f>
        <v>9.0452460000000059</v>
      </c>
      <c r="P769">
        <f>N769+O769</f>
        <v>18.045469000000011</v>
      </c>
      <c r="Q769">
        <f>N769/P769</f>
        <v>0.49875251233425966</v>
      </c>
      <c r="R769">
        <f>O769/P769</f>
        <v>0.50124748766574034</v>
      </c>
      <c r="S769">
        <f>Q769*L769</f>
        <v>1.8674715506454835</v>
      </c>
      <c r="T769">
        <f>R769*L769</f>
        <v>1.8768134493545165</v>
      </c>
      <c r="U769" s="1">
        <f>S769*1901000</f>
        <v>3550063.4177770643</v>
      </c>
      <c r="V769" s="1">
        <f>T769*469000</f>
        <v>880225.5077472683</v>
      </c>
      <c r="W769" s="2">
        <f t="shared" si="46"/>
        <v>47</v>
      </c>
      <c r="X769" s="2">
        <f t="shared" si="47"/>
        <v>66</v>
      </c>
    </row>
    <row r="770" spans="1:24" x14ac:dyDescent="0.2">
      <c r="A770">
        <v>19262</v>
      </c>
      <c r="B770" t="s">
        <v>234</v>
      </c>
      <c r="C770">
        <v>2024</v>
      </c>
      <c r="D770">
        <v>8421813.3790000007</v>
      </c>
      <c r="E770" s="1">
        <v>9500000</v>
      </c>
      <c r="F770">
        <f>D770/1000000</f>
        <v>8.4218133790000014</v>
      </c>
      <c r="G770">
        <f>E770/1000000</f>
        <v>9.5</v>
      </c>
      <c r="H770">
        <v>114.13632200000001</v>
      </c>
      <c r="I770">
        <f t="shared" si="44"/>
        <v>118.50737700000001</v>
      </c>
      <c r="J770">
        <v>109.8228</v>
      </c>
      <c r="K770">
        <f t="shared" si="45"/>
        <v>109.33596900000001</v>
      </c>
      <c r="L770">
        <v>3.5083579999999999</v>
      </c>
      <c r="M770">
        <v>17.9168354430379</v>
      </c>
      <c r="N770">
        <f>H770-106</f>
        <v>8.1363220000000069</v>
      </c>
      <c r="O770">
        <f>117-J770</f>
        <v>7.1771999999999991</v>
      </c>
      <c r="P770">
        <f>N770+O770</f>
        <v>15.313522000000006</v>
      </c>
      <c r="Q770">
        <f>N770/P770</f>
        <v>0.53131617925647701</v>
      </c>
      <c r="R770">
        <f>O770/P770</f>
        <v>0.46868382074352305</v>
      </c>
      <c r="S770">
        <f>Q770*L770</f>
        <v>1.8640473680238951</v>
      </c>
      <c r="T770">
        <f>R770*L770</f>
        <v>1.6443106319761049</v>
      </c>
      <c r="U770" s="1">
        <f>S770*1901000</f>
        <v>3543554.0466134246</v>
      </c>
      <c r="V770" s="1">
        <f>T770*469000</f>
        <v>771181.68639679323</v>
      </c>
      <c r="W770" s="2">
        <f t="shared" si="46"/>
        <v>43</v>
      </c>
      <c r="X770" s="2">
        <f t="shared" si="47"/>
        <v>52</v>
      </c>
    </row>
    <row r="771" spans="1:24" x14ac:dyDescent="0.2">
      <c r="A771">
        <v>32630</v>
      </c>
      <c r="B771" t="s">
        <v>26</v>
      </c>
      <c r="C771">
        <v>2022</v>
      </c>
      <c r="D771">
        <v>19407497.5865</v>
      </c>
      <c r="E771" s="1">
        <v>38172414</v>
      </c>
      <c r="F771">
        <f>D771/1000000</f>
        <v>19.4074975865</v>
      </c>
      <c r="G771">
        <f>E771/1000000</f>
        <v>38.172414000000003</v>
      </c>
      <c r="H771">
        <v>110.3916</v>
      </c>
      <c r="I771">
        <f t="shared" ref="I771:I834" si="48">AVERAGEIFS(H:H,A:A,A771,C:C,C771-1)</f>
        <v>122.35365299999999</v>
      </c>
      <c r="J771">
        <v>102.343318</v>
      </c>
      <c r="K771">
        <f t="shared" ref="K771:K834" si="49">AVERAGEIFS(J:J,A:A,A771,C:C,C771-1)</f>
        <v>95.013411000000005</v>
      </c>
      <c r="L771">
        <v>8.0847730000000002</v>
      </c>
      <c r="M771">
        <v>30.6932857142857</v>
      </c>
      <c r="N771">
        <f>H771-106</f>
        <v>4.3915999999999968</v>
      </c>
      <c r="O771">
        <f>117-J771</f>
        <v>14.656682000000004</v>
      </c>
      <c r="P771">
        <f>N771+O771</f>
        <v>19.048282</v>
      </c>
      <c r="Q771">
        <f>N771/P771</f>
        <v>0.23055097567329152</v>
      </c>
      <c r="R771">
        <f>O771/P771</f>
        <v>0.76944902432670848</v>
      </c>
      <c r="S771">
        <f>Q771*L771</f>
        <v>1.8639523032470842</v>
      </c>
      <c r="T771">
        <f>R771*L771</f>
        <v>6.2208206967529156</v>
      </c>
      <c r="U771" s="1">
        <f>S771*1901000</f>
        <v>3543373.328472707</v>
      </c>
      <c r="V771" s="1">
        <f>T771*469000</f>
        <v>2917564.9067771174</v>
      </c>
      <c r="W771" s="2">
        <f t="shared" ref="W771:W834" si="50">PERCENTRANK(H:H,H771,2)*100</f>
        <v>21</v>
      </c>
      <c r="X771" s="2">
        <f t="shared" ref="X771:X834" si="51">100-PERCENTRANK(J:J,J771,2)*100</f>
        <v>92</v>
      </c>
    </row>
    <row r="772" spans="1:24" x14ac:dyDescent="0.2">
      <c r="A772">
        <v>77712</v>
      </c>
      <c r="B772" t="s">
        <v>115</v>
      </c>
      <c r="C772">
        <v>2024</v>
      </c>
      <c r="D772">
        <v>5275682.0714999996</v>
      </c>
      <c r="E772" s="1">
        <v>19000000</v>
      </c>
      <c r="F772">
        <f>D772/1000000</f>
        <v>5.2756820714999995</v>
      </c>
      <c r="G772">
        <f>E772/1000000</f>
        <v>19</v>
      </c>
      <c r="H772">
        <v>114.39066200000001</v>
      </c>
      <c r="I772">
        <f t="shared" si="48"/>
        <v>114.20951100000001</v>
      </c>
      <c r="J772">
        <v>115.480322</v>
      </c>
      <c r="K772">
        <f t="shared" si="49"/>
        <v>117.30773000000001</v>
      </c>
      <c r="L772">
        <v>2.197743</v>
      </c>
      <c r="M772">
        <v>23.870649350649298</v>
      </c>
      <c r="N772">
        <f>H772-106</f>
        <v>8.3906620000000061</v>
      </c>
      <c r="O772">
        <f>117-J772</f>
        <v>1.519677999999999</v>
      </c>
      <c r="P772">
        <f>N772+O772</f>
        <v>9.910340000000005</v>
      </c>
      <c r="Q772">
        <f>N772/P772</f>
        <v>0.8466573296173493</v>
      </c>
      <c r="R772">
        <f>O772/P772</f>
        <v>0.15334267038265068</v>
      </c>
      <c r="S772">
        <f>Q772*L772</f>
        <v>1.860735219565222</v>
      </c>
      <c r="T772">
        <f>R772*L772</f>
        <v>0.33700778043477786</v>
      </c>
      <c r="U772" s="1">
        <f>S772*1901000</f>
        <v>3537257.6523934873</v>
      </c>
      <c r="V772" s="1">
        <f>T772*469000</f>
        <v>158056.64902391081</v>
      </c>
      <c r="W772" s="2">
        <f t="shared" si="50"/>
        <v>45</v>
      </c>
      <c r="X772" s="2">
        <f t="shared" si="51"/>
        <v>14</v>
      </c>
    </row>
    <row r="773" spans="1:24" x14ac:dyDescent="0.2">
      <c r="A773">
        <v>42986</v>
      </c>
      <c r="B773" t="s">
        <v>256</v>
      </c>
      <c r="C773">
        <v>2022</v>
      </c>
      <c r="D773">
        <v>8567204.4625000004</v>
      </c>
      <c r="E773" s="1">
        <v>1563518</v>
      </c>
      <c r="F773">
        <f>D773/1000000</f>
        <v>8.5672044625000012</v>
      </c>
      <c r="G773">
        <f>E773/1000000</f>
        <v>1.563518</v>
      </c>
      <c r="H773">
        <v>115.41642299999999</v>
      </c>
      <c r="I773">
        <f t="shared" si="48"/>
        <v>115.02382</v>
      </c>
      <c r="J773">
        <v>107.99612</v>
      </c>
      <c r="K773">
        <f t="shared" si="49"/>
        <v>114.680406</v>
      </c>
      <c r="L773">
        <v>3.5689250000000001</v>
      </c>
      <c r="M773">
        <v>14.1831884057971</v>
      </c>
      <c r="N773">
        <f>H773-106</f>
        <v>9.4164229999999947</v>
      </c>
      <c r="O773">
        <f>117-J773</f>
        <v>9.0038799999999952</v>
      </c>
      <c r="P773">
        <f>N773+O773</f>
        <v>18.42030299999999</v>
      </c>
      <c r="Q773">
        <f>N773/P773</f>
        <v>0.51119805141098928</v>
      </c>
      <c r="R773">
        <f>O773/P773</f>
        <v>0.48880194858901072</v>
      </c>
      <c r="S773">
        <f>Q773*L773</f>
        <v>1.824427505631965</v>
      </c>
      <c r="T773">
        <f>R773*L773</f>
        <v>1.7444974943680351</v>
      </c>
      <c r="U773" s="1">
        <f>S773*1901000</f>
        <v>3468236.6882063653</v>
      </c>
      <c r="V773" s="1">
        <f>T773*469000</f>
        <v>818169.32485860842</v>
      </c>
      <c r="W773" s="2">
        <f t="shared" si="50"/>
        <v>50</v>
      </c>
      <c r="X773" s="2">
        <f t="shared" si="51"/>
        <v>66</v>
      </c>
    </row>
    <row r="774" spans="1:24" x14ac:dyDescent="0.2">
      <c r="A774">
        <v>44493</v>
      </c>
      <c r="B774" t="s">
        <v>355</v>
      </c>
      <c r="C774">
        <v>2024</v>
      </c>
      <c r="D774">
        <v>7070022.2144999998</v>
      </c>
      <c r="E774" s="1">
        <v>2087519</v>
      </c>
      <c r="F774">
        <f>D774/1000000</f>
        <v>7.0700222144999998</v>
      </c>
      <c r="G774">
        <f>E774/1000000</f>
        <v>2.0875189999999999</v>
      </c>
      <c r="H774">
        <v>115.490168</v>
      </c>
      <c r="I774" t="e">
        <f t="shared" si="48"/>
        <v>#DIV/0!</v>
      </c>
      <c r="J774">
        <v>111.11874299999999</v>
      </c>
      <c r="K774" t="e">
        <f t="shared" si="49"/>
        <v>#DIV/0!</v>
      </c>
      <c r="L774">
        <v>2.9452289999999999</v>
      </c>
      <c r="M774">
        <v>15.145357142857099</v>
      </c>
      <c r="N774">
        <f>H774-106</f>
        <v>9.4901679999999971</v>
      </c>
      <c r="O774">
        <f>117-J774</f>
        <v>5.8812570000000051</v>
      </c>
      <c r="P774">
        <f>N774+O774</f>
        <v>15.371425000000002</v>
      </c>
      <c r="Q774">
        <f>N774/P774</f>
        <v>0.61739025496985456</v>
      </c>
      <c r="R774">
        <f>O774/P774</f>
        <v>0.3826097450301455</v>
      </c>
      <c r="S774">
        <f>Q774*L774</f>
        <v>1.8183556832546097</v>
      </c>
      <c r="T774">
        <f>R774*L774</f>
        <v>1.1268733167453904</v>
      </c>
      <c r="U774" s="1">
        <f>S774*1901000</f>
        <v>3456694.1538670133</v>
      </c>
      <c r="V774" s="1">
        <f>T774*469000</f>
        <v>528503.58555358811</v>
      </c>
      <c r="W774" s="2">
        <f t="shared" si="50"/>
        <v>50</v>
      </c>
      <c r="X774" s="2">
        <f t="shared" si="51"/>
        <v>43.000000000000007</v>
      </c>
    </row>
    <row r="775" spans="1:24" x14ac:dyDescent="0.2">
      <c r="A775">
        <v>43224</v>
      </c>
      <c r="B775" t="s">
        <v>257</v>
      </c>
      <c r="C775">
        <v>2021</v>
      </c>
      <c r="D775">
        <v>4540003.2369999997</v>
      </c>
      <c r="E775" s="1">
        <v>2500000</v>
      </c>
      <c r="F775">
        <f>D775/1000000</f>
        <v>4.5400032369999996</v>
      </c>
      <c r="G775">
        <f>E775/1000000</f>
        <v>2.5</v>
      </c>
      <c r="H775">
        <v>115.775358</v>
      </c>
      <c r="I775" t="e">
        <f t="shared" si="48"/>
        <v>#DIV/0!</v>
      </c>
      <c r="J775">
        <v>116.57666</v>
      </c>
      <c r="K775" t="e">
        <f t="shared" si="49"/>
        <v>#DIV/0!</v>
      </c>
      <c r="L775">
        <v>1.8912739999999999</v>
      </c>
      <c r="M775">
        <v>19.4025490196078</v>
      </c>
      <c r="N775">
        <f>H775-106</f>
        <v>9.7753579999999971</v>
      </c>
      <c r="O775">
        <f>117-J775</f>
        <v>0.42333999999999605</v>
      </c>
      <c r="P775">
        <f>N775+O775</f>
        <v>10.198697999999993</v>
      </c>
      <c r="Q775">
        <f>N775/P775</f>
        <v>0.95849077990151332</v>
      </c>
      <c r="R775">
        <f>O775/P775</f>
        <v>4.1509220098486725E-2</v>
      </c>
      <c r="S775">
        <f>Q775*L775</f>
        <v>1.8127686912674545</v>
      </c>
      <c r="T775">
        <f>R775*L775</f>
        <v>7.8505308732545381E-2</v>
      </c>
      <c r="U775" s="1">
        <f>S775*1901000</f>
        <v>3446073.2820994309</v>
      </c>
      <c r="V775" s="1">
        <f>T775*469000</f>
        <v>36818.989795563786</v>
      </c>
      <c r="W775" s="2">
        <f t="shared" si="50"/>
        <v>52</v>
      </c>
      <c r="X775" s="2">
        <f t="shared" si="51"/>
        <v>9</v>
      </c>
    </row>
    <row r="776" spans="1:24" x14ac:dyDescent="0.2">
      <c r="A776">
        <v>185270</v>
      </c>
      <c r="B776" t="s">
        <v>371</v>
      </c>
      <c r="C776">
        <v>2024</v>
      </c>
      <c r="D776">
        <v>11910678.4745</v>
      </c>
      <c r="E776" s="1">
        <v>1891857</v>
      </c>
      <c r="F776">
        <f>D776/1000000</f>
        <v>11.910678474500001</v>
      </c>
      <c r="G776">
        <f>E776/1000000</f>
        <v>1.8918569999999999</v>
      </c>
      <c r="H776">
        <v>113.76517</v>
      </c>
      <c r="I776" t="e">
        <f t="shared" si="48"/>
        <v>#DIV/0!</v>
      </c>
      <c r="J776">
        <v>103.374392</v>
      </c>
      <c r="K776" t="e">
        <f t="shared" si="49"/>
        <v>#DIV/0!</v>
      </c>
      <c r="L776">
        <v>4.9617490000000002</v>
      </c>
      <c r="M776">
        <v>16.144848484848399</v>
      </c>
      <c r="N776">
        <f>H776-106</f>
        <v>7.7651699999999977</v>
      </c>
      <c r="O776">
        <f>117-J776</f>
        <v>13.625608</v>
      </c>
      <c r="P776">
        <f>N776+O776</f>
        <v>21.390777999999997</v>
      </c>
      <c r="Q776">
        <f>N776/P776</f>
        <v>0.36301484686531732</v>
      </c>
      <c r="R776">
        <f>O776/P776</f>
        <v>0.63698515313468274</v>
      </c>
      <c r="S776">
        <f>Q776*L776</f>
        <v>1.8011885534191414</v>
      </c>
      <c r="T776">
        <f>R776*L776</f>
        <v>3.1605604465808592</v>
      </c>
      <c r="U776" s="1">
        <f>S776*1901000</f>
        <v>3424059.440049788</v>
      </c>
      <c r="V776" s="1">
        <f>T776*469000</f>
        <v>1482302.8494464229</v>
      </c>
      <c r="W776" s="2">
        <f t="shared" si="50"/>
        <v>41</v>
      </c>
      <c r="X776" s="2">
        <f t="shared" si="51"/>
        <v>89</v>
      </c>
    </row>
    <row r="777" spans="1:24" x14ac:dyDescent="0.2">
      <c r="A777">
        <v>76391</v>
      </c>
      <c r="B777" t="s">
        <v>139</v>
      </c>
      <c r="C777">
        <v>2022</v>
      </c>
      <c r="D777">
        <v>9022406.4765000008</v>
      </c>
      <c r="E777" s="1">
        <v>16500000</v>
      </c>
      <c r="F777">
        <f>D777/1000000</f>
        <v>9.0224064765000005</v>
      </c>
      <c r="G777">
        <f>E777/1000000</f>
        <v>16.5</v>
      </c>
      <c r="H777">
        <v>111.60592</v>
      </c>
      <c r="I777" t="e">
        <f t="shared" si="48"/>
        <v>#DIV/0!</v>
      </c>
      <c r="J777">
        <v>110.841407</v>
      </c>
      <c r="K777" t="e">
        <f t="shared" si="49"/>
        <v>#DIV/0!</v>
      </c>
      <c r="L777">
        <v>3.758553</v>
      </c>
      <c r="M777">
        <v>29.633500000000002</v>
      </c>
      <c r="N777">
        <f>H777-106</f>
        <v>5.6059199999999976</v>
      </c>
      <c r="O777">
        <f>117-J777</f>
        <v>6.1585929999999962</v>
      </c>
      <c r="P777">
        <f>N777+O777</f>
        <v>11.764512999999994</v>
      </c>
      <c r="Q777">
        <f>N777/P777</f>
        <v>0.47651101239804833</v>
      </c>
      <c r="R777">
        <f>O777/P777</f>
        <v>0.52348898760195173</v>
      </c>
      <c r="S777">
        <f>Q777*L777</f>
        <v>1.7909918951817219</v>
      </c>
      <c r="T777">
        <f>R777*L777</f>
        <v>1.9675611048182784</v>
      </c>
      <c r="U777" s="1">
        <f>S777*1901000</f>
        <v>3404675.5927404533</v>
      </c>
      <c r="V777" s="1">
        <f>T777*469000</f>
        <v>922786.15815977252</v>
      </c>
      <c r="W777" s="2">
        <f t="shared" si="50"/>
        <v>27</v>
      </c>
      <c r="X777" s="2">
        <f t="shared" si="51"/>
        <v>44.999999999999993</v>
      </c>
    </row>
    <row r="778" spans="1:24" x14ac:dyDescent="0.2">
      <c r="A778">
        <v>32347</v>
      </c>
      <c r="B778" t="s">
        <v>173</v>
      </c>
      <c r="C778">
        <v>2021</v>
      </c>
      <c r="D778">
        <v>8226297.4550000001</v>
      </c>
      <c r="E778" s="1">
        <v>13036364</v>
      </c>
      <c r="F778">
        <f>D778/1000000</f>
        <v>8.2262974549999992</v>
      </c>
      <c r="G778">
        <f>E778/1000000</f>
        <v>13.036364000000001</v>
      </c>
      <c r="H778">
        <v>112.430701</v>
      </c>
      <c r="I778">
        <f t="shared" si="48"/>
        <v>125.22765699999999</v>
      </c>
      <c r="J778">
        <v>111.100934</v>
      </c>
      <c r="K778">
        <f t="shared" si="49"/>
        <v>106.386493</v>
      </c>
      <c r="L778">
        <v>3.4269099999999999</v>
      </c>
      <c r="M778">
        <v>24.935111111111102</v>
      </c>
      <c r="N778">
        <f>H778-106</f>
        <v>6.4307009999999991</v>
      </c>
      <c r="O778">
        <f>117-J778</f>
        <v>5.8990660000000048</v>
      </c>
      <c r="P778">
        <f>N778+O778</f>
        <v>12.329767000000004</v>
      </c>
      <c r="Q778">
        <f>N778/P778</f>
        <v>0.52155900431857283</v>
      </c>
      <c r="R778">
        <f>O778/P778</f>
        <v>0.47844099568142717</v>
      </c>
      <c r="S778">
        <f>Q778*L778</f>
        <v>1.7873357674893604</v>
      </c>
      <c r="T778">
        <f>R778*L778</f>
        <v>1.6395742325106395</v>
      </c>
      <c r="U778" s="1">
        <f>S778*1901000</f>
        <v>3397725.2939972742</v>
      </c>
      <c r="V778" s="1">
        <f>T778*469000</f>
        <v>768960.31504748994</v>
      </c>
      <c r="W778" s="2">
        <f t="shared" si="50"/>
        <v>32</v>
      </c>
      <c r="X778" s="2">
        <f t="shared" si="51"/>
        <v>43.000000000000007</v>
      </c>
    </row>
    <row r="779" spans="1:24" x14ac:dyDescent="0.2">
      <c r="A779">
        <v>839</v>
      </c>
      <c r="B779" t="s">
        <v>62</v>
      </c>
      <c r="C779">
        <v>2021</v>
      </c>
      <c r="D779">
        <v>4749626.8995000003</v>
      </c>
      <c r="E779" s="1">
        <v>8729020</v>
      </c>
      <c r="F779">
        <f>D779/1000000</f>
        <v>4.7496268994999999</v>
      </c>
      <c r="G779">
        <f>E779/1000000</f>
        <v>8.7290200000000002</v>
      </c>
      <c r="H779">
        <v>114.17247500000001</v>
      </c>
      <c r="I779">
        <f t="shared" si="48"/>
        <v>126.958423</v>
      </c>
      <c r="J779">
        <v>116.05287199999999</v>
      </c>
      <c r="K779">
        <f t="shared" si="49"/>
        <v>118.65995599999999</v>
      </c>
      <c r="L779">
        <v>1.978599</v>
      </c>
      <c r="M779">
        <v>25.615405405405401</v>
      </c>
      <c r="N779">
        <f>H779-106</f>
        <v>8.1724750000000057</v>
      </c>
      <c r="O779">
        <f>117-J779</f>
        <v>0.94712800000000641</v>
      </c>
      <c r="P779">
        <f>N779+O779</f>
        <v>9.1196030000000121</v>
      </c>
      <c r="Q779">
        <f>N779/P779</f>
        <v>0.89614372467748815</v>
      </c>
      <c r="R779">
        <f>O779/P779</f>
        <v>0.10385627532251186</v>
      </c>
      <c r="S779">
        <f>Q779*L779</f>
        <v>1.7731090775031533</v>
      </c>
      <c r="T779">
        <f>R779*L779</f>
        <v>0.20548992249684664</v>
      </c>
      <c r="U779" s="1">
        <f>S779*1901000</f>
        <v>3370680.3563334942</v>
      </c>
      <c r="V779" s="1">
        <f>T779*469000</f>
        <v>96374.773651021067</v>
      </c>
      <c r="W779" s="2">
        <f t="shared" si="50"/>
        <v>44</v>
      </c>
      <c r="X779" s="2">
        <f t="shared" si="51"/>
        <v>11</v>
      </c>
    </row>
    <row r="780" spans="1:24" x14ac:dyDescent="0.2">
      <c r="A780">
        <v>645</v>
      </c>
      <c r="B780" t="s">
        <v>151</v>
      </c>
      <c r="C780">
        <v>2022</v>
      </c>
      <c r="D780">
        <v>7223620.6074999999</v>
      </c>
      <c r="E780" s="1">
        <v>14700000</v>
      </c>
      <c r="F780">
        <f>D780/1000000</f>
        <v>7.2236206075</v>
      </c>
      <c r="G780">
        <f>E780/1000000</f>
        <v>14.7</v>
      </c>
      <c r="H780">
        <v>112.68388299999999</v>
      </c>
      <c r="I780">
        <f t="shared" si="48"/>
        <v>118.357827</v>
      </c>
      <c r="J780">
        <v>112.24260099999999</v>
      </c>
      <c r="K780">
        <f t="shared" si="49"/>
        <v>108.113336</v>
      </c>
      <c r="L780">
        <v>3.0092150000000002</v>
      </c>
      <c r="M780">
        <v>24.916075949366999</v>
      </c>
      <c r="N780">
        <f>H780-106</f>
        <v>6.6838829999999945</v>
      </c>
      <c r="O780">
        <f>117-J780</f>
        <v>4.7573990000000066</v>
      </c>
      <c r="P780">
        <f>N780+O780</f>
        <v>11.441282000000001</v>
      </c>
      <c r="Q780">
        <f>N780/P780</f>
        <v>0.58419004094121563</v>
      </c>
      <c r="R780">
        <f>O780/P780</f>
        <v>0.41580995905878432</v>
      </c>
      <c r="S780">
        <f>Q780*L780</f>
        <v>1.7579534340509202</v>
      </c>
      <c r="T780">
        <f>R780*L780</f>
        <v>1.2512615659490798</v>
      </c>
      <c r="U780" s="1">
        <f>S780*1901000</f>
        <v>3341869.4781307993</v>
      </c>
      <c r="V780" s="1">
        <f>T780*469000</f>
        <v>586841.67443011841</v>
      </c>
      <c r="W780" s="2">
        <f t="shared" si="50"/>
        <v>33</v>
      </c>
      <c r="X780" s="2">
        <f t="shared" si="51"/>
        <v>33</v>
      </c>
    </row>
    <row r="781" spans="1:24" x14ac:dyDescent="0.2">
      <c r="A781">
        <v>43224</v>
      </c>
      <c r="B781" t="s">
        <v>257</v>
      </c>
      <c r="C781">
        <v>2022</v>
      </c>
      <c r="D781">
        <v>5937619.9464999996</v>
      </c>
      <c r="E781" s="1">
        <v>2625000</v>
      </c>
      <c r="F781">
        <f>D781/1000000</f>
        <v>5.9376199464999999</v>
      </c>
      <c r="G781">
        <f>E781/1000000</f>
        <v>2.625</v>
      </c>
      <c r="H781">
        <v>115.11572099999999</v>
      </c>
      <c r="I781">
        <f t="shared" si="48"/>
        <v>116.8946895</v>
      </c>
      <c r="J781">
        <v>113.288732</v>
      </c>
      <c r="K781">
        <f t="shared" si="49"/>
        <v>115.525565</v>
      </c>
      <c r="L781">
        <v>2.4734929999999999</v>
      </c>
      <c r="M781">
        <v>16.854459459459399</v>
      </c>
      <c r="N781">
        <f>H781-106</f>
        <v>9.1157209999999935</v>
      </c>
      <c r="O781">
        <f>117-J781</f>
        <v>3.711268000000004</v>
      </c>
      <c r="P781">
        <f>N781+O781</f>
        <v>12.826988999999998</v>
      </c>
      <c r="Q781">
        <f>N781/P781</f>
        <v>0.7106672501239375</v>
      </c>
      <c r="R781">
        <f>O781/P781</f>
        <v>0.2893327498760625</v>
      </c>
      <c r="S781">
        <f>Q781*L781</f>
        <v>1.7578304685108086</v>
      </c>
      <c r="T781">
        <f>R781*L781</f>
        <v>0.71566253148919146</v>
      </c>
      <c r="U781" s="1">
        <f>S781*1901000</f>
        <v>3341635.7206390472</v>
      </c>
      <c r="V781" s="1">
        <f>T781*469000</f>
        <v>335645.72726843081</v>
      </c>
      <c r="W781" s="2">
        <f t="shared" si="50"/>
        <v>48</v>
      </c>
      <c r="X781" s="2">
        <f t="shared" si="51"/>
        <v>26</v>
      </c>
    </row>
    <row r="782" spans="1:24" x14ac:dyDescent="0.2">
      <c r="A782">
        <v>77731</v>
      </c>
      <c r="B782" t="s">
        <v>182</v>
      </c>
      <c r="C782">
        <v>2024</v>
      </c>
      <c r="D782">
        <v>7775553.1694999998</v>
      </c>
      <c r="E782" s="1">
        <v>12900000</v>
      </c>
      <c r="F782">
        <f>D782/1000000</f>
        <v>7.7755531695000002</v>
      </c>
      <c r="G782">
        <f>E782/1000000</f>
        <v>12.9</v>
      </c>
      <c r="H782">
        <v>113.80112200000001</v>
      </c>
      <c r="I782" t="e">
        <f t="shared" si="48"/>
        <v>#DIV/0!</v>
      </c>
      <c r="J782">
        <v>110.423115</v>
      </c>
      <c r="K782" t="e">
        <f t="shared" si="49"/>
        <v>#DIV/0!</v>
      </c>
      <c r="L782">
        <v>3.2391390000000002</v>
      </c>
      <c r="M782">
        <v>18.4211940298507</v>
      </c>
      <c r="N782">
        <f>H782-106</f>
        <v>7.8011220000000066</v>
      </c>
      <c r="O782">
        <f>117-J782</f>
        <v>6.5768850000000043</v>
      </c>
      <c r="P782">
        <f>N782+O782</f>
        <v>14.378007000000011</v>
      </c>
      <c r="Q782">
        <f>N782/P782</f>
        <v>0.54257325093804731</v>
      </c>
      <c r="R782">
        <f>O782/P782</f>
        <v>0.45742674906195269</v>
      </c>
      <c r="S782">
        <f>Q782*L782</f>
        <v>1.7574701774702157</v>
      </c>
      <c r="T782">
        <f>R782*L782</f>
        <v>1.4816688225297845</v>
      </c>
      <c r="U782" s="1">
        <f>S782*1901000</f>
        <v>3340950.8073708802</v>
      </c>
      <c r="V782" s="1">
        <f>T782*469000</f>
        <v>694902.67776646896</v>
      </c>
      <c r="W782" s="2">
        <f t="shared" si="50"/>
        <v>41</v>
      </c>
      <c r="X782" s="2">
        <f t="shared" si="51"/>
        <v>48</v>
      </c>
    </row>
    <row r="783" spans="1:24" x14ac:dyDescent="0.2">
      <c r="A783">
        <v>70732</v>
      </c>
      <c r="B783" t="s">
        <v>201</v>
      </c>
      <c r="C783">
        <v>2020</v>
      </c>
      <c r="D783">
        <v>4877287.8899999997</v>
      </c>
      <c r="E783" s="1">
        <v>1517981</v>
      </c>
      <c r="F783">
        <f>D783/1000000</f>
        <v>4.8772878899999998</v>
      </c>
      <c r="G783">
        <f>E783/1000000</f>
        <v>1.517981</v>
      </c>
      <c r="H783">
        <v>115.01251499999999</v>
      </c>
      <c r="I783" t="e">
        <f t="shared" si="48"/>
        <v>#DIV/0!</v>
      </c>
      <c r="J783">
        <v>115.547242</v>
      </c>
      <c r="K783" t="e">
        <f t="shared" si="49"/>
        <v>#DIV/0!</v>
      </c>
      <c r="L783">
        <v>2.0317799999999999</v>
      </c>
      <c r="M783">
        <v>18.676268656716399</v>
      </c>
      <c r="N783">
        <f>H783-106</f>
        <v>9.0125149999999934</v>
      </c>
      <c r="O783">
        <f>117-J783</f>
        <v>1.4527580000000029</v>
      </c>
      <c r="P783">
        <f>N783+O783</f>
        <v>10.465272999999996</v>
      </c>
      <c r="Q783">
        <f>N783/P783</f>
        <v>0.86118298108420077</v>
      </c>
      <c r="R783">
        <f>O783/P783</f>
        <v>0.13881701891579928</v>
      </c>
      <c r="S783">
        <f>Q783*L783</f>
        <v>1.7497343573072575</v>
      </c>
      <c r="T783">
        <f>R783*L783</f>
        <v>0.28204564269274268</v>
      </c>
      <c r="U783" s="1">
        <f>S783*1901000</f>
        <v>3326245.0132410964</v>
      </c>
      <c r="V783" s="1">
        <f>T783*469000</f>
        <v>132279.40642289631</v>
      </c>
      <c r="W783" s="2">
        <f t="shared" si="50"/>
        <v>48</v>
      </c>
      <c r="X783" s="2">
        <f t="shared" si="51"/>
        <v>14</v>
      </c>
    </row>
    <row r="784" spans="1:24" x14ac:dyDescent="0.2">
      <c r="A784">
        <v>59031</v>
      </c>
      <c r="B784" t="s">
        <v>83</v>
      </c>
      <c r="C784">
        <v>2020</v>
      </c>
      <c r="D784">
        <v>17604105.158</v>
      </c>
      <c r="E784" s="1">
        <v>1517981</v>
      </c>
      <c r="F784">
        <f>D784/1000000</f>
        <v>17.604105157999999</v>
      </c>
      <c r="G784">
        <f>E784/1000000</f>
        <v>1.517981</v>
      </c>
      <c r="H784">
        <v>112.215846</v>
      </c>
      <c r="I784" t="e">
        <f t="shared" si="48"/>
        <v>#DIV/0!</v>
      </c>
      <c r="J784">
        <v>97.157768000000004</v>
      </c>
      <c r="K784" t="e">
        <f t="shared" si="49"/>
        <v>#DIV/0!</v>
      </c>
      <c r="L784">
        <v>7.3335160000000004</v>
      </c>
      <c r="M784">
        <v>18.573437500000001</v>
      </c>
      <c r="N784">
        <f>H784-106</f>
        <v>6.2158459999999991</v>
      </c>
      <c r="O784">
        <f>117-J784</f>
        <v>19.842231999999996</v>
      </c>
      <c r="P784">
        <f>N784+O784</f>
        <v>26.058077999999995</v>
      </c>
      <c r="Q784">
        <f>N784/P784</f>
        <v>0.2385381607960495</v>
      </c>
      <c r="R784">
        <f>O784/P784</f>
        <v>0.7614618392039505</v>
      </c>
      <c r="S784">
        <f>Q784*L784</f>
        <v>1.7493234188084019</v>
      </c>
      <c r="T784">
        <f>R784*L784</f>
        <v>5.5841925811915987</v>
      </c>
      <c r="U784" s="1">
        <f>S784*1901000</f>
        <v>3325463.819154772</v>
      </c>
      <c r="V784" s="1">
        <f>T784*469000</f>
        <v>2618986.3205788597</v>
      </c>
      <c r="W784" s="2">
        <f t="shared" si="50"/>
        <v>30</v>
      </c>
      <c r="X784" s="2">
        <f t="shared" si="51"/>
        <v>99</v>
      </c>
    </row>
    <row r="785" spans="1:24" x14ac:dyDescent="0.2">
      <c r="A785">
        <v>32074</v>
      </c>
      <c r="B785" t="s">
        <v>193</v>
      </c>
      <c r="C785">
        <v>2021</v>
      </c>
      <c r="D785">
        <v>7065413.2544999998</v>
      </c>
      <c r="E785" s="1">
        <v>11615328</v>
      </c>
      <c r="F785">
        <f>D785/1000000</f>
        <v>7.0654132545000001</v>
      </c>
      <c r="G785">
        <f>E785/1000000</f>
        <v>11.615328</v>
      </c>
      <c r="H785">
        <v>112.746515</v>
      </c>
      <c r="I785">
        <f t="shared" si="48"/>
        <v>111.16138599999999</v>
      </c>
      <c r="J785">
        <v>112.391426</v>
      </c>
      <c r="K785">
        <f t="shared" si="49"/>
        <v>102.92523</v>
      </c>
      <c r="L785">
        <v>2.9433090000000002</v>
      </c>
      <c r="M785">
        <v>24.700909090909001</v>
      </c>
      <c r="N785">
        <f>H785-106</f>
        <v>6.7465150000000023</v>
      </c>
      <c r="O785">
        <f>117-J785</f>
        <v>4.6085740000000044</v>
      </c>
      <c r="P785">
        <f>N785+O785</f>
        <v>11.355089000000007</v>
      </c>
      <c r="Q785">
        <f>N785/P785</f>
        <v>0.59414021325592414</v>
      </c>
      <c r="R785">
        <f>O785/P785</f>
        <v>0.40585978674407586</v>
      </c>
      <c r="S785">
        <f>Q785*L785</f>
        <v>1.7487382369380808</v>
      </c>
      <c r="T785">
        <f>R785*L785</f>
        <v>1.1945707630619193</v>
      </c>
      <c r="U785" s="1">
        <f>S785*1901000</f>
        <v>3324351.3884192915</v>
      </c>
      <c r="V785" s="1">
        <f>T785*469000</f>
        <v>560253.68787604012</v>
      </c>
      <c r="W785" s="2">
        <f t="shared" si="50"/>
        <v>34</v>
      </c>
      <c r="X785" s="2">
        <f t="shared" si="51"/>
        <v>32</v>
      </c>
    </row>
    <row r="786" spans="1:24" x14ac:dyDescent="0.2">
      <c r="A786">
        <v>43311</v>
      </c>
      <c r="B786" t="s">
        <v>92</v>
      </c>
      <c r="C786">
        <v>2023</v>
      </c>
      <c r="D786">
        <v>4323022.0420000004</v>
      </c>
      <c r="E786" s="1">
        <v>25568182</v>
      </c>
      <c r="F786">
        <f>D786/1000000</f>
        <v>4.3230220420000007</v>
      </c>
      <c r="G786">
        <f>E786/1000000</f>
        <v>25.568182</v>
      </c>
      <c r="H786">
        <v>113.703974</v>
      </c>
      <c r="I786">
        <f t="shared" si="48"/>
        <v>113.46007899999999</v>
      </c>
      <c r="J786">
        <v>116.75664399999999</v>
      </c>
      <c r="K786">
        <f t="shared" si="49"/>
        <v>106.48917400000001</v>
      </c>
      <c r="L786">
        <v>1.8008839999999999</v>
      </c>
      <c r="M786">
        <v>32.587857142857104</v>
      </c>
      <c r="N786">
        <f>H786-106</f>
        <v>7.7039740000000023</v>
      </c>
      <c r="O786">
        <f>117-J786</f>
        <v>0.24335600000000568</v>
      </c>
      <c r="P786">
        <f>N786+O786</f>
        <v>7.947330000000008</v>
      </c>
      <c r="Q786">
        <f>N786/P786</f>
        <v>0.96937889832182567</v>
      </c>
      <c r="R786">
        <f>O786/P786</f>
        <v>3.0621101678174358E-2</v>
      </c>
      <c r="S786">
        <f>Q786*L786</f>
        <v>1.7457389479254026</v>
      </c>
      <c r="T786">
        <f>R786*L786</f>
        <v>5.5145052074597349E-2</v>
      </c>
      <c r="U786" s="1">
        <f>S786*1901000</f>
        <v>3318649.7400061903</v>
      </c>
      <c r="V786" s="1">
        <f>T786*469000</f>
        <v>25863.029422986157</v>
      </c>
      <c r="W786" s="2">
        <f t="shared" si="50"/>
        <v>40</v>
      </c>
      <c r="X786" s="2">
        <f t="shared" si="51"/>
        <v>9</v>
      </c>
    </row>
    <row r="787" spans="1:24" x14ac:dyDescent="0.2">
      <c r="A787">
        <v>812</v>
      </c>
      <c r="B787" t="s">
        <v>307</v>
      </c>
      <c r="C787">
        <v>2021</v>
      </c>
      <c r="D787">
        <v>15357453.203</v>
      </c>
      <c r="E787" s="1">
        <v>4000000</v>
      </c>
      <c r="F787">
        <f>D787/1000000</f>
        <v>15.357453203</v>
      </c>
      <c r="G787">
        <f>E787/1000000</f>
        <v>4</v>
      </c>
      <c r="H787">
        <v>111.358465</v>
      </c>
      <c r="I787" t="e">
        <f t="shared" si="48"/>
        <v>#DIV/0!</v>
      </c>
      <c r="J787">
        <v>102.655784</v>
      </c>
      <c r="K787" t="e">
        <f t="shared" si="49"/>
        <v>#DIV/0!</v>
      </c>
      <c r="L787">
        <v>6.3976059999999997</v>
      </c>
      <c r="M787">
        <v>23.207037037037001</v>
      </c>
      <c r="N787">
        <f>H787-106</f>
        <v>5.3584649999999954</v>
      </c>
      <c r="O787">
        <f>117-J787</f>
        <v>14.344216000000003</v>
      </c>
      <c r="P787">
        <f>N787+O787</f>
        <v>19.702680999999998</v>
      </c>
      <c r="Q787">
        <f>N787/P787</f>
        <v>0.27196628722761107</v>
      </c>
      <c r="R787">
        <f>O787/P787</f>
        <v>0.72803371277238893</v>
      </c>
      <c r="S787">
        <f>Q787*L787</f>
        <v>1.7399331509650879</v>
      </c>
      <c r="T787">
        <f>R787*L787</f>
        <v>4.6576728490349115</v>
      </c>
      <c r="U787" s="1">
        <f>S787*1901000</f>
        <v>3307612.9199846322</v>
      </c>
      <c r="V787" s="1">
        <f>T787*469000</f>
        <v>2184448.5661973734</v>
      </c>
      <c r="W787" s="2">
        <f t="shared" si="50"/>
        <v>25</v>
      </c>
      <c r="X787" s="2">
        <f t="shared" si="51"/>
        <v>91</v>
      </c>
    </row>
    <row r="788" spans="1:24" x14ac:dyDescent="0.2">
      <c r="A788">
        <v>76394</v>
      </c>
      <c r="B788" t="s">
        <v>142</v>
      </c>
      <c r="C788">
        <v>2021</v>
      </c>
      <c r="D788">
        <v>7946259.926</v>
      </c>
      <c r="E788" s="1">
        <v>7000000</v>
      </c>
      <c r="F788">
        <f>D788/1000000</f>
        <v>7.9462599259999998</v>
      </c>
      <c r="G788">
        <f>E788/1000000</f>
        <v>7</v>
      </c>
      <c r="H788">
        <v>113.764583</v>
      </c>
      <c r="I788" t="e">
        <f t="shared" si="48"/>
        <v>#DIV/0!</v>
      </c>
      <c r="J788">
        <v>109.917546</v>
      </c>
      <c r="K788" t="e">
        <f t="shared" si="49"/>
        <v>#DIV/0!</v>
      </c>
      <c r="L788">
        <v>3.3102520000000002</v>
      </c>
      <c r="M788">
        <v>17.9289285714285</v>
      </c>
      <c r="N788">
        <f>H788-106</f>
        <v>7.7645830000000018</v>
      </c>
      <c r="O788">
        <f>117-J788</f>
        <v>7.0824539999999985</v>
      </c>
      <c r="P788">
        <f>N788+O788</f>
        <v>14.847037</v>
      </c>
      <c r="Q788">
        <f>N788/P788</f>
        <v>0.52297188994679555</v>
      </c>
      <c r="R788">
        <f>O788/P788</f>
        <v>0.47702811005320445</v>
      </c>
      <c r="S788">
        <f>Q788*L788</f>
        <v>1.73116874464016</v>
      </c>
      <c r="T788">
        <f>R788*L788</f>
        <v>1.5790832553598402</v>
      </c>
      <c r="U788" s="1">
        <f>S788*1901000</f>
        <v>3290951.7835609443</v>
      </c>
      <c r="V788" s="1">
        <f>T788*469000</f>
        <v>740590.04676376504</v>
      </c>
      <c r="W788" s="2">
        <f t="shared" si="50"/>
        <v>40</v>
      </c>
      <c r="X788" s="2">
        <f t="shared" si="51"/>
        <v>51</v>
      </c>
    </row>
    <row r="789" spans="1:24" x14ac:dyDescent="0.2">
      <c r="A789">
        <v>1400</v>
      </c>
      <c r="B789" t="s">
        <v>227</v>
      </c>
      <c r="C789">
        <v>2020</v>
      </c>
      <c r="D789">
        <v>12911319.698000001</v>
      </c>
      <c r="E789" s="1">
        <v>9258000</v>
      </c>
      <c r="F789">
        <f>D789/1000000</f>
        <v>12.911319698000002</v>
      </c>
      <c r="G789">
        <f>E789/1000000</f>
        <v>9.2579999999999991</v>
      </c>
      <c r="H789">
        <v>113.64985299999999</v>
      </c>
      <c r="I789" t="e">
        <f t="shared" si="48"/>
        <v>#DIV/0!</v>
      </c>
      <c r="J789">
        <v>100.878558</v>
      </c>
      <c r="K789" t="e">
        <f t="shared" si="49"/>
        <v>#DIV/0!</v>
      </c>
      <c r="L789">
        <v>5.3785959999999999</v>
      </c>
      <c r="M789">
        <v>15.281764705882299</v>
      </c>
      <c r="N789">
        <f>H789-106</f>
        <v>7.6498529999999931</v>
      </c>
      <c r="O789">
        <f>117-J789</f>
        <v>16.121442000000002</v>
      </c>
      <c r="P789">
        <f>N789+O789</f>
        <v>23.771294999999995</v>
      </c>
      <c r="Q789">
        <f>N789/P789</f>
        <v>0.32181052820218647</v>
      </c>
      <c r="R789">
        <f>O789/P789</f>
        <v>0.67818947179781353</v>
      </c>
      <c r="S789">
        <f>Q789*L789</f>
        <v>1.7308888197461674</v>
      </c>
      <c r="T789">
        <f>R789*L789</f>
        <v>3.6477071802538328</v>
      </c>
      <c r="U789" s="1">
        <f>S789*1901000</f>
        <v>3290419.646337464</v>
      </c>
      <c r="V789" s="1">
        <f>T789*469000</f>
        <v>1710774.6675390475</v>
      </c>
      <c r="W789" s="2">
        <f t="shared" si="50"/>
        <v>39</v>
      </c>
      <c r="X789" s="2">
        <f t="shared" si="51"/>
        <v>95</v>
      </c>
    </row>
    <row r="790" spans="1:24" x14ac:dyDescent="0.2">
      <c r="A790">
        <v>15748</v>
      </c>
      <c r="B790" t="s">
        <v>253</v>
      </c>
      <c r="C790">
        <v>2020</v>
      </c>
      <c r="D790">
        <v>7668125.9934999999</v>
      </c>
      <c r="E790" s="1">
        <v>7199760</v>
      </c>
      <c r="F790">
        <f>D790/1000000</f>
        <v>7.6681259934999995</v>
      </c>
      <c r="G790">
        <f>E790/1000000</f>
        <v>7.1997600000000004</v>
      </c>
      <c r="H790">
        <v>113.462694</v>
      </c>
      <c r="I790" t="e">
        <f t="shared" si="48"/>
        <v>#DIV/0!</v>
      </c>
      <c r="J790">
        <v>110.63923200000001</v>
      </c>
      <c r="K790" t="e">
        <f t="shared" si="49"/>
        <v>#DIV/0!</v>
      </c>
      <c r="L790">
        <v>3.1943869999999999</v>
      </c>
      <c r="M790">
        <v>19.308448275861998</v>
      </c>
      <c r="N790">
        <f>H790-106</f>
        <v>7.4626939999999991</v>
      </c>
      <c r="O790">
        <f>117-J790</f>
        <v>6.3607679999999931</v>
      </c>
      <c r="P790">
        <f>N790+O790</f>
        <v>13.823461999999992</v>
      </c>
      <c r="Q790">
        <f>N790/P790</f>
        <v>0.53985709223926703</v>
      </c>
      <c r="R790">
        <f>O790/P790</f>
        <v>0.46014290776073291</v>
      </c>
      <c r="S790">
        <f>Q790*L790</f>
        <v>1.7245124773069154</v>
      </c>
      <c r="T790">
        <f>R790*L790</f>
        <v>1.4698745226930843</v>
      </c>
      <c r="U790" s="1">
        <f>S790*1901000</f>
        <v>3278298.2193604461</v>
      </c>
      <c r="V790" s="1">
        <f>T790*469000</f>
        <v>689371.15114305657</v>
      </c>
      <c r="W790" s="2">
        <f t="shared" si="50"/>
        <v>38</v>
      </c>
      <c r="X790" s="2">
        <f t="shared" si="51"/>
        <v>46</v>
      </c>
    </row>
    <row r="791" spans="1:24" x14ac:dyDescent="0.2">
      <c r="A791">
        <v>130</v>
      </c>
      <c r="B791" t="s">
        <v>134</v>
      </c>
      <c r="C791">
        <v>2020</v>
      </c>
      <c r="D791">
        <v>11776238.471999999</v>
      </c>
      <c r="E791" s="1">
        <v>17000000</v>
      </c>
      <c r="F791">
        <f>D791/1000000</f>
        <v>11.776238471999999</v>
      </c>
      <c r="G791">
        <f>E791/1000000</f>
        <v>17</v>
      </c>
      <c r="H791">
        <v>111.268427</v>
      </c>
      <c r="I791" t="e">
        <f t="shared" si="48"/>
        <v>#DIV/0!</v>
      </c>
      <c r="J791">
        <v>107.225469</v>
      </c>
      <c r="K791" t="e">
        <f t="shared" si="49"/>
        <v>#DIV/0!</v>
      </c>
      <c r="L791">
        <v>4.9057440000000003</v>
      </c>
      <c r="M791">
        <v>26.0520588235294</v>
      </c>
      <c r="N791">
        <f>H791-106</f>
        <v>5.2684270000000026</v>
      </c>
      <c r="O791">
        <f>117-J791</f>
        <v>9.7745309999999961</v>
      </c>
      <c r="P791">
        <f>N791+O791</f>
        <v>15.042957999999999</v>
      </c>
      <c r="Q791">
        <f>N791/P791</f>
        <v>0.35022546762412043</v>
      </c>
      <c r="R791">
        <f>O791/P791</f>
        <v>0.64977453237587957</v>
      </c>
      <c r="S791">
        <f>Q791*L791</f>
        <v>1.7181164864442231</v>
      </c>
      <c r="T791">
        <f>R791*L791</f>
        <v>3.187627513555777</v>
      </c>
      <c r="U791" s="1">
        <f>S791*1901000</f>
        <v>3266139.4407304679</v>
      </c>
      <c r="V791" s="1">
        <f>T791*469000</f>
        <v>1494997.3038576595</v>
      </c>
      <c r="W791" s="2">
        <f t="shared" si="50"/>
        <v>25</v>
      </c>
      <c r="X791" s="2">
        <f t="shared" si="51"/>
        <v>70</v>
      </c>
    </row>
    <row r="792" spans="1:24" x14ac:dyDescent="0.2">
      <c r="A792">
        <v>44334</v>
      </c>
      <c r="B792" t="s">
        <v>255</v>
      </c>
      <c r="C792">
        <v>2023</v>
      </c>
      <c r="D792">
        <v>8650605.034</v>
      </c>
      <c r="E792" s="1">
        <v>7500000</v>
      </c>
      <c r="F792">
        <f>D792/1000000</f>
        <v>8.6506050339999998</v>
      </c>
      <c r="G792">
        <f>E792/1000000</f>
        <v>7.5</v>
      </c>
      <c r="H792">
        <v>113.954087</v>
      </c>
      <c r="I792">
        <f t="shared" si="48"/>
        <v>118.350543</v>
      </c>
      <c r="J792">
        <v>108.04755</v>
      </c>
      <c r="K792">
        <f t="shared" si="49"/>
        <v>107.65404700000001</v>
      </c>
      <c r="L792">
        <v>3.6036679999999999</v>
      </c>
      <c r="M792">
        <v>16.142027027027002</v>
      </c>
      <c r="N792">
        <f>H792-106</f>
        <v>7.9540870000000012</v>
      </c>
      <c r="O792">
        <f>117-J792</f>
        <v>8.9524499999999989</v>
      </c>
      <c r="P792">
        <f>N792+O792</f>
        <v>16.906537</v>
      </c>
      <c r="Q792">
        <f>N792/P792</f>
        <v>0.47047405391180946</v>
      </c>
      <c r="R792">
        <f>O792/P792</f>
        <v>0.52952594608819059</v>
      </c>
      <c r="S792">
        <f>Q792*L792</f>
        <v>1.6954322929122625</v>
      </c>
      <c r="T792">
        <f>R792*L792</f>
        <v>1.9082357070877376</v>
      </c>
      <c r="U792" s="1">
        <f>S792*1901000</f>
        <v>3223016.7888262109</v>
      </c>
      <c r="V792" s="1">
        <f>T792*469000</f>
        <v>894962.54662414896</v>
      </c>
      <c r="W792" s="2">
        <f t="shared" si="50"/>
        <v>42</v>
      </c>
      <c r="X792" s="2">
        <f t="shared" si="51"/>
        <v>65</v>
      </c>
    </row>
    <row r="793" spans="1:24" x14ac:dyDescent="0.2">
      <c r="A793">
        <v>55861</v>
      </c>
      <c r="B793" t="s">
        <v>127</v>
      </c>
      <c r="C793">
        <v>2022</v>
      </c>
      <c r="D793">
        <v>9182226.9655000009</v>
      </c>
      <c r="E793" s="1">
        <v>17505000</v>
      </c>
      <c r="F793">
        <f>D793/1000000</f>
        <v>9.1822269655000017</v>
      </c>
      <c r="G793">
        <f>E793/1000000</f>
        <v>17.504999999999999</v>
      </c>
      <c r="H793">
        <v>111.031345</v>
      </c>
      <c r="I793">
        <f t="shared" si="48"/>
        <v>120.368386</v>
      </c>
      <c r="J793">
        <v>110.67406699999999</v>
      </c>
      <c r="K793">
        <f t="shared" si="49"/>
        <v>109.78607700000001</v>
      </c>
      <c r="L793">
        <v>3.8251309999999998</v>
      </c>
      <c r="M793">
        <v>32.090303030302998</v>
      </c>
      <c r="N793">
        <f>H793-106</f>
        <v>5.0313450000000017</v>
      </c>
      <c r="O793">
        <f>117-J793</f>
        <v>6.3259330000000062</v>
      </c>
      <c r="P793">
        <f>N793+O793</f>
        <v>11.357278000000008</v>
      </c>
      <c r="Q793">
        <f>N793/P793</f>
        <v>0.44300623793835092</v>
      </c>
      <c r="R793">
        <f>O793/P793</f>
        <v>0.55699376206164908</v>
      </c>
      <c r="S793">
        <f>Q793*L793</f>
        <v>1.6945568939313622</v>
      </c>
      <c r="T793">
        <f>R793*L793</f>
        <v>2.1305741060686376</v>
      </c>
      <c r="U793" s="1">
        <f>S793*1901000</f>
        <v>3221352.6553635197</v>
      </c>
      <c r="V793" s="1">
        <f>T793*469000</f>
        <v>999239.25574619102</v>
      </c>
      <c r="W793" s="2">
        <f t="shared" si="50"/>
        <v>24</v>
      </c>
      <c r="X793" s="2">
        <f t="shared" si="51"/>
        <v>46</v>
      </c>
    </row>
    <row r="794" spans="1:24" x14ac:dyDescent="0.2">
      <c r="A794">
        <v>70115</v>
      </c>
      <c r="B794" t="s">
        <v>350</v>
      </c>
      <c r="C794">
        <v>2023</v>
      </c>
      <c r="D794">
        <v>6243203.5965</v>
      </c>
      <c r="E794" s="1">
        <v>1901769</v>
      </c>
      <c r="F794">
        <f>D794/1000000</f>
        <v>6.2432035964999999</v>
      </c>
      <c r="G794">
        <f>E794/1000000</f>
        <v>1.901769</v>
      </c>
      <c r="H794">
        <v>117.041251</v>
      </c>
      <c r="I794" t="e">
        <f t="shared" si="48"/>
        <v>#DIV/0!</v>
      </c>
      <c r="J794">
        <v>111.047489</v>
      </c>
      <c r="K794" t="e">
        <f t="shared" si="49"/>
        <v>#DIV/0!</v>
      </c>
      <c r="L794">
        <v>2.6007929999999999</v>
      </c>
      <c r="M794">
        <v>10.968928571428499</v>
      </c>
      <c r="N794">
        <f>H794-106</f>
        <v>11.041251000000003</v>
      </c>
      <c r="O794">
        <f>117-J794</f>
        <v>5.9525110000000012</v>
      </c>
      <c r="P794">
        <f>N794+O794</f>
        <v>16.993762000000004</v>
      </c>
      <c r="Q794">
        <f>N794/P794</f>
        <v>0.64972376334327853</v>
      </c>
      <c r="R794">
        <f>O794/P794</f>
        <v>0.35027623665672142</v>
      </c>
      <c r="S794">
        <f>Q794*L794</f>
        <v>1.6897970156368554</v>
      </c>
      <c r="T794">
        <f>R794*L794</f>
        <v>0.91099598436314444</v>
      </c>
      <c r="U794" s="1">
        <f>S794*1901000</f>
        <v>3212304.126725662</v>
      </c>
      <c r="V794" s="1">
        <f>T794*469000</f>
        <v>427257.11666631472</v>
      </c>
      <c r="W794" s="2">
        <f t="shared" si="50"/>
        <v>57.999999999999993</v>
      </c>
      <c r="X794" s="2">
        <f t="shared" si="51"/>
        <v>43.000000000000007</v>
      </c>
    </row>
    <row r="795" spans="1:24" x14ac:dyDescent="0.2">
      <c r="A795">
        <v>44331</v>
      </c>
      <c r="B795" t="s">
        <v>337</v>
      </c>
      <c r="C795">
        <v>2022</v>
      </c>
      <c r="D795">
        <v>8105091.409</v>
      </c>
      <c r="E795" s="1">
        <v>1878720</v>
      </c>
      <c r="F795">
        <f>D795/1000000</f>
        <v>8.1050914089999999</v>
      </c>
      <c r="G795">
        <f>E795/1000000</f>
        <v>1.8787199999999999</v>
      </c>
      <c r="H795">
        <v>112.594618</v>
      </c>
      <c r="I795">
        <f t="shared" si="48"/>
        <v>106.053354</v>
      </c>
      <c r="J795">
        <v>110.409363</v>
      </c>
      <c r="K795">
        <f t="shared" si="49"/>
        <v>108.67738</v>
      </c>
      <c r="L795">
        <v>3.3764180000000001</v>
      </c>
      <c r="M795">
        <v>21.678059701492501</v>
      </c>
      <c r="N795">
        <f>H795-106</f>
        <v>6.594617999999997</v>
      </c>
      <c r="O795">
        <f>117-J795</f>
        <v>6.590637000000001</v>
      </c>
      <c r="P795">
        <f>N795+O795</f>
        <v>13.185254999999998</v>
      </c>
      <c r="Q795">
        <f>N795/P795</f>
        <v>0.50015096408829396</v>
      </c>
      <c r="R795">
        <f>O795/P795</f>
        <v>0.49984903591170604</v>
      </c>
      <c r="S795">
        <f>Q795*L795</f>
        <v>1.6887187178650693</v>
      </c>
      <c r="T795">
        <f>R795*L795</f>
        <v>1.6876992821349308</v>
      </c>
      <c r="U795" s="1">
        <f>S795*1901000</f>
        <v>3210254.2826614967</v>
      </c>
      <c r="V795" s="1">
        <f>T795*469000</f>
        <v>791530.96332128253</v>
      </c>
      <c r="W795" s="2">
        <f t="shared" si="50"/>
        <v>33</v>
      </c>
      <c r="X795" s="2">
        <f t="shared" si="51"/>
        <v>48</v>
      </c>
    </row>
    <row r="796" spans="1:24" x14ac:dyDescent="0.2">
      <c r="A796">
        <v>77712</v>
      </c>
      <c r="B796" t="s">
        <v>115</v>
      </c>
      <c r="C796">
        <v>2023</v>
      </c>
      <c r="D796">
        <v>3858311.6475</v>
      </c>
      <c r="E796" s="1">
        <v>20000000</v>
      </c>
      <c r="F796">
        <f>D796/1000000</f>
        <v>3.8583116474999999</v>
      </c>
      <c r="G796">
        <f>E796/1000000</f>
        <v>20</v>
      </c>
      <c r="H796">
        <v>114.20951100000001</v>
      </c>
      <c r="I796" t="e">
        <f t="shared" si="48"/>
        <v>#DIV/0!</v>
      </c>
      <c r="J796">
        <v>117.30773000000001</v>
      </c>
      <c r="K796" t="e">
        <f t="shared" si="49"/>
        <v>#DIV/0!</v>
      </c>
      <c r="L796">
        <v>1.6072949999999999</v>
      </c>
      <c r="M796">
        <v>29.541304347825999</v>
      </c>
      <c r="N796">
        <f>H796-106</f>
        <v>8.2095110000000062</v>
      </c>
      <c r="O796">
        <f>117-J796</f>
        <v>-0.3077300000000065</v>
      </c>
      <c r="P796">
        <f>N796+O796</f>
        <v>7.9017809999999997</v>
      </c>
      <c r="Q796">
        <f>N796/P796</f>
        <v>1.0389443848165378</v>
      </c>
      <c r="R796">
        <f>O796/P796</f>
        <v>-3.8944384816537753E-2</v>
      </c>
      <c r="S796">
        <f>Q796*L796</f>
        <v>1.6698901149936971</v>
      </c>
      <c r="T796">
        <f>R796*L796</f>
        <v>-6.2595114993697049E-2</v>
      </c>
      <c r="U796" s="1">
        <f>S796*1901000</f>
        <v>3174461.1086030183</v>
      </c>
      <c r="V796" s="1">
        <f>T796*469000</f>
        <v>-29357.108932043917</v>
      </c>
      <c r="W796" s="2">
        <f t="shared" si="50"/>
        <v>44</v>
      </c>
      <c r="X796" s="2">
        <f t="shared" si="51"/>
        <v>7</v>
      </c>
    </row>
    <row r="797" spans="1:24" x14ac:dyDescent="0.2">
      <c r="A797">
        <v>44475</v>
      </c>
      <c r="B797" t="s">
        <v>246</v>
      </c>
      <c r="C797">
        <v>2021</v>
      </c>
      <c r="D797">
        <v>3906302.4435000001</v>
      </c>
      <c r="E797" s="1">
        <v>8133334</v>
      </c>
      <c r="F797">
        <f>D797/1000000</f>
        <v>3.9063024435</v>
      </c>
      <c r="G797">
        <f>E797/1000000</f>
        <v>8.1333339999999996</v>
      </c>
      <c r="H797">
        <v>115.149602</v>
      </c>
      <c r="I797">
        <f t="shared" si="48"/>
        <v>110.06458000000001</v>
      </c>
      <c r="J797">
        <v>117.230788</v>
      </c>
      <c r="K797">
        <f t="shared" si="49"/>
        <v>105.00179799999999</v>
      </c>
      <c r="L797">
        <v>1.6272869999999999</v>
      </c>
      <c r="M797">
        <v>22.146666666666601</v>
      </c>
      <c r="N797">
        <f>H797-106</f>
        <v>9.1496020000000016</v>
      </c>
      <c r="O797">
        <f>117-J797</f>
        <v>-0.23078800000000399</v>
      </c>
      <c r="P797">
        <f>N797+O797</f>
        <v>8.9188139999999976</v>
      </c>
      <c r="Q797">
        <f>N797/P797</f>
        <v>1.0258765347051755</v>
      </c>
      <c r="R797">
        <f>O797/P797</f>
        <v>-2.587653470517538E-2</v>
      </c>
      <c r="S797">
        <f>Q797*L797</f>
        <v>1.6693955485307808</v>
      </c>
      <c r="T797">
        <f>R797*L797</f>
        <v>-4.2108548530780728E-2</v>
      </c>
      <c r="U797" s="1">
        <f>S797*1901000</f>
        <v>3173520.9377570143</v>
      </c>
      <c r="V797" s="1">
        <f>T797*469000</f>
        <v>-19748.909260936161</v>
      </c>
      <c r="W797" s="2">
        <f t="shared" si="50"/>
        <v>48</v>
      </c>
      <c r="X797" s="2">
        <f t="shared" si="51"/>
        <v>7</v>
      </c>
    </row>
    <row r="798" spans="1:24" x14ac:dyDescent="0.2">
      <c r="A798">
        <v>19556</v>
      </c>
      <c r="B798" t="s">
        <v>106</v>
      </c>
      <c r="C798">
        <v>2023</v>
      </c>
      <c r="D798">
        <v>5337684.5860000001</v>
      </c>
      <c r="E798" s="1">
        <v>17000000</v>
      </c>
      <c r="F798">
        <f>D798/1000000</f>
        <v>5.337684586</v>
      </c>
      <c r="G798">
        <f>E798/1000000</f>
        <v>17</v>
      </c>
      <c r="H798">
        <v>112.814829</v>
      </c>
      <c r="I798">
        <f t="shared" si="48"/>
        <v>121.42827699999999</v>
      </c>
      <c r="J798">
        <v>114.734965</v>
      </c>
      <c r="K798">
        <f t="shared" si="49"/>
        <v>110.526813</v>
      </c>
      <c r="L798">
        <v>2.2235719999999999</v>
      </c>
      <c r="M798">
        <v>29.034146341463401</v>
      </c>
      <c r="N798">
        <f>H798-106</f>
        <v>6.8148290000000031</v>
      </c>
      <c r="O798">
        <f>117-J798</f>
        <v>2.2650349999999975</v>
      </c>
      <c r="P798">
        <f>N798+O798</f>
        <v>9.0798640000000006</v>
      </c>
      <c r="Q798">
        <f>N798/P798</f>
        <v>0.75054306980809438</v>
      </c>
      <c r="R798">
        <f>O798/P798</f>
        <v>0.24945693019190565</v>
      </c>
      <c r="S798">
        <f>Q798*L798</f>
        <v>1.6688865548193239</v>
      </c>
      <c r="T798">
        <f>R798*L798</f>
        <v>0.55468544518067597</v>
      </c>
      <c r="U798" s="1">
        <f>S798*1901000</f>
        <v>3172553.340711535</v>
      </c>
      <c r="V798" s="1">
        <f>T798*469000</f>
        <v>260147.47378973704</v>
      </c>
      <c r="W798" s="2">
        <f t="shared" si="50"/>
        <v>34</v>
      </c>
      <c r="X798" s="2">
        <f t="shared" si="51"/>
        <v>18</v>
      </c>
    </row>
    <row r="799" spans="1:24" x14ac:dyDescent="0.2">
      <c r="A799">
        <v>55726</v>
      </c>
      <c r="B799" t="s">
        <v>209</v>
      </c>
      <c r="C799">
        <v>2021</v>
      </c>
      <c r="D799">
        <v>14455203.6735</v>
      </c>
      <c r="E799" s="1">
        <v>4050000</v>
      </c>
      <c r="F799">
        <f>D799/1000000</f>
        <v>14.4552036735</v>
      </c>
      <c r="G799">
        <f>E799/1000000</f>
        <v>4.05</v>
      </c>
      <c r="H799">
        <v>110.88764</v>
      </c>
      <c r="I799">
        <f t="shared" si="48"/>
        <v>110.44677299999999</v>
      </c>
      <c r="J799">
        <v>104.24987</v>
      </c>
      <c r="K799">
        <f t="shared" si="49"/>
        <v>111.773163</v>
      </c>
      <c r="L799">
        <v>6.0217470000000004</v>
      </c>
      <c r="M799">
        <v>25.412702702702699</v>
      </c>
      <c r="N799">
        <f>H799-106</f>
        <v>4.8876400000000046</v>
      </c>
      <c r="O799">
        <f>117-J799</f>
        <v>12.750129999999999</v>
      </c>
      <c r="P799">
        <f>N799+O799</f>
        <v>17.637770000000003</v>
      </c>
      <c r="Q799">
        <f>N799/P799</f>
        <v>0.27711212925443546</v>
      </c>
      <c r="R799">
        <f>O799/P799</f>
        <v>0.7228878707455646</v>
      </c>
      <c r="S799">
        <f>Q799*L799</f>
        <v>1.6686991330015091</v>
      </c>
      <c r="T799">
        <f>R799*L799</f>
        <v>4.3530478669984918</v>
      </c>
      <c r="U799" s="1">
        <f>S799*1901000</f>
        <v>3172197.051835869</v>
      </c>
      <c r="V799" s="1">
        <f>T799*469000</f>
        <v>2041579.4496222925</v>
      </c>
      <c r="W799" s="2">
        <f t="shared" si="50"/>
        <v>24</v>
      </c>
      <c r="X799" s="2">
        <f t="shared" si="51"/>
        <v>85</v>
      </c>
    </row>
    <row r="800" spans="1:24" x14ac:dyDescent="0.2">
      <c r="A800">
        <v>77562</v>
      </c>
      <c r="B800" t="s">
        <v>100</v>
      </c>
      <c r="C800">
        <v>2021</v>
      </c>
      <c r="D800">
        <v>10068527.573000001</v>
      </c>
      <c r="E800" s="1">
        <v>4736103</v>
      </c>
      <c r="F800">
        <f>D800/1000000</f>
        <v>10.068527573000001</v>
      </c>
      <c r="G800">
        <f>E800/1000000</f>
        <v>4.736103</v>
      </c>
      <c r="H800">
        <v>111.589894</v>
      </c>
      <c r="I800">
        <f t="shared" si="48"/>
        <v>119.826199</v>
      </c>
      <c r="J800">
        <v>108.510865</v>
      </c>
      <c r="K800">
        <f t="shared" si="49"/>
        <v>111.134694</v>
      </c>
      <c r="L800">
        <v>4.1943460000000004</v>
      </c>
      <c r="M800">
        <v>24.639027777777699</v>
      </c>
      <c r="N800">
        <f>H800-106</f>
        <v>5.589894000000001</v>
      </c>
      <c r="O800">
        <f>117-J800</f>
        <v>8.4891350000000045</v>
      </c>
      <c r="P800">
        <f>N800+O800</f>
        <v>14.079029000000006</v>
      </c>
      <c r="Q800">
        <f>N800/P800</f>
        <v>0.39703689792811697</v>
      </c>
      <c r="R800">
        <f>O800/P800</f>
        <v>0.60296310207188297</v>
      </c>
      <c r="S800">
        <f>Q800*L800</f>
        <v>1.6653101246772057</v>
      </c>
      <c r="T800">
        <f>R800*L800</f>
        <v>2.5290358753227942</v>
      </c>
      <c r="U800" s="1">
        <f>S800*1901000</f>
        <v>3165754.547011368</v>
      </c>
      <c r="V800" s="1">
        <f>T800*469000</f>
        <v>1186117.8255263905</v>
      </c>
      <c r="W800" s="2">
        <f t="shared" si="50"/>
        <v>27</v>
      </c>
      <c r="X800" s="2">
        <f t="shared" si="51"/>
        <v>62</v>
      </c>
    </row>
    <row r="801" spans="1:24" x14ac:dyDescent="0.2">
      <c r="A801">
        <v>774</v>
      </c>
      <c r="B801" t="s">
        <v>232</v>
      </c>
      <c r="C801">
        <v>2021</v>
      </c>
      <c r="D801">
        <v>6687841.0099999998</v>
      </c>
      <c r="E801" s="1">
        <v>4500000</v>
      </c>
      <c r="F801">
        <f>D801/1000000</f>
        <v>6.6878410099999996</v>
      </c>
      <c r="G801">
        <f>E801/1000000</f>
        <v>4.5</v>
      </c>
      <c r="H801">
        <v>112.582138</v>
      </c>
      <c r="I801">
        <f t="shared" si="48"/>
        <v>120.33355</v>
      </c>
      <c r="J801">
        <v>112.554953</v>
      </c>
      <c r="K801">
        <f t="shared" si="49"/>
        <v>114.720305</v>
      </c>
      <c r="L801">
        <v>2.7860200000000002</v>
      </c>
      <c r="M801">
        <v>24.652933333333301</v>
      </c>
      <c r="N801">
        <f>H801-106</f>
        <v>6.5821380000000005</v>
      </c>
      <c r="O801">
        <f>117-J801</f>
        <v>4.4450470000000024</v>
      </c>
      <c r="P801">
        <f>N801+O801</f>
        <v>11.027185000000003</v>
      </c>
      <c r="Q801">
        <f>N801/P801</f>
        <v>0.59690102233706954</v>
      </c>
      <c r="R801">
        <f>O801/P801</f>
        <v>0.4030989776629304</v>
      </c>
      <c r="S801">
        <f>Q801*L801</f>
        <v>1.6629781862515225</v>
      </c>
      <c r="T801">
        <f>R801*L801</f>
        <v>1.1230418137484774</v>
      </c>
      <c r="U801" s="1">
        <f>S801*1901000</f>
        <v>3161321.532064144</v>
      </c>
      <c r="V801" s="1">
        <f>T801*469000</f>
        <v>526706.61064803589</v>
      </c>
      <c r="W801" s="2">
        <f t="shared" si="50"/>
        <v>32</v>
      </c>
      <c r="X801" s="2">
        <f t="shared" si="51"/>
        <v>31</v>
      </c>
    </row>
    <row r="802" spans="1:24" x14ac:dyDescent="0.2">
      <c r="A802">
        <v>42495</v>
      </c>
      <c r="B802" t="s">
        <v>260</v>
      </c>
      <c r="C802">
        <v>2023</v>
      </c>
      <c r="D802">
        <v>3812586.9235</v>
      </c>
      <c r="E802" s="1">
        <v>7723000</v>
      </c>
      <c r="F802">
        <f>D802/1000000</f>
        <v>3.8125869235000001</v>
      </c>
      <c r="G802">
        <f>E802/1000000</f>
        <v>7.7229999999999999</v>
      </c>
      <c r="H802">
        <v>114.51239099999999</v>
      </c>
      <c r="I802" t="e">
        <f t="shared" si="48"/>
        <v>#DIV/0!</v>
      </c>
      <c r="J802">
        <v>117.379233</v>
      </c>
      <c r="K802" t="e">
        <f t="shared" si="49"/>
        <v>#DIV/0!</v>
      </c>
      <c r="L802">
        <v>1.588247</v>
      </c>
      <c r="M802">
        <v>27.158666666666601</v>
      </c>
      <c r="N802">
        <f>H802-106</f>
        <v>8.5123909999999938</v>
      </c>
      <c r="O802">
        <f>117-J802</f>
        <v>-0.37923299999999927</v>
      </c>
      <c r="P802">
        <f>N802+O802</f>
        <v>8.1331579999999946</v>
      </c>
      <c r="Q802">
        <f>N802/P802</f>
        <v>1.0466280133743866</v>
      </c>
      <c r="R802">
        <f>O802/P802</f>
        <v>-4.6628013374386615E-2</v>
      </c>
      <c r="S802">
        <f>Q802*L802</f>
        <v>1.6623038023578294</v>
      </c>
      <c r="T802">
        <f>R802*L802</f>
        <v>-7.405680235782941E-2</v>
      </c>
      <c r="U802" s="1">
        <f>S802*1901000</f>
        <v>3160039.5282822335</v>
      </c>
      <c r="V802" s="1">
        <f>T802*469000</f>
        <v>-34732.640305821995</v>
      </c>
      <c r="W802" s="2">
        <f t="shared" si="50"/>
        <v>45</v>
      </c>
      <c r="X802" s="2">
        <f t="shared" si="51"/>
        <v>6</v>
      </c>
    </row>
    <row r="803" spans="1:24" x14ac:dyDescent="0.2">
      <c r="A803">
        <v>1015</v>
      </c>
      <c r="B803" t="s">
        <v>291</v>
      </c>
      <c r="C803">
        <v>2021</v>
      </c>
      <c r="D803">
        <v>9337472.1015000008</v>
      </c>
      <c r="E803" s="1">
        <v>5000000</v>
      </c>
      <c r="F803">
        <f>D803/1000000</f>
        <v>9.3374721015000013</v>
      </c>
      <c r="G803">
        <f>E803/1000000</f>
        <v>5</v>
      </c>
      <c r="H803">
        <v>113.707297</v>
      </c>
      <c r="I803">
        <f t="shared" si="48"/>
        <v>109.34255</v>
      </c>
      <c r="J803">
        <v>106.605844</v>
      </c>
      <c r="K803">
        <f t="shared" si="49"/>
        <v>108.21629299999999</v>
      </c>
      <c r="L803">
        <v>3.8898030000000001</v>
      </c>
      <c r="M803">
        <v>15.834594594594501</v>
      </c>
      <c r="N803">
        <f>H803-106</f>
        <v>7.707296999999997</v>
      </c>
      <c r="O803">
        <f>117-J803</f>
        <v>10.394155999999995</v>
      </c>
      <c r="P803">
        <f>N803+O803</f>
        <v>18.101452999999992</v>
      </c>
      <c r="Q803">
        <f>N803/P803</f>
        <v>0.42578333352576725</v>
      </c>
      <c r="R803">
        <f>O803/P803</f>
        <v>0.57421666647423275</v>
      </c>
      <c r="S803">
        <f>Q803*L803</f>
        <v>1.6562132880985301</v>
      </c>
      <c r="T803">
        <f>R803*L803</f>
        <v>2.23358971190147</v>
      </c>
      <c r="U803" s="1">
        <f>S803*1901000</f>
        <v>3148461.4606753057</v>
      </c>
      <c r="V803" s="1">
        <f>T803*469000</f>
        <v>1047553.5748817895</v>
      </c>
      <c r="W803" s="2">
        <f t="shared" si="50"/>
        <v>40</v>
      </c>
      <c r="X803" s="2">
        <f t="shared" si="51"/>
        <v>74</v>
      </c>
    </row>
    <row r="804" spans="1:24" x14ac:dyDescent="0.2">
      <c r="A804">
        <v>16281</v>
      </c>
      <c r="B804" t="s">
        <v>183</v>
      </c>
      <c r="C804">
        <v>2023</v>
      </c>
      <c r="D804">
        <v>4174347.0745000001</v>
      </c>
      <c r="E804" s="1">
        <v>12195122</v>
      </c>
      <c r="F804">
        <f>D804/1000000</f>
        <v>4.1743470745</v>
      </c>
      <c r="G804">
        <f>E804/1000000</f>
        <v>12.195122</v>
      </c>
      <c r="H804">
        <v>115.058724</v>
      </c>
      <c r="I804">
        <f t="shared" si="48"/>
        <v>115.94740400000001</v>
      </c>
      <c r="J804">
        <v>116.509416</v>
      </c>
      <c r="K804">
        <f t="shared" si="49"/>
        <v>109.29845</v>
      </c>
      <c r="L804">
        <v>1.7389490000000001</v>
      </c>
      <c r="M804">
        <v>20.386399999999998</v>
      </c>
      <c r="N804">
        <f>H804-106</f>
        <v>9.058723999999998</v>
      </c>
      <c r="O804">
        <f>117-J804</f>
        <v>0.49058399999999835</v>
      </c>
      <c r="P804">
        <f>N804+O804</f>
        <v>9.5493079999999964</v>
      </c>
      <c r="Q804">
        <f>N804/P804</f>
        <v>0.94862622506259109</v>
      </c>
      <c r="R804">
        <f>O804/P804</f>
        <v>5.1373774937408925E-2</v>
      </c>
      <c r="S804">
        <f>Q804*L804</f>
        <v>1.6496126254463679</v>
      </c>
      <c r="T804">
        <f>R804*L804</f>
        <v>8.9336374553632317E-2</v>
      </c>
      <c r="U804" s="1">
        <f>S804*1901000</f>
        <v>3135913.6009735456</v>
      </c>
      <c r="V804" s="1">
        <f>T804*469000</f>
        <v>41898.759665653553</v>
      </c>
      <c r="W804" s="2">
        <f t="shared" si="50"/>
        <v>48</v>
      </c>
      <c r="X804" s="2">
        <f t="shared" si="51"/>
        <v>10</v>
      </c>
    </row>
    <row r="805" spans="1:24" x14ac:dyDescent="0.2">
      <c r="A805">
        <v>76394</v>
      </c>
      <c r="B805" t="s">
        <v>142</v>
      </c>
      <c r="C805">
        <v>2022</v>
      </c>
      <c r="D805">
        <v>8151094.591</v>
      </c>
      <c r="E805" s="1">
        <v>7350000</v>
      </c>
      <c r="F805">
        <f>D805/1000000</f>
        <v>8.1510945909999997</v>
      </c>
      <c r="G805">
        <f>E805/1000000</f>
        <v>7.35</v>
      </c>
      <c r="H805">
        <v>112.228545</v>
      </c>
      <c r="I805">
        <f t="shared" si="48"/>
        <v>113.764583</v>
      </c>
      <c r="J805">
        <v>110.30942400000001</v>
      </c>
      <c r="K805">
        <f t="shared" si="49"/>
        <v>109.917546</v>
      </c>
      <c r="L805">
        <v>3.3955820000000001</v>
      </c>
      <c r="M805">
        <v>22.868412698412602</v>
      </c>
      <c r="N805">
        <f>H805-106</f>
        <v>6.2285449999999969</v>
      </c>
      <c r="O805">
        <f>117-J805</f>
        <v>6.690575999999993</v>
      </c>
      <c r="P805">
        <f>N805+O805</f>
        <v>12.91912099999999</v>
      </c>
      <c r="Q805">
        <f>N805/P805</f>
        <v>0.48211832678090111</v>
      </c>
      <c r="R805">
        <f>O805/P805</f>
        <v>0.51788167321909895</v>
      </c>
      <c r="S805">
        <f>Q805*L805</f>
        <v>1.6370723122873458</v>
      </c>
      <c r="T805">
        <f>R805*L805</f>
        <v>1.7585096877126545</v>
      </c>
      <c r="U805" s="1">
        <f>S805*1901000</f>
        <v>3112074.4656582447</v>
      </c>
      <c r="V805" s="1">
        <f>T805*469000</f>
        <v>824741.043537235</v>
      </c>
      <c r="W805" s="2">
        <f t="shared" si="50"/>
        <v>30</v>
      </c>
      <c r="X805" s="2">
        <f t="shared" si="51"/>
        <v>49</v>
      </c>
    </row>
    <row r="806" spans="1:24" x14ac:dyDescent="0.2">
      <c r="A806">
        <v>94657</v>
      </c>
      <c r="B806" t="s">
        <v>203</v>
      </c>
      <c r="C806">
        <v>2022</v>
      </c>
      <c r="D806">
        <v>7562729.6404999997</v>
      </c>
      <c r="E806" s="1">
        <v>10260000</v>
      </c>
      <c r="F806">
        <f>D806/1000000</f>
        <v>7.5627296404999997</v>
      </c>
      <c r="G806">
        <f>E806/1000000</f>
        <v>10.26</v>
      </c>
      <c r="H806">
        <v>112.91428399999999</v>
      </c>
      <c r="I806">
        <f t="shared" si="48"/>
        <v>107.384271</v>
      </c>
      <c r="J806">
        <v>110.597576</v>
      </c>
      <c r="K806">
        <f t="shared" si="49"/>
        <v>110.80821</v>
      </c>
      <c r="L806">
        <v>3.1504810000000001</v>
      </c>
      <c r="M806">
        <v>20.2033846153846</v>
      </c>
      <c r="N806">
        <f>H806-106</f>
        <v>6.914283999999995</v>
      </c>
      <c r="O806">
        <f>117-J806</f>
        <v>6.4024239999999963</v>
      </c>
      <c r="P806">
        <f>N806+O806</f>
        <v>13.316707999999991</v>
      </c>
      <c r="Q806">
        <f>N806/P806</f>
        <v>0.519218713814255</v>
      </c>
      <c r="R806">
        <f>O806/P806</f>
        <v>0.48078128618574506</v>
      </c>
      <c r="S806">
        <f>Q806*L806</f>
        <v>1.6357886927162479</v>
      </c>
      <c r="T806">
        <f>R806*L806</f>
        <v>1.5146923072837524</v>
      </c>
      <c r="U806" s="1">
        <f>S806*1901000</f>
        <v>3109634.3048535874</v>
      </c>
      <c r="V806" s="1">
        <f>T806*469000</f>
        <v>710390.69211607985</v>
      </c>
      <c r="W806" s="2">
        <f t="shared" si="50"/>
        <v>35</v>
      </c>
      <c r="X806" s="2">
        <f t="shared" si="51"/>
        <v>47</v>
      </c>
    </row>
    <row r="807" spans="1:24" x14ac:dyDescent="0.2">
      <c r="A807">
        <v>38957</v>
      </c>
      <c r="B807" t="s">
        <v>226</v>
      </c>
      <c r="C807">
        <v>2022</v>
      </c>
      <c r="D807">
        <v>23732778.499000002</v>
      </c>
      <c r="E807" s="1">
        <v>9030000</v>
      </c>
      <c r="F807">
        <f>D807/1000000</f>
        <v>23.732778499000002</v>
      </c>
      <c r="G807">
        <f>E807/1000000</f>
        <v>9.0299999999999994</v>
      </c>
      <c r="H807">
        <v>110.52333900000001</v>
      </c>
      <c r="I807">
        <f t="shared" si="48"/>
        <v>109.971869</v>
      </c>
      <c r="J807">
        <v>94.099340999999995</v>
      </c>
      <c r="K807">
        <f t="shared" si="49"/>
        <v>102.040449</v>
      </c>
      <c r="L807">
        <v>9.8865979999999993</v>
      </c>
      <c r="M807">
        <v>23.5143283582089</v>
      </c>
      <c r="N807">
        <f>H807-106</f>
        <v>4.5233390000000071</v>
      </c>
      <c r="O807">
        <f>117-J807</f>
        <v>22.900659000000005</v>
      </c>
      <c r="P807">
        <f>N807+O807</f>
        <v>27.423998000000012</v>
      </c>
      <c r="Q807">
        <f>N807/P807</f>
        <v>0.16494090321914423</v>
      </c>
      <c r="R807">
        <f>O807/P807</f>
        <v>0.83505909678085577</v>
      </c>
      <c r="S807">
        <f>Q807*L807</f>
        <v>1.6307044038845848</v>
      </c>
      <c r="T807">
        <f>R807*L807</f>
        <v>8.2558935961154152</v>
      </c>
      <c r="U807" s="1">
        <f>S807*1901000</f>
        <v>3099969.071784596</v>
      </c>
      <c r="V807" s="1">
        <f>T807*469000</f>
        <v>3872014.0965781296</v>
      </c>
      <c r="W807" s="2">
        <f t="shared" si="50"/>
        <v>22</v>
      </c>
      <c r="X807" s="2">
        <f t="shared" si="51"/>
        <v>100</v>
      </c>
    </row>
    <row r="808" spans="1:24" x14ac:dyDescent="0.2">
      <c r="A808">
        <v>39385</v>
      </c>
      <c r="B808" t="s">
        <v>248</v>
      </c>
      <c r="C808">
        <v>2021</v>
      </c>
      <c r="D808">
        <v>5023797.6064999998</v>
      </c>
      <c r="E808" s="1">
        <v>3300000</v>
      </c>
      <c r="F808">
        <f>D808/1000000</f>
        <v>5.0237976064999996</v>
      </c>
      <c r="G808">
        <f>E808/1000000</f>
        <v>3.3</v>
      </c>
      <c r="H808">
        <v>113.70191699999999</v>
      </c>
      <c r="I808">
        <f t="shared" si="48"/>
        <v>118.74432899999999</v>
      </c>
      <c r="J808">
        <v>114.81659500000001</v>
      </c>
      <c r="K808">
        <f t="shared" si="49"/>
        <v>115.588279</v>
      </c>
      <c r="L808">
        <v>2.092813</v>
      </c>
      <c r="M808">
        <v>22.8473684210526</v>
      </c>
      <c r="N808">
        <f>H808-106</f>
        <v>7.7019169999999946</v>
      </c>
      <c r="O808">
        <f>117-J808</f>
        <v>2.1834049999999934</v>
      </c>
      <c r="P808">
        <f>N808+O808</f>
        <v>9.885321999999988</v>
      </c>
      <c r="Q808">
        <f>N808/P808</f>
        <v>0.77912656765252608</v>
      </c>
      <c r="R808">
        <f>O808/P808</f>
        <v>0.22087343234747397</v>
      </c>
      <c r="S808">
        <f>Q808*L808</f>
        <v>1.630566209428586</v>
      </c>
      <c r="T808">
        <f>R808*L808</f>
        <v>0.46224679057141405</v>
      </c>
      <c r="U808" s="1">
        <f>S808*1901000</f>
        <v>3099706.3641237421</v>
      </c>
      <c r="V808" s="1">
        <f>T808*469000</f>
        <v>216793.74477799318</v>
      </c>
      <c r="W808" s="2">
        <f t="shared" si="50"/>
        <v>40</v>
      </c>
      <c r="X808" s="2">
        <f t="shared" si="51"/>
        <v>18</v>
      </c>
    </row>
    <row r="809" spans="1:24" x14ac:dyDescent="0.2">
      <c r="A809">
        <v>44334</v>
      </c>
      <c r="B809" t="s">
        <v>255</v>
      </c>
      <c r="C809">
        <v>2024</v>
      </c>
      <c r="D809">
        <v>13038963.885</v>
      </c>
      <c r="E809" s="1">
        <v>8000000</v>
      </c>
      <c r="F809">
        <f>D809/1000000</f>
        <v>13.038963884999999</v>
      </c>
      <c r="G809">
        <f>E809/1000000</f>
        <v>8</v>
      </c>
      <c r="H809">
        <v>113.271405</v>
      </c>
      <c r="I809">
        <f t="shared" si="48"/>
        <v>113.954087</v>
      </c>
      <c r="J809">
        <v>99.996146999999993</v>
      </c>
      <c r="K809">
        <f t="shared" si="49"/>
        <v>108.04755</v>
      </c>
      <c r="L809">
        <v>5.4317700000000002</v>
      </c>
      <c r="M809">
        <v>15.029342105263099</v>
      </c>
      <c r="N809">
        <f>H809-106</f>
        <v>7.2714050000000015</v>
      </c>
      <c r="O809">
        <f>117-J809</f>
        <v>17.003853000000007</v>
      </c>
      <c r="P809">
        <f>N809+O809</f>
        <v>24.275258000000008</v>
      </c>
      <c r="Q809">
        <f>N809/P809</f>
        <v>0.29953976184310788</v>
      </c>
      <c r="R809">
        <f>O809/P809</f>
        <v>0.70046023815689218</v>
      </c>
      <c r="S809">
        <f>Q809*L809</f>
        <v>1.6270310921865381</v>
      </c>
      <c r="T809">
        <f>R809*L809</f>
        <v>3.8047389078134626</v>
      </c>
      <c r="U809" s="1">
        <f>S809*1901000</f>
        <v>3092986.1062466088</v>
      </c>
      <c r="V809" s="1">
        <f>T809*469000</f>
        <v>1784422.5477645139</v>
      </c>
      <c r="W809" s="2">
        <f t="shared" si="50"/>
        <v>37</v>
      </c>
      <c r="X809" s="2">
        <f t="shared" si="51"/>
        <v>97</v>
      </c>
    </row>
    <row r="810" spans="1:24" x14ac:dyDescent="0.2">
      <c r="A810">
        <v>39375</v>
      </c>
      <c r="B810" t="s">
        <v>305</v>
      </c>
      <c r="C810">
        <v>2020</v>
      </c>
      <c r="D810">
        <v>4221372.8695</v>
      </c>
      <c r="E810" s="1">
        <v>4100000</v>
      </c>
      <c r="F810">
        <f>D810/1000000</f>
        <v>4.2213728694999997</v>
      </c>
      <c r="G810">
        <f>E810/1000000</f>
        <v>4.0999999999999996</v>
      </c>
      <c r="H810">
        <v>115.69172399999999</v>
      </c>
      <c r="I810" t="e">
        <f t="shared" si="48"/>
        <v>#DIV/0!</v>
      </c>
      <c r="J810">
        <v>116.204821</v>
      </c>
      <c r="K810" t="e">
        <f t="shared" si="49"/>
        <v>#DIV/0!</v>
      </c>
      <c r="L810">
        <v>1.7585390000000001</v>
      </c>
      <c r="M810">
        <v>17.093207547169801</v>
      </c>
      <c r="N810">
        <f>H810-106</f>
        <v>9.6917239999999936</v>
      </c>
      <c r="O810">
        <f>117-J810</f>
        <v>0.79517900000000452</v>
      </c>
      <c r="P810">
        <f>N810+O810</f>
        <v>10.486902999999998</v>
      </c>
      <c r="Q810">
        <f>N810/P810</f>
        <v>0.92417408647719879</v>
      </c>
      <c r="R810">
        <f>O810/P810</f>
        <v>7.5825913522801214E-2</v>
      </c>
      <c r="S810">
        <f>Q810*L810</f>
        <v>1.6251961738595266</v>
      </c>
      <c r="T810">
        <f>R810*L810</f>
        <v>0.13334282614047333</v>
      </c>
      <c r="U810" s="1">
        <f>S810*1901000</f>
        <v>3089497.9265069603</v>
      </c>
      <c r="V810" s="1">
        <f>T810*469000</f>
        <v>62537.78545988199</v>
      </c>
      <c r="W810" s="2">
        <f t="shared" si="50"/>
        <v>51</v>
      </c>
      <c r="X810" s="2">
        <f t="shared" si="51"/>
        <v>11</v>
      </c>
    </row>
    <row r="811" spans="1:24" x14ac:dyDescent="0.2">
      <c r="A811">
        <v>77608</v>
      </c>
      <c r="B811" t="s">
        <v>140</v>
      </c>
      <c r="C811">
        <v>2023</v>
      </c>
      <c r="D811">
        <v>15238491.624500001</v>
      </c>
      <c r="E811" s="1">
        <v>16847826</v>
      </c>
      <c r="F811">
        <f>D811/1000000</f>
        <v>15.238491624500002</v>
      </c>
      <c r="G811">
        <f>E811/1000000</f>
        <v>16.847826000000001</v>
      </c>
      <c r="H811">
        <v>109.961648</v>
      </c>
      <c r="I811" t="e">
        <f t="shared" si="48"/>
        <v>#DIV/0!</v>
      </c>
      <c r="J811">
        <v>105.428354</v>
      </c>
      <c r="K811" t="e">
        <f t="shared" si="49"/>
        <v>#DIV/0!</v>
      </c>
      <c r="L811">
        <v>6.3480489999999996</v>
      </c>
      <c r="M811">
        <v>32.244827586206803</v>
      </c>
      <c r="N811">
        <f>H811-106</f>
        <v>3.9616479999999967</v>
      </c>
      <c r="O811">
        <f>117-J811</f>
        <v>11.571646000000001</v>
      </c>
      <c r="P811">
        <f>N811+O811</f>
        <v>15.533293999999998</v>
      </c>
      <c r="Q811">
        <f>N811/P811</f>
        <v>0.25504236255362173</v>
      </c>
      <c r="R811">
        <f>O811/P811</f>
        <v>0.74495763744637822</v>
      </c>
      <c r="S811">
        <f>Q811*L811</f>
        <v>1.6190214145661557</v>
      </c>
      <c r="T811">
        <f>R811*L811</f>
        <v>4.7290275854338439</v>
      </c>
      <c r="U811" s="1">
        <f>S811*1901000</f>
        <v>3077759.7090902617</v>
      </c>
      <c r="V811" s="1">
        <f>T811*469000</f>
        <v>2217913.9375684727</v>
      </c>
      <c r="W811" s="2">
        <f t="shared" si="50"/>
        <v>19</v>
      </c>
      <c r="X811" s="2">
        <f t="shared" si="51"/>
        <v>80</v>
      </c>
    </row>
    <row r="812" spans="1:24" x14ac:dyDescent="0.2">
      <c r="A812">
        <v>52599</v>
      </c>
      <c r="B812" t="s">
        <v>72</v>
      </c>
      <c r="C812">
        <v>2022</v>
      </c>
      <c r="D812">
        <v>11556590.3215</v>
      </c>
      <c r="E812" s="1">
        <v>7804879</v>
      </c>
      <c r="F812">
        <f>D812/1000000</f>
        <v>11.5565903215</v>
      </c>
      <c r="G812">
        <f>E812/1000000</f>
        <v>7.8048789999999997</v>
      </c>
      <c r="H812">
        <v>111.98075900000001</v>
      </c>
      <c r="I812">
        <f t="shared" si="48"/>
        <v>121.26766600000001</v>
      </c>
      <c r="J812">
        <v>105.050529</v>
      </c>
      <c r="K812">
        <f t="shared" si="49"/>
        <v>104.36363299999999</v>
      </c>
      <c r="L812">
        <v>4.8142430000000003</v>
      </c>
      <c r="M812">
        <v>19.857317073170702</v>
      </c>
      <c r="N812">
        <f>H812-106</f>
        <v>5.9807590000000062</v>
      </c>
      <c r="O812">
        <f>117-J812</f>
        <v>11.949471000000003</v>
      </c>
      <c r="P812">
        <f>N812+O812</f>
        <v>17.930230000000009</v>
      </c>
      <c r="Q812">
        <f>N812/P812</f>
        <v>0.33355729402244161</v>
      </c>
      <c r="R812">
        <f>O812/P812</f>
        <v>0.66644270597755839</v>
      </c>
      <c r="S812">
        <f>Q812*L812</f>
        <v>1.6058258678464814</v>
      </c>
      <c r="T812">
        <f>R812*L812</f>
        <v>3.2084171321535186</v>
      </c>
      <c r="U812" s="1">
        <f>S812*1901000</f>
        <v>3052674.9747761614</v>
      </c>
      <c r="V812" s="1">
        <f>T812*469000</f>
        <v>1504747.6349800003</v>
      </c>
      <c r="W812" s="2">
        <f t="shared" si="50"/>
        <v>28.999999999999996</v>
      </c>
      <c r="X812" s="2">
        <f t="shared" si="51"/>
        <v>82</v>
      </c>
    </row>
    <row r="813" spans="1:24" x14ac:dyDescent="0.2">
      <c r="A813">
        <v>32347</v>
      </c>
      <c r="B813" t="s">
        <v>173</v>
      </c>
      <c r="C813">
        <v>2022</v>
      </c>
      <c r="D813">
        <v>5163170.6365</v>
      </c>
      <c r="E813" s="1">
        <v>6479000</v>
      </c>
      <c r="F813">
        <f>D813/1000000</f>
        <v>5.1631706365000003</v>
      </c>
      <c r="G813">
        <f>E813/1000000</f>
        <v>6.4790000000000001</v>
      </c>
      <c r="H813">
        <v>113.489649</v>
      </c>
      <c r="I813">
        <f t="shared" si="48"/>
        <v>112.430701</v>
      </c>
      <c r="J813">
        <v>114.433442</v>
      </c>
      <c r="K813">
        <f t="shared" si="49"/>
        <v>111.100934</v>
      </c>
      <c r="L813">
        <v>2.1508729999999998</v>
      </c>
      <c r="M813">
        <v>22.687608695652099</v>
      </c>
      <c r="N813">
        <f>H813-106</f>
        <v>7.489649</v>
      </c>
      <c r="O813">
        <f>117-J813</f>
        <v>2.5665580000000006</v>
      </c>
      <c r="P813">
        <f>N813+O813</f>
        <v>10.056207000000001</v>
      </c>
      <c r="Q813">
        <f>N813/P813</f>
        <v>0.74477872223592845</v>
      </c>
      <c r="R813">
        <f>O813/P813</f>
        <v>0.25522127776407155</v>
      </c>
      <c r="S813">
        <f>Q813*L813</f>
        <v>1.601924444631758</v>
      </c>
      <c r="T813">
        <f>R813*L813</f>
        <v>0.54894855536824183</v>
      </c>
      <c r="U813" s="1">
        <f>S813*1901000</f>
        <v>3045258.3692449718</v>
      </c>
      <c r="V813" s="1">
        <f>T813*469000</f>
        <v>257456.87246770543</v>
      </c>
      <c r="W813" s="2">
        <f t="shared" si="50"/>
        <v>38</v>
      </c>
      <c r="X813" s="2">
        <f t="shared" si="51"/>
        <v>20</v>
      </c>
    </row>
    <row r="814" spans="1:24" x14ac:dyDescent="0.2">
      <c r="A814">
        <v>1461</v>
      </c>
      <c r="B814" t="s">
        <v>279</v>
      </c>
      <c r="C814">
        <v>2020</v>
      </c>
      <c r="D814">
        <v>4864392.4040000001</v>
      </c>
      <c r="E814" s="1">
        <v>6000000</v>
      </c>
      <c r="F814">
        <f>D814/1000000</f>
        <v>4.8643924040000002</v>
      </c>
      <c r="G814">
        <f>E814/1000000</f>
        <v>6</v>
      </c>
      <c r="H814">
        <v>113.985648</v>
      </c>
      <c r="I814" t="e">
        <f t="shared" si="48"/>
        <v>#DIV/0!</v>
      </c>
      <c r="J814">
        <v>114.837098</v>
      </c>
      <c r="K814" t="e">
        <f t="shared" si="49"/>
        <v>#DIV/0!</v>
      </c>
      <c r="L814">
        <v>2.026408</v>
      </c>
      <c r="M814">
        <v>20.991363636363602</v>
      </c>
      <c r="N814">
        <f>H814-106</f>
        <v>7.9856479999999976</v>
      </c>
      <c r="O814">
        <f>117-J814</f>
        <v>2.1629020000000025</v>
      </c>
      <c r="P814">
        <f>N814+O814</f>
        <v>10.14855</v>
      </c>
      <c r="Q814">
        <f>N814/P814</f>
        <v>0.78687576057663389</v>
      </c>
      <c r="R814">
        <f>O814/P814</f>
        <v>0.21312423942336614</v>
      </c>
      <c r="S814">
        <f>Q814*L814</f>
        <v>1.5945313362385756</v>
      </c>
      <c r="T814">
        <f>R814*L814</f>
        <v>0.43187666376142453</v>
      </c>
      <c r="U814" s="1">
        <f>S814*1901000</f>
        <v>3031204.0701895324</v>
      </c>
      <c r="V814" s="1">
        <f>T814*469000</f>
        <v>202550.15530410811</v>
      </c>
      <c r="W814" s="2">
        <f t="shared" si="50"/>
        <v>42</v>
      </c>
      <c r="X814" s="2">
        <f t="shared" si="51"/>
        <v>18</v>
      </c>
    </row>
    <row r="815" spans="1:24" x14ac:dyDescent="0.2">
      <c r="A815">
        <v>42739</v>
      </c>
      <c r="B815" t="s">
        <v>147</v>
      </c>
      <c r="C815">
        <v>2022</v>
      </c>
      <c r="D815">
        <v>10518431.683499999</v>
      </c>
      <c r="E815" s="1">
        <v>8500000</v>
      </c>
      <c r="F815">
        <f>D815/1000000</f>
        <v>10.518431683499999</v>
      </c>
      <c r="G815">
        <f>E815/1000000</f>
        <v>8.5</v>
      </c>
      <c r="H815">
        <v>110.917227</v>
      </c>
      <c r="I815" t="e">
        <f t="shared" si="48"/>
        <v>#DIV/0!</v>
      </c>
      <c r="J815">
        <v>108.384519</v>
      </c>
      <c r="K815" t="e">
        <f t="shared" si="49"/>
        <v>#DIV/0!</v>
      </c>
      <c r="L815">
        <v>4.381767</v>
      </c>
      <c r="M815">
        <v>27.3880555555555</v>
      </c>
      <c r="N815">
        <f>H815-106</f>
        <v>4.9172269999999969</v>
      </c>
      <c r="O815">
        <f>117-J815</f>
        <v>8.6154810000000026</v>
      </c>
      <c r="P815">
        <f>N815+O815</f>
        <v>13.532708</v>
      </c>
      <c r="Q815">
        <f>N815/P815</f>
        <v>0.36335868622894968</v>
      </c>
      <c r="R815">
        <f>O815/P815</f>
        <v>0.63664131377105038</v>
      </c>
      <c r="S815">
        <f>Q815*L815</f>
        <v>1.592153100481366</v>
      </c>
      <c r="T815">
        <f>R815*L815</f>
        <v>2.7896138995186339</v>
      </c>
      <c r="U815" s="1">
        <f>S815*1901000</f>
        <v>3026683.0440150769</v>
      </c>
      <c r="V815" s="1">
        <f>T815*469000</f>
        <v>1308328.9188742393</v>
      </c>
      <c r="W815" s="2">
        <f t="shared" si="50"/>
        <v>24</v>
      </c>
      <c r="X815" s="2">
        <f t="shared" si="51"/>
        <v>63</v>
      </c>
    </row>
    <row r="816" spans="1:24" x14ac:dyDescent="0.2">
      <c r="A816">
        <v>70105</v>
      </c>
      <c r="B816" t="s">
        <v>298</v>
      </c>
      <c r="C816">
        <v>2024</v>
      </c>
      <c r="D816">
        <v>6942183.5870000003</v>
      </c>
      <c r="E816" s="1">
        <v>4668000</v>
      </c>
      <c r="F816">
        <f>D816/1000000</f>
        <v>6.9421835870000006</v>
      </c>
      <c r="G816">
        <f>E816/1000000</f>
        <v>4.6680000000000001</v>
      </c>
      <c r="H816">
        <v>115.267707</v>
      </c>
      <c r="I816">
        <f t="shared" si="48"/>
        <v>110.06982499999999</v>
      </c>
      <c r="J816">
        <v>109.376807</v>
      </c>
      <c r="K816">
        <f t="shared" si="49"/>
        <v>109.439573</v>
      </c>
      <c r="L816">
        <v>2.8919739999999998</v>
      </c>
      <c r="M816">
        <v>12.776129032258</v>
      </c>
      <c r="N816">
        <f>H816-106</f>
        <v>9.2677070000000015</v>
      </c>
      <c r="O816">
        <f>117-J816</f>
        <v>7.6231930000000006</v>
      </c>
      <c r="P816">
        <f>N816+O816</f>
        <v>16.890900000000002</v>
      </c>
      <c r="Q816">
        <f>N816/P816</f>
        <v>0.54868047291736977</v>
      </c>
      <c r="R816">
        <f>O816/P816</f>
        <v>0.45131952708263029</v>
      </c>
      <c r="S816">
        <f>Q816*L816</f>
        <v>1.5867696619847373</v>
      </c>
      <c r="T816">
        <f>R816*L816</f>
        <v>1.3052043380152625</v>
      </c>
      <c r="U816" s="1">
        <f>S816*1901000</f>
        <v>3016449.1274329857</v>
      </c>
      <c r="V816" s="1">
        <f>T816*469000</f>
        <v>612140.83452915808</v>
      </c>
      <c r="W816" s="2">
        <f t="shared" si="50"/>
        <v>49</v>
      </c>
      <c r="X816" s="2">
        <f t="shared" si="51"/>
        <v>56</v>
      </c>
    </row>
    <row r="817" spans="1:24" x14ac:dyDescent="0.2">
      <c r="A817">
        <v>70105</v>
      </c>
      <c r="B817" t="s">
        <v>298</v>
      </c>
      <c r="C817">
        <v>2024</v>
      </c>
      <c r="D817">
        <v>6942183.5870000003</v>
      </c>
      <c r="E817" s="1">
        <v>4668000</v>
      </c>
      <c r="F817">
        <f>D817/1000000</f>
        <v>6.9421835870000006</v>
      </c>
      <c r="G817">
        <f>E817/1000000</f>
        <v>4.6680000000000001</v>
      </c>
      <c r="H817">
        <v>115.267707</v>
      </c>
      <c r="I817">
        <f t="shared" si="48"/>
        <v>110.06982499999999</v>
      </c>
      <c r="J817">
        <v>109.376807</v>
      </c>
      <c r="K817">
        <f t="shared" si="49"/>
        <v>109.439573</v>
      </c>
      <c r="L817">
        <v>2.8919739999999998</v>
      </c>
      <c r="M817">
        <v>12.776129032258</v>
      </c>
      <c r="N817">
        <f>H817-106</f>
        <v>9.2677070000000015</v>
      </c>
      <c r="O817">
        <f>117-J817</f>
        <v>7.6231930000000006</v>
      </c>
      <c r="P817">
        <f>N817+O817</f>
        <v>16.890900000000002</v>
      </c>
      <c r="Q817">
        <f>N817/P817</f>
        <v>0.54868047291736977</v>
      </c>
      <c r="R817">
        <f>O817/P817</f>
        <v>0.45131952708263029</v>
      </c>
      <c r="S817">
        <f>Q817*L817</f>
        <v>1.5867696619847373</v>
      </c>
      <c r="T817">
        <f>R817*L817</f>
        <v>1.3052043380152625</v>
      </c>
      <c r="U817" s="1">
        <f>S817*1901000</f>
        <v>3016449.1274329857</v>
      </c>
      <c r="V817" s="1">
        <f>T817*469000</f>
        <v>612140.83452915808</v>
      </c>
      <c r="W817" s="2">
        <f t="shared" si="50"/>
        <v>49</v>
      </c>
      <c r="X817" s="2">
        <f t="shared" si="51"/>
        <v>56</v>
      </c>
    </row>
    <row r="818" spans="1:24" x14ac:dyDescent="0.2">
      <c r="A818">
        <v>43588</v>
      </c>
      <c r="B818" t="s">
        <v>388</v>
      </c>
      <c r="C818">
        <v>2020</v>
      </c>
      <c r="D818">
        <v>7885486.4675000003</v>
      </c>
      <c r="E818" s="1">
        <v>1517981</v>
      </c>
      <c r="F818">
        <f>D818/1000000</f>
        <v>7.8854864674999998</v>
      </c>
      <c r="G818">
        <f>E818/1000000</f>
        <v>1.517981</v>
      </c>
      <c r="H818">
        <v>113.27126199999999</v>
      </c>
      <c r="I818" t="e">
        <f t="shared" si="48"/>
        <v>#DIV/0!</v>
      </c>
      <c r="J818">
        <v>109.187862</v>
      </c>
      <c r="K818" t="e">
        <f t="shared" si="49"/>
        <v>#DIV/0!</v>
      </c>
      <c r="L818">
        <v>3.2849349999999999</v>
      </c>
      <c r="M818">
        <v>17.374749999999999</v>
      </c>
      <c r="N818">
        <f>H818-106</f>
        <v>7.271261999999993</v>
      </c>
      <c r="O818">
        <f>117-J818</f>
        <v>7.8121380000000045</v>
      </c>
      <c r="P818">
        <f>N818+O818</f>
        <v>15.083399999999997</v>
      </c>
      <c r="Q818">
        <f>N818/P818</f>
        <v>0.48207048808624015</v>
      </c>
      <c r="R818">
        <f>O818/P818</f>
        <v>0.51792951191375991</v>
      </c>
      <c r="S818">
        <f>Q818*L818</f>
        <v>1.5835702187815732</v>
      </c>
      <c r="T818">
        <f>R818*L818</f>
        <v>1.7013647812184269</v>
      </c>
      <c r="U818" s="1">
        <f>S818*1901000</f>
        <v>3010366.9859037707</v>
      </c>
      <c r="V818" s="1">
        <f>T818*469000</f>
        <v>797940.08239144227</v>
      </c>
      <c r="W818" s="2">
        <f t="shared" si="50"/>
        <v>37</v>
      </c>
      <c r="X818" s="2">
        <f t="shared" si="51"/>
        <v>57</v>
      </c>
    </row>
    <row r="819" spans="1:24" x14ac:dyDescent="0.2">
      <c r="A819">
        <v>73117</v>
      </c>
      <c r="B819" t="s">
        <v>277</v>
      </c>
      <c r="C819">
        <v>2022</v>
      </c>
      <c r="D819">
        <v>12135379.6775</v>
      </c>
      <c r="E819" s="1">
        <v>2300000</v>
      </c>
      <c r="F819">
        <f>D819/1000000</f>
        <v>12.1353796775</v>
      </c>
      <c r="G819">
        <f>E819/1000000</f>
        <v>2.2999999999999998</v>
      </c>
      <c r="H819">
        <v>111.62129</v>
      </c>
      <c r="I819">
        <f t="shared" si="48"/>
        <v>112.005351</v>
      </c>
      <c r="J819">
        <v>104.625343</v>
      </c>
      <c r="K819">
        <f t="shared" si="49"/>
        <v>109.527552</v>
      </c>
      <c r="L819">
        <v>5.0553549999999996</v>
      </c>
      <c r="M819">
        <v>20.746388888888799</v>
      </c>
      <c r="N819">
        <f>H819-106</f>
        <v>5.6212900000000019</v>
      </c>
      <c r="O819">
        <f>117-J819</f>
        <v>12.374656999999999</v>
      </c>
      <c r="P819">
        <f>N819+O819</f>
        <v>17.995947000000001</v>
      </c>
      <c r="Q819">
        <f>N819/P819</f>
        <v>0.31236422289974525</v>
      </c>
      <c r="R819">
        <f>O819/P819</f>
        <v>0.68763577710025481</v>
      </c>
      <c r="S819">
        <f>Q819*L819</f>
        <v>1.5791120360573414</v>
      </c>
      <c r="T819">
        <f>R819*L819</f>
        <v>3.4762429639426582</v>
      </c>
      <c r="U819" s="1">
        <f>S819*1901000</f>
        <v>3001891.9805450062</v>
      </c>
      <c r="V819" s="1">
        <f>T819*469000</f>
        <v>1630357.9500891068</v>
      </c>
      <c r="W819" s="2">
        <f t="shared" si="50"/>
        <v>27</v>
      </c>
      <c r="X819" s="2">
        <f t="shared" si="51"/>
        <v>83</v>
      </c>
    </row>
    <row r="820" spans="1:24" x14ac:dyDescent="0.2">
      <c r="A820">
        <v>66842</v>
      </c>
      <c r="B820" t="s">
        <v>346</v>
      </c>
      <c r="C820">
        <v>2024</v>
      </c>
      <c r="D820">
        <v>8013586.7494999999</v>
      </c>
      <c r="E820" s="1">
        <v>2162606</v>
      </c>
      <c r="F820">
        <f>D820/1000000</f>
        <v>8.0135867494999999</v>
      </c>
      <c r="G820">
        <f>E820/1000000</f>
        <v>2.1626059999999998</v>
      </c>
      <c r="H820">
        <v>112.41533800000001</v>
      </c>
      <c r="I820" t="e">
        <f t="shared" si="48"/>
        <v>#DIV/0!</v>
      </c>
      <c r="J820">
        <v>109.758984</v>
      </c>
      <c r="K820" t="e">
        <f t="shared" si="49"/>
        <v>#DIV/0!</v>
      </c>
      <c r="L820">
        <v>3.3382990000000001</v>
      </c>
      <c r="M820">
        <v>20.2219298245614</v>
      </c>
      <c r="N820">
        <f>H820-106</f>
        <v>6.4153380000000055</v>
      </c>
      <c r="O820">
        <f>117-J820</f>
        <v>7.2410160000000019</v>
      </c>
      <c r="P820">
        <f>N820+O820</f>
        <v>13.656354000000007</v>
      </c>
      <c r="Q820">
        <f>N820/P820</f>
        <v>0.46976945676715776</v>
      </c>
      <c r="R820">
        <f>O820/P820</f>
        <v>0.53023054323284224</v>
      </c>
      <c r="S820">
        <f>Q820*L820</f>
        <v>1.5682309077563461</v>
      </c>
      <c r="T820">
        <f>R820*L820</f>
        <v>1.770068092243654</v>
      </c>
      <c r="U820" s="1">
        <f>S820*1901000</f>
        <v>2981206.9556448138</v>
      </c>
      <c r="V820" s="1">
        <f>T820*469000</f>
        <v>830161.93526227376</v>
      </c>
      <c r="W820" s="2">
        <f t="shared" si="50"/>
        <v>32</v>
      </c>
      <c r="X820" s="2">
        <f t="shared" si="51"/>
        <v>53</v>
      </c>
    </row>
    <row r="821" spans="1:24" x14ac:dyDescent="0.2">
      <c r="A821">
        <v>70445</v>
      </c>
      <c r="B821" t="s">
        <v>94</v>
      </c>
      <c r="C821">
        <v>2023</v>
      </c>
      <c r="D821">
        <v>14981520.5</v>
      </c>
      <c r="E821" s="1">
        <v>17400000</v>
      </c>
      <c r="F821">
        <f>D821/1000000</f>
        <v>14.9815205</v>
      </c>
      <c r="G821">
        <f>E821/1000000</f>
        <v>17.399999999999999</v>
      </c>
      <c r="H821">
        <v>112.550461</v>
      </c>
      <c r="I821" t="e">
        <f t="shared" si="48"/>
        <v>#DIV/0!</v>
      </c>
      <c r="J821">
        <v>97.439100999999994</v>
      </c>
      <c r="K821" t="e">
        <f t="shared" si="49"/>
        <v>#DIV/0!</v>
      </c>
      <c r="L821">
        <v>6.2409999999999997</v>
      </c>
      <c r="M821">
        <v>15.7665517241379</v>
      </c>
      <c r="N821">
        <f>H821-106</f>
        <v>6.5504609999999985</v>
      </c>
      <c r="O821">
        <f>117-J821</f>
        <v>19.560899000000006</v>
      </c>
      <c r="P821">
        <f>N821+O821</f>
        <v>26.111360000000005</v>
      </c>
      <c r="Q821">
        <f>N821/P821</f>
        <v>0.25086632791244873</v>
      </c>
      <c r="R821">
        <f>O821/P821</f>
        <v>0.74913367208755122</v>
      </c>
      <c r="S821">
        <f>Q821*L821</f>
        <v>1.5656567525015925</v>
      </c>
      <c r="T821">
        <f>R821*L821</f>
        <v>4.6753432474984065</v>
      </c>
      <c r="U821" s="1">
        <f>S821*1901000</f>
        <v>2976313.4865055275</v>
      </c>
      <c r="V821" s="1">
        <f>T821*469000</f>
        <v>2192735.9830767526</v>
      </c>
      <c r="W821" s="2">
        <f t="shared" si="50"/>
        <v>32</v>
      </c>
      <c r="X821" s="2">
        <f t="shared" si="51"/>
        <v>99</v>
      </c>
    </row>
    <row r="822" spans="1:24" x14ac:dyDescent="0.2">
      <c r="A822">
        <v>70569</v>
      </c>
      <c r="B822" t="s">
        <v>191</v>
      </c>
      <c r="C822">
        <v>2022</v>
      </c>
      <c r="D822">
        <v>6559419.0609999998</v>
      </c>
      <c r="E822" s="1">
        <v>12500000</v>
      </c>
      <c r="F822">
        <f>D822/1000000</f>
        <v>6.5594190609999998</v>
      </c>
      <c r="G822">
        <f>E822/1000000</f>
        <v>12.5</v>
      </c>
      <c r="H822">
        <v>112.302718</v>
      </c>
      <c r="I822" t="e">
        <f t="shared" si="48"/>
        <v>#DIV/0!</v>
      </c>
      <c r="J822">
        <v>112.122725</v>
      </c>
      <c r="K822" t="e">
        <f t="shared" si="49"/>
        <v>#DIV/0!</v>
      </c>
      <c r="L822">
        <v>2.7325219999999999</v>
      </c>
      <c r="M822">
        <v>23.581666666666599</v>
      </c>
      <c r="N822">
        <f>H822-106</f>
        <v>6.3027179999999987</v>
      </c>
      <c r="O822">
        <f>117-J822</f>
        <v>4.8772749999999974</v>
      </c>
      <c r="P822">
        <f>N822+O822</f>
        <v>11.179992999999996</v>
      </c>
      <c r="Q822">
        <f>N822/P822</f>
        <v>0.56374972685582192</v>
      </c>
      <c r="R822">
        <f>O822/P822</f>
        <v>0.43625027314417808</v>
      </c>
      <c r="S822">
        <f>Q822*L822</f>
        <v>1.5404585311275241</v>
      </c>
      <c r="T822">
        <f>R822*L822</f>
        <v>1.1920634688724758</v>
      </c>
      <c r="U822" s="1">
        <f>S822*1901000</f>
        <v>2928411.6676734234</v>
      </c>
      <c r="V822" s="1">
        <f>T822*469000</f>
        <v>559077.76690119121</v>
      </c>
      <c r="W822" s="2">
        <f t="shared" si="50"/>
        <v>31</v>
      </c>
      <c r="X822" s="2">
        <f t="shared" si="51"/>
        <v>34</v>
      </c>
    </row>
    <row r="823" spans="1:24" x14ac:dyDescent="0.2">
      <c r="A823">
        <v>94657</v>
      </c>
      <c r="B823" t="s">
        <v>203</v>
      </c>
      <c r="C823">
        <v>2024</v>
      </c>
      <c r="D823">
        <v>6546149.0970000001</v>
      </c>
      <c r="E823" s="1">
        <v>2087519</v>
      </c>
      <c r="F823">
        <f>D823/1000000</f>
        <v>6.5461490969999998</v>
      </c>
      <c r="G823">
        <f>E823/1000000</f>
        <v>2.0875189999999999</v>
      </c>
      <c r="H823">
        <v>115.161794</v>
      </c>
      <c r="I823">
        <f t="shared" si="48"/>
        <v>111.76261100000001</v>
      </c>
      <c r="J823">
        <v>109.879589</v>
      </c>
      <c r="K823">
        <f t="shared" si="49"/>
        <v>110.057232</v>
      </c>
      <c r="L823">
        <v>2.7269939999999999</v>
      </c>
      <c r="M823">
        <v>12.476724137931001</v>
      </c>
      <c r="N823">
        <f>H823-106</f>
        <v>9.1617940000000004</v>
      </c>
      <c r="O823">
        <f>117-J823</f>
        <v>7.1204110000000043</v>
      </c>
      <c r="P823">
        <f>N823+O823</f>
        <v>16.282205000000005</v>
      </c>
      <c r="Q823">
        <f>N823/P823</f>
        <v>0.56268754754039751</v>
      </c>
      <c r="R823">
        <f>O823/P823</f>
        <v>0.43731245245960249</v>
      </c>
      <c r="S823">
        <f>Q823*L823</f>
        <v>1.5344455660173788</v>
      </c>
      <c r="T823">
        <f>R823*L823</f>
        <v>1.1925484339826211</v>
      </c>
      <c r="U823" s="1">
        <f>S823*1901000</f>
        <v>2916981.0209990372</v>
      </c>
      <c r="V823" s="1">
        <f>T823*469000</f>
        <v>559305.21553784935</v>
      </c>
      <c r="W823" s="2">
        <f t="shared" si="50"/>
        <v>49</v>
      </c>
      <c r="X823" s="2">
        <f t="shared" si="51"/>
        <v>52</v>
      </c>
    </row>
    <row r="824" spans="1:24" x14ac:dyDescent="0.2">
      <c r="A824">
        <v>38957</v>
      </c>
      <c r="B824" t="s">
        <v>226</v>
      </c>
      <c r="C824">
        <v>2021</v>
      </c>
      <c r="D824">
        <v>17539963.798</v>
      </c>
      <c r="E824" s="1">
        <v>8600000</v>
      </c>
      <c r="F824">
        <f>D824/1000000</f>
        <v>17.539963797999999</v>
      </c>
      <c r="G824">
        <f>E824/1000000</f>
        <v>8.6</v>
      </c>
      <c r="H824">
        <v>109.971869</v>
      </c>
      <c r="I824">
        <f t="shared" si="48"/>
        <v>111.725774</v>
      </c>
      <c r="J824">
        <v>102.040449</v>
      </c>
      <c r="K824">
        <f t="shared" si="49"/>
        <v>109.866101</v>
      </c>
      <c r="L824">
        <v>7.3067960000000003</v>
      </c>
      <c r="M824">
        <v>27.972439024390201</v>
      </c>
      <c r="N824">
        <f>H824-106</f>
        <v>3.9718689999999981</v>
      </c>
      <c r="O824">
        <f>117-J824</f>
        <v>14.959551000000005</v>
      </c>
      <c r="P824">
        <f>N824+O824</f>
        <v>18.931420000000003</v>
      </c>
      <c r="Q824">
        <f>N824/P824</f>
        <v>0.20980301530471551</v>
      </c>
      <c r="R824">
        <f>O824/P824</f>
        <v>0.79019698469528443</v>
      </c>
      <c r="S824">
        <f>Q824*L824</f>
        <v>1.5329878330164342</v>
      </c>
      <c r="T824">
        <f>R824*L824</f>
        <v>5.7738081669835655</v>
      </c>
      <c r="U824" s="1">
        <f>S824*1901000</f>
        <v>2914209.8705642414</v>
      </c>
      <c r="V824" s="1">
        <f>T824*469000</f>
        <v>2707916.0303152921</v>
      </c>
      <c r="W824" s="2">
        <f t="shared" si="50"/>
        <v>19</v>
      </c>
      <c r="X824" s="2">
        <f t="shared" si="51"/>
        <v>93</v>
      </c>
    </row>
    <row r="825" spans="1:24" x14ac:dyDescent="0.2">
      <c r="A825">
        <v>40295</v>
      </c>
      <c r="B825" t="s">
        <v>284</v>
      </c>
      <c r="C825">
        <v>2024</v>
      </c>
      <c r="D825">
        <v>22796605.103500001</v>
      </c>
      <c r="E825" s="1">
        <v>5168000</v>
      </c>
      <c r="F825">
        <f>D825/1000000</f>
        <v>22.796605103500003</v>
      </c>
      <c r="G825">
        <f>E825/1000000</f>
        <v>5.1680000000000001</v>
      </c>
      <c r="H825">
        <v>110.174173</v>
      </c>
      <c r="I825" t="e">
        <f t="shared" si="48"/>
        <v>#DIV/0!</v>
      </c>
      <c r="J825">
        <v>95.153334999999998</v>
      </c>
      <c r="K825" t="e">
        <f t="shared" si="49"/>
        <v>#DIV/0!</v>
      </c>
      <c r="L825">
        <v>9.4966069999999991</v>
      </c>
      <c r="M825">
        <v>24.094459459459401</v>
      </c>
      <c r="N825">
        <f>H825-106</f>
        <v>4.1741729999999961</v>
      </c>
      <c r="O825">
        <f>117-J825</f>
        <v>21.846665000000002</v>
      </c>
      <c r="P825">
        <f>N825+O825</f>
        <v>26.020837999999998</v>
      </c>
      <c r="Q825">
        <f>N825/P825</f>
        <v>0.16041654769150773</v>
      </c>
      <c r="R825">
        <f>O825/P825</f>
        <v>0.8395834523084923</v>
      </c>
      <c r="S825">
        <f>Q825*L825</f>
        <v>1.523412909723006</v>
      </c>
      <c r="T825">
        <f>R825*L825</f>
        <v>7.9731940902769933</v>
      </c>
      <c r="U825" s="1">
        <f>S825*1901000</f>
        <v>2896007.9413834345</v>
      </c>
      <c r="V825" s="1">
        <f>T825*469000</f>
        <v>3739428.0283399099</v>
      </c>
      <c r="W825" s="2">
        <f t="shared" si="50"/>
        <v>20</v>
      </c>
      <c r="X825" s="2">
        <f t="shared" si="51"/>
        <v>100</v>
      </c>
    </row>
    <row r="826" spans="1:24" x14ac:dyDescent="0.2">
      <c r="A826">
        <v>44334</v>
      </c>
      <c r="B826" t="s">
        <v>255</v>
      </c>
      <c r="C826">
        <v>2020</v>
      </c>
      <c r="D826">
        <v>8580152.7595000006</v>
      </c>
      <c r="E826" s="1">
        <v>4821429</v>
      </c>
      <c r="F826">
        <f>D826/1000000</f>
        <v>8.5801527595000007</v>
      </c>
      <c r="G826">
        <f>E826/1000000</f>
        <v>4.8214290000000002</v>
      </c>
      <c r="H826">
        <v>112.368837</v>
      </c>
      <c r="I826" t="e">
        <f t="shared" si="48"/>
        <v>#DIV/0!</v>
      </c>
      <c r="J826">
        <v>108.350441</v>
      </c>
      <c r="K826" t="e">
        <f t="shared" si="49"/>
        <v>#DIV/0!</v>
      </c>
      <c r="L826">
        <v>3.574319</v>
      </c>
      <c r="M826">
        <v>19.028032786885198</v>
      </c>
      <c r="N826">
        <f>H826-106</f>
        <v>6.3688369999999992</v>
      </c>
      <c r="O826">
        <f>117-J826</f>
        <v>8.6495589999999964</v>
      </c>
      <c r="P826">
        <f>N826+O826</f>
        <v>15.018395999999996</v>
      </c>
      <c r="Q826">
        <f>N826/P826</f>
        <v>0.42406905504422715</v>
      </c>
      <c r="R826">
        <f>O826/P826</f>
        <v>0.57593094495577279</v>
      </c>
      <c r="S826">
        <f>Q826*L826</f>
        <v>1.5157580807566269</v>
      </c>
      <c r="T826">
        <f>R826*L826</f>
        <v>2.0585609192433729</v>
      </c>
      <c r="U826" s="1">
        <f>S826*1901000</f>
        <v>2881456.1115183476</v>
      </c>
      <c r="V826" s="1">
        <f>T826*469000</f>
        <v>965465.07112514193</v>
      </c>
      <c r="W826" s="2">
        <f t="shared" si="50"/>
        <v>31</v>
      </c>
      <c r="X826" s="2">
        <f t="shared" si="51"/>
        <v>63</v>
      </c>
    </row>
    <row r="827" spans="1:24" x14ac:dyDescent="0.2">
      <c r="A827">
        <v>39355</v>
      </c>
      <c r="B827" t="s">
        <v>111</v>
      </c>
      <c r="C827">
        <v>2020</v>
      </c>
      <c r="D827">
        <v>8597734.0215000007</v>
      </c>
      <c r="E827" s="1">
        <v>19160714</v>
      </c>
      <c r="F827">
        <f>D827/1000000</f>
        <v>8.5977340215000009</v>
      </c>
      <c r="G827">
        <f>E827/1000000</f>
        <v>19.160713999999999</v>
      </c>
      <c r="H827">
        <v>110.751682</v>
      </c>
      <c r="I827" t="e">
        <f t="shared" si="48"/>
        <v>#DIV/0!</v>
      </c>
      <c r="J827">
        <v>110.509274</v>
      </c>
      <c r="K827" t="e">
        <f t="shared" si="49"/>
        <v>#DIV/0!</v>
      </c>
      <c r="L827">
        <v>3.5816430000000001</v>
      </c>
      <c r="M827">
        <v>30.600526315789399</v>
      </c>
      <c r="N827">
        <f>H827-106</f>
        <v>4.7516820000000024</v>
      </c>
      <c r="O827">
        <f>117-J827</f>
        <v>6.4907259999999951</v>
      </c>
      <c r="P827">
        <f>N827+O827</f>
        <v>11.242407999999998</v>
      </c>
      <c r="Q827">
        <f>N827/P827</f>
        <v>0.42265696103539413</v>
      </c>
      <c r="R827">
        <f>O827/P827</f>
        <v>0.57734303896460581</v>
      </c>
      <c r="S827">
        <f>Q827*L827</f>
        <v>1.5138063458936921</v>
      </c>
      <c r="T827">
        <f>R827*L827</f>
        <v>2.0678366541063076</v>
      </c>
      <c r="U827" s="1">
        <f>S827*1901000</f>
        <v>2877745.8635439086</v>
      </c>
      <c r="V827" s="1">
        <f>T827*469000</f>
        <v>969815.39077585831</v>
      </c>
      <c r="W827" s="2">
        <f t="shared" si="50"/>
        <v>23</v>
      </c>
      <c r="X827" s="2">
        <f t="shared" si="51"/>
        <v>47</v>
      </c>
    </row>
    <row r="828" spans="1:24" x14ac:dyDescent="0.2">
      <c r="A828">
        <v>42774</v>
      </c>
      <c r="B828" t="s">
        <v>339</v>
      </c>
      <c r="C828">
        <v>2021</v>
      </c>
      <c r="D828">
        <v>6809095.0659999996</v>
      </c>
      <c r="E828" s="1">
        <v>2000000</v>
      </c>
      <c r="F828">
        <f>D828/1000000</f>
        <v>6.8090950659999994</v>
      </c>
      <c r="G828">
        <f>E828/1000000</f>
        <v>2</v>
      </c>
      <c r="H828">
        <v>114.116108</v>
      </c>
      <c r="I828" t="e">
        <f t="shared" si="48"/>
        <v>#DIV/0!</v>
      </c>
      <c r="J828">
        <v>109.874289</v>
      </c>
      <c r="K828" t="e">
        <f t="shared" si="49"/>
        <v>#DIV/0!</v>
      </c>
      <c r="L828">
        <v>2.8365320000000001</v>
      </c>
      <c r="M828">
        <v>14.541612903225801</v>
      </c>
      <c r="N828">
        <f>H828-106</f>
        <v>8.116107999999997</v>
      </c>
      <c r="O828">
        <f>117-J828</f>
        <v>7.1257109999999955</v>
      </c>
      <c r="P828">
        <f>N828+O828</f>
        <v>15.241818999999992</v>
      </c>
      <c r="Q828">
        <f>N828/P828</f>
        <v>0.53248946205174075</v>
      </c>
      <c r="R828">
        <f>O828/P828</f>
        <v>0.46751053794825925</v>
      </c>
      <c r="S828">
        <f>Q828*L828</f>
        <v>1.5104233987725484</v>
      </c>
      <c r="T828">
        <f>R828*L828</f>
        <v>1.3261086012274517</v>
      </c>
      <c r="U828" s="1">
        <f>S828*1901000</f>
        <v>2871314.8810666143</v>
      </c>
      <c r="V828" s="1">
        <f>T828*469000</f>
        <v>621944.93397567479</v>
      </c>
      <c r="W828" s="2">
        <f t="shared" si="50"/>
        <v>43</v>
      </c>
      <c r="X828" s="2">
        <f t="shared" si="51"/>
        <v>52</v>
      </c>
    </row>
    <row r="829" spans="1:24" x14ac:dyDescent="0.2">
      <c r="A829">
        <v>30746</v>
      </c>
      <c r="B829" t="s">
        <v>158</v>
      </c>
      <c r="C829">
        <v>2023</v>
      </c>
      <c r="D829">
        <v>10711638.3265</v>
      </c>
      <c r="E829" s="1">
        <v>13932008</v>
      </c>
      <c r="F829">
        <f>D829/1000000</f>
        <v>10.711638326500001</v>
      </c>
      <c r="G829">
        <f>E829/1000000</f>
        <v>13.932008</v>
      </c>
      <c r="H829">
        <v>110.496984</v>
      </c>
      <c r="I829">
        <f t="shared" si="48"/>
        <v>109.104231</v>
      </c>
      <c r="J829">
        <v>108.122754</v>
      </c>
      <c r="K829">
        <f t="shared" si="49"/>
        <v>106.661782</v>
      </c>
      <c r="L829">
        <v>4.4622529999999996</v>
      </c>
      <c r="M829">
        <v>28.4470588235294</v>
      </c>
      <c r="N829">
        <f>H829-106</f>
        <v>4.4969839999999976</v>
      </c>
      <c r="O829">
        <f>117-J829</f>
        <v>8.8772459999999995</v>
      </c>
      <c r="P829">
        <f>N829+O829</f>
        <v>13.374229999999997</v>
      </c>
      <c r="Q829">
        <f>N829/P829</f>
        <v>0.336242460313603</v>
      </c>
      <c r="R829">
        <f>O829/P829</f>
        <v>0.66375753968639706</v>
      </c>
      <c r="S829">
        <f>Q829*L829</f>
        <v>1.5003989272617557</v>
      </c>
      <c r="T829">
        <f>R829*L829</f>
        <v>2.9618540727382441</v>
      </c>
      <c r="U829" s="1">
        <f>S829*1901000</f>
        <v>2852258.3607245977</v>
      </c>
      <c r="V829" s="1">
        <f>T829*469000</f>
        <v>1389109.5601142365</v>
      </c>
      <c r="W829" s="2">
        <f t="shared" si="50"/>
        <v>21</v>
      </c>
      <c r="X829" s="2">
        <f t="shared" si="51"/>
        <v>65</v>
      </c>
    </row>
    <row r="830" spans="1:24" x14ac:dyDescent="0.2">
      <c r="A830">
        <v>30746</v>
      </c>
      <c r="B830" t="s">
        <v>158</v>
      </c>
      <c r="C830">
        <v>2023</v>
      </c>
      <c r="D830">
        <v>10711638.3265</v>
      </c>
      <c r="E830" s="1">
        <v>13932008</v>
      </c>
      <c r="F830">
        <f>D830/1000000</f>
        <v>10.711638326500001</v>
      </c>
      <c r="G830">
        <f>E830/1000000</f>
        <v>13.932008</v>
      </c>
      <c r="H830">
        <v>110.496984</v>
      </c>
      <c r="I830">
        <f t="shared" si="48"/>
        <v>109.104231</v>
      </c>
      <c r="J830">
        <v>108.122754</v>
      </c>
      <c r="K830">
        <f t="shared" si="49"/>
        <v>106.661782</v>
      </c>
      <c r="L830">
        <v>4.4622529999999996</v>
      </c>
      <c r="M830">
        <v>28.4470588235294</v>
      </c>
      <c r="N830">
        <f>H830-106</f>
        <v>4.4969839999999976</v>
      </c>
      <c r="O830">
        <f>117-J830</f>
        <v>8.8772459999999995</v>
      </c>
      <c r="P830">
        <f>N830+O830</f>
        <v>13.374229999999997</v>
      </c>
      <c r="Q830">
        <f>N830/P830</f>
        <v>0.336242460313603</v>
      </c>
      <c r="R830">
        <f>O830/P830</f>
        <v>0.66375753968639706</v>
      </c>
      <c r="S830">
        <f>Q830*L830</f>
        <v>1.5003989272617557</v>
      </c>
      <c r="T830">
        <f>R830*L830</f>
        <v>2.9618540727382441</v>
      </c>
      <c r="U830" s="1">
        <f>S830*1901000</f>
        <v>2852258.3607245977</v>
      </c>
      <c r="V830" s="1">
        <f>T830*469000</f>
        <v>1389109.5601142365</v>
      </c>
      <c r="W830" s="2">
        <f t="shared" si="50"/>
        <v>21</v>
      </c>
      <c r="X830" s="2">
        <f t="shared" si="51"/>
        <v>65</v>
      </c>
    </row>
    <row r="831" spans="1:24" x14ac:dyDescent="0.2">
      <c r="A831">
        <v>70839</v>
      </c>
      <c r="B831" t="s">
        <v>228</v>
      </c>
      <c r="C831">
        <v>2021</v>
      </c>
      <c r="D831">
        <v>7515132.5264999997</v>
      </c>
      <c r="E831" s="1">
        <v>9720900</v>
      </c>
      <c r="F831">
        <f>D831/1000000</f>
        <v>7.5151325264999995</v>
      </c>
      <c r="G831">
        <f>E831/1000000</f>
        <v>9.7209000000000003</v>
      </c>
      <c r="H831">
        <v>112.820087</v>
      </c>
      <c r="I831">
        <f t="shared" si="48"/>
        <v>106.356179</v>
      </c>
      <c r="J831">
        <v>109.531589</v>
      </c>
      <c r="K831">
        <f t="shared" si="49"/>
        <v>111.646249</v>
      </c>
      <c r="L831">
        <v>3.1306530000000001</v>
      </c>
      <c r="M831">
        <v>17.635098039215599</v>
      </c>
      <c r="N831">
        <f>H831-106</f>
        <v>6.8200870000000009</v>
      </c>
      <c r="O831">
        <f>117-J831</f>
        <v>7.4684110000000032</v>
      </c>
      <c r="P831">
        <f>N831+O831</f>
        <v>14.288498000000004</v>
      </c>
      <c r="Q831">
        <f>N831/P831</f>
        <v>0.47731308077308049</v>
      </c>
      <c r="R831">
        <f>O831/P831</f>
        <v>0.52268691922691957</v>
      </c>
      <c r="S831">
        <f>Q831*L831</f>
        <v>1.4943016282614867</v>
      </c>
      <c r="T831">
        <f>R831*L831</f>
        <v>1.6363513717385134</v>
      </c>
      <c r="U831" s="1">
        <f>S831*1901000</f>
        <v>2840667.3953250861</v>
      </c>
      <c r="V831" s="1">
        <f>T831*469000</f>
        <v>767448.79334536276</v>
      </c>
      <c r="W831" s="2">
        <f t="shared" si="50"/>
        <v>35</v>
      </c>
      <c r="X831" s="2">
        <f t="shared" si="51"/>
        <v>54</v>
      </c>
    </row>
    <row r="832" spans="1:24" x14ac:dyDescent="0.2">
      <c r="A832">
        <v>121288</v>
      </c>
      <c r="B832" t="s">
        <v>369</v>
      </c>
      <c r="C832">
        <v>2020</v>
      </c>
      <c r="D832">
        <v>13597862.698000001</v>
      </c>
      <c r="E832" s="1">
        <v>898310</v>
      </c>
      <c r="F832">
        <f>D832/1000000</f>
        <v>13.597862698</v>
      </c>
      <c r="G832">
        <f>E832/1000000</f>
        <v>0.89831000000000005</v>
      </c>
      <c r="H832">
        <v>110.65501</v>
      </c>
      <c r="I832" t="e">
        <f t="shared" si="48"/>
        <v>#DIV/0!</v>
      </c>
      <c r="J832">
        <v>103.92140499999999</v>
      </c>
      <c r="K832" t="e">
        <f t="shared" si="49"/>
        <v>#DIV/0!</v>
      </c>
      <c r="L832">
        <v>5.6645960000000004</v>
      </c>
      <c r="M832">
        <v>23.725555555555498</v>
      </c>
      <c r="N832">
        <f>H832-106</f>
        <v>4.6550100000000043</v>
      </c>
      <c r="O832">
        <f>117-J832</f>
        <v>13.078595000000007</v>
      </c>
      <c r="P832">
        <f>N832+O832</f>
        <v>17.733605000000011</v>
      </c>
      <c r="Q832">
        <f>N832/P832</f>
        <v>0.26249654258116167</v>
      </c>
      <c r="R832">
        <f>O832/P832</f>
        <v>0.73750345741883838</v>
      </c>
      <c r="S832">
        <f>Q832*L832</f>
        <v>1.4869368651190782</v>
      </c>
      <c r="T832">
        <f>R832*L832</f>
        <v>4.1776591348809227</v>
      </c>
      <c r="U832" s="1">
        <f>S832*1901000</f>
        <v>2826666.9805913675</v>
      </c>
      <c r="V832" s="1">
        <f>T832*469000</f>
        <v>1959322.1342591527</v>
      </c>
      <c r="W832" s="2">
        <f t="shared" si="50"/>
        <v>23</v>
      </c>
      <c r="X832" s="2">
        <f t="shared" si="51"/>
        <v>87</v>
      </c>
    </row>
    <row r="833" spans="1:24" x14ac:dyDescent="0.2">
      <c r="A833">
        <v>42496</v>
      </c>
      <c r="B833" t="s">
        <v>130</v>
      </c>
      <c r="C833">
        <v>2022</v>
      </c>
      <c r="D833">
        <v>14693981.408500001</v>
      </c>
      <c r="E833" s="1">
        <v>15625000</v>
      </c>
      <c r="F833">
        <f>D833/1000000</f>
        <v>14.693981408500001</v>
      </c>
      <c r="G833">
        <f>E833/1000000</f>
        <v>15.625</v>
      </c>
      <c r="H833">
        <v>110.174671</v>
      </c>
      <c r="I833">
        <f t="shared" si="48"/>
        <v>113.881282</v>
      </c>
      <c r="J833">
        <v>103.974497</v>
      </c>
      <c r="K833">
        <f t="shared" si="49"/>
        <v>104.08656499999999</v>
      </c>
      <c r="L833">
        <v>6.1212169999999997</v>
      </c>
      <c r="M833">
        <v>26.759038461538399</v>
      </c>
      <c r="N833">
        <f>H833-106</f>
        <v>4.1746710000000036</v>
      </c>
      <c r="O833">
        <f>117-J833</f>
        <v>13.025503</v>
      </c>
      <c r="P833">
        <f>N833+O833</f>
        <v>17.200174000000004</v>
      </c>
      <c r="Q833">
        <f>N833/P833</f>
        <v>0.24271097490060289</v>
      </c>
      <c r="R833">
        <f>O833/P833</f>
        <v>0.75728902509939711</v>
      </c>
      <c r="S833">
        <f>Q833*L833</f>
        <v>1.4856865456481436</v>
      </c>
      <c r="T833">
        <f>R833*L833</f>
        <v>4.6355304543518558</v>
      </c>
      <c r="U833" s="1">
        <f>S833*1901000</f>
        <v>2824290.1232771212</v>
      </c>
      <c r="V833" s="1">
        <f>T833*469000</f>
        <v>2174063.7830910203</v>
      </c>
      <c r="W833" s="2">
        <f t="shared" si="50"/>
        <v>21</v>
      </c>
      <c r="X833" s="2">
        <f t="shared" si="51"/>
        <v>86</v>
      </c>
    </row>
    <row r="834" spans="1:24" x14ac:dyDescent="0.2">
      <c r="A834">
        <v>77654</v>
      </c>
      <c r="B834" t="s">
        <v>290</v>
      </c>
      <c r="C834">
        <v>2024</v>
      </c>
      <c r="D834">
        <v>5005373.7690000003</v>
      </c>
      <c r="E834" s="1">
        <v>5000000</v>
      </c>
      <c r="F834">
        <f>D834/1000000</f>
        <v>5.0053737690000002</v>
      </c>
      <c r="G834">
        <f>E834/1000000</f>
        <v>5</v>
      </c>
      <c r="H834">
        <v>113.05465599999999</v>
      </c>
      <c r="I834">
        <f t="shared" si="48"/>
        <v>107.10695800000001</v>
      </c>
      <c r="J834">
        <v>114.147786</v>
      </c>
      <c r="K834">
        <f t="shared" si="49"/>
        <v>113.55938500000001</v>
      </c>
      <c r="L834">
        <v>2.0851380000000002</v>
      </c>
      <c r="M834">
        <v>22.663611111111098</v>
      </c>
      <c r="N834">
        <f>H834-106</f>
        <v>7.0546559999999943</v>
      </c>
      <c r="O834">
        <f>117-J834</f>
        <v>2.8522140000000036</v>
      </c>
      <c r="P834">
        <f>N834+O834</f>
        <v>9.9068699999999978</v>
      </c>
      <c r="Q834">
        <f>N834/P834</f>
        <v>0.71209736273918967</v>
      </c>
      <c r="R834">
        <f>O834/P834</f>
        <v>0.28790263726081033</v>
      </c>
      <c r="S834">
        <f>Q834*L834</f>
        <v>1.4848212707472686</v>
      </c>
      <c r="T834">
        <f>R834*L834</f>
        <v>0.60031672925273161</v>
      </c>
      <c r="U834" s="1">
        <f>S834*1901000</f>
        <v>2822645.2356905574</v>
      </c>
      <c r="V834" s="1">
        <f>T834*469000</f>
        <v>281548.54601953115</v>
      </c>
      <c r="W834" s="2">
        <f t="shared" si="50"/>
        <v>36</v>
      </c>
      <c r="X834" s="2">
        <f t="shared" si="51"/>
        <v>22</v>
      </c>
    </row>
    <row r="835" spans="1:24" x14ac:dyDescent="0.2">
      <c r="A835">
        <v>43970</v>
      </c>
      <c r="B835" t="s">
        <v>275</v>
      </c>
      <c r="C835">
        <v>2020</v>
      </c>
      <c r="D835">
        <v>6870903.1399999997</v>
      </c>
      <c r="E835" s="1">
        <v>3925000</v>
      </c>
      <c r="F835">
        <f>D835/1000000</f>
        <v>6.8709031399999994</v>
      </c>
      <c r="G835">
        <f>E835/1000000</f>
        <v>3.9249999999999998</v>
      </c>
      <c r="H835">
        <v>115.03051499999999</v>
      </c>
      <c r="I835" t="e">
        <f t="shared" ref="I835:I898" si="52">AVERAGEIFS(H:H,A:A,A835,C:C,C835-1)</f>
        <v>#DIV/0!</v>
      </c>
      <c r="J835">
        <v>108.446484</v>
      </c>
      <c r="K835" t="e">
        <f t="shared" ref="K835:K898" si="53">AVERAGEIFS(J:J,A:A,A835,C:C,C835-1)</f>
        <v>#DIV/0!</v>
      </c>
      <c r="L835">
        <v>2.8622800000000002</v>
      </c>
      <c r="M835">
        <v>11.943166666666601</v>
      </c>
      <c r="N835">
        <f>H835-106</f>
        <v>9.0305149999999941</v>
      </c>
      <c r="O835">
        <f>117-J835</f>
        <v>8.5535160000000019</v>
      </c>
      <c r="P835">
        <f>N835+O835</f>
        <v>17.584030999999996</v>
      </c>
      <c r="Q835">
        <f>N835/P835</f>
        <v>0.51356341444120501</v>
      </c>
      <c r="R835">
        <f>O835/P835</f>
        <v>0.48643658555879499</v>
      </c>
      <c r="S835">
        <f>Q835*L835</f>
        <v>1.4699622898867724</v>
      </c>
      <c r="T835">
        <f>R835*L835</f>
        <v>1.3923177101132278</v>
      </c>
      <c r="U835" s="1">
        <f>S835*1901000</f>
        <v>2794398.3130747541</v>
      </c>
      <c r="V835" s="1">
        <f>T835*469000</f>
        <v>652997.00604310387</v>
      </c>
      <c r="W835" s="2">
        <f t="shared" ref="W835:W898" si="54">PERCENTRANK(H:H,H835,2)*100</f>
        <v>48</v>
      </c>
      <c r="X835" s="2">
        <f t="shared" ref="X835:X898" si="55">100-PERCENTRANK(J:J,J835,2)*100</f>
        <v>63</v>
      </c>
    </row>
    <row r="836" spans="1:24" x14ac:dyDescent="0.2">
      <c r="A836">
        <v>55748</v>
      </c>
      <c r="B836" t="s">
        <v>225</v>
      </c>
      <c r="C836">
        <v>2021</v>
      </c>
      <c r="D836">
        <v>5126752.6509999996</v>
      </c>
      <c r="E836" s="1">
        <v>1517981</v>
      </c>
      <c r="F836">
        <f>D836/1000000</f>
        <v>5.1267526509999994</v>
      </c>
      <c r="G836">
        <f>E836/1000000</f>
        <v>1.517981</v>
      </c>
      <c r="H836">
        <v>114.113534</v>
      </c>
      <c r="I836" t="e">
        <f t="shared" si="52"/>
        <v>#DIV/0!</v>
      </c>
      <c r="J836">
        <v>113.268216</v>
      </c>
      <c r="K836" t="e">
        <f t="shared" si="53"/>
        <v>#DIV/0!</v>
      </c>
      <c r="L836">
        <v>2.1357020000000002</v>
      </c>
      <c r="M836">
        <v>16.639710144927498</v>
      </c>
      <c r="N836">
        <f>H836-106</f>
        <v>8.1135340000000014</v>
      </c>
      <c r="O836">
        <f>117-J836</f>
        <v>3.7317840000000047</v>
      </c>
      <c r="P836">
        <f>N836+O836</f>
        <v>11.845318000000006</v>
      </c>
      <c r="Q836">
        <f>N836/P836</f>
        <v>0.68495704378725819</v>
      </c>
      <c r="R836">
        <f>O836/P836</f>
        <v>0.31504295621274186</v>
      </c>
      <c r="S836">
        <f>Q836*L836</f>
        <v>1.462864128330535</v>
      </c>
      <c r="T836">
        <f>R836*L836</f>
        <v>0.67283787166946529</v>
      </c>
      <c r="U836" s="1">
        <f>S836*1901000</f>
        <v>2780904.7079563471</v>
      </c>
      <c r="V836" s="1">
        <f>T836*469000</f>
        <v>315560.96181297925</v>
      </c>
      <c r="W836" s="2">
        <f t="shared" si="54"/>
        <v>43</v>
      </c>
      <c r="X836" s="2">
        <f t="shared" si="55"/>
        <v>27</v>
      </c>
    </row>
    <row r="837" spans="1:24" x14ac:dyDescent="0.2">
      <c r="A837">
        <v>55748</v>
      </c>
      <c r="B837" t="s">
        <v>225</v>
      </c>
      <c r="C837">
        <v>2021</v>
      </c>
      <c r="D837">
        <v>5126752.6509999996</v>
      </c>
      <c r="E837" s="1">
        <v>1517981</v>
      </c>
      <c r="F837">
        <f>D837/1000000</f>
        <v>5.1267526509999994</v>
      </c>
      <c r="G837">
        <f>E837/1000000</f>
        <v>1.517981</v>
      </c>
      <c r="H837">
        <v>114.113534</v>
      </c>
      <c r="I837" t="e">
        <f t="shared" si="52"/>
        <v>#DIV/0!</v>
      </c>
      <c r="J837">
        <v>113.268216</v>
      </c>
      <c r="K837" t="e">
        <f t="shared" si="53"/>
        <v>#DIV/0!</v>
      </c>
      <c r="L837">
        <v>2.1357020000000002</v>
      </c>
      <c r="M837">
        <v>16.639710144927498</v>
      </c>
      <c r="N837">
        <f>H837-106</f>
        <v>8.1135340000000014</v>
      </c>
      <c r="O837">
        <f>117-J837</f>
        <v>3.7317840000000047</v>
      </c>
      <c r="P837">
        <f>N837+O837</f>
        <v>11.845318000000006</v>
      </c>
      <c r="Q837">
        <f>N837/P837</f>
        <v>0.68495704378725819</v>
      </c>
      <c r="R837">
        <f>O837/P837</f>
        <v>0.31504295621274186</v>
      </c>
      <c r="S837">
        <f>Q837*L837</f>
        <v>1.462864128330535</v>
      </c>
      <c r="T837">
        <f>R837*L837</f>
        <v>0.67283787166946529</v>
      </c>
      <c r="U837" s="1">
        <f>S837*1901000</f>
        <v>2780904.7079563471</v>
      </c>
      <c r="V837" s="1">
        <f>T837*469000</f>
        <v>315560.96181297925</v>
      </c>
      <c r="W837" s="2">
        <f t="shared" si="54"/>
        <v>43</v>
      </c>
      <c r="X837" s="2">
        <f t="shared" si="55"/>
        <v>27</v>
      </c>
    </row>
    <row r="838" spans="1:24" x14ac:dyDescent="0.2">
      <c r="A838">
        <v>59031</v>
      </c>
      <c r="B838" t="s">
        <v>83</v>
      </c>
      <c r="C838">
        <v>2021</v>
      </c>
      <c r="D838">
        <v>10621211.4915</v>
      </c>
      <c r="E838" s="1">
        <v>1782621</v>
      </c>
      <c r="F838">
        <f>D838/1000000</f>
        <v>10.621211491499999</v>
      </c>
      <c r="G838">
        <f>E838/1000000</f>
        <v>1.782621</v>
      </c>
      <c r="H838">
        <v>111.401989</v>
      </c>
      <c r="I838">
        <f t="shared" si="52"/>
        <v>112.215846</v>
      </c>
      <c r="J838">
        <v>106.01660699999999</v>
      </c>
      <c r="K838">
        <f t="shared" si="53"/>
        <v>97.157768000000004</v>
      </c>
      <c r="L838">
        <v>4.4245830000000002</v>
      </c>
      <c r="M838">
        <v>20.7263829787234</v>
      </c>
      <c r="N838">
        <f>H838-106</f>
        <v>5.4019890000000004</v>
      </c>
      <c r="O838">
        <f>117-J838</f>
        <v>10.983393000000007</v>
      </c>
      <c r="P838">
        <f>N838+O838</f>
        <v>16.385382000000007</v>
      </c>
      <c r="Q838">
        <f>N838/P838</f>
        <v>0.32968343368497594</v>
      </c>
      <c r="R838">
        <f>O838/P838</f>
        <v>0.67031656631502412</v>
      </c>
      <c r="S838">
        <f>Q838*L838</f>
        <v>1.4587117160641718</v>
      </c>
      <c r="T838">
        <f>R838*L838</f>
        <v>2.9658712839358286</v>
      </c>
      <c r="U838" s="1">
        <f>S838*1901000</f>
        <v>2773010.9722379907</v>
      </c>
      <c r="V838" s="1">
        <f>T838*469000</f>
        <v>1390993.6321659037</v>
      </c>
      <c r="W838" s="2">
        <f t="shared" si="54"/>
        <v>26</v>
      </c>
      <c r="X838" s="2">
        <f t="shared" si="55"/>
        <v>77</v>
      </c>
    </row>
    <row r="839" spans="1:24" x14ac:dyDescent="0.2">
      <c r="A839">
        <v>70795</v>
      </c>
      <c r="B839" t="s">
        <v>367</v>
      </c>
      <c r="C839">
        <v>2020</v>
      </c>
      <c r="D839">
        <v>5353734.3289999999</v>
      </c>
      <c r="E839" s="1">
        <v>1300000</v>
      </c>
      <c r="F839">
        <f>D839/1000000</f>
        <v>5.3537343289999999</v>
      </c>
      <c r="G839">
        <f>E839/1000000</f>
        <v>1.3</v>
      </c>
      <c r="H839">
        <v>113.488091</v>
      </c>
      <c r="I839" t="e">
        <f t="shared" si="52"/>
        <v>#DIV/0!</v>
      </c>
      <c r="J839">
        <v>113.01832899999999</v>
      </c>
      <c r="K839" t="e">
        <f t="shared" si="53"/>
        <v>#DIV/0!</v>
      </c>
      <c r="L839">
        <v>2.2302580000000001</v>
      </c>
      <c r="M839">
        <v>18.3850847457627</v>
      </c>
      <c r="N839">
        <f>H839-106</f>
        <v>7.4880909999999972</v>
      </c>
      <c r="O839">
        <f>117-J839</f>
        <v>3.9816710000000057</v>
      </c>
      <c r="P839">
        <f>N839+O839</f>
        <v>11.469762000000003</v>
      </c>
      <c r="Q839">
        <f>N839/P839</f>
        <v>0.65285495897822421</v>
      </c>
      <c r="R839">
        <f>O839/P839</f>
        <v>0.34714504102177574</v>
      </c>
      <c r="S839">
        <f>Q839*L839</f>
        <v>1.4560349951008564</v>
      </c>
      <c r="T839">
        <f>R839*L839</f>
        <v>0.77422300489914353</v>
      </c>
      <c r="U839" s="1">
        <f>S839*1901000</f>
        <v>2767922.5256867283</v>
      </c>
      <c r="V839" s="1">
        <f>T839*469000</f>
        <v>363110.58929769829</v>
      </c>
      <c r="W839" s="2">
        <f t="shared" si="54"/>
        <v>38</v>
      </c>
      <c r="X839" s="2">
        <f t="shared" si="55"/>
        <v>28</v>
      </c>
    </row>
    <row r="840" spans="1:24" x14ac:dyDescent="0.2">
      <c r="A840">
        <v>42256</v>
      </c>
      <c r="B840" t="s">
        <v>244</v>
      </c>
      <c r="C840">
        <v>2021</v>
      </c>
      <c r="D840">
        <v>8686653.3424999993</v>
      </c>
      <c r="E840" s="1">
        <v>8526316</v>
      </c>
      <c r="F840">
        <f>D840/1000000</f>
        <v>8.6866533424999997</v>
      </c>
      <c r="G840">
        <f>E840/1000000</f>
        <v>8.5263159999999996</v>
      </c>
      <c r="H840">
        <v>112.089184</v>
      </c>
      <c r="I840">
        <f t="shared" si="52"/>
        <v>115.19842449999999</v>
      </c>
      <c r="J840">
        <v>107.85776</v>
      </c>
      <c r="K840">
        <f t="shared" si="53"/>
        <v>107.84006650000001</v>
      </c>
      <c r="L840">
        <v>3.6186850000000002</v>
      </c>
      <c r="M840">
        <v>18.863116883116799</v>
      </c>
      <c r="N840">
        <f>H840-106</f>
        <v>6.089184000000003</v>
      </c>
      <c r="O840">
        <f>117-J840</f>
        <v>9.142240000000001</v>
      </c>
      <c r="P840">
        <f>N840+O840</f>
        <v>15.231424000000004</v>
      </c>
      <c r="Q840">
        <f>N840/P840</f>
        <v>0.39977772268699246</v>
      </c>
      <c r="R840">
        <f>O840/P840</f>
        <v>0.60022227731300759</v>
      </c>
      <c r="S840">
        <f>Q840*L840</f>
        <v>1.4466696484215793</v>
      </c>
      <c r="T840">
        <f>R840*L840</f>
        <v>2.1720153515784211</v>
      </c>
      <c r="U840" s="1">
        <f>S840*1901000</f>
        <v>2750119.0016494221</v>
      </c>
      <c r="V840" s="1">
        <f>T840*469000</f>
        <v>1018675.1998902794</v>
      </c>
      <c r="W840" s="2">
        <f t="shared" si="54"/>
        <v>30</v>
      </c>
      <c r="X840" s="2">
        <f t="shared" si="55"/>
        <v>67</v>
      </c>
    </row>
    <row r="841" spans="1:24" x14ac:dyDescent="0.2">
      <c r="A841">
        <v>39069</v>
      </c>
      <c r="B841" t="s">
        <v>73</v>
      </c>
      <c r="C841">
        <v>2023</v>
      </c>
      <c r="D841">
        <v>4096102.7769999998</v>
      </c>
      <c r="E841" s="1">
        <v>27586207</v>
      </c>
      <c r="F841">
        <f>D841/1000000</f>
        <v>4.0961027769999996</v>
      </c>
      <c r="G841">
        <f>E841/1000000</f>
        <v>27.586207000000002</v>
      </c>
      <c r="H841">
        <v>112.461685</v>
      </c>
      <c r="I841">
        <f t="shared" si="52"/>
        <v>116.507271</v>
      </c>
      <c r="J841">
        <v>115.776539</v>
      </c>
      <c r="K841">
        <f t="shared" si="53"/>
        <v>111.750784</v>
      </c>
      <c r="L841">
        <v>1.7063539999999999</v>
      </c>
      <c r="M841">
        <v>33.892222222222202</v>
      </c>
      <c r="N841">
        <f>H841-106</f>
        <v>6.4616850000000028</v>
      </c>
      <c r="O841">
        <f>117-J841</f>
        <v>1.2234610000000004</v>
      </c>
      <c r="P841">
        <f>N841+O841</f>
        <v>7.6851460000000031</v>
      </c>
      <c r="Q841">
        <f>N841/P841</f>
        <v>0.84080185334149804</v>
      </c>
      <c r="R841">
        <f>O841/P841</f>
        <v>0.15919814665850199</v>
      </c>
      <c r="S841">
        <f>Q841*L841</f>
        <v>1.4347056056566785</v>
      </c>
      <c r="T841">
        <f>R841*L841</f>
        <v>0.2716483943433215</v>
      </c>
      <c r="U841" s="1">
        <f>S841*1901000</f>
        <v>2727375.3563533458</v>
      </c>
      <c r="V841" s="1">
        <f>T841*469000</f>
        <v>127403.09694701778</v>
      </c>
      <c r="W841" s="2">
        <f t="shared" si="54"/>
        <v>32</v>
      </c>
      <c r="X841" s="2">
        <f t="shared" si="55"/>
        <v>12</v>
      </c>
    </row>
    <row r="842" spans="1:24" x14ac:dyDescent="0.2">
      <c r="A842">
        <v>24840</v>
      </c>
      <c r="B842" t="s">
        <v>149</v>
      </c>
      <c r="C842">
        <v>2021</v>
      </c>
      <c r="D842">
        <v>7795201.2620000001</v>
      </c>
      <c r="E842" s="1">
        <v>15625000</v>
      </c>
      <c r="F842">
        <f>D842/1000000</f>
        <v>7.795201262</v>
      </c>
      <c r="G842">
        <f>E842/1000000</f>
        <v>15.625</v>
      </c>
      <c r="H842">
        <v>110.58699</v>
      </c>
      <c r="I842">
        <f t="shared" si="52"/>
        <v>114.96926999999999</v>
      </c>
      <c r="J842">
        <v>111.185339</v>
      </c>
      <c r="K842">
        <f t="shared" si="53"/>
        <v>111.44413900000001</v>
      </c>
      <c r="L842">
        <v>3.2473239999999999</v>
      </c>
      <c r="M842">
        <v>32.062535211267601</v>
      </c>
      <c r="N842">
        <f>H842-106</f>
        <v>4.5869900000000001</v>
      </c>
      <c r="O842">
        <f>117-J842</f>
        <v>5.814661000000001</v>
      </c>
      <c r="P842">
        <f>N842+O842</f>
        <v>10.401651000000001</v>
      </c>
      <c r="Q842">
        <f>N842/P842</f>
        <v>0.44098672412677559</v>
      </c>
      <c r="R842">
        <f>O842/P842</f>
        <v>0.55901327587322436</v>
      </c>
      <c r="S842">
        <f>Q842*L842</f>
        <v>1.4320267729382574</v>
      </c>
      <c r="T842">
        <f>R842*L842</f>
        <v>1.8152972270617422</v>
      </c>
      <c r="U842" s="1">
        <f>S842*1901000</f>
        <v>2722282.8953556274</v>
      </c>
      <c r="V842" s="1">
        <f>T842*469000</f>
        <v>851374.39949195716</v>
      </c>
      <c r="W842" s="2">
        <f t="shared" si="54"/>
        <v>22</v>
      </c>
      <c r="X842" s="2">
        <f t="shared" si="55"/>
        <v>42.000000000000007</v>
      </c>
    </row>
    <row r="843" spans="1:24" x14ac:dyDescent="0.2">
      <c r="A843">
        <v>77625</v>
      </c>
      <c r="B843" t="s">
        <v>136</v>
      </c>
      <c r="C843">
        <v>2023</v>
      </c>
      <c r="D843">
        <v>14678037.2875</v>
      </c>
      <c r="E843" s="1">
        <v>15681818</v>
      </c>
      <c r="F843">
        <f>D843/1000000</f>
        <v>14.6780372875</v>
      </c>
      <c r="G843">
        <f>E843/1000000</f>
        <v>15.681818</v>
      </c>
      <c r="H843">
        <v>110.237486</v>
      </c>
      <c r="I843">
        <f t="shared" si="52"/>
        <v>112.890997</v>
      </c>
      <c r="J843">
        <v>103.077078</v>
      </c>
      <c r="K843">
        <f t="shared" si="53"/>
        <v>102.26587499999999</v>
      </c>
      <c r="L843">
        <v>6.1145750000000003</v>
      </c>
      <c r="M843">
        <v>24.779677419354801</v>
      </c>
      <c r="N843">
        <f>H843-106</f>
        <v>4.2374860000000041</v>
      </c>
      <c r="O843">
        <f>117-J843</f>
        <v>13.922922</v>
      </c>
      <c r="P843">
        <f>N843+O843</f>
        <v>18.160408000000004</v>
      </c>
      <c r="Q843">
        <f>N843/P843</f>
        <v>0.23333649772626272</v>
      </c>
      <c r="R843">
        <f>O843/P843</f>
        <v>0.76666350227373725</v>
      </c>
      <c r="S843">
        <f>Q843*L843</f>
        <v>1.426753515584563</v>
      </c>
      <c r="T843">
        <f>R843*L843</f>
        <v>4.6878214844154371</v>
      </c>
      <c r="U843" s="1">
        <f>S843*1901000</f>
        <v>2712258.433126254</v>
      </c>
      <c r="V843" s="1">
        <f>T843*469000</f>
        <v>2198588.2761908402</v>
      </c>
      <c r="W843" s="2">
        <f t="shared" si="54"/>
        <v>21</v>
      </c>
      <c r="X843" s="2">
        <f t="shared" si="55"/>
        <v>90</v>
      </c>
    </row>
    <row r="844" spans="1:24" x14ac:dyDescent="0.2">
      <c r="A844">
        <v>48348</v>
      </c>
      <c r="B844" t="s">
        <v>196</v>
      </c>
      <c r="C844">
        <v>2023</v>
      </c>
      <c r="D844">
        <v>13831042.467</v>
      </c>
      <c r="E844" s="1">
        <v>10933333</v>
      </c>
      <c r="F844">
        <f>D844/1000000</f>
        <v>13.831042467</v>
      </c>
      <c r="G844">
        <f>E844/1000000</f>
        <v>10.933332999999999</v>
      </c>
      <c r="H844">
        <v>110.106477</v>
      </c>
      <c r="I844">
        <f t="shared" si="52"/>
        <v>107.269114</v>
      </c>
      <c r="J844">
        <v>104.47811299999999</v>
      </c>
      <c r="K844">
        <f t="shared" si="53"/>
        <v>103.507794</v>
      </c>
      <c r="L844">
        <v>5.7617339999999997</v>
      </c>
      <c r="M844">
        <v>26.390882352941102</v>
      </c>
      <c r="N844">
        <f>H844-106</f>
        <v>4.1064769999999982</v>
      </c>
      <c r="O844">
        <f>117-J844</f>
        <v>12.521887000000007</v>
      </c>
      <c r="P844">
        <f>N844+O844</f>
        <v>16.628364000000005</v>
      </c>
      <c r="Q844">
        <f>N844/P844</f>
        <v>0.24695616477964982</v>
      </c>
      <c r="R844">
        <f>O844/P844</f>
        <v>0.75304383522035023</v>
      </c>
      <c r="S844">
        <f>Q844*L844</f>
        <v>1.4228957311205108</v>
      </c>
      <c r="T844">
        <f>R844*L844</f>
        <v>4.3388382688794893</v>
      </c>
      <c r="U844" s="1">
        <f>S844*1901000</f>
        <v>2704924.7848600913</v>
      </c>
      <c r="V844" s="1">
        <f>T844*469000</f>
        <v>2034915.1481044805</v>
      </c>
      <c r="W844" s="2">
        <f t="shared" si="54"/>
        <v>20</v>
      </c>
      <c r="X844" s="2">
        <f t="shared" si="55"/>
        <v>84</v>
      </c>
    </row>
    <row r="845" spans="1:24" x14ac:dyDescent="0.2">
      <c r="A845">
        <v>32544</v>
      </c>
      <c r="B845" t="s">
        <v>400</v>
      </c>
      <c r="C845">
        <v>2021</v>
      </c>
      <c r="D845">
        <v>8118524.6069999998</v>
      </c>
      <c r="E845" s="1">
        <v>1669178</v>
      </c>
      <c r="F845">
        <f>D845/1000000</f>
        <v>8.1185246069999994</v>
      </c>
      <c r="G845">
        <f>E845/1000000</f>
        <v>1.6691780000000001</v>
      </c>
      <c r="H845">
        <v>112.79989500000001</v>
      </c>
      <c r="I845" t="e">
        <f t="shared" si="52"/>
        <v>#DIV/0!</v>
      </c>
      <c r="J845">
        <v>107.59124</v>
      </c>
      <c r="K845" t="e">
        <f t="shared" si="53"/>
        <v>#DIV/0!</v>
      </c>
      <c r="L845">
        <v>3.3820139999999999</v>
      </c>
      <c r="M845">
        <v>16.092394366197102</v>
      </c>
      <c r="N845">
        <f>H845-106</f>
        <v>6.7998950000000065</v>
      </c>
      <c r="O845">
        <f>117-J845</f>
        <v>9.4087600000000009</v>
      </c>
      <c r="P845">
        <f>N845+O845</f>
        <v>16.208655000000007</v>
      </c>
      <c r="Q845">
        <f>N845/P845</f>
        <v>0.41952247117357999</v>
      </c>
      <c r="R845">
        <f>O845/P845</f>
        <v>0.58047752882642001</v>
      </c>
      <c r="S845">
        <f>Q845*L845</f>
        <v>1.4188308708236439</v>
      </c>
      <c r="T845">
        <f>R845*L845</f>
        <v>1.963183129176356</v>
      </c>
      <c r="U845" s="1">
        <f>S845*1901000</f>
        <v>2697197.4854357471</v>
      </c>
      <c r="V845" s="1">
        <f>T845*469000</f>
        <v>920732.88758371095</v>
      </c>
      <c r="W845" s="2">
        <f t="shared" si="54"/>
        <v>34</v>
      </c>
      <c r="X845" s="2">
        <f t="shared" si="55"/>
        <v>68</v>
      </c>
    </row>
    <row r="846" spans="1:24" x14ac:dyDescent="0.2">
      <c r="A846">
        <v>97791</v>
      </c>
      <c r="B846" t="s">
        <v>348</v>
      </c>
      <c r="C846">
        <v>2024</v>
      </c>
      <c r="D846">
        <v>6343237.2324999999</v>
      </c>
      <c r="E846" s="1">
        <v>2162606</v>
      </c>
      <c r="F846">
        <f>D846/1000000</f>
        <v>6.3432372324999999</v>
      </c>
      <c r="G846">
        <f>E846/1000000</f>
        <v>2.1626059999999998</v>
      </c>
      <c r="H846">
        <v>113.90844199999999</v>
      </c>
      <c r="I846" t="e">
        <f t="shared" si="52"/>
        <v>#DIV/0!</v>
      </c>
      <c r="J846">
        <v>110.10292</v>
      </c>
      <c r="K846" t="e">
        <f t="shared" si="53"/>
        <v>#DIV/0!</v>
      </c>
      <c r="L846">
        <v>2.6424650000000001</v>
      </c>
      <c r="M846">
        <v>13.920967741935399</v>
      </c>
      <c r="N846">
        <f>H846-106</f>
        <v>7.9084419999999938</v>
      </c>
      <c r="O846">
        <f>117-J846</f>
        <v>6.8970800000000025</v>
      </c>
      <c r="P846">
        <f>N846+O846</f>
        <v>14.805521999999996</v>
      </c>
      <c r="Q846">
        <f>N846/P846</f>
        <v>0.53415489166812191</v>
      </c>
      <c r="R846">
        <f>O846/P846</f>
        <v>0.46584510833187809</v>
      </c>
      <c r="S846">
        <f>Q846*L846</f>
        <v>1.4114856058118037</v>
      </c>
      <c r="T846">
        <f>R846*L846</f>
        <v>1.2309793941881964</v>
      </c>
      <c r="U846" s="1">
        <f>S846*1901000</f>
        <v>2683234.1366482386</v>
      </c>
      <c r="V846" s="1">
        <f>T846*469000</f>
        <v>577329.33587426413</v>
      </c>
      <c r="W846" s="2">
        <f t="shared" si="54"/>
        <v>42</v>
      </c>
      <c r="X846" s="2">
        <f t="shared" si="55"/>
        <v>50</v>
      </c>
    </row>
    <row r="847" spans="1:24" x14ac:dyDescent="0.2">
      <c r="A847">
        <v>70250</v>
      </c>
      <c r="B847" t="s">
        <v>64</v>
      </c>
      <c r="C847">
        <v>2022</v>
      </c>
      <c r="D847">
        <v>10384104.5045</v>
      </c>
      <c r="E847" s="1">
        <v>30913750</v>
      </c>
      <c r="F847">
        <f>D847/1000000</f>
        <v>10.3841045045</v>
      </c>
      <c r="G847">
        <f>E847/1000000</f>
        <v>30.91375</v>
      </c>
      <c r="H847">
        <v>110.097855</v>
      </c>
      <c r="I847" t="e">
        <f t="shared" si="52"/>
        <v>#DIV/0!</v>
      </c>
      <c r="J847">
        <v>108.50387000000001</v>
      </c>
      <c r="K847" t="e">
        <f t="shared" si="53"/>
        <v>#DIV/0!</v>
      </c>
      <c r="L847">
        <v>4.3258089999999996</v>
      </c>
      <c r="M847">
        <v>30.3805970149253</v>
      </c>
      <c r="N847">
        <f>H847-106</f>
        <v>4.0978549999999956</v>
      </c>
      <c r="O847">
        <f>117-J847</f>
        <v>8.4961299999999937</v>
      </c>
      <c r="P847">
        <f>N847+O847</f>
        <v>12.593984999999989</v>
      </c>
      <c r="Q847">
        <f>N847/P847</f>
        <v>0.32538191843169567</v>
      </c>
      <c r="R847">
        <f>O847/P847</f>
        <v>0.67461808156830427</v>
      </c>
      <c r="S847">
        <f>Q847*L847</f>
        <v>1.4075400311890949</v>
      </c>
      <c r="T847">
        <f>R847*L847</f>
        <v>2.9182689688109043</v>
      </c>
      <c r="U847" s="1">
        <f>S847*1901000</f>
        <v>2675733.5992904692</v>
      </c>
      <c r="V847" s="1">
        <f>T847*469000</f>
        <v>1368668.1463723141</v>
      </c>
      <c r="W847" s="2">
        <f t="shared" si="54"/>
        <v>20</v>
      </c>
      <c r="X847" s="2">
        <f t="shared" si="55"/>
        <v>62</v>
      </c>
    </row>
    <row r="848" spans="1:24" x14ac:dyDescent="0.2">
      <c r="A848">
        <v>43469</v>
      </c>
      <c r="B848" t="s">
        <v>241</v>
      </c>
      <c r="C848">
        <v>2023</v>
      </c>
      <c r="D848">
        <v>9573916.5504999999</v>
      </c>
      <c r="E848" s="1">
        <v>8715000</v>
      </c>
      <c r="F848">
        <f>D848/1000000</f>
        <v>9.5739165504999999</v>
      </c>
      <c r="G848">
        <f>E848/1000000</f>
        <v>8.7149999999999999</v>
      </c>
      <c r="H848">
        <v>112.596431</v>
      </c>
      <c r="I848" t="e">
        <f t="shared" si="52"/>
        <v>#DIV/0!</v>
      </c>
      <c r="J848">
        <v>104.828429</v>
      </c>
      <c r="K848" t="e">
        <f t="shared" si="53"/>
        <v>#DIV/0!</v>
      </c>
      <c r="L848">
        <v>3.9883009999999999</v>
      </c>
      <c r="M848">
        <v>15.449545454545399</v>
      </c>
      <c r="N848">
        <f>H848-106</f>
        <v>6.5964309999999955</v>
      </c>
      <c r="O848">
        <f>117-J848</f>
        <v>12.171571</v>
      </c>
      <c r="P848">
        <f>N848+O848</f>
        <v>18.768001999999996</v>
      </c>
      <c r="Q848">
        <f>N848/P848</f>
        <v>0.3514722025285375</v>
      </c>
      <c r="R848">
        <f>O848/P848</f>
        <v>0.6485277974714625</v>
      </c>
      <c r="S848">
        <f>Q848*L848</f>
        <v>1.4017769368167685</v>
      </c>
      <c r="T848">
        <f>R848*L848</f>
        <v>2.5865240631832314</v>
      </c>
      <c r="U848" s="1">
        <f>S848*1901000</f>
        <v>2664777.9568886771</v>
      </c>
      <c r="V848" s="1">
        <f>T848*469000</f>
        <v>1213079.7856329356</v>
      </c>
      <c r="W848" s="2">
        <f t="shared" si="54"/>
        <v>33</v>
      </c>
      <c r="X848" s="2">
        <f t="shared" si="55"/>
        <v>82</v>
      </c>
    </row>
    <row r="849" spans="1:24" x14ac:dyDescent="0.2">
      <c r="A849">
        <v>31280</v>
      </c>
      <c r="B849" t="s">
        <v>235</v>
      </c>
      <c r="C849">
        <v>2023</v>
      </c>
      <c r="D849">
        <v>10479577.1905</v>
      </c>
      <c r="E849" s="1">
        <v>9500000</v>
      </c>
      <c r="F849">
        <f>D849/1000000</f>
        <v>10.479577190500001</v>
      </c>
      <c r="G849">
        <f>E849/1000000</f>
        <v>9.5</v>
      </c>
      <c r="H849">
        <v>110.580922</v>
      </c>
      <c r="I849">
        <f t="shared" si="52"/>
        <v>108.16532100000001</v>
      </c>
      <c r="J849">
        <v>107.29158700000001</v>
      </c>
      <c r="K849">
        <f t="shared" si="53"/>
        <v>108.562622</v>
      </c>
      <c r="L849">
        <v>4.3655809999999997</v>
      </c>
      <c r="M849">
        <v>25.064333333333298</v>
      </c>
      <c r="N849">
        <f>H849-106</f>
        <v>4.580922000000001</v>
      </c>
      <c r="O849">
        <f>117-J849</f>
        <v>9.7084129999999931</v>
      </c>
      <c r="P849">
        <f>N849+O849</f>
        <v>14.289334999999994</v>
      </c>
      <c r="Q849">
        <f>N849/P849</f>
        <v>0.32058328816561465</v>
      </c>
      <c r="R849">
        <f>O849/P849</f>
        <v>0.67941671183438535</v>
      </c>
      <c r="S849">
        <f>Q849*L849</f>
        <v>1.399532311733332</v>
      </c>
      <c r="T849">
        <f>R849*L849</f>
        <v>2.9660486882666675</v>
      </c>
      <c r="U849" s="1">
        <f>S849*1901000</f>
        <v>2660510.9246050641</v>
      </c>
      <c r="V849" s="1">
        <f>T849*469000</f>
        <v>1391076.8347970671</v>
      </c>
      <c r="W849" s="2">
        <f t="shared" si="54"/>
        <v>22</v>
      </c>
      <c r="X849" s="2">
        <f t="shared" si="55"/>
        <v>69</v>
      </c>
    </row>
    <row r="850" spans="1:24" x14ac:dyDescent="0.2">
      <c r="A850">
        <v>39355</v>
      </c>
      <c r="B850" t="s">
        <v>111</v>
      </c>
      <c r="C850">
        <v>2022</v>
      </c>
      <c r="D850">
        <v>6857733.9970000004</v>
      </c>
      <c r="E850" s="1">
        <v>13000000</v>
      </c>
      <c r="F850">
        <f>D850/1000000</f>
        <v>6.8577339970000004</v>
      </c>
      <c r="G850">
        <f>E850/1000000</f>
        <v>13</v>
      </c>
      <c r="H850">
        <v>111.44727399999999</v>
      </c>
      <c r="I850">
        <f t="shared" si="52"/>
        <v>110.290283</v>
      </c>
      <c r="J850">
        <v>111.27229699999999</v>
      </c>
      <c r="K850">
        <f t="shared" si="53"/>
        <v>109.564573</v>
      </c>
      <c r="L850">
        <v>2.8567939999999998</v>
      </c>
      <c r="M850">
        <v>24.674166666666601</v>
      </c>
      <c r="N850">
        <f>H850-106</f>
        <v>5.4472739999999931</v>
      </c>
      <c r="O850">
        <f>117-J850</f>
        <v>5.7277030000000053</v>
      </c>
      <c r="P850">
        <f>N850+O850</f>
        <v>11.174976999999998</v>
      </c>
      <c r="Q850">
        <f>N850/P850</f>
        <v>0.48745281533912721</v>
      </c>
      <c r="R850">
        <f>O850/P850</f>
        <v>0.51254718466087279</v>
      </c>
      <c r="S850">
        <f>Q850*L850</f>
        <v>1.3925522781439266</v>
      </c>
      <c r="T850">
        <f>R850*L850</f>
        <v>1.4642417218560733</v>
      </c>
      <c r="U850" s="1">
        <f>S850*1901000</f>
        <v>2647241.8807516042</v>
      </c>
      <c r="V850" s="1">
        <f>T850*469000</f>
        <v>686729.36755049834</v>
      </c>
      <c r="W850" s="2">
        <f t="shared" si="54"/>
        <v>26</v>
      </c>
      <c r="X850" s="2">
        <f t="shared" si="55"/>
        <v>41</v>
      </c>
    </row>
    <row r="851" spans="1:24" x14ac:dyDescent="0.2">
      <c r="A851">
        <v>26162</v>
      </c>
      <c r="B851" t="s">
        <v>180</v>
      </c>
      <c r="C851">
        <v>2022</v>
      </c>
      <c r="D851">
        <v>8183350.1095000003</v>
      </c>
      <c r="E851" s="1">
        <v>12307692</v>
      </c>
      <c r="F851">
        <f>D851/1000000</f>
        <v>8.183350109500001</v>
      </c>
      <c r="G851">
        <f>E851/1000000</f>
        <v>12.307691999999999</v>
      </c>
      <c r="H851">
        <v>112.600221</v>
      </c>
      <c r="I851">
        <f t="shared" si="52"/>
        <v>114.39861500000001</v>
      </c>
      <c r="J851">
        <v>107.390663</v>
      </c>
      <c r="K851">
        <f t="shared" si="53"/>
        <v>99.934812999999991</v>
      </c>
      <c r="L851">
        <v>3.4090189999999998</v>
      </c>
      <c r="M851">
        <v>16.219583333333301</v>
      </c>
      <c r="N851">
        <f>H851-106</f>
        <v>6.6002210000000048</v>
      </c>
      <c r="O851">
        <f>117-J851</f>
        <v>9.6093369999999965</v>
      </c>
      <c r="P851">
        <f>N851+O851</f>
        <v>16.209558000000001</v>
      </c>
      <c r="Q851">
        <f>N851/P851</f>
        <v>0.40718081270322143</v>
      </c>
      <c r="R851">
        <f>O851/P851</f>
        <v>0.59281918729677863</v>
      </c>
      <c r="S851">
        <f>Q851*L851</f>
        <v>1.3880871269407231</v>
      </c>
      <c r="T851">
        <f>R851*L851</f>
        <v>2.0209318730592769</v>
      </c>
      <c r="U851" s="1">
        <f>S851*1901000</f>
        <v>2638753.6283143144</v>
      </c>
      <c r="V851" s="1">
        <f>T851*469000</f>
        <v>947817.04846480081</v>
      </c>
      <c r="W851" s="2">
        <f t="shared" si="54"/>
        <v>33</v>
      </c>
      <c r="X851" s="2">
        <f t="shared" si="55"/>
        <v>69</v>
      </c>
    </row>
    <row r="852" spans="1:24" x14ac:dyDescent="0.2">
      <c r="A852">
        <v>143713</v>
      </c>
      <c r="B852" t="s">
        <v>418</v>
      </c>
      <c r="C852">
        <v>2024</v>
      </c>
      <c r="D852">
        <v>7257299.6224999996</v>
      </c>
      <c r="E852" s="1">
        <v>491887</v>
      </c>
      <c r="F852">
        <f>D852/1000000</f>
        <v>7.2572996224999997</v>
      </c>
      <c r="G852">
        <f>E852/1000000</f>
        <v>0.49188700000000002</v>
      </c>
      <c r="H852">
        <v>113.222421</v>
      </c>
      <c r="I852" t="e">
        <f t="shared" si="52"/>
        <v>#DIV/0!</v>
      </c>
      <c r="J852">
        <v>108.400565</v>
      </c>
      <c r="K852" t="e">
        <f t="shared" si="53"/>
        <v>#DIV/0!</v>
      </c>
      <c r="L852">
        <v>3.0232450000000002</v>
      </c>
      <c r="M852">
        <v>14.634642857142801</v>
      </c>
      <c r="N852">
        <f>H852-106</f>
        <v>7.2224209999999971</v>
      </c>
      <c r="O852">
        <f>117-J852</f>
        <v>8.5994349999999997</v>
      </c>
      <c r="P852">
        <f>N852+O852</f>
        <v>15.821855999999997</v>
      </c>
      <c r="Q852">
        <f>N852/P852</f>
        <v>0.45648380316443271</v>
      </c>
      <c r="R852">
        <f>O852/P852</f>
        <v>0.54351619683556729</v>
      </c>
      <c r="S852">
        <f>Q852*L852</f>
        <v>1.3800623754978554</v>
      </c>
      <c r="T852">
        <f>R852*L852</f>
        <v>1.6431826245021448</v>
      </c>
      <c r="U852" s="1">
        <f>S852*1901000</f>
        <v>2623498.575821423</v>
      </c>
      <c r="V852" s="1">
        <f>T852*469000</f>
        <v>770652.65089150588</v>
      </c>
      <c r="W852" s="2">
        <f t="shared" si="54"/>
        <v>37</v>
      </c>
      <c r="X852" s="2">
        <f t="shared" si="55"/>
        <v>63</v>
      </c>
    </row>
    <row r="853" spans="1:24" x14ac:dyDescent="0.2">
      <c r="A853">
        <v>77668</v>
      </c>
      <c r="B853" t="s">
        <v>282</v>
      </c>
      <c r="C853">
        <v>2022</v>
      </c>
      <c r="D853">
        <v>12602164.104</v>
      </c>
      <c r="E853" s="1">
        <v>5200000</v>
      </c>
      <c r="F853">
        <f>D853/1000000</f>
        <v>12.602164104</v>
      </c>
      <c r="G853">
        <f>E853/1000000</f>
        <v>5.2</v>
      </c>
      <c r="H853">
        <v>111.445555</v>
      </c>
      <c r="I853">
        <f t="shared" si="52"/>
        <v>107.884344</v>
      </c>
      <c r="J853">
        <v>101.701576</v>
      </c>
      <c r="K853">
        <f t="shared" si="53"/>
        <v>104.903755</v>
      </c>
      <c r="L853">
        <v>5.2498079999999998</v>
      </c>
      <c r="M853">
        <v>17.7839285714285</v>
      </c>
      <c r="N853">
        <f>H853-106</f>
        <v>5.4455549999999988</v>
      </c>
      <c r="O853">
        <f>117-J853</f>
        <v>15.298423999999997</v>
      </c>
      <c r="P853">
        <f>N853+O853</f>
        <v>20.743978999999996</v>
      </c>
      <c r="Q853">
        <f>N853/P853</f>
        <v>0.26251255846334975</v>
      </c>
      <c r="R853">
        <f>O853/P853</f>
        <v>0.73748744153665025</v>
      </c>
      <c r="S853">
        <f>Q853*L853</f>
        <v>1.3781405295213611</v>
      </c>
      <c r="T853">
        <f>R853*L853</f>
        <v>3.8716674704786387</v>
      </c>
      <c r="U853" s="1">
        <f>S853*1901000</f>
        <v>2619845.1466201073</v>
      </c>
      <c r="V853" s="1">
        <f>T853*469000</f>
        <v>1815812.0436544816</v>
      </c>
      <c r="W853" s="2">
        <f t="shared" si="54"/>
        <v>26</v>
      </c>
      <c r="X853" s="2">
        <f t="shared" si="55"/>
        <v>94</v>
      </c>
    </row>
    <row r="854" spans="1:24" x14ac:dyDescent="0.2">
      <c r="A854">
        <v>44310</v>
      </c>
      <c r="B854" t="s">
        <v>103</v>
      </c>
      <c r="C854">
        <v>2023</v>
      </c>
      <c r="D854">
        <v>9958507.8570000008</v>
      </c>
      <c r="E854" s="1">
        <v>22627671</v>
      </c>
      <c r="F854">
        <f>D854/1000000</f>
        <v>9.9585078570000007</v>
      </c>
      <c r="G854">
        <f>E854/1000000</f>
        <v>22.627670999999999</v>
      </c>
      <c r="H854">
        <v>110.030805</v>
      </c>
      <c r="I854">
        <f t="shared" si="52"/>
        <v>108.948076</v>
      </c>
      <c r="J854">
        <v>108.88136299999999</v>
      </c>
      <c r="K854">
        <f t="shared" si="53"/>
        <v>104.45752899999999</v>
      </c>
      <c r="L854">
        <v>4.1485139999999996</v>
      </c>
      <c r="M854">
        <v>30.92625</v>
      </c>
      <c r="N854">
        <f>H854-106</f>
        <v>4.0308050000000009</v>
      </c>
      <c r="O854">
        <f>117-J854</f>
        <v>8.1186370000000068</v>
      </c>
      <c r="P854">
        <f>N854+O854</f>
        <v>12.149442000000008</v>
      </c>
      <c r="Q854">
        <f>N854/P854</f>
        <v>0.33176873472872237</v>
      </c>
      <c r="R854">
        <f>O854/P854</f>
        <v>0.66823126527127763</v>
      </c>
      <c r="S854">
        <f>Q854*L854</f>
        <v>1.3763472407843909</v>
      </c>
      <c r="T854">
        <f>R854*L854</f>
        <v>2.772166759215609</v>
      </c>
      <c r="U854" s="1">
        <f>S854*1901000</f>
        <v>2616436.1047311272</v>
      </c>
      <c r="V854" s="1">
        <f>T854*469000</f>
        <v>1300146.2100721207</v>
      </c>
      <c r="W854" s="2">
        <f t="shared" si="54"/>
        <v>19</v>
      </c>
      <c r="X854" s="2">
        <f t="shared" si="55"/>
        <v>59</v>
      </c>
    </row>
    <row r="855" spans="1:24" x14ac:dyDescent="0.2">
      <c r="A855">
        <v>38957</v>
      </c>
      <c r="B855" t="s">
        <v>226</v>
      </c>
      <c r="C855">
        <v>2020</v>
      </c>
      <c r="D855">
        <v>7416738.432</v>
      </c>
      <c r="E855" s="1">
        <v>2750000</v>
      </c>
      <c r="F855">
        <f>D855/1000000</f>
        <v>7.4167384319999998</v>
      </c>
      <c r="G855">
        <f>E855/1000000</f>
        <v>2.75</v>
      </c>
      <c r="H855">
        <v>111.725774</v>
      </c>
      <c r="I855" t="e">
        <f t="shared" si="52"/>
        <v>#DIV/0!</v>
      </c>
      <c r="J855">
        <v>109.866101</v>
      </c>
      <c r="K855" t="e">
        <f t="shared" si="53"/>
        <v>#DIV/0!</v>
      </c>
      <c r="L855">
        <v>3.089664</v>
      </c>
      <c r="M855">
        <v>20.965517241379299</v>
      </c>
      <c r="N855">
        <f>H855-106</f>
        <v>5.7257740000000013</v>
      </c>
      <c r="O855">
        <f>117-J855</f>
        <v>7.1338989999999995</v>
      </c>
      <c r="P855">
        <f>N855+O855</f>
        <v>12.859673000000001</v>
      </c>
      <c r="Q855">
        <f>N855/P855</f>
        <v>0.44525035745465696</v>
      </c>
      <c r="R855">
        <f>O855/P855</f>
        <v>0.55474964254534298</v>
      </c>
      <c r="S855">
        <f>Q855*L855</f>
        <v>1.3756740004147852</v>
      </c>
      <c r="T855">
        <f>R855*L855</f>
        <v>1.7139899995852146</v>
      </c>
      <c r="U855" s="1">
        <f>S855*1901000</f>
        <v>2615156.2747885068</v>
      </c>
      <c r="V855" s="1">
        <f>T855*469000</f>
        <v>803861.30980546563</v>
      </c>
      <c r="W855" s="2">
        <f t="shared" si="54"/>
        <v>27</v>
      </c>
      <c r="X855" s="2">
        <f t="shared" si="55"/>
        <v>52</v>
      </c>
    </row>
    <row r="856" spans="1:24" x14ac:dyDescent="0.2">
      <c r="A856">
        <v>31246</v>
      </c>
      <c r="B856" t="s">
        <v>236</v>
      </c>
      <c r="C856">
        <v>2021</v>
      </c>
      <c r="D856">
        <v>3507408.9580000001</v>
      </c>
      <c r="E856" s="1">
        <v>5333334</v>
      </c>
      <c r="F856">
        <f>D856/1000000</f>
        <v>3.5074089580000001</v>
      </c>
      <c r="G856">
        <f>E856/1000000</f>
        <v>5.3333339999999998</v>
      </c>
      <c r="H856">
        <v>113.50662699999999</v>
      </c>
      <c r="I856">
        <f t="shared" si="52"/>
        <v>117.39973500000001</v>
      </c>
      <c r="J856">
        <v>116.510831</v>
      </c>
      <c r="K856">
        <f t="shared" si="53"/>
        <v>116.727682</v>
      </c>
      <c r="L856">
        <v>1.4611160000000001</v>
      </c>
      <c r="M856">
        <v>26.011846153846101</v>
      </c>
      <c r="N856">
        <f>H856-106</f>
        <v>7.5066269999999946</v>
      </c>
      <c r="O856">
        <f>117-J856</f>
        <v>0.48916900000000396</v>
      </c>
      <c r="P856">
        <f>N856+O856</f>
        <v>7.9957959999999986</v>
      </c>
      <c r="Q856">
        <f>N856/P856</f>
        <v>0.93882172581691625</v>
      </c>
      <c r="R856">
        <f>O856/P856</f>
        <v>6.117827418308372E-2</v>
      </c>
      <c r="S856">
        <f>Q856*L856</f>
        <v>1.3717274447387096</v>
      </c>
      <c r="T856">
        <f>R856*L856</f>
        <v>8.9388555261290553E-2</v>
      </c>
      <c r="U856" s="1">
        <f>S856*1901000</f>
        <v>2607653.872448287</v>
      </c>
      <c r="V856" s="1">
        <f>T856*469000</f>
        <v>41923.232417545267</v>
      </c>
      <c r="W856" s="2">
        <f t="shared" si="54"/>
        <v>38</v>
      </c>
      <c r="X856" s="2">
        <f t="shared" si="55"/>
        <v>10</v>
      </c>
    </row>
    <row r="857" spans="1:24" x14ac:dyDescent="0.2">
      <c r="A857">
        <v>31555</v>
      </c>
      <c r="B857" t="s">
        <v>121</v>
      </c>
      <c r="C857">
        <v>2022</v>
      </c>
      <c r="D857">
        <v>3333497.534</v>
      </c>
      <c r="E857" s="1">
        <v>16758621</v>
      </c>
      <c r="F857">
        <f>D857/1000000</f>
        <v>3.3334975340000002</v>
      </c>
      <c r="G857">
        <f>E857/1000000</f>
        <v>16.758621000000002</v>
      </c>
      <c r="H857">
        <v>113.724599</v>
      </c>
      <c r="I857">
        <f t="shared" si="52"/>
        <v>117.65913999999999</v>
      </c>
      <c r="J857">
        <v>116.888955</v>
      </c>
      <c r="K857">
        <f t="shared" si="53"/>
        <v>121.162206</v>
      </c>
      <c r="L857">
        <v>1.388668</v>
      </c>
      <c r="M857">
        <v>26.1183333333333</v>
      </c>
      <c r="N857">
        <f>H857-106</f>
        <v>7.7245989999999978</v>
      </c>
      <c r="O857">
        <f>117-J857</f>
        <v>0.11104500000000428</v>
      </c>
      <c r="P857">
        <f>N857+O857</f>
        <v>7.8356440000000021</v>
      </c>
      <c r="Q857">
        <f>N857/P857</f>
        <v>0.98582822292590067</v>
      </c>
      <c r="R857">
        <f>O857/P857</f>
        <v>1.4171777074099366E-2</v>
      </c>
      <c r="S857">
        <f>Q857*L857</f>
        <v>1.3689881066740646</v>
      </c>
      <c r="T857">
        <f>R857*L857</f>
        <v>1.9679893325935418E-2</v>
      </c>
      <c r="U857" s="1">
        <f>S857*1901000</f>
        <v>2602446.3907873966</v>
      </c>
      <c r="V857" s="1">
        <f>T857*469000</f>
        <v>9229.8699698637101</v>
      </c>
      <c r="W857" s="2">
        <f t="shared" si="54"/>
        <v>40</v>
      </c>
      <c r="X857" s="2">
        <f t="shared" si="55"/>
        <v>8</v>
      </c>
    </row>
    <row r="858" spans="1:24" x14ac:dyDescent="0.2">
      <c r="A858">
        <v>42492</v>
      </c>
      <c r="B858" t="s">
        <v>105</v>
      </c>
      <c r="C858">
        <v>2024</v>
      </c>
      <c r="D858">
        <v>11105718.8095</v>
      </c>
      <c r="E858" s="1">
        <v>22265280</v>
      </c>
      <c r="F858">
        <f>D858/1000000</f>
        <v>11.105718809499999</v>
      </c>
      <c r="G858">
        <f>E858/1000000</f>
        <v>22.265280000000001</v>
      </c>
      <c r="H858">
        <v>110.853864</v>
      </c>
      <c r="I858">
        <f t="shared" si="52"/>
        <v>116.56931400000001</v>
      </c>
      <c r="J858">
        <v>105.31787</v>
      </c>
      <c r="K858">
        <f t="shared" si="53"/>
        <v>104.226215</v>
      </c>
      <c r="L858">
        <v>4.6264190000000003</v>
      </c>
      <c r="M858">
        <v>21.388909090908999</v>
      </c>
      <c r="N858">
        <f>H858-106</f>
        <v>4.8538640000000015</v>
      </c>
      <c r="O858">
        <f>117-J858</f>
        <v>11.682130000000001</v>
      </c>
      <c r="P858">
        <f>N858+O858</f>
        <v>16.535994000000002</v>
      </c>
      <c r="Q858">
        <f>N858/P858</f>
        <v>0.29353324632314215</v>
      </c>
      <c r="R858">
        <f>O858/P858</f>
        <v>0.70646675367685785</v>
      </c>
      <c r="S858">
        <f>Q858*L858</f>
        <v>1.358007787921065</v>
      </c>
      <c r="T858">
        <f>R858*L858</f>
        <v>3.2684112120789353</v>
      </c>
      <c r="U858" s="1">
        <f>S858*1901000</f>
        <v>2581572.8048379445</v>
      </c>
      <c r="V858" s="1">
        <f>T858*469000</f>
        <v>1532884.8584650205</v>
      </c>
      <c r="W858" s="2">
        <f t="shared" si="54"/>
        <v>23</v>
      </c>
      <c r="X858" s="2">
        <f t="shared" si="55"/>
        <v>80</v>
      </c>
    </row>
    <row r="859" spans="1:24" x14ac:dyDescent="0.2">
      <c r="A859">
        <v>70839</v>
      </c>
      <c r="B859" t="s">
        <v>228</v>
      </c>
      <c r="C859">
        <v>2022</v>
      </c>
      <c r="D859">
        <v>6578570.25</v>
      </c>
      <c r="E859" s="1">
        <v>3200000</v>
      </c>
      <c r="F859">
        <f>D859/1000000</f>
        <v>6.5785702500000003</v>
      </c>
      <c r="G859">
        <f>E859/1000000</f>
        <v>3.2</v>
      </c>
      <c r="H859">
        <v>113.66431799999999</v>
      </c>
      <c r="I859">
        <f t="shared" si="52"/>
        <v>112.820087</v>
      </c>
      <c r="J859">
        <v>109.193934</v>
      </c>
      <c r="K859">
        <f t="shared" si="53"/>
        <v>109.531589</v>
      </c>
      <c r="L859">
        <v>2.7404999999999999</v>
      </c>
      <c r="M859">
        <v>13.959375</v>
      </c>
      <c r="N859">
        <f>H859-106</f>
        <v>7.6643179999999944</v>
      </c>
      <c r="O859">
        <f>117-J859</f>
        <v>7.8060660000000013</v>
      </c>
      <c r="P859">
        <f>N859+O859</f>
        <v>15.470383999999996</v>
      </c>
      <c r="Q859">
        <f>N859/P859</f>
        <v>0.495418730394798</v>
      </c>
      <c r="R859">
        <f>O859/P859</f>
        <v>0.504581269605202</v>
      </c>
      <c r="S859">
        <f>Q859*L859</f>
        <v>1.357695030646944</v>
      </c>
      <c r="T859">
        <f>R859*L859</f>
        <v>1.382804969353056</v>
      </c>
      <c r="U859" s="1">
        <f>S859*1901000</f>
        <v>2580978.2532598404</v>
      </c>
      <c r="V859" s="1">
        <f>T859*469000</f>
        <v>648535.53062658326</v>
      </c>
      <c r="W859" s="2">
        <f t="shared" si="54"/>
        <v>39</v>
      </c>
      <c r="X859" s="2">
        <f t="shared" si="55"/>
        <v>57</v>
      </c>
    </row>
    <row r="860" spans="1:24" x14ac:dyDescent="0.2">
      <c r="A860">
        <v>32789</v>
      </c>
      <c r="B860" t="s">
        <v>274</v>
      </c>
      <c r="C860">
        <v>2023</v>
      </c>
      <c r="D860">
        <v>5545164.602</v>
      </c>
      <c r="E860" s="1">
        <v>6341464</v>
      </c>
      <c r="F860">
        <f>D860/1000000</f>
        <v>5.5451646019999998</v>
      </c>
      <c r="G860">
        <f>E860/1000000</f>
        <v>6.3414640000000002</v>
      </c>
      <c r="H860">
        <v>114.84880800000001</v>
      </c>
      <c r="I860" t="e">
        <f t="shared" si="52"/>
        <v>#DIV/0!</v>
      </c>
      <c r="J860">
        <v>110.72494</v>
      </c>
      <c r="K860" t="e">
        <f t="shared" si="53"/>
        <v>#DIV/0!</v>
      </c>
      <c r="L860">
        <v>2.3100040000000002</v>
      </c>
      <c r="M860">
        <v>12.169285714285699</v>
      </c>
      <c r="N860">
        <f>H860-106</f>
        <v>8.8488080000000053</v>
      </c>
      <c r="O860">
        <f>117-J860</f>
        <v>6.2750599999999963</v>
      </c>
      <c r="P860">
        <f>N860+O860</f>
        <v>15.123868000000002</v>
      </c>
      <c r="Q860">
        <f>N860/P860</f>
        <v>0.58508894682233437</v>
      </c>
      <c r="R860">
        <f>O860/P860</f>
        <v>0.41491105317766563</v>
      </c>
      <c r="S860">
        <f>Q860*L860</f>
        <v>1.3515578075153798</v>
      </c>
      <c r="T860">
        <f>R860*L860</f>
        <v>0.95844619248462037</v>
      </c>
      <c r="U860" s="1">
        <f>S860*1901000</f>
        <v>2569311.3920867369</v>
      </c>
      <c r="V860" s="1">
        <f>T860*469000</f>
        <v>449511.26427528693</v>
      </c>
      <c r="W860" s="2">
        <f t="shared" si="54"/>
        <v>46</v>
      </c>
      <c r="X860" s="2">
        <f t="shared" si="55"/>
        <v>46</v>
      </c>
    </row>
    <row r="861" spans="1:24" x14ac:dyDescent="0.2">
      <c r="A861">
        <v>44475</v>
      </c>
      <c r="B861" t="s">
        <v>246</v>
      </c>
      <c r="C861">
        <v>2020</v>
      </c>
      <c r="D861">
        <v>12747989.677999999</v>
      </c>
      <c r="E861" s="1">
        <v>8840580</v>
      </c>
      <c r="F861">
        <f>D861/1000000</f>
        <v>12.747989678</v>
      </c>
      <c r="G861">
        <f>E861/1000000</f>
        <v>8.8405799999999992</v>
      </c>
      <c r="H861">
        <v>110.06458000000001</v>
      </c>
      <c r="I861" t="e">
        <f t="shared" si="52"/>
        <v>#DIV/0!</v>
      </c>
      <c r="J861">
        <v>105.00179799999999</v>
      </c>
      <c r="K861" t="e">
        <f t="shared" si="53"/>
        <v>#DIV/0!</v>
      </c>
      <c r="L861">
        <v>5.3105560000000001</v>
      </c>
      <c r="M861">
        <v>25.602033898304999</v>
      </c>
      <c r="N861">
        <f>H861-106</f>
        <v>4.0645800000000065</v>
      </c>
      <c r="O861">
        <f>117-J861</f>
        <v>11.998202000000006</v>
      </c>
      <c r="P861">
        <f>N861+O861</f>
        <v>16.062782000000013</v>
      </c>
      <c r="Q861">
        <f>N861/P861</f>
        <v>0.25304333956596081</v>
      </c>
      <c r="R861">
        <f>O861/P861</f>
        <v>0.74695666043403919</v>
      </c>
      <c r="S861">
        <f>Q861*L861</f>
        <v>1.3438008251920506</v>
      </c>
      <c r="T861">
        <f>R861*L861</f>
        <v>3.9667551748079495</v>
      </c>
      <c r="U861" s="1">
        <f>S861*1901000</f>
        <v>2554565.3686900879</v>
      </c>
      <c r="V861" s="1">
        <f>T861*469000</f>
        <v>1860408.1769849283</v>
      </c>
      <c r="W861" s="2">
        <f t="shared" si="54"/>
        <v>20</v>
      </c>
      <c r="X861" s="2">
        <f t="shared" si="55"/>
        <v>82</v>
      </c>
    </row>
    <row r="862" spans="1:24" x14ac:dyDescent="0.2">
      <c r="A862">
        <v>43309</v>
      </c>
      <c r="B862" t="s">
        <v>254</v>
      </c>
      <c r="C862">
        <v>2024</v>
      </c>
      <c r="D862">
        <v>12762548.7105</v>
      </c>
      <c r="E862" s="1">
        <v>8120000</v>
      </c>
      <c r="F862">
        <f>D862/1000000</f>
        <v>12.762548710500001</v>
      </c>
      <c r="G862">
        <f>E862/1000000</f>
        <v>8.1199999999999992</v>
      </c>
      <c r="H862">
        <v>110.12674</v>
      </c>
      <c r="I862">
        <f t="shared" si="52"/>
        <v>104.21293900000001</v>
      </c>
      <c r="J862">
        <v>104.69338</v>
      </c>
      <c r="K862">
        <f t="shared" si="53"/>
        <v>103.310743</v>
      </c>
      <c r="L862">
        <v>5.3166209999999996</v>
      </c>
      <c r="M862">
        <v>24.8005128205128</v>
      </c>
      <c r="N862">
        <f>H862-106</f>
        <v>4.1267399999999981</v>
      </c>
      <c r="O862">
        <f>117-J862</f>
        <v>12.306619999999995</v>
      </c>
      <c r="P862">
        <f>N862+O862</f>
        <v>16.433359999999993</v>
      </c>
      <c r="Q862">
        <f>N862/P862</f>
        <v>0.25111967363947479</v>
      </c>
      <c r="R862">
        <f>O862/P862</f>
        <v>0.74888032636052515</v>
      </c>
      <c r="S862">
        <f>Q862*L862</f>
        <v>1.335108130384778</v>
      </c>
      <c r="T862">
        <f>R862*L862</f>
        <v>3.9815128696152211</v>
      </c>
      <c r="U862" s="1">
        <f>S862*1901000</f>
        <v>2538040.5558614628</v>
      </c>
      <c r="V862" s="1">
        <f>T862*469000</f>
        <v>1867329.5358495386</v>
      </c>
      <c r="W862" s="2">
        <f t="shared" si="54"/>
        <v>20</v>
      </c>
      <c r="X862" s="2">
        <f t="shared" si="55"/>
        <v>83</v>
      </c>
    </row>
    <row r="863" spans="1:24" x14ac:dyDescent="0.2">
      <c r="A863">
        <v>39671</v>
      </c>
      <c r="B863" t="s">
        <v>176</v>
      </c>
      <c r="C863">
        <v>2024</v>
      </c>
      <c r="D863">
        <v>5861351.2604999999</v>
      </c>
      <c r="E863" s="1">
        <v>2087519</v>
      </c>
      <c r="F863">
        <f>D863/1000000</f>
        <v>5.8613512605000002</v>
      </c>
      <c r="G863">
        <f>E863/1000000</f>
        <v>2.0875189999999999</v>
      </c>
      <c r="H863">
        <v>111.358616</v>
      </c>
      <c r="I863">
        <f t="shared" si="52"/>
        <v>106.97596</v>
      </c>
      <c r="J863">
        <v>112.54858</v>
      </c>
      <c r="K863">
        <f t="shared" si="53"/>
        <v>114.617255</v>
      </c>
      <c r="L863">
        <v>2.4417209999999998</v>
      </c>
      <c r="M863">
        <v>27.073625</v>
      </c>
      <c r="N863">
        <f>H863-106</f>
        <v>5.3586159999999978</v>
      </c>
      <c r="O863">
        <f>117-J863</f>
        <v>4.4514199999999988</v>
      </c>
      <c r="P863">
        <f>N863+O863</f>
        <v>9.8100359999999966</v>
      </c>
      <c r="Q863">
        <f>N863/P863</f>
        <v>0.54623815855517754</v>
      </c>
      <c r="R863">
        <f>O863/P863</f>
        <v>0.45376184144482246</v>
      </c>
      <c r="S863">
        <f>Q863*L863</f>
        <v>1.3337611827455065</v>
      </c>
      <c r="T863">
        <f>R863*L863</f>
        <v>1.1079598172544933</v>
      </c>
      <c r="U863" s="1">
        <f>S863*1901000</f>
        <v>2535480.0083992076</v>
      </c>
      <c r="V863" s="1">
        <f>T863*469000</f>
        <v>519633.15429235739</v>
      </c>
      <c r="W863" s="2">
        <f t="shared" si="54"/>
        <v>25</v>
      </c>
      <c r="X863" s="2">
        <f t="shared" si="55"/>
        <v>31</v>
      </c>
    </row>
    <row r="864" spans="1:24" x14ac:dyDescent="0.2">
      <c r="A864">
        <v>42986</v>
      </c>
      <c r="B864" t="s">
        <v>256</v>
      </c>
      <c r="C864">
        <v>2023</v>
      </c>
      <c r="D864">
        <v>8161282.3130000001</v>
      </c>
      <c r="E864" s="1">
        <v>8000000</v>
      </c>
      <c r="F864">
        <f>D864/1000000</f>
        <v>8.161282313000001</v>
      </c>
      <c r="G864">
        <f>E864/1000000</f>
        <v>8</v>
      </c>
      <c r="H864">
        <v>113.22775900000001</v>
      </c>
      <c r="I864">
        <f t="shared" si="52"/>
        <v>115.41642299999999</v>
      </c>
      <c r="J864">
        <v>105.595488</v>
      </c>
      <c r="K864">
        <f t="shared" si="53"/>
        <v>107.99612</v>
      </c>
      <c r="L864">
        <v>3.399826</v>
      </c>
      <c r="M864">
        <v>13.635</v>
      </c>
      <c r="N864">
        <f>H864-106</f>
        <v>7.227759000000006</v>
      </c>
      <c r="O864">
        <f>117-J864</f>
        <v>11.404511999999997</v>
      </c>
      <c r="P864">
        <f>N864+O864</f>
        <v>18.632271000000003</v>
      </c>
      <c r="Q864">
        <f>N864/P864</f>
        <v>0.38791615901250065</v>
      </c>
      <c r="R864">
        <f>O864/P864</f>
        <v>0.61208384098749935</v>
      </c>
      <c r="S864">
        <f>Q864*L864</f>
        <v>1.3188474432308341</v>
      </c>
      <c r="T864">
        <f>R864*L864</f>
        <v>2.0809785567691659</v>
      </c>
      <c r="U864" s="1">
        <f>S864*1901000</f>
        <v>2507128.9895818159</v>
      </c>
      <c r="V864" s="1">
        <f>T864*469000</f>
        <v>975978.94312473875</v>
      </c>
      <c r="W864" s="2">
        <f t="shared" si="54"/>
        <v>37</v>
      </c>
      <c r="X864" s="2">
        <f t="shared" si="55"/>
        <v>79</v>
      </c>
    </row>
    <row r="865" spans="1:24" x14ac:dyDescent="0.2">
      <c r="A865">
        <v>39355</v>
      </c>
      <c r="B865" t="s">
        <v>111</v>
      </c>
      <c r="C865">
        <v>2021</v>
      </c>
      <c r="D865">
        <v>8586478.0769999996</v>
      </c>
      <c r="E865" s="1">
        <v>20482143</v>
      </c>
      <c r="F865">
        <f>D865/1000000</f>
        <v>8.5864780769999989</v>
      </c>
      <c r="G865">
        <f>E865/1000000</f>
        <v>20.482143000000001</v>
      </c>
      <c r="H865">
        <v>110.290283</v>
      </c>
      <c r="I865">
        <f t="shared" si="52"/>
        <v>110.751682</v>
      </c>
      <c r="J865">
        <v>109.564573</v>
      </c>
      <c r="K865">
        <f t="shared" si="53"/>
        <v>110.509274</v>
      </c>
      <c r="L865">
        <v>3.5769540000000002</v>
      </c>
      <c r="M865">
        <v>28.364098360655699</v>
      </c>
      <c r="N865">
        <f>H865-106</f>
        <v>4.2902830000000023</v>
      </c>
      <c r="O865">
        <f>117-J865</f>
        <v>7.4354270000000042</v>
      </c>
      <c r="P865">
        <f>N865+O865</f>
        <v>11.725710000000007</v>
      </c>
      <c r="Q865">
        <f>N865/P865</f>
        <v>0.36588684182023945</v>
      </c>
      <c r="R865">
        <f>O865/P865</f>
        <v>0.63411315817976055</v>
      </c>
      <c r="S865">
        <f>Q865*L865</f>
        <v>1.3087604023962729</v>
      </c>
      <c r="T865">
        <f>R865*L865</f>
        <v>2.2681935976037275</v>
      </c>
      <c r="U865" s="1">
        <f>S865*1901000</f>
        <v>2487953.5249553146</v>
      </c>
      <c r="V865" s="1">
        <f>T865*469000</f>
        <v>1063782.7972761481</v>
      </c>
      <c r="W865" s="2">
        <f t="shared" si="54"/>
        <v>21</v>
      </c>
      <c r="X865" s="2">
        <f t="shared" si="55"/>
        <v>54</v>
      </c>
    </row>
    <row r="866" spans="1:24" x14ac:dyDescent="0.2">
      <c r="A866">
        <v>142801</v>
      </c>
      <c r="B866" t="s">
        <v>264</v>
      </c>
      <c r="C866">
        <v>2024</v>
      </c>
      <c r="D866">
        <v>6212520.4055000003</v>
      </c>
      <c r="E866" s="1">
        <v>7142857</v>
      </c>
      <c r="F866">
        <f>D866/1000000</f>
        <v>6.2125204055000003</v>
      </c>
      <c r="G866">
        <f>E866/1000000</f>
        <v>7.1428570000000002</v>
      </c>
      <c r="H866">
        <v>110.81164699999999</v>
      </c>
      <c r="I866" t="e">
        <f t="shared" si="52"/>
        <v>#DIV/0!</v>
      </c>
      <c r="J866">
        <v>112.271975</v>
      </c>
      <c r="K866" t="e">
        <f t="shared" si="53"/>
        <v>#DIV/0!</v>
      </c>
      <c r="L866">
        <v>2.5880109999999998</v>
      </c>
      <c r="M866">
        <v>30.404687500000001</v>
      </c>
      <c r="N866">
        <f>H866-106</f>
        <v>4.8116469999999936</v>
      </c>
      <c r="O866">
        <f>117-J866</f>
        <v>4.7280250000000024</v>
      </c>
      <c r="P866">
        <f>N866+O866</f>
        <v>9.5396719999999959</v>
      </c>
      <c r="Q866">
        <f>N866/P866</f>
        <v>0.50438285509187275</v>
      </c>
      <c r="R866">
        <f>O866/P866</f>
        <v>0.49561714490812731</v>
      </c>
      <c r="S866">
        <f>Q866*L866</f>
        <v>1.3053483771891725</v>
      </c>
      <c r="T866">
        <f>R866*L866</f>
        <v>1.2826626228108273</v>
      </c>
      <c r="U866" s="1">
        <f>S866*1901000</f>
        <v>2481467.2650366169</v>
      </c>
      <c r="V866" s="1">
        <f>T866*469000</f>
        <v>601568.77009827807</v>
      </c>
      <c r="W866" s="2">
        <f t="shared" si="54"/>
        <v>23</v>
      </c>
      <c r="X866" s="2">
        <f t="shared" si="55"/>
        <v>32</v>
      </c>
    </row>
    <row r="867" spans="1:24" x14ac:dyDescent="0.2">
      <c r="A867">
        <v>94657</v>
      </c>
      <c r="B867" t="s">
        <v>203</v>
      </c>
      <c r="C867">
        <v>2023</v>
      </c>
      <c r="D867">
        <v>6859099.8815000001</v>
      </c>
      <c r="E867" s="1">
        <v>11020000</v>
      </c>
      <c r="F867">
        <f>D867/1000000</f>
        <v>6.8590998814999997</v>
      </c>
      <c r="G867">
        <f>E867/1000000</f>
        <v>11.02</v>
      </c>
      <c r="H867">
        <v>111.76261100000001</v>
      </c>
      <c r="I867">
        <f t="shared" si="52"/>
        <v>112.91428399999999</v>
      </c>
      <c r="J867">
        <v>110.057232</v>
      </c>
      <c r="K867">
        <f t="shared" si="53"/>
        <v>110.597576</v>
      </c>
      <c r="L867">
        <v>2.8573629999999999</v>
      </c>
      <c r="M867">
        <v>19.7774509803921</v>
      </c>
      <c r="N867">
        <f>H867-106</f>
        <v>5.7626110000000068</v>
      </c>
      <c r="O867">
        <f>117-J867</f>
        <v>6.9427680000000009</v>
      </c>
      <c r="P867">
        <f>N867+O867</f>
        <v>12.705379000000008</v>
      </c>
      <c r="Q867">
        <f>N867/P867</f>
        <v>0.45355679669217291</v>
      </c>
      <c r="R867">
        <f>O867/P867</f>
        <v>0.54644320330782703</v>
      </c>
      <c r="S867">
        <f>Q867*L867</f>
        <v>1.2959764092667372</v>
      </c>
      <c r="T867">
        <f>R867*L867</f>
        <v>1.5613865907332625</v>
      </c>
      <c r="U867" s="1">
        <f>S867*1901000</f>
        <v>2463651.1540160673</v>
      </c>
      <c r="V867" s="1">
        <f>T867*469000</f>
        <v>732290.31105390005</v>
      </c>
      <c r="W867" s="2">
        <f t="shared" si="54"/>
        <v>28.000000000000004</v>
      </c>
      <c r="X867" s="2">
        <f t="shared" si="55"/>
        <v>50</v>
      </c>
    </row>
    <row r="868" spans="1:24" x14ac:dyDescent="0.2">
      <c r="A868">
        <v>30030</v>
      </c>
      <c r="B868" t="s">
        <v>89</v>
      </c>
      <c r="C868">
        <v>2021</v>
      </c>
      <c r="D868">
        <v>27381252.839499999</v>
      </c>
      <c r="E868" s="1">
        <v>24026712</v>
      </c>
      <c r="F868">
        <f>D868/1000000</f>
        <v>27.3812528395</v>
      </c>
      <c r="G868">
        <f>E868/1000000</f>
        <v>24.026712</v>
      </c>
      <c r="H868">
        <v>108.891845</v>
      </c>
      <c r="I868">
        <f t="shared" si="52"/>
        <v>127.925651</v>
      </c>
      <c r="J868">
        <v>94.290600999999995</v>
      </c>
      <c r="K868">
        <f t="shared" si="53"/>
        <v>98.323992000000004</v>
      </c>
      <c r="L868">
        <v>11.406478999999999</v>
      </c>
      <c r="M868">
        <v>28.890217391304301</v>
      </c>
      <c r="N868">
        <f>H868-106</f>
        <v>2.8918450000000036</v>
      </c>
      <c r="O868">
        <f>117-J868</f>
        <v>22.709399000000005</v>
      </c>
      <c r="P868">
        <f>N868+O868</f>
        <v>25.601244000000008</v>
      </c>
      <c r="Q868">
        <f>N868/P868</f>
        <v>0.11295720629825655</v>
      </c>
      <c r="R868">
        <f>O868/P868</f>
        <v>0.88704279370174344</v>
      </c>
      <c r="S868">
        <f>Q868*L868</f>
        <v>1.2884440015397309</v>
      </c>
      <c r="T868">
        <f>R868*L868</f>
        <v>10.118034998460269</v>
      </c>
      <c r="U868" s="1">
        <f>S868*1901000</f>
        <v>2449332.0469270283</v>
      </c>
      <c r="V868" s="1">
        <f>T868*469000</f>
        <v>4745358.4142778665</v>
      </c>
      <c r="W868" s="2">
        <f t="shared" si="54"/>
        <v>15</v>
      </c>
      <c r="X868" s="2">
        <f t="shared" si="55"/>
        <v>100</v>
      </c>
    </row>
    <row r="869" spans="1:24" x14ac:dyDescent="0.2">
      <c r="A869">
        <v>95378</v>
      </c>
      <c r="B869" t="s">
        <v>250</v>
      </c>
      <c r="C869">
        <v>2022</v>
      </c>
      <c r="D869">
        <v>5311792.7929999996</v>
      </c>
      <c r="E869" s="1">
        <v>4670160</v>
      </c>
      <c r="F869">
        <f>D869/1000000</f>
        <v>5.3117927929999995</v>
      </c>
      <c r="G869">
        <f>E869/1000000</f>
        <v>4.6701600000000001</v>
      </c>
      <c r="H869">
        <v>112.5354</v>
      </c>
      <c r="I869" t="e">
        <f t="shared" si="52"/>
        <v>#DIV/0!</v>
      </c>
      <c r="J869">
        <v>112.26034900000001</v>
      </c>
      <c r="K869" t="e">
        <f t="shared" si="53"/>
        <v>#DIV/0!</v>
      </c>
      <c r="L869">
        <v>2.2127859999999999</v>
      </c>
      <c r="M869">
        <v>18.807058823529399</v>
      </c>
      <c r="N869">
        <f>H869-106</f>
        <v>6.5353999999999957</v>
      </c>
      <c r="O869">
        <f>117-J869</f>
        <v>4.739650999999995</v>
      </c>
      <c r="P869">
        <f>N869+O869</f>
        <v>11.275050999999991</v>
      </c>
      <c r="Q869">
        <f>N869/P869</f>
        <v>0.57963374178972682</v>
      </c>
      <c r="R869">
        <f>O869/P869</f>
        <v>0.42036625821027318</v>
      </c>
      <c r="S869">
        <f>Q869*L869</f>
        <v>1.2826054289599225</v>
      </c>
      <c r="T869">
        <f>R869*L869</f>
        <v>0.93018057104007756</v>
      </c>
      <c r="U869" s="1">
        <f>S869*1901000</f>
        <v>2438232.9204528127</v>
      </c>
      <c r="V869" s="1">
        <f>T869*469000</f>
        <v>436254.68781779637</v>
      </c>
      <c r="W869" s="2">
        <f t="shared" si="54"/>
        <v>32</v>
      </c>
      <c r="X869" s="2">
        <f t="shared" si="55"/>
        <v>32</v>
      </c>
    </row>
    <row r="870" spans="1:24" x14ac:dyDescent="0.2">
      <c r="A870">
        <v>55855</v>
      </c>
      <c r="B870" t="s">
        <v>164</v>
      </c>
      <c r="C870">
        <v>2023</v>
      </c>
      <c r="D870">
        <v>11597710.886499999</v>
      </c>
      <c r="E870" s="1">
        <v>13050000</v>
      </c>
      <c r="F870">
        <f>D870/1000000</f>
        <v>11.5977108865</v>
      </c>
      <c r="G870">
        <f>E870/1000000</f>
        <v>13.05</v>
      </c>
      <c r="H870">
        <v>109.99074299999999</v>
      </c>
      <c r="I870">
        <f t="shared" si="52"/>
        <v>114.993263</v>
      </c>
      <c r="J870">
        <v>105.913859</v>
      </c>
      <c r="K870">
        <f t="shared" si="53"/>
        <v>104.057862</v>
      </c>
      <c r="L870">
        <v>4.8313730000000001</v>
      </c>
      <c r="M870">
        <v>25.570727272727201</v>
      </c>
      <c r="N870">
        <f>H870-106</f>
        <v>3.9907429999999948</v>
      </c>
      <c r="O870">
        <f>117-J870</f>
        <v>11.086140999999998</v>
      </c>
      <c r="P870">
        <f>N870+O870</f>
        <v>15.076883999999993</v>
      </c>
      <c r="Q870">
        <f>N870/P870</f>
        <v>0.26469282379568593</v>
      </c>
      <c r="R870">
        <f>O870/P870</f>
        <v>0.73530717620431407</v>
      </c>
      <c r="S870">
        <f>Q870*L870</f>
        <v>1.2788297621802345</v>
      </c>
      <c r="T870">
        <f>R870*L870</f>
        <v>3.5525432378197657</v>
      </c>
      <c r="U870" s="1">
        <f>S870*1901000</f>
        <v>2431055.3779046256</v>
      </c>
      <c r="V870" s="1">
        <f>T870*469000</f>
        <v>1666142.7785374701</v>
      </c>
      <c r="W870" s="2">
        <f t="shared" si="54"/>
        <v>19</v>
      </c>
      <c r="X870" s="2">
        <f t="shared" si="55"/>
        <v>78</v>
      </c>
    </row>
    <row r="871" spans="1:24" x14ac:dyDescent="0.2">
      <c r="A871">
        <v>42774</v>
      </c>
      <c r="B871" t="s">
        <v>339</v>
      </c>
      <c r="C871">
        <v>2022</v>
      </c>
      <c r="D871">
        <v>6340606.2845000001</v>
      </c>
      <c r="E871" s="1">
        <v>2160000</v>
      </c>
      <c r="F871">
        <f>D871/1000000</f>
        <v>6.3406062844999997</v>
      </c>
      <c r="G871">
        <f>E871/1000000</f>
        <v>2.16</v>
      </c>
      <c r="H871">
        <v>112.70939300000001</v>
      </c>
      <c r="I871">
        <f t="shared" si="52"/>
        <v>114.116108</v>
      </c>
      <c r="J871">
        <v>109.78142099999999</v>
      </c>
      <c r="K871">
        <f t="shared" si="53"/>
        <v>109.874289</v>
      </c>
      <c r="L871">
        <v>2.6413690000000001</v>
      </c>
      <c r="M871">
        <v>15.778837209302299</v>
      </c>
      <c r="N871">
        <f>H871-106</f>
        <v>6.7093930000000057</v>
      </c>
      <c r="O871">
        <f>117-J871</f>
        <v>7.2185790000000054</v>
      </c>
      <c r="P871">
        <f>N871+O871</f>
        <v>13.927972000000011</v>
      </c>
      <c r="Q871">
        <f>N871/P871</f>
        <v>0.48172074154083599</v>
      </c>
      <c r="R871">
        <f>O871/P871</f>
        <v>0.51827925845916401</v>
      </c>
      <c r="S871">
        <f>Q871*L871</f>
        <v>1.2724022333629765</v>
      </c>
      <c r="T871">
        <f>R871*L871</f>
        <v>1.3689667666370235</v>
      </c>
      <c r="U871" s="1">
        <f>S871*1901000</f>
        <v>2418836.6456230185</v>
      </c>
      <c r="V871" s="1">
        <f>T871*469000</f>
        <v>642045.41355276399</v>
      </c>
      <c r="W871" s="2">
        <f t="shared" si="54"/>
        <v>34</v>
      </c>
      <c r="X871" s="2">
        <f t="shared" si="55"/>
        <v>52</v>
      </c>
    </row>
    <row r="872" spans="1:24" x14ac:dyDescent="0.2">
      <c r="A872">
        <v>73117</v>
      </c>
      <c r="B872" t="s">
        <v>277</v>
      </c>
      <c r="C872">
        <v>2021</v>
      </c>
      <c r="D872">
        <v>6844809.7050000001</v>
      </c>
      <c r="E872" s="1">
        <v>2200000</v>
      </c>
      <c r="F872">
        <f>D872/1000000</f>
        <v>6.8448097050000003</v>
      </c>
      <c r="G872">
        <f>E872/1000000</f>
        <v>2.2000000000000002</v>
      </c>
      <c r="H872">
        <v>112.005351</v>
      </c>
      <c r="I872">
        <f t="shared" si="52"/>
        <v>117.775282</v>
      </c>
      <c r="J872">
        <v>109.527552</v>
      </c>
      <c r="K872">
        <f t="shared" si="53"/>
        <v>105.774703</v>
      </c>
      <c r="L872">
        <v>2.85141</v>
      </c>
      <c r="M872">
        <v>17.938055555555501</v>
      </c>
      <c r="N872">
        <f>H872-106</f>
        <v>6.0053510000000045</v>
      </c>
      <c r="O872">
        <f>117-J872</f>
        <v>7.472448</v>
      </c>
      <c r="P872">
        <f>N872+O872</f>
        <v>13.477799000000005</v>
      </c>
      <c r="Q872">
        <f>N872/P872</f>
        <v>0.4455735688000691</v>
      </c>
      <c r="R872">
        <f>O872/P872</f>
        <v>0.55442643119993085</v>
      </c>
      <c r="S872">
        <f>Q872*L872</f>
        <v>1.2705129298122051</v>
      </c>
      <c r="T872">
        <f>R872*L872</f>
        <v>1.5808970701877949</v>
      </c>
      <c r="U872" s="1">
        <f>S872*1901000</f>
        <v>2415245.0795730017</v>
      </c>
      <c r="V872" s="1">
        <f>T872*469000</f>
        <v>741440.72591807577</v>
      </c>
      <c r="W872" s="2">
        <f t="shared" si="54"/>
        <v>28.999999999999996</v>
      </c>
      <c r="X872" s="2">
        <f t="shared" si="55"/>
        <v>55</v>
      </c>
    </row>
    <row r="873" spans="1:24" x14ac:dyDescent="0.2">
      <c r="A873">
        <v>40076</v>
      </c>
      <c r="B873" t="s">
        <v>187</v>
      </c>
      <c r="C873">
        <v>2021</v>
      </c>
      <c r="D873">
        <v>8762530.7469999995</v>
      </c>
      <c r="E873" s="1">
        <v>10384500</v>
      </c>
      <c r="F873">
        <f>D873/1000000</f>
        <v>8.7625307469999996</v>
      </c>
      <c r="G873">
        <f>E873/1000000</f>
        <v>10.384499999999999</v>
      </c>
      <c r="H873">
        <v>110.55000800000001</v>
      </c>
      <c r="I873">
        <f t="shared" si="52"/>
        <v>120.466886</v>
      </c>
      <c r="J873">
        <v>108.393762</v>
      </c>
      <c r="K873">
        <f t="shared" si="53"/>
        <v>112.641542</v>
      </c>
      <c r="L873">
        <v>3.6502940000000001</v>
      </c>
      <c r="M873">
        <v>23.869111111111099</v>
      </c>
      <c r="N873">
        <f>H873-106</f>
        <v>4.5500080000000054</v>
      </c>
      <c r="O873">
        <f>117-J873</f>
        <v>8.6062380000000047</v>
      </c>
      <c r="P873">
        <f>N873+O873</f>
        <v>13.15624600000001</v>
      </c>
      <c r="Q873">
        <f>N873/P873</f>
        <v>0.34584394362951271</v>
      </c>
      <c r="R873">
        <f>O873/P873</f>
        <v>0.65415605637048735</v>
      </c>
      <c r="S873">
        <f>Q873*L873</f>
        <v>1.2624320723671485</v>
      </c>
      <c r="T873">
        <f>R873*L873</f>
        <v>2.3878619276328519</v>
      </c>
      <c r="U873" s="1">
        <f>S873*1901000</f>
        <v>2399883.3695699493</v>
      </c>
      <c r="V873" s="1">
        <f>T873*469000</f>
        <v>1119907.2440598076</v>
      </c>
      <c r="W873" s="2">
        <f t="shared" si="54"/>
        <v>22</v>
      </c>
      <c r="X873" s="2">
        <f t="shared" si="55"/>
        <v>63</v>
      </c>
    </row>
    <row r="874" spans="1:24" x14ac:dyDescent="0.2">
      <c r="A874">
        <v>30434</v>
      </c>
      <c r="B874" t="s">
        <v>202</v>
      </c>
      <c r="C874">
        <v>2023</v>
      </c>
      <c r="D874">
        <v>6004821.9440000001</v>
      </c>
      <c r="E874" s="1">
        <v>4000000</v>
      </c>
      <c r="F874">
        <f>D874/1000000</f>
        <v>6.0048219440000006</v>
      </c>
      <c r="G874">
        <f>E874/1000000</f>
        <v>4</v>
      </c>
      <c r="H874">
        <v>113.444985</v>
      </c>
      <c r="I874">
        <f t="shared" si="52"/>
        <v>115.08616000000001</v>
      </c>
      <c r="J874">
        <v>109.54493600000001</v>
      </c>
      <c r="K874">
        <f t="shared" si="53"/>
        <v>106.95820999999999</v>
      </c>
      <c r="L874">
        <v>2.5014880000000002</v>
      </c>
      <c r="M874">
        <v>13.274761904761901</v>
      </c>
      <c r="N874">
        <f>H874-106</f>
        <v>7.4449850000000026</v>
      </c>
      <c r="O874">
        <f>117-J874</f>
        <v>7.455063999999993</v>
      </c>
      <c r="P874">
        <f>N874+O874</f>
        <v>14.900048999999996</v>
      </c>
      <c r="Q874">
        <f>N874/P874</f>
        <v>0.49966177963575859</v>
      </c>
      <c r="R874">
        <f>O874/P874</f>
        <v>0.50033822036424147</v>
      </c>
      <c r="S874">
        <f>Q874*L874</f>
        <v>1.2498979458174946</v>
      </c>
      <c r="T874">
        <f>R874*L874</f>
        <v>1.2515900541825058</v>
      </c>
      <c r="U874" s="1">
        <f>S874*1901000</f>
        <v>2376055.9949990571</v>
      </c>
      <c r="V874" s="1">
        <f>T874*469000</f>
        <v>586995.7354115952</v>
      </c>
      <c r="W874" s="2">
        <f t="shared" si="54"/>
        <v>38</v>
      </c>
      <c r="X874" s="2">
        <f t="shared" si="55"/>
        <v>54</v>
      </c>
    </row>
    <row r="875" spans="1:24" x14ac:dyDescent="0.2">
      <c r="A875">
        <v>40792</v>
      </c>
      <c r="B875" t="s">
        <v>281</v>
      </c>
      <c r="C875">
        <v>2022</v>
      </c>
      <c r="D875">
        <v>-3650802.8254999998</v>
      </c>
      <c r="E875" s="1">
        <v>5250000</v>
      </c>
      <c r="F875">
        <f>D875/1000000</f>
        <v>-3.6508028255</v>
      </c>
      <c r="G875">
        <f>E875/1000000</f>
        <v>5.25</v>
      </c>
      <c r="H875">
        <v>106.815488</v>
      </c>
      <c r="I875" t="e">
        <f t="shared" si="52"/>
        <v>#DIV/0!</v>
      </c>
      <c r="J875">
        <v>118.808537</v>
      </c>
      <c r="K875" t="e">
        <f t="shared" si="53"/>
        <v>#DIV/0!</v>
      </c>
      <c r="L875">
        <v>-1.520851</v>
      </c>
      <c r="M875">
        <v>13.5343589743589</v>
      </c>
      <c r="N875">
        <f>H875-106</f>
        <v>0.81548800000000199</v>
      </c>
      <c r="O875">
        <f>117-J875</f>
        <v>-1.8085370000000012</v>
      </c>
      <c r="P875">
        <f>N875+O875</f>
        <v>-0.99304899999999918</v>
      </c>
      <c r="Q875">
        <f>N875/P875</f>
        <v>-0.8211961343297286</v>
      </c>
      <c r="R875">
        <f>O875/P875</f>
        <v>1.8211961343297287</v>
      </c>
      <c r="S875">
        <f>Q875*L875</f>
        <v>1.2489169620915019</v>
      </c>
      <c r="T875">
        <f>R875*L875</f>
        <v>-2.7697679620915023</v>
      </c>
      <c r="U875" s="1">
        <f>S875*1901000</f>
        <v>2374191.144935945</v>
      </c>
      <c r="V875" s="1">
        <f>T875*469000</f>
        <v>-1299021.1742209145</v>
      </c>
      <c r="W875" s="2">
        <f t="shared" si="54"/>
        <v>8</v>
      </c>
      <c r="X875" s="2">
        <f t="shared" si="55"/>
        <v>4</v>
      </c>
    </row>
    <row r="876" spans="1:24" x14ac:dyDescent="0.2">
      <c r="A876">
        <v>39355</v>
      </c>
      <c r="B876" t="s">
        <v>111</v>
      </c>
      <c r="C876">
        <v>2023</v>
      </c>
      <c r="D876">
        <v>6014791.2204999998</v>
      </c>
      <c r="E876" s="1">
        <v>13000000</v>
      </c>
      <c r="F876">
        <f>D876/1000000</f>
        <v>6.0147912205000003</v>
      </c>
      <c r="G876">
        <f>E876/1000000</f>
        <v>13</v>
      </c>
      <c r="H876">
        <v>111.25361100000001</v>
      </c>
      <c r="I876">
        <f t="shared" si="52"/>
        <v>111.44727399999999</v>
      </c>
      <c r="J876">
        <v>111.691141</v>
      </c>
      <c r="K876">
        <f t="shared" si="53"/>
        <v>111.27229699999999</v>
      </c>
      <c r="L876">
        <v>2.5056409999999998</v>
      </c>
      <c r="M876">
        <v>24.0242592592592</v>
      </c>
      <c r="N876">
        <f>H876-106</f>
        <v>5.2536110000000065</v>
      </c>
      <c r="O876">
        <f>117-J876</f>
        <v>5.3088589999999982</v>
      </c>
      <c r="P876">
        <f>N876+O876</f>
        <v>10.562470000000005</v>
      </c>
      <c r="Q876">
        <f>N876/P876</f>
        <v>0.49738470263110846</v>
      </c>
      <c r="R876">
        <f>O876/P876</f>
        <v>0.50261529736889154</v>
      </c>
      <c r="S876">
        <f>Q876*L876</f>
        <v>1.246267503685313</v>
      </c>
      <c r="T876">
        <f>R876*L876</f>
        <v>1.2593734963146868</v>
      </c>
      <c r="U876" s="1">
        <f>S876*1901000</f>
        <v>2369154.5245057801</v>
      </c>
      <c r="V876" s="1">
        <f>T876*469000</f>
        <v>590646.16977158806</v>
      </c>
      <c r="W876" s="2">
        <f t="shared" si="54"/>
        <v>25</v>
      </c>
      <c r="X876" s="2">
        <f t="shared" si="55"/>
        <v>38</v>
      </c>
    </row>
    <row r="877" spans="1:24" x14ac:dyDescent="0.2">
      <c r="A877">
        <v>42945</v>
      </c>
      <c r="B877" t="s">
        <v>268</v>
      </c>
      <c r="C877">
        <v>2023</v>
      </c>
      <c r="D877">
        <v>6332670.2314999998</v>
      </c>
      <c r="E877" s="1">
        <v>6175000</v>
      </c>
      <c r="F877">
        <f>D877/1000000</f>
        <v>6.3326702314999999</v>
      </c>
      <c r="G877">
        <f>E877/1000000</f>
        <v>6.1749999999999998</v>
      </c>
      <c r="H877">
        <v>112.803352</v>
      </c>
      <c r="I877">
        <f t="shared" si="52"/>
        <v>114.896556</v>
      </c>
      <c r="J877">
        <v>109.36842</v>
      </c>
      <c r="K877">
        <f t="shared" si="53"/>
        <v>108.857917</v>
      </c>
      <c r="L877">
        <v>2.6380629999999998</v>
      </c>
      <c r="M877">
        <v>14.912318840579699</v>
      </c>
      <c r="N877">
        <f>H877-106</f>
        <v>6.8033520000000038</v>
      </c>
      <c r="O877">
        <f>117-J877</f>
        <v>7.6315799999999996</v>
      </c>
      <c r="P877">
        <f>N877+O877</f>
        <v>14.434932000000003</v>
      </c>
      <c r="Q877">
        <f>N877/P877</f>
        <v>0.47131167642493932</v>
      </c>
      <c r="R877">
        <f>O877/P877</f>
        <v>0.52868832357506068</v>
      </c>
      <c r="S877">
        <f>Q877*L877</f>
        <v>1.2433498950446047</v>
      </c>
      <c r="T877">
        <f>R877*L877</f>
        <v>1.3947131049553951</v>
      </c>
      <c r="U877" s="1">
        <f>S877*1901000</f>
        <v>2363608.1504797935</v>
      </c>
      <c r="V877" s="1">
        <f>T877*469000</f>
        <v>654120.44622408028</v>
      </c>
      <c r="W877" s="2">
        <f t="shared" si="54"/>
        <v>34</v>
      </c>
      <c r="X877" s="2">
        <f t="shared" si="55"/>
        <v>56</v>
      </c>
    </row>
    <row r="878" spans="1:24" x14ac:dyDescent="0.2">
      <c r="A878">
        <v>1391</v>
      </c>
      <c r="B878" t="s">
        <v>311</v>
      </c>
      <c r="C878">
        <v>2020</v>
      </c>
      <c r="D878">
        <v>7079261.7390000001</v>
      </c>
      <c r="E878" s="1">
        <v>3623000</v>
      </c>
      <c r="F878">
        <f>D878/1000000</f>
        <v>7.0792617389999997</v>
      </c>
      <c r="G878">
        <f>E878/1000000</f>
        <v>3.6230000000000002</v>
      </c>
      <c r="H878">
        <v>111.460686</v>
      </c>
      <c r="I878" t="e">
        <f t="shared" si="52"/>
        <v>#DIV/0!</v>
      </c>
      <c r="J878">
        <v>109.38705</v>
      </c>
      <c r="K878" t="e">
        <f t="shared" si="53"/>
        <v>#DIV/0!</v>
      </c>
      <c r="L878">
        <v>2.9490780000000001</v>
      </c>
      <c r="M878">
        <v>19.481206896551701</v>
      </c>
      <c r="N878">
        <f>H878-106</f>
        <v>5.4606859999999955</v>
      </c>
      <c r="O878">
        <f>117-J878</f>
        <v>7.6129499999999979</v>
      </c>
      <c r="P878">
        <f>N878+O878</f>
        <v>13.073635999999993</v>
      </c>
      <c r="Q878">
        <f>N878/P878</f>
        <v>0.41768686232353402</v>
      </c>
      <c r="R878">
        <f>O878/P878</f>
        <v>0.58231313767646598</v>
      </c>
      <c r="S878">
        <f>Q878*L878</f>
        <v>1.2317911365673631</v>
      </c>
      <c r="T878">
        <f>R878*L878</f>
        <v>1.717286863432637</v>
      </c>
      <c r="U878" s="1">
        <f>S878*1901000</f>
        <v>2341634.9506145571</v>
      </c>
      <c r="V878" s="1">
        <f>T878*469000</f>
        <v>805407.53894990683</v>
      </c>
      <c r="W878" s="2">
        <f t="shared" si="54"/>
        <v>26</v>
      </c>
      <c r="X878" s="2">
        <f t="shared" si="55"/>
        <v>55</v>
      </c>
    </row>
    <row r="879" spans="1:24" x14ac:dyDescent="0.2">
      <c r="A879">
        <v>77562</v>
      </c>
      <c r="B879" t="s">
        <v>100</v>
      </c>
      <c r="C879">
        <v>2022</v>
      </c>
      <c r="D879">
        <v>8213826.8574999999</v>
      </c>
      <c r="E879" s="1">
        <v>6479000</v>
      </c>
      <c r="F879">
        <f>D879/1000000</f>
        <v>8.2138268574999991</v>
      </c>
      <c r="G879">
        <f>E879/1000000</f>
        <v>6.4790000000000001</v>
      </c>
      <c r="H879">
        <v>110.08447</v>
      </c>
      <c r="I879">
        <f t="shared" si="52"/>
        <v>111.589894</v>
      </c>
      <c r="J879">
        <v>109.67991000000001</v>
      </c>
      <c r="K879">
        <f t="shared" si="53"/>
        <v>108.510865</v>
      </c>
      <c r="L879">
        <v>3.4217149999999998</v>
      </c>
      <c r="M879">
        <v>28.494</v>
      </c>
      <c r="N879">
        <f>H879-106</f>
        <v>4.084469999999996</v>
      </c>
      <c r="O879">
        <f>117-J879</f>
        <v>7.3200899999999933</v>
      </c>
      <c r="P879">
        <f>N879+O879</f>
        <v>11.404559999999989</v>
      </c>
      <c r="Q879">
        <f>N879/P879</f>
        <v>0.35814358467139457</v>
      </c>
      <c r="R879">
        <f>O879/P879</f>
        <v>0.64185641532860538</v>
      </c>
      <c r="S879">
        <f>Q879*L879</f>
        <v>1.2254652758238809</v>
      </c>
      <c r="T879">
        <f>R879*L879</f>
        <v>2.196249724176119</v>
      </c>
      <c r="U879" s="1">
        <f>S879*1901000</f>
        <v>2329609.4893411975</v>
      </c>
      <c r="V879" s="1">
        <f>T879*469000</f>
        <v>1030041.1206385999</v>
      </c>
      <c r="W879" s="2">
        <f t="shared" si="54"/>
        <v>20</v>
      </c>
      <c r="X879" s="2">
        <f t="shared" si="55"/>
        <v>53</v>
      </c>
    </row>
    <row r="880" spans="1:24" x14ac:dyDescent="0.2">
      <c r="A880">
        <v>70732</v>
      </c>
      <c r="B880" t="s">
        <v>201</v>
      </c>
      <c r="C880">
        <v>2023</v>
      </c>
      <c r="D880">
        <v>3044609.3615000001</v>
      </c>
      <c r="E880" s="1">
        <v>10576923</v>
      </c>
      <c r="F880">
        <f>D880/1000000</f>
        <v>3.0446093615000001</v>
      </c>
      <c r="G880">
        <f>E880/1000000</f>
        <v>10.576923000000001</v>
      </c>
      <c r="H880">
        <v>113.42871599999999</v>
      </c>
      <c r="I880">
        <f t="shared" si="52"/>
        <v>116.63671600000001</v>
      </c>
      <c r="J880">
        <v>116.730935</v>
      </c>
      <c r="K880">
        <f t="shared" si="53"/>
        <v>113.45665099999999</v>
      </c>
      <c r="L880">
        <v>1.2683230000000001</v>
      </c>
      <c r="M880">
        <v>24.97</v>
      </c>
      <c r="N880">
        <f>H880-106</f>
        <v>7.4287159999999943</v>
      </c>
      <c r="O880">
        <f>117-J880</f>
        <v>0.26906499999999767</v>
      </c>
      <c r="P880">
        <f>N880+O880</f>
        <v>7.697780999999992</v>
      </c>
      <c r="Q880">
        <f>N880/P880</f>
        <v>0.96504642052040734</v>
      </c>
      <c r="R880">
        <f>O880/P880</f>
        <v>3.4953579479592621E-2</v>
      </c>
      <c r="S880">
        <f>Q880*L880</f>
        <v>1.2239905712137047</v>
      </c>
      <c r="T880">
        <f>R880*L880</f>
        <v>4.4332428786295355E-2</v>
      </c>
      <c r="U880" s="1">
        <f>S880*1901000</f>
        <v>2326806.0758772525</v>
      </c>
      <c r="V880" s="1">
        <f>T880*469000</f>
        <v>20791.909100772522</v>
      </c>
      <c r="W880" s="2">
        <f t="shared" si="54"/>
        <v>38</v>
      </c>
      <c r="X880" s="2">
        <f t="shared" si="55"/>
        <v>9</v>
      </c>
    </row>
    <row r="881" spans="1:24" x14ac:dyDescent="0.2">
      <c r="A881">
        <v>70293</v>
      </c>
      <c r="B881" t="s">
        <v>200</v>
      </c>
      <c r="C881">
        <v>2022</v>
      </c>
      <c r="D881">
        <v>10352045.827</v>
      </c>
      <c r="E881" s="1">
        <v>4500000</v>
      </c>
      <c r="F881">
        <f>D881/1000000</f>
        <v>10.352045827</v>
      </c>
      <c r="G881">
        <f>E881/1000000</f>
        <v>4.5</v>
      </c>
      <c r="H881">
        <v>109.865095</v>
      </c>
      <c r="I881" t="e">
        <f t="shared" si="52"/>
        <v>#DIV/0!</v>
      </c>
      <c r="J881">
        <v>107.123126</v>
      </c>
      <c r="K881" t="e">
        <f t="shared" si="53"/>
        <v>#DIV/0!</v>
      </c>
      <c r="L881">
        <v>4.3124539999999998</v>
      </c>
      <c r="M881">
        <v>26.3095833333333</v>
      </c>
      <c r="N881">
        <f>H881-106</f>
        <v>3.8650949999999966</v>
      </c>
      <c r="O881">
        <f>117-J881</f>
        <v>9.8768740000000008</v>
      </c>
      <c r="P881">
        <f>N881+O881</f>
        <v>13.741968999999997</v>
      </c>
      <c r="Q881">
        <f>N881/P881</f>
        <v>0.28126209570113259</v>
      </c>
      <c r="R881">
        <f>O881/P881</f>
        <v>0.71873790429886741</v>
      </c>
      <c r="S881">
        <f>Q881*L881</f>
        <v>1.2129298496547321</v>
      </c>
      <c r="T881">
        <f>R881*L881</f>
        <v>3.099524150345268</v>
      </c>
      <c r="U881" s="1">
        <f>S881*1901000</f>
        <v>2305779.6441936456</v>
      </c>
      <c r="V881" s="1">
        <f>T881*469000</f>
        <v>1453676.8265119307</v>
      </c>
      <c r="W881" s="2">
        <f t="shared" si="54"/>
        <v>19</v>
      </c>
      <c r="X881" s="2">
        <f t="shared" si="55"/>
        <v>70</v>
      </c>
    </row>
    <row r="882" spans="1:24" x14ac:dyDescent="0.2">
      <c r="A882">
        <v>32347</v>
      </c>
      <c r="B882" t="s">
        <v>173</v>
      </c>
      <c r="C882">
        <v>2023</v>
      </c>
      <c r="D882">
        <v>4874704.9519999996</v>
      </c>
      <c r="E882" s="1">
        <v>11000000</v>
      </c>
      <c r="F882">
        <f>D882/1000000</f>
        <v>4.8747049519999992</v>
      </c>
      <c r="G882">
        <f>E882/1000000</f>
        <v>11</v>
      </c>
      <c r="H882">
        <v>112.68741900000001</v>
      </c>
      <c r="I882">
        <f t="shared" si="52"/>
        <v>113.489649</v>
      </c>
      <c r="J882">
        <v>112.38791399999999</v>
      </c>
      <c r="K882">
        <f t="shared" si="53"/>
        <v>114.433442</v>
      </c>
      <c r="L882">
        <v>2.0307040000000001</v>
      </c>
      <c r="M882">
        <v>17.192499999999999</v>
      </c>
      <c r="N882">
        <f>H882-106</f>
        <v>6.6874190000000056</v>
      </c>
      <c r="O882">
        <f>117-J882</f>
        <v>4.612086000000005</v>
      </c>
      <c r="P882">
        <f>N882+O882</f>
        <v>11.299505000000011</v>
      </c>
      <c r="Q882">
        <f>N882/P882</f>
        <v>0.59183291657466408</v>
      </c>
      <c r="R882">
        <f>O882/P882</f>
        <v>0.40816708342533597</v>
      </c>
      <c r="S882">
        <f>Q882*L882</f>
        <v>1.2018374710198367</v>
      </c>
      <c r="T882">
        <f>R882*L882</f>
        <v>0.82886652898016344</v>
      </c>
      <c r="U882" s="1">
        <f>S882*1901000</f>
        <v>2284693.0324087096</v>
      </c>
      <c r="V882" s="1">
        <f>T882*469000</f>
        <v>388738.40209169663</v>
      </c>
      <c r="W882" s="2">
        <f t="shared" si="54"/>
        <v>33</v>
      </c>
      <c r="X882" s="2">
        <f t="shared" si="55"/>
        <v>32</v>
      </c>
    </row>
    <row r="883" spans="1:24" x14ac:dyDescent="0.2">
      <c r="A883">
        <v>92721</v>
      </c>
      <c r="B883" t="s">
        <v>364</v>
      </c>
      <c r="C883">
        <v>2022</v>
      </c>
      <c r="D883">
        <v>6529345.5970000001</v>
      </c>
      <c r="E883" s="1">
        <v>2000000</v>
      </c>
      <c r="F883">
        <f>D883/1000000</f>
        <v>6.5293455969999998</v>
      </c>
      <c r="G883">
        <f>E883/1000000</f>
        <v>2</v>
      </c>
      <c r="H883">
        <v>111.576215</v>
      </c>
      <c r="I883">
        <f t="shared" si="52"/>
        <v>105.112504</v>
      </c>
      <c r="J883">
        <v>109.911025</v>
      </c>
      <c r="K883">
        <f t="shared" si="53"/>
        <v>111.493156</v>
      </c>
      <c r="L883">
        <v>2.7199939999999998</v>
      </c>
      <c r="M883">
        <v>18.925348837209299</v>
      </c>
      <c r="N883">
        <f>H883-106</f>
        <v>5.5762150000000048</v>
      </c>
      <c r="O883">
        <f>117-J883</f>
        <v>7.0889750000000049</v>
      </c>
      <c r="P883">
        <f>N883+O883</f>
        <v>12.66519000000001</v>
      </c>
      <c r="Q883">
        <f>N883/P883</f>
        <v>0.44027882724222855</v>
      </c>
      <c r="R883">
        <f>O883/P883</f>
        <v>0.55972117275777145</v>
      </c>
      <c r="S883">
        <f>Q883*L883</f>
        <v>1.1975557684258982</v>
      </c>
      <c r="T883">
        <f>R883*L883</f>
        <v>1.5224382315741016</v>
      </c>
      <c r="U883" s="1">
        <f>S883*1901000</f>
        <v>2276553.5157776326</v>
      </c>
      <c r="V883" s="1">
        <f>T883*469000</f>
        <v>714023.53060825367</v>
      </c>
      <c r="W883" s="2">
        <f t="shared" si="54"/>
        <v>26</v>
      </c>
      <c r="X883" s="2">
        <f t="shared" si="55"/>
        <v>51</v>
      </c>
    </row>
    <row r="884" spans="1:24" x14ac:dyDescent="0.2">
      <c r="A884">
        <v>39671</v>
      </c>
      <c r="B884" t="s">
        <v>176</v>
      </c>
      <c r="C884">
        <v>2021</v>
      </c>
      <c r="D884">
        <v>4664022.6689999998</v>
      </c>
      <c r="E884" s="1">
        <v>13000000</v>
      </c>
      <c r="F884">
        <f>D884/1000000</f>
        <v>4.6640226689999995</v>
      </c>
      <c r="G884">
        <f>E884/1000000</f>
        <v>13</v>
      </c>
      <c r="H884">
        <v>112.82679400000001</v>
      </c>
      <c r="I884">
        <f t="shared" si="52"/>
        <v>118.232545</v>
      </c>
      <c r="J884">
        <v>112.74959</v>
      </c>
      <c r="K884">
        <f t="shared" si="53"/>
        <v>107.531526</v>
      </c>
      <c r="L884">
        <v>1.9429380000000001</v>
      </c>
      <c r="M884">
        <v>17.051739130434701</v>
      </c>
      <c r="N884">
        <f>H884-106</f>
        <v>6.8267940000000067</v>
      </c>
      <c r="O884">
        <f>117-J884</f>
        <v>4.2504100000000022</v>
      </c>
      <c r="P884">
        <f>N884+O884</f>
        <v>11.077204000000009</v>
      </c>
      <c r="Q884">
        <f>N884/P884</f>
        <v>0.6162921618126741</v>
      </c>
      <c r="R884">
        <f>O884/P884</f>
        <v>0.38370783818732584</v>
      </c>
      <c r="S884">
        <f>Q884*L884</f>
        <v>1.1974174602879935</v>
      </c>
      <c r="T884">
        <f>R884*L884</f>
        <v>0.74552053971200649</v>
      </c>
      <c r="U884" s="1">
        <f>S884*1901000</f>
        <v>2276290.5920074754</v>
      </c>
      <c r="V884" s="1">
        <f>T884*469000</f>
        <v>349649.13312493102</v>
      </c>
      <c r="W884" s="2">
        <f t="shared" si="54"/>
        <v>35</v>
      </c>
      <c r="X884" s="2">
        <f t="shared" si="55"/>
        <v>29</v>
      </c>
    </row>
    <row r="885" spans="1:24" x14ac:dyDescent="0.2">
      <c r="A885">
        <v>32619</v>
      </c>
      <c r="B885" t="s">
        <v>238</v>
      </c>
      <c r="C885">
        <v>2023</v>
      </c>
      <c r="D885">
        <v>4318067.41</v>
      </c>
      <c r="E885" s="1">
        <v>2019706</v>
      </c>
      <c r="F885">
        <f>D885/1000000</f>
        <v>4.3180674100000003</v>
      </c>
      <c r="G885">
        <f>E885/1000000</f>
        <v>2.0197059999999998</v>
      </c>
      <c r="H885">
        <v>113.045418</v>
      </c>
      <c r="I885">
        <f t="shared" si="52"/>
        <v>108.72537800000001</v>
      </c>
      <c r="J885">
        <v>113.45299799999999</v>
      </c>
      <c r="K885">
        <f t="shared" si="53"/>
        <v>111.880934</v>
      </c>
      <c r="L885">
        <v>1.7988200000000001</v>
      </c>
      <c r="M885">
        <v>17.154843750000001</v>
      </c>
      <c r="N885">
        <f>H885-106</f>
        <v>7.045417999999998</v>
      </c>
      <c r="O885">
        <f>117-J885</f>
        <v>3.5470020000000062</v>
      </c>
      <c r="P885">
        <f>N885+O885</f>
        <v>10.592420000000004</v>
      </c>
      <c r="Q885">
        <f>N885/P885</f>
        <v>0.66513771168439273</v>
      </c>
      <c r="R885">
        <f>O885/P885</f>
        <v>0.33486228831560727</v>
      </c>
      <c r="S885">
        <f>Q885*L885</f>
        <v>1.1964630185321194</v>
      </c>
      <c r="T885">
        <f>R885*L885</f>
        <v>0.60235698146788075</v>
      </c>
      <c r="U885" s="1">
        <f>S885*1901000</f>
        <v>2274476.1982295592</v>
      </c>
      <c r="V885" s="1">
        <f>T885*469000</f>
        <v>282505.42430843605</v>
      </c>
      <c r="W885" s="2">
        <f t="shared" si="54"/>
        <v>36</v>
      </c>
      <c r="X885" s="2">
        <f t="shared" si="55"/>
        <v>25</v>
      </c>
    </row>
    <row r="886" spans="1:24" x14ac:dyDescent="0.2">
      <c r="A886">
        <v>484</v>
      </c>
      <c r="B886" t="s">
        <v>331</v>
      </c>
      <c r="C886">
        <v>2020</v>
      </c>
      <c r="D886">
        <v>10464972.5485</v>
      </c>
      <c r="E886" s="1">
        <v>2564753</v>
      </c>
      <c r="F886">
        <f>D886/1000000</f>
        <v>10.464972548499999</v>
      </c>
      <c r="G886">
        <f>E886/1000000</f>
        <v>2.5647530000000001</v>
      </c>
      <c r="H886">
        <v>110.70235099999999</v>
      </c>
      <c r="I886" t="e">
        <f t="shared" si="52"/>
        <v>#DIV/0!</v>
      </c>
      <c r="J886">
        <v>104.52849999999999</v>
      </c>
      <c r="K886" t="e">
        <f t="shared" si="53"/>
        <v>#DIV/0!</v>
      </c>
      <c r="L886">
        <v>4.3594970000000002</v>
      </c>
      <c r="M886">
        <v>19.0988461538461</v>
      </c>
      <c r="N886">
        <f>H886-106</f>
        <v>4.7023509999999931</v>
      </c>
      <c r="O886">
        <f>117-J886</f>
        <v>12.471500000000006</v>
      </c>
      <c r="P886">
        <f>N886+O886</f>
        <v>17.173850999999999</v>
      </c>
      <c r="Q886">
        <f>N886/P886</f>
        <v>0.27380876892433698</v>
      </c>
      <c r="R886">
        <f>O886/P886</f>
        <v>0.72619123107566308</v>
      </c>
      <c r="S886">
        <f>Q886*L886</f>
        <v>1.1936685066993402</v>
      </c>
      <c r="T886">
        <f>R886*L886</f>
        <v>3.1658284933006602</v>
      </c>
      <c r="U886" s="1">
        <f>S886*1901000</f>
        <v>2269163.8312354456</v>
      </c>
      <c r="V886" s="1">
        <f>T886*469000</f>
        <v>1484773.5633580096</v>
      </c>
      <c r="W886" s="2">
        <f t="shared" si="54"/>
        <v>23</v>
      </c>
      <c r="X886" s="2">
        <f t="shared" si="55"/>
        <v>84</v>
      </c>
    </row>
    <row r="887" spans="1:24" x14ac:dyDescent="0.2">
      <c r="A887">
        <v>59031</v>
      </c>
      <c r="B887" t="s">
        <v>83</v>
      </c>
      <c r="C887">
        <v>2023</v>
      </c>
      <c r="D887">
        <v>15478892.0975</v>
      </c>
      <c r="E887" s="1">
        <v>9625000</v>
      </c>
      <c r="F887">
        <f>D887/1000000</f>
        <v>15.478892097499999</v>
      </c>
      <c r="G887">
        <f>E887/1000000</f>
        <v>9.625</v>
      </c>
      <c r="H887">
        <v>109.062957</v>
      </c>
      <c r="I887">
        <f t="shared" si="52"/>
        <v>119.375981</v>
      </c>
      <c r="J887">
        <v>103.491275</v>
      </c>
      <c r="K887">
        <f t="shared" si="53"/>
        <v>98.549201999999994</v>
      </c>
      <c r="L887">
        <v>6.4481950000000001</v>
      </c>
      <c r="M887">
        <v>29.797323943661901</v>
      </c>
      <c r="N887">
        <f>H887-106</f>
        <v>3.0629569999999973</v>
      </c>
      <c r="O887">
        <f>117-J887</f>
        <v>13.508724999999998</v>
      </c>
      <c r="P887">
        <f>N887+O887</f>
        <v>16.571681999999996</v>
      </c>
      <c r="Q887">
        <f>N887/P887</f>
        <v>0.18483078543264336</v>
      </c>
      <c r="R887">
        <f>O887/P887</f>
        <v>0.81516921456735669</v>
      </c>
      <c r="S887">
        <f>Q887*L887</f>
        <v>1.1918249464728439</v>
      </c>
      <c r="T887">
        <f>R887*L887</f>
        <v>5.2563700535271565</v>
      </c>
      <c r="U887" s="1">
        <f>S887*1901000</f>
        <v>2265659.2232448761</v>
      </c>
      <c r="V887" s="1">
        <f>T887*469000</f>
        <v>2465237.5551042366</v>
      </c>
      <c r="W887" s="2">
        <f t="shared" si="54"/>
        <v>16</v>
      </c>
      <c r="X887" s="2">
        <f t="shared" si="55"/>
        <v>88</v>
      </c>
    </row>
    <row r="888" spans="1:24" x14ac:dyDescent="0.2">
      <c r="A888">
        <v>32074</v>
      </c>
      <c r="B888" t="s">
        <v>193</v>
      </c>
      <c r="C888">
        <v>2022</v>
      </c>
      <c r="D888">
        <v>4471733.017</v>
      </c>
      <c r="E888" s="1">
        <v>12196094</v>
      </c>
      <c r="F888">
        <f>D888/1000000</f>
        <v>4.471733017</v>
      </c>
      <c r="G888">
        <f>E888/1000000</f>
        <v>12.196094</v>
      </c>
      <c r="H888">
        <v>111.745448</v>
      </c>
      <c r="I888">
        <f t="shared" si="52"/>
        <v>115.1354755</v>
      </c>
      <c r="J888">
        <v>113.558926</v>
      </c>
      <c r="K888">
        <f t="shared" si="53"/>
        <v>111.79060949999999</v>
      </c>
      <c r="L888">
        <v>1.8628340000000001</v>
      </c>
      <c r="M888">
        <v>23.731190476190399</v>
      </c>
      <c r="N888">
        <f>H888-106</f>
        <v>5.7454479999999961</v>
      </c>
      <c r="O888">
        <f>117-J888</f>
        <v>3.4410740000000004</v>
      </c>
      <c r="P888">
        <f>N888+O888</f>
        <v>9.1865219999999965</v>
      </c>
      <c r="Q888">
        <f>N888/P888</f>
        <v>0.62542145982995501</v>
      </c>
      <c r="R888">
        <f>O888/P888</f>
        <v>0.37457854017004494</v>
      </c>
      <c r="S888">
        <f>Q888*L888</f>
        <v>1.1650563597008745</v>
      </c>
      <c r="T888">
        <f>R888*L888</f>
        <v>0.69777764029912548</v>
      </c>
      <c r="U888" s="1">
        <f>S888*1901000</f>
        <v>2214772.1397913625</v>
      </c>
      <c r="V888" s="1">
        <f>T888*469000</f>
        <v>327257.71330028988</v>
      </c>
      <c r="W888" s="2">
        <f t="shared" si="54"/>
        <v>28.000000000000004</v>
      </c>
      <c r="X888" s="2">
        <f t="shared" si="55"/>
        <v>25</v>
      </c>
    </row>
    <row r="889" spans="1:24" x14ac:dyDescent="0.2">
      <c r="A889">
        <v>787</v>
      </c>
      <c r="B889" t="s">
        <v>385</v>
      </c>
      <c r="C889">
        <v>2021</v>
      </c>
      <c r="D889">
        <v>5056994.1210000003</v>
      </c>
      <c r="E889" s="1">
        <v>1669178</v>
      </c>
      <c r="F889">
        <f>D889/1000000</f>
        <v>5.0569941210000007</v>
      </c>
      <c r="G889">
        <f>E889/1000000</f>
        <v>1.6691780000000001</v>
      </c>
      <c r="H889">
        <v>112.27856300000001</v>
      </c>
      <c r="I889" t="e">
        <f t="shared" si="52"/>
        <v>#DIV/0!</v>
      </c>
      <c r="J889">
        <v>111.828902</v>
      </c>
      <c r="K889" t="e">
        <f t="shared" si="53"/>
        <v>#DIV/0!</v>
      </c>
      <c r="L889">
        <v>2.1066419999999999</v>
      </c>
      <c r="M889">
        <v>17.1094642857142</v>
      </c>
      <c r="N889">
        <f>H889-106</f>
        <v>6.2785630000000054</v>
      </c>
      <c r="O889">
        <f>117-J889</f>
        <v>5.1710980000000006</v>
      </c>
      <c r="P889">
        <f>N889+O889</f>
        <v>11.449661000000006</v>
      </c>
      <c r="Q889">
        <f>N889/P889</f>
        <v>0.54836234889399804</v>
      </c>
      <c r="R889">
        <f>O889/P889</f>
        <v>0.45163765110600201</v>
      </c>
      <c r="S889">
        <f>Q889*L889</f>
        <v>1.1552031553987498</v>
      </c>
      <c r="T889">
        <f>R889*L889</f>
        <v>0.95143884460125028</v>
      </c>
      <c r="U889" s="1">
        <f>S889*1901000</f>
        <v>2196041.1984130233</v>
      </c>
      <c r="V889" s="1">
        <f>T889*469000</f>
        <v>446224.81811798638</v>
      </c>
      <c r="W889" s="2">
        <f t="shared" si="54"/>
        <v>31</v>
      </c>
      <c r="X889" s="2">
        <f t="shared" si="55"/>
        <v>36</v>
      </c>
    </row>
    <row r="890" spans="1:24" x14ac:dyDescent="0.2">
      <c r="A890">
        <v>41394</v>
      </c>
      <c r="B890" t="s">
        <v>242</v>
      </c>
      <c r="C890">
        <v>2024</v>
      </c>
      <c r="D890">
        <v>4691748.4440000001</v>
      </c>
      <c r="E890" s="1">
        <v>2087519</v>
      </c>
      <c r="F890">
        <f>D890/1000000</f>
        <v>4.6917484439999999</v>
      </c>
      <c r="G890">
        <f>E890/1000000</f>
        <v>2.0875189999999999</v>
      </c>
      <c r="H890">
        <v>113.724934</v>
      </c>
      <c r="I890" t="e">
        <f t="shared" si="52"/>
        <v>#DIV/0!</v>
      </c>
      <c r="J890">
        <v>111.50675699999999</v>
      </c>
      <c r="K890" t="e">
        <f t="shared" si="53"/>
        <v>#DIV/0!</v>
      </c>
      <c r="L890">
        <v>1.954488</v>
      </c>
      <c r="M890">
        <v>12.683999999999999</v>
      </c>
      <c r="N890">
        <f>H890-106</f>
        <v>7.7249340000000046</v>
      </c>
      <c r="O890">
        <f>117-J890</f>
        <v>5.4932430000000068</v>
      </c>
      <c r="P890">
        <f>N890+O890</f>
        <v>13.218177000000011</v>
      </c>
      <c r="Q890">
        <f>N890/P890</f>
        <v>0.5844175032608504</v>
      </c>
      <c r="R890">
        <f>O890/P890</f>
        <v>0.4155824967391496</v>
      </c>
      <c r="S890">
        <f>Q890*L890</f>
        <v>1.1422369971132931</v>
      </c>
      <c r="T890">
        <f>R890*L890</f>
        <v>0.81225100288670704</v>
      </c>
      <c r="U890" s="1">
        <f>S890*1901000</f>
        <v>2171392.5315123703</v>
      </c>
      <c r="V890" s="1">
        <f>T890*469000</f>
        <v>380945.72035386559</v>
      </c>
      <c r="W890" s="2">
        <f t="shared" si="54"/>
        <v>40</v>
      </c>
      <c r="X890" s="2">
        <f t="shared" si="55"/>
        <v>40</v>
      </c>
    </row>
    <row r="891" spans="1:24" x14ac:dyDescent="0.2">
      <c r="A891">
        <v>44310</v>
      </c>
      <c r="B891" t="s">
        <v>103</v>
      </c>
      <c r="C891">
        <v>2022</v>
      </c>
      <c r="D891">
        <v>14322686.4715</v>
      </c>
      <c r="E891" s="1">
        <v>11400000</v>
      </c>
      <c r="F891">
        <f>D891/1000000</f>
        <v>14.322686471500001</v>
      </c>
      <c r="G891">
        <f>E891/1000000</f>
        <v>11.4</v>
      </c>
      <c r="H891">
        <v>108.948076</v>
      </c>
      <c r="I891">
        <f t="shared" si="52"/>
        <v>119.93903400000001</v>
      </c>
      <c r="J891">
        <v>104.45752899999999</v>
      </c>
      <c r="K891">
        <f t="shared" si="53"/>
        <v>107.074387</v>
      </c>
      <c r="L891">
        <v>5.9665429999999997</v>
      </c>
      <c r="M891">
        <v>30.333561643835601</v>
      </c>
      <c r="N891">
        <f>H891-106</f>
        <v>2.9480760000000004</v>
      </c>
      <c r="O891">
        <f>117-J891</f>
        <v>12.542471000000006</v>
      </c>
      <c r="P891">
        <f>N891+O891</f>
        <v>15.490547000000007</v>
      </c>
      <c r="Q891">
        <f>N891/P891</f>
        <v>0.19031451891272783</v>
      </c>
      <c r="R891">
        <f>O891/P891</f>
        <v>0.80968548108727223</v>
      </c>
      <c r="S891">
        <f>Q891*L891</f>
        <v>1.1355197606171037</v>
      </c>
      <c r="T891">
        <f>R891*L891</f>
        <v>4.8310232393828967</v>
      </c>
      <c r="U891" s="1">
        <f>S891*1901000</f>
        <v>2158623.0649331142</v>
      </c>
      <c r="V891" s="1">
        <f>T891*469000</f>
        <v>2265749.8992705788</v>
      </c>
      <c r="W891" s="2">
        <f t="shared" si="54"/>
        <v>15</v>
      </c>
      <c r="X891" s="2">
        <f t="shared" si="55"/>
        <v>84</v>
      </c>
    </row>
    <row r="892" spans="1:24" x14ac:dyDescent="0.2">
      <c r="A892">
        <v>70839</v>
      </c>
      <c r="B892" t="s">
        <v>228</v>
      </c>
      <c r="C892">
        <v>2023</v>
      </c>
      <c r="D892">
        <v>10406429.1545</v>
      </c>
      <c r="E892" s="1">
        <v>2019706</v>
      </c>
      <c r="F892">
        <f>D892/1000000</f>
        <v>10.4064291545</v>
      </c>
      <c r="G892">
        <f>E892/1000000</f>
        <v>2.0197059999999998</v>
      </c>
      <c r="H892">
        <v>109.783601</v>
      </c>
      <c r="I892">
        <f t="shared" si="52"/>
        <v>113.66431799999999</v>
      </c>
      <c r="J892">
        <v>105.958155</v>
      </c>
      <c r="K892">
        <f t="shared" si="53"/>
        <v>109.193934</v>
      </c>
      <c r="L892">
        <v>4.3351090000000001</v>
      </c>
      <c r="M892">
        <v>23.4575</v>
      </c>
      <c r="N892">
        <f>H892-106</f>
        <v>3.7836010000000044</v>
      </c>
      <c r="O892">
        <f>117-J892</f>
        <v>11.041844999999995</v>
      </c>
      <c r="P892">
        <f>N892+O892</f>
        <v>14.825445999999999</v>
      </c>
      <c r="Q892">
        <f>N892/P892</f>
        <v>0.25520992757991934</v>
      </c>
      <c r="R892">
        <f>O892/P892</f>
        <v>0.74479007242008066</v>
      </c>
      <c r="S892">
        <f>Q892*L892</f>
        <v>1.1063628539410566</v>
      </c>
      <c r="T892">
        <f>R892*L892</f>
        <v>3.2287461460589437</v>
      </c>
      <c r="U892" s="1">
        <f>S892*1901000</f>
        <v>2103195.7853419487</v>
      </c>
      <c r="V892" s="1">
        <f>T892*469000</f>
        <v>1514281.9425016446</v>
      </c>
      <c r="W892" s="2">
        <f t="shared" si="54"/>
        <v>18</v>
      </c>
      <c r="X892" s="2">
        <f t="shared" si="55"/>
        <v>77</v>
      </c>
    </row>
    <row r="893" spans="1:24" x14ac:dyDescent="0.2">
      <c r="A893">
        <v>77974</v>
      </c>
      <c r="B893" t="s">
        <v>79</v>
      </c>
      <c r="C893">
        <v>2023</v>
      </c>
      <c r="D893">
        <v>8491108.6125000007</v>
      </c>
      <c r="E893" s="1">
        <v>27102202</v>
      </c>
      <c r="F893">
        <f>D893/1000000</f>
        <v>8.4911086125000015</v>
      </c>
      <c r="G893">
        <f>E893/1000000</f>
        <v>27.102201999999998</v>
      </c>
      <c r="H893">
        <v>109.37411899999999</v>
      </c>
      <c r="I893">
        <f t="shared" si="52"/>
        <v>122.841628</v>
      </c>
      <c r="J893">
        <v>109.529073</v>
      </c>
      <c r="K893">
        <f t="shared" si="53"/>
        <v>96.243532999999999</v>
      </c>
      <c r="L893">
        <v>3.5372249999999998</v>
      </c>
      <c r="M893">
        <v>32.185454545454498</v>
      </c>
      <c r="N893">
        <f>H893-106</f>
        <v>3.3741189999999932</v>
      </c>
      <c r="O893">
        <f>117-J893</f>
        <v>7.4709270000000032</v>
      </c>
      <c r="P893">
        <f>N893+O893</f>
        <v>10.845045999999996</v>
      </c>
      <c r="Q893">
        <f>N893/P893</f>
        <v>0.31112076426416213</v>
      </c>
      <c r="R893">
        <f>O893/P893</f>
        <v>0.68887923573583787</v>
      </c>
      <c r="S893">
        <f>Q893*L893</f>
        <v>1.1005041453743007</v>
      </c>
      <c r="T893">
        <f>R893*L893</f>
        <v>2.4367208546256989</v>
      </c>
      <c r="U893" s="1">
        <f>S893*1901000</f>
        <v>2092058.3803565458</v>
      </c>
      <c r="V893" s="1">
        <f>T893*469000</f>
        <v>1142822.0808194529</v>
      </c>
      <c r="W893" s="2">
        <f t="shared" si="54"/>
        <v>17</v>
      </c>
      <c r="X893" s="2">
        <f t="shared" si="55"/>
        <v>54</v>
      </c>
    </row>
    <row r="894" spans="1:24" x14ac:dyDescent="0.2">
      <c r="A894">
        <v>48303</v>
      </c>
      <c r="B894" t="s">
        <v>329</v>
      </c>
      <c r="C894">
        <v>2021</v>
      </c>
      <c r="D894">
        <v>6884285.9275000002</v>
      </c>
      <c r="E894" s="1">
        <v>1489065</v>
      </c>
      <c r="F894">
        <f>D894/1000000</f>
        <v>6.8842859275000006</v>
      </c>
      <c r="G894">
        <f>E894/1000000</f>
        <v>1.4890650000000001</v>
      </c>
      <c r="H894">
        <v>112.40848699999999</v>
      </c>
      <c r="I894" t="e">
        <f t="shared" si="52"/>
        <v>#DIV/0!</v>
      </c>
      <c r="J894">
        <v>106.69631200000001</v>
      </c>
      <c r="K894" t="e">
        <f t="shared" si="53"/>
        <v>#DIV/0!</v>
      </c>
      <c r="L894">
        <v>2.867855</v>
      </c>
      <c r="M894">
        <v>12.6101785714285</v>
      </c>
      <c r="N894">
        <f>H894-106</f>
        <v>6.4084869999999938</v>
      </c>
      <c r="O894">
        <f>117-J894</f>
        <v>10.303687999999994</v>
      </c>
      <c r="P894">
        <f>N894+O894</f>
        <v>16.712174999999988</v>
      </c>
      <c r="Q894">
        <f>N894/P894</f>
        <v>0.38346217652699294</v>
      </c>
      <c r="R894">
        <f>O894/P894</f>
        <v>0.61653782347300701</v>
      </c>
      <c r="S894">
        <f>Q894*L894</f>
        <v>1.0997139202638193</v>
      </c>
      <c r="T894">
        <f>R894*L894</f>
        <v>1.7681410797361805</v>
      </c>
      <c r="U894" s="1">
        <f>S894*1901000</f>
        <v>2090556.1624215206</v>
      </c>
      <c r="V894" s="1">
        <f>T894*469000</f>
        <v>829258.16639626864</v>
      </c>
      <c r="W894" s="2">
        <f t="shared" si="54"/>
        <v>32</v>
      </c>
      <c r="X894" s="2">
        <f t="shared" si="55"/>
        <v>73</v>
      </c>
    </row>
    <row r="895" spans="1:24" x14ac:dyDescent="0.2">
      <c r="A895">
        <v>70184</v>
      </c>
      <c r="B895" t="s">
        <v>345</v>
      </c>
      <c r="C895">
        <v>2023</v>
      </c>
      <c r="D895">
        <v>-1730388.4225000001</v>
      </c>
      <c r="E895" s="1">
        <v>2165000</v>
      </c>
      <c r="F895">
        <f>D895/1000000</f>
        <v>-1.7303884225000001</v>
      </c>
      <c r="G895">
        <f>E895/1000000</f>
        <v>2.165</v>
      </c>
      <c r="H895">
        <v>101.25700999999999</v>
      </c>
      <c r="I895" t="e">
        <f t="shared" si="52"/>
        <v>#DIV/0!</v>
      </c>
      <c r="J895">
        <v>109.132267</v>
      </c>
      <c r="K895" t="e">
        <f t="shared" si="53"/>
        <v>#DIV/0!</v>
      </c>
      <c r="L895">
        <v>-0.72084499999999996</v>
      </c>
      <c r="M895">
        <v>20.501249999999999</v>
      </c>
      <c r="N895">
        <f>H895-106</f>
        <v>-4.742990000000006</v>
      </c>
      <c r="O895">
        <f>117-J895</f>
        <v>7.8677330000000012</v>
      </c>
      <c r="P895">
        <f>N895+O895</f>
        <v>3.1247429999999952</v>
      </c>
      <c r="Q895">
        <f>N895/P895</f>
        <v>-1.5178816305853036</v>
      </c>
      <c r="R895">
        <f>O895/P895</f>
        <v>2.5178816305853036</v>
      </c>
      <c r="S895">
        <f>Q895*L895</f>
        <v>1.0941573839992631</v>
      </c>
      <c r="T895">
        <f>R895*L895</f>
        <v>-1.8150023839992631</v>
      </c>
      <c r="U895" s="1">
        <f>S895*1901000</f>
        <v>2079993.1869825991</v>
      </c>
      <c r="V895" s="1">
        <f>T895*469000</f>
        <v>-851236.11809565441</v>
      </c>
      <c r="W895" s="2">
        <f t="shared" si="54"/>
        <v>0</v>
      </c>
      <c r="X895" s="2">
        <f t="shared" si="55"/>
        <v>57</v>
      </c>
    </row>
    <row r="896" spans="1:24" x14ac:dyDescent="0.2">
      <c r="A896">
        <v>55750</v>
      </c>
      <c r="B896" t="s">
        <v>368</v>
      </c>
      <c r="C896">
        <v>2020</v>
      </c>
      <c r="D896">
        <v>4213537.6375000002</v>
      </c>
      <c r="E896" s="1">
        <v>1517981</v>
      </c>
      <c r="F896">
        <f>D896/1000000</f>
        <v>4.2135376375</v>
      </c>
      <c r="G896">
        <f>E896/1000000</f>
        <v>1.517981</v>
      </c>
      <c r="H896">
        <v>112.296926</v>
      </c>
      <c r="I896" t="e">
        <f t="shared" si="52"/>
        <v>#DIV/0!</v>
      </c>
      <c r="J896">
        <v>113.116529</v>
      </c>
      <c r="K896" t="e">
        <f t="shared" si="53"/>
        <v>#DIV/0!</v>
      </c>
      <c r="L896">
        <v>1.7552749999999999</v>
      </c>
      <c r="M896">
        <v>18.070952380952299</v>
      </c>
      <c r="N896">
        <f>H896-106</f>
        <v>6.2969259999999991</v>
      </c>
      <c r="O896">
        <f>117-J896</f>
        <v>3.8834710000000001</v>
      </c>
      <c r="P896">
        <f>N896+O896</f>
        <v>10.180396999999999</v>
      </c>
      <c r="Q896">
        <f>N896/P896</f>
        <v>0.61853442454159691</v>
      </c>
      <c r="R896">
        <f>O896/P896</f>
        <v>0.38146557545840309</v>
      </c>
      <c r="S896">
        <f>Q896*L896</f>
        <v>1.0856980120372515</v>
      </c>
      <c r="T896">
        <f>R896*L896</f>
        <v>0.66957698796274845</v>
      </c>
      <c r="U896" s="1">
        <f>S896*1901000</f>
        <v>2063911.920882815</v>
      </c>
      <c r="V896" s="1">
        <f>T896*469000</f>
        <v>314031.60735452903</v>
      </c>
      <c r="W896" s="2">
        <f t="shared" si="54"/>
        <v>31</v>
      </c>
      <c r="X896" s="2">
        <f t="shared" si="55"/>
        <v>28</v>
      </c>
    </row>
    <row r="897" spans="1:24" x14ac:dyDescent="0.2">
      <c r="A897">
        <v>70623</v>
      </c>
      <c r="B897" t="s">
        <v>166</v>
      </c>
      <c r="C897">
        <v>2022</v>
      </c>
      <c r="D897">
        <v>4243997.5820000004</v>
      </c>
      <c r="E897" s="1">
        <v>1930681</v>
      </c>
      <c r="F897">
        <f>D897/1000000</f>
        <v>4.2439975820000004</v>
      </c>
      <c r="G897">
        <f>E897/1000000</f>
        <v>1.9306810000000001</v>
      </c>
      <c r="H897">
        <v>112.217623</v>
      </c>
      <c r="I897">
        <f t="shared" si="52"/>
        <v>108.48424799999999</v>
      </c>
      <c r="J897">
        <v>113.09202500000001</v>
      </c>
      <c r="K897">
        <f t="shared" si="53"/>
        <v>108.812021</v>
      </c>
      <c r="L897">
        <v>1.7679640000000001</v>
      </c>
      <c r="M897">
        <v>18.396176470588198</v>
      </c>
      <c r="N897">
        <f>H897-106</f>
        <v>6.2176230000000032</v>
      </c>
      <c r="O897">
        <f>117-J897</f>
        <v>3.9079749999999933</v>
      </c>
      <c r="P897">
        <f>N897+O897</f>
        <v>10.125597999999997</v>
      </c>
      <c r="Q897">
        <f>N897/P897</f>
        <v>0.61404995537053764</v>
      </c>
      <c r="R897">
        <f>O897/P897</f>
        <v>0.38595004462946236</v>
      </c>
      <c r="S897">
        <f>Q897*L897</f>
        <v>1.0856182152967173</v>
      </c>
      <c r="T897">
        <f>R897*L897</f>
        <v>0.68234578470328289</v>
      </c>
      <c r="U897" s="1">
        <f>S897*1901000</f>
        <v>2063760.2272790596</v>
      </c>
      <c r="V897" s="1">
        <f>T897*469000</f>
        <v>320020.17302583967</v>
      </c>
      <c r="W897" s="2">
        <f t="shared" si="54"/>
        <v>30</v>
      </c>
      <c r="X897" s="2">
        <f t="shared" si="55"/>
        <v>28</v>
      </c>
    </row>
    <row r="898" spans="1:24" x14ac:dyDescent="0.2">
      <c r="A898">
        <v>468</v>
      </c>
      <c r="B898" t="s">
        <v>156</v>
      </c>
      <c r="C898">
        <v>2021</v>
      </c>
      <c r="D898">
        <v>14644142.227499999</v>
      </c>
      <c r="E898" s="1">
        <v>1669178</v>
      </c>
      <c r="F898">
        <f>D898/1000000</f>
        <v>14.6441422275</v>
      </c>
      <c r="G898">
        <f>E898/1000000</f>
        <v>1.6691780000000001</v>
      </c>
      <c r="H898">
        <v>109.86472999999999</v>
      </c>
      <c r="I898">
        <f t="shared" si="52"/>
        <v>107.14649199999999</v>
      </c>
      <c r="J898">
        <v>99.133224999999996</v>
      </c>
      <c r="K898">
        <f t="shared" si="53"/>
        <v>109.436244</v>
      </c>
      <c r="L898">
        <v>6.1004550000000002</v>
      </c>
      <c r="M898">
        <v>19.445806451612899</v>
      </c>
      <c r="N898">
        <f>H898-106</f>
        <v>3.8647299999999944</v>
      </c>
      <c r="O898">
        <f>117-J898</f>
        <v>17.866775000000004</v>
      </c>
      <c r="P898">
        <f>N898+O898</f>
        <v>21.731504999999999</v>
      </c>
      <c r="Q898">
        <f>N898/P898</f>
        <v>0.17783996092309276</v>
      </c>
      <c r="R898">
        <f>O898/P898</f>
        <v>0.82216003907690727</v>
      </c>
      <c r="S898">
        <f>Q898*L898</f>
        <v>1.0849046788130858</v>
      </c>
      <c r="T898">
        <f>R898*L898</f>
        <v>5.0155503211869146</v>
      </c>
      <c r="U898" s="1">
        <f>S898*1901000</f>
        <v>2062403.7944236761</v>
      </c>
      <c r="V898" s="1">
        <f>T898*469000</f>
        <v>2352293.1006366629</v>
      </c>
      <c r="W898" s="2">
        <f t="shared" si="54"/>
        <v>19</v>
      </c>
      <c r="X898" s="2">
        <f t="shared" si="55"/>
        <v>98</v>
      </c>
    </row>
    <row r="899" spans="1:24" x14ac:dyDescent="0.2">
      <c r="A899">
        <v>77138</v>
      </c>
      <c r="B899" t="s">
        <v>141</v>
      </c>
      <c r="C899">
        <v>2024</v>
      </c>
      <c r="D899">
        <v>7373380.6009999998</v>
      </c>
      <c r="E899" s="1">
        <v>16830357</v>
      </c>
      <c r="F899">
        <f>D899/1000000</f>
        <v>7.373380601</v>
      </c>
      <c r="G899">
        <f>E899/1000000</f>
        <v>16.830356999999999</v>
      </c>
      <c r="H899">
        <v>110.529691</v>
      </c>
      <c r="I899">
        <f t="shared" ref="I899:I962" si="56">AVERAGEIFS(H:H,A:A,A899,C:C,C899-1)</f>
        <v>120.46685100000001</v>
      </c>
      <c r="J899">
        <v>108.697136</v>
      </c>
      <c r="K899">
        <f t="shared" ref="K899:K962" si="57">AVERAGEIFS(J:J,A:A,A899,C:C,C899-1)</f>
        <v>114.31847500000001</v>
      </c>
      <c r="L899">
        <v>3.0716019999999999</v>
      </c>
      <c r="M899">
        <v>20.9151162790697</v>
      </c>
      <c r="N899">
        <f>H899-106</f>
        <v>4.5296909999999997</v>
      </c>
      <c r="O899">
        <f>117-J899</f>
        <v>8.3028639999999996</v>
      </c>
      <c r="P899">
        <f>N899+O899</f>
        <v>12.832554999999999</v>
      </c>
      <c r="Q899">
        <f>N899/P899</f>
        <v>0.35298434333614781</v>
      </c>
      <c r="R899">
        <f>O899/P899</f>
        <v>0.64701565666385219</v>
      </c>
      <c r="S899">
        <f>Q899*L899</f>
        <v>1.0842274149599982</v>
      </c>
      <c r="T899">
        <f>R899*L899</f>
        <v>1.9873745850400018</v>
      </c>
      <c r="U899" s="1">
        <f>S899*1901000</f>
        <v>2061116.3158389565</v>
      </c>
      <c r="V899" s="1">
        <f>T899*469000</f>
        <v>932078.68038376083</v>
      </c>
      <c r="W899" s="2">
        <f t="shared" ref="W899:W962" si="58">PERCENTRANK(H:H,H899,2)*100</f>
        <v>22</v>
      </c>
      <c r="X899" s="2">
        <f t="shared" ref="X899:X962" si="59">100-PERCENTRANK(J:J,J899,2)*100</f>
        <v>61</v>
      </c>
    </row>
    <row r="900" spans="1:24" x14ac:dyDescent="0.2">
      <c r="A900">
        <v>44143</v>
      </c>
      <c r="B900" t="s">
        <v>313</v>
      </c>
      <c r="C900">
        <v>2020</v>
      </c>
      <c r="D900">
        <v>4231529.3849999998</v>
      </c>
      <c r="E900" s="1">
        <v>1663861</v>
      </c>
      <c r="F900">
        <f>D900/1000000</f>
        <v>4.231529385</v>
      </c>
      <c r="G900">
        <f>E900/1000000</f>
        <v>1.663861</v>
      </c>
      <c r="H900">
        <v>112.21351199999999</v>
      </c>
      <c r="I900" t="e">
        <f t="shared" si="56"/>
        <v>#DIV/0!</v>
      </c>
      <c r="J900">
        <v>113.025407</v>
      </c>
      <c r="K900" t="e">
        <f t="shared" si="57"/>
        <v>#DIV/0!</v>
      </c>
      <c r="L900">
        <v>1.7627699999999999</v>
      </c>
      <c r="M900">
        <v>17.619166666666601</v>
      </c>
      <c r="N900">
        <f>H900-106</f>
        <v>6.2135119999999944</v>
      </c>
      <c r="O900">
        <f>117-J900</f>
        <v>3.9745929999999987</v>
      </c>
      <c r="P900">
        <f>N900+O900</f>
        <v>10.188104999999993</v>
      </c>
      <c r="Q900">
        <f>N900/P900</f>
        <v>0.60987906975831119</v>
      </c>
      <c r="R900">
        <f>O900/P900</f>
        <v>0.39012093024168887</v>
      </c>
      <c r="S900">
        <f>Q900*L900</f>
        <v>1.0750765277978582</v>
      </c>
      <c r="T900">
        <f>R900*L900</f>
        <v>0.68769347220214183</v>
      </c>
      <c r="U900" s="1">
        <f>S900*1901000</f>
        <v>2043720.4793437284</v>
      </c>
      <c r="V900" s="1">
        <f>T900*469000</f>
        <v>322528.23846280453</v>
      </c>
      <c r="W900" s="2">
        <f t="shared" si="58"/>
        <v>30</v>
      </c>
      <c r="X900" s="2">
        <f t="shared" si="59"/>
        <v>28</v>
      </c>
    </row>
    <row r="901" spans="1:24" x14ac:dyDescent="0.2">
      <c r="A901">
        <v>42986</v>
      </c>
      <c r="B901" t="s">
        <v>256</v>
      </c>
      <c r="C901">
        <v>2021</v>
      </c>
      <c r="D901">
        <v>3225911.9249999998</v>
      </c>
      <c r="E901" s="1">
        <v>925258</v>
      </c>
      <c r="F901">
        <f>D901/1000000</f>
        <v>3.2259119249999997</v>
      </c>
      <c r="G901">
        <f>E901/1000000</f>
        <v>0.92525800000000002</v>
      </c>
      <c r="H901">
        <v>115.02382</v>
      </c>
      <c r="I901" t="e">
        <f t="shared" si="56"/>
        <v>#DIV/0!</v>
      </c>
      <c r="J901">
        <v>114.680406</v>
      </c>
      <c r="K901" t="e">
        <f t="shared" si="57"/>
        <v>#DIV/0!</v>
      </c>
      <c r="L901">
        <v>1.34385</v>
      </c>
      <c r="M901">
        <v>10.9001851851851</v>
      </c>
      <c r="N901">
        <f>H901-106</f>
        <v>9.0238200000000006</v>
      </c>
      <c r="O901">
        <f>117-J901</f>
        <v>2.319593999999995</v>
      </c>
      <c r="P901">
        <f>N901+O901</f>
        <v>11.343413999999996</v>
      </c>
      <c r="Q901">
        <f>N901/P901</f>
        <v>0.79551182739164805</v>
      </c>
      <c r="R901">
        <f>O901/P901</f>
        <v>0.20448817260835195</v>
      </c>
      <c r="S901">
        <f>Q901*L901</f>
        <v>1.0690485692402663</v>
      </c>
      <c r="T901">
        <f>R901*L901</f>
        <v>0.27480143075973379</v>
      </c>
      <c r="U901" s="1">
        <f>S901*1901000</f>
        <v>2032261.3301257461</v>
      </c>
      <c r="V901" s="1">
        <f>T901*469000</f>
        <v>128881.87102631514</v>
      </c>
      <c r="W901" s="2">
        <f t="shared" si="58"/>
        <v>48</v>
      </c>
      <c r="X901" s="2">
        <f t="shared" si="59"/>
        <v>19</v>
      </c>
    </row>
    <row r="902" spans="1:24" x14ac:dyDescent="0.2">
      <c r="A902">
        <v>30381</v>
      </c>
      <c r="B902" t="s">
        <v>126</v>
      </c>
      <c r="C902">
        <v>2022</v>
      </c>
      <c r="D902">
        <v>3225479.835</v>
      </c>
      <c r="E902" s="1">
        <v>18642857</v>
      </c>
      <c r="F902">
        <f>D902/1000000</f>
        <v>3.2254798349999998</v>
      </c>
      <c r="G902">
        <f>E902/1000000</f>
        <v>18.642856999999999</v>
      </c>
      <c r="H902">
        <v>112.721593</v>
      </c>
      <c r="I902" t="e">
        <f t="shared" si="56"/>
        <v>#DIV/0!</v>
      </c>
      <c r="J902">
        <v>115.249211</v>
      </c>
      <c r="K902" t="e">
        <f t="shared" si="57"/>
        <v>#DIV/0!</v>
      </c>
      <c r="L902">
        <v>1.3436699999999999</v>
      </c>
      <c r="M902">
        <v>20.6378378378378</v>
      </c>
      <c r="N902">
        <f>H902-106</f>
        <v>6.7215929999999986</v>
      </c>
      <c r="O902">
        <f>117-J902</f>
        <v>1.7507889999999975</v>
      </c>
      <c r="P902">
        <f>N902+O902</f>
        <v>8.4723819999999961</v>
      </c>
      <c r="Q902">
        <f>N902/P902</f>
        <v>0.79335339223373091</v>
      </c>
      <c r="R902">
        <f>O902/P902</f>
        <v>0.20664660776626909</v>
      </c>
      <c r="S902">
        <f>Q902*L902</f>
        <v>1.0660051525426972</v>
      </c>
      <c r="T902">
        <f>R902*L902</f>
        <v>0.27766484745730274</v>
      </c>
      <c r="U902" s="1">
        <f>S902*1901000</f>
        <v>2026475.7949836673</v>
      </c>
      <c r="V902" s="1">
        <f>T902*469000</f>
        <v>130224.81345747499</v>
      </c>
      <c r="W902" s="2">
        <f t="shared" si="58"/>
        <v>34</v>
      </c>
      <c r="X902" s="2">
        <f t="shared" si="59"/>
        <v>15</v>
      </c>
    </row>
    <row r="903" spans="1:24" x14ac:dyDescent="0.2">
      <c r="A903">
        <v>42849</v>
      </c>
      <c r="B903" t="s">
        <v>384</v>
      </c>
      <c r="C903">
        <v>2022</v>
      </c>
      <c r="D903">
        <v>3627647.6025</v>
      </c>
      <c r="E903" s="1">
        <v>1836090</v>
      </c>
      <c r="F903">
        <f>D903/1000000</f>
        <v>3.6276476025000002</v>
      </c>
      <c r="G903">
        <f>E903/1000000</f>
        <v>1.83609</v>
      </c>
      <c r="H903">
        <v>113.026253</v>
      </c>
      <c r="I903" t="e">
        <f t="shared" si="56"/>
        <v>#DIV/0!</v>
      </c>
      <c r="J903">
        <v>113.98814</v>
      </c>
      <c r="K903" t="e">
        <f t="shared" si="57"/>
        <v>#DIV/0!</v>
      </c>
      <c r="L903">
        <v>1.5112049999999999</v>
      </c>
      <c r="M903">
        <v>15.9975862068965</v>
      </c>
      <c r="N903">
        <f>H903-106</f>
        <v>7.026252999999997</v>
      </c>
      <c r="O903">
        <f>117-J903</f>
        <v>3.0118599999999986</v>
      </c>
      <c r="P903">
        <f>N903+O903</f>
        <v>10.038112999999996</v>
      </c>
      <c r="Q903">
        <f>N903/P903</f>
        <v>0.69995755178288988</v>
      </c>
      <c r="R903">
        <f>O903/P903</f>
        <v>0.30004244821711012</v>
      </c>
      <c r="S903">
        <f>Q903*L903</f>
        <v>1.057779352042062</v>
      </c>
      <c r="T903">
        <f>R903*L903</f>
        <v>0.45342564795793788</v>
      </c>
      <c r="U903" s="1">
        <f>S903*1901000</f>
        <v>2010838.5482319598</v>
      </c>
      <c r="V903" s="1">
        <f>T903*469000</f>
        <v>212656.62889227286</v>
      </c>
      <c r="W903" s="2">
        <f t="shared" si="58"/>
        <v>36</v>
      </c>
      <c r="X903" s="2">
        <f t="shared" si="59"/>
        <v>22</v>
      </c>
    </row>
    <row r="904" spans="1:24" x14ac:dyDescent="0.2">
      <c r="A904">
        <v>48348</v>
      </c>
      <c r="B904" t="s">
        <v>196</v>
      </c>
      <c r="C904">
        <v>2020</v>
      </c>
      <c r="D904">
        <v>11913947.955499999</v>
      </c>
      <c r="E904" s="1">
        <v>7000000</v>
      </c>
      <c r="F904">
        <f>D904/1000000</f>
        <v>11.913947955499999</v>
      </c>
      <c r="G904">
        <f>E904/1000000</f>
        <v>7</v>
      </c>
      <c r="H904">
        <v>109.542833</v>
      </c>
      <c r="I904" t="e">
        <f t="shared" si="56"/>
        <v>#DIV/0!</v>
      </c>
      <c r="J904">
        <v>103.859092</v>
      </c>
      <c r="K904" t="e">
        <f t="shared" si="57"/>
        <v>#DIV/0!</v>
      </c>
      <c r="L904">
        <v>4.9631109999999996</v>
      </c>
      <c r="M904">
        <v>22.342083333333299</v>
      </c>
      <c r="N904">
        <f>H904-106</f>
        <v>3.5428330000000017</v>
      </c>
      <c r="O904">
        <f>117-J904</f>
        <v>13.140907999999996</v>
      </c>
      <c r="P904">
        <f>N904+O904</f>
        <v>16.683740999999998</v>
      </c>
      <c r="Q904">
        <f>N904/P904</f>
        <v>0.21235243342605248</v>
      </c>
      <c r="R904">
        <f>O904/P904</f>
        <v>0.78764756657394752</v>
      </c>
      <c r="S904">
        <f>Q904*L904</f>
        <v>1.0539286982136087</v>
      </c>
      <c r="T904">
        <f>R904*L904</f>
        <v>3.9091823017863909</v>
      </c>
      <c r="U904" s="1">
        <f>S904*1901000</f>
        <v>2003518.4553040701</v>
      </c>
      <c r="V904" s="1">
        <f>T904*469000</f>
        <v>1833406.4995378174</v>
      </c>
      <c r="W904" s="2">
        <f t="shared" si="58"/>
        <v>18</v>
      </c>
      <c r="X904" s="2">
        <f t="shared" si="59"/>
        <v>87</v>
      </c>
    </row>
    <row r="905" spans="1:24" x14ac:dyDescent="0.2">
      <c r="A905">
        <v>70730</v>
      </c>
      <c r="B905" t="s">
        <v>306</v>
      </c>
      <c r="C905">
        <v>2022</v>
      </c>
      <c r="D905">
        <v>5673528.9390000002</v>
      </c>
      <c r="E905" s="1">
        <v>4000000</v>
      </c>
      <c r="F905">
        <f>D905/1000000</f>
        <v>5.6735289390000005</v>
      </c>
      <c r="G905">
        <f>E905/1000000</f>
        <v>4</v>
      </c>
      <c r="H905">
        <v>112.47166799999999</v>
      </c>
      <c r="I905">
        <f t="shared" si="56"/>
        <v>120.611138</v>
      </c>
      <c r="J905">
        <v>108.87854</v>
      </c>
      <c r="K905">
        <f t="shared" si="57"/>
        <v>109.529836</v>
      </c>
      <c r="L905">
        <v>2.3634780000000002</v>
      </c>
      <c r="M905">
        <v>13.139843750000001</v>
      </c>
      <c r="N905">
        <f>H905-106</f>
        <v>6.471667999999994</v>
      </c>
      <c r="O905">
        <f>117-J905</f>
        <v>8.121459999999999</v>
      </c>
      <c r="P905">
        <f>N905+O905</f>
        <v>14.593127999999993</v>
      </c>
      <c r="Q905">
        <f>N905/P905</f>
        <v>0.44347366787984022</v>
      </c>
      <c r="R905">
        <f>O905/P905</f>
        <v>0.55652633212015978</v>
      </c>
      <c r="S905">
        <f>Q905*L905</f>
        <v>1.048140257613309</v>
      </c>
      <c r="T905">
        <f>R905*L905</f>
        <v>1.3153377423866912</v>
      </c>
      <c r="U905" s="1">
        <f>S905*1901000</f>
        <v>1992514.6297229005</v>
      </c>
      <c r="V905" s="1">
        <f>T905*469000</f>
        <v>616893.40117935813</v>
      </c>
      <c r="W905" s="2">
        <f t="shared" si="58"/>
        <v>32</v>
      </c>
      <c r="X905" s="2">
        <f t="shared" si="59"/>
        <v>59</v>
      </c>
    </row>
    <row r="906" spans="1:24" x14ac:dyDescent="0.2">
      <c r="A906">
        <v>615</v>
      </c>
      <c r="B906" t="s">
        <v>117</v>
      </c>
      <c r="C906">
        <v>2022</v>
      </c>
      <c r="D906">
        <v>5188395.0904999999</v>
      </c>
      <c r="E906" s="1">
        <v>19568360</v>
      </c>
      <c r="F906">
        <f>D906/1000000</f>
        <v>5.1883950905000003</v>
      </c>
      <c r="G906">
        <f>E906/1000000</f>
        <v>19.568359999999998</v>
      </c>
      <c r="H906">
        <v>110.225998</v>
      </c>
      <c r="I906">
        <f t="shared" si="56"/>
        <v>117.58113899999999</v>
      </c>
      <c r="J906">
        <v>112.406244</v>
      </c>
      <c r="K906">
        <f t="shared" si="57"/>
        <v>114.16050300000001</v>
      </c>
      <c r="L906">
        <v>2.161381</v>
      </c>
      <c r="M906">
        <v>30.178297872340401</v>
      </c>
      <c r="N906">
        <f>H906-106</f>
        <v>4.2259980000000041</v>
      </c>
      <c r="O906">
        <f>117-J906</f>
        <v>4.5937559999999991</v>
      </c>
      <c r="P906">
        <f>N906+O906</f>
        <v>8.8197540000000032</v>
      </c>
      <c r="Q906">
        <f>N906/P906</f>
        <v>0.4791514593264169</v>
      </c>
      <c r="R906">
        <f>O906/P906</f>
        <v>0.5208485406735831</v>
      </c>
      <c r="S906">
        <f>Q906*L906</f>
        <v>1.0356288603103903</v>
      </c>
      <c r="T906">
        <f>R906*L906</f>
        <v>1.1257521396896097</v>
      </c>
      <c r="U906" s="1">
        <f>S906*1901000</f>
        <v>1968730.4634500518</v>
      </c>
      <c r="V906" s="1">
        <f>T906*469000</f>
        <v>527977.75351442699</v>
      </c>
      <c r="W906" s="2">
        <f t="shared" si="58"/>
        <v>21</v>
      </c>
      <c r="X906" s="2">
        <f t="shared" si="59"/>
        <v>32</v>
      </c>
    </row>
    <row r="907" spans="1:24" x14ac:dyDescent="0.2">
      <c r="A907">
        <v>73177</v>
      </c>
      <c r="B907" t="s">
        <v>218</v>
      </c>
      <c r="C907">
        <v>2022</v>
      </c>
      <c r="D907">
        <v>7742263.0355000002</v>
      </c>
      <c r="E907" s="1">
        <v>9500000</v>
      </c>
      <c r="F907">
        <f>D907/1000000</f>
        <v>7.7422630355000006</v>
      </c>
      <c r="G907">
        <f>E907/1000000</f>
        <v>9.5</v>
      </c>
      <c r="H907">
        <v>110.324045</v>
      </c>
      <c r="I907" t="e">
        <f t="shared" si="56"/>
        <v>#DIV/0!</v>
      </c>
      <c r="J907">
        <v>107.796975</v>
      </c>
      <c r="K907" t="e">
        <f t="shared" si="57"/>
        <v>#DIV/0!</v>
      </c>
      <c r="L907">
        <v>3.2252710000000002</v>
      </c>
      <c r="M907">
        <v>20.172750000000001</v>
      </c>
      <c r="N907">
        <f>H907-106</f>
        <v>4.3240449999999981</v>
      </c>
      <c r="O907">
        <f>117-J907</f>
        <v>9.2030249999999967</v>
      </c>
      <c r="P907">
        <f>N907+O907</f>
        <v>13.527069999999995</v>
      </c>
      <c r="Q907">
        <f>N907/P907</f>
        <v>0.31965865483064698</v>
      </c>
      <c r="R907">
        <f>O907/P907</f>
        <v>0.68034134516935307</v>
      </c>
      <c r="S907">
        <f>Q907*L907</f>
        <v>1.0309857893242957</v>
      </c>
      <c r="T907">
        <f>R907*L907</f>
        <v>2.1942852106757047</v>
      </c>
      <c r="U907" s="1">
        <f>S907*1901000</f>
        <v>1959903.9855054861</v>
      </c>
      <c r="V907" s="1">
        <f>T907*469000</f>
        <v>1029119.7638069055</v>
      </c>
      <c r="W907" s="2">
        <f t="shared" si="58"/>
        <v>21</v>
      </c>
      <c r="X907" s="2">
        <f t="shared" si="59"/>
        <v>67</v>
      </c>
    </row>
    <row r="908" spans="1:24" x14ac:dyDescent="0.2">
      <c r="A908">
        <v>46185</v>
      </c>
      <c r="B908" t="s">
        <v>317</v>
      </c>
      <c r="C908">
        <v>2020</v>
      </c>
      <c r="D908">
        <v>12772928.4725</v>
      </c>
      <c r="E908" s="1">
        <v>3200000</v>
      </c>
      <c r="F908">
        <f>D908/1000000</f>
        <v>12.7729284725</v>
      </c>
      <c r="G908">
        <f>E908/1000000</f>
        <v>3.2</v>
      </c>
      <c r="H908">
        <v>109.45174400000001</v>
      </c>
      <c r="I908" t="e">
        <f t="shared" si="56"/>
        <v>#DIV/0!</v>
      </c>
      <c r="J908">
        <v>102.504768</v>
      </c>
      <c r="K908" t="e">
        <f t="shared" si="57"/>
        <v>#DIV/0!</v>
      </c>
      <c r="L908">
        <v>5.320945</v>
      </c>
      <c r="M908">
        <v>21.918923076923001</v>
      </c>
      <c r="N908">
        <f>H908-106</f>
        <v>3.451744000000005</v>
      </c>
      <c r="O908">
        <f>117-J908</f>
        <v>14.495232000000001</v>
      </c>
      <c r="P908">
        <f>N908+O908</f>
        <v>17.946976000000006</v>
      </c>
      <c r="Q908">
        <f>N908/P908</f>
        <v>0.19233011734121691</v>
      </c>
      <c r="R908">
        <f>O908/P908</f>
        <v>0.80766988265878303</v>
      </c>
      <c r="S908">
        <f>Q908*L908</f>
        <v>1.0233779762161614</v>
      </c>
      <c r="T908">
        <f>R908*L908</f>
        <v>4.2975670237838379</v>
      </c>
      <c r="U908" s="1">
        <f>S908*1901000</f>
        <v>1945441.532786923</v>
      </c>
      <c r="V908" s="1">
        <f>T908*469000</f>
        <v>2015558.9341546199</v>
      </c>
      <c r="W908" s="2">
        <f t="shared" si="58"/>
        <v>17</v>
      </c>
      <c r="X908" s="2">
        <f t="shared" si="59"/>
        <v>92</v>
      </c>
    </row>
    <row r="909" spans="1:24" x14ac:dyDescent="0.2">
      <c r="A909">
        <v>77640</v>
      </c>
      <c r="B909" t="s">
        <v>272</v>
      </c>
      <c r="C909">
        <v>2023</v>
      </c>
      <c r="D909">
        <v>3886668.7540000002</v>
      </c>
      <c r="E909" s="1">
        <v>2019706</v>
      </c>
      <c r="F909">
        <f>D909/1000000</f>
        <v>3.886668754</v>
      </c>
      <c r="G909">
        <f>E909/1000000</f>
        <v>2.0197059999999998</v>
      </c>
      <c r="H909">
        <v>112.233457</v>
      </c>
      <c r="I909" t="e">
        <f t="shared" si="56"/>
        <v>#DIV/0!</v>
      </c>
      <c r="J909">
        <v>113.32011300000001</v>
      </c>
      <c r="K909" t="e">
        <f t="shared" si="57"/>
        <v>#DIV/0!</v>
      </c>
      <c r="L909">
        <v>1.619108</v>
      </c>
      <c r="M909">
        <v>17.4332758620689</v>
      </c>
      <c r="N909">
        <f>H909-106</f>
        <v>6.2334570000000014</v>
      </c>
      <c r="O909">
        <f>117-J909</f>
        <v>3.6798869999999937</v>
      </c>
      <c r="P909">
        <f>N909+O909</f>
        <v>9.913343999999995</v>
      </c>
      <c r="Q909">
        <f>N909/P909</f>
        <v>0.62879458233266239</v>
      </c>
      <c r="R909">
        <f>O909/P909</f>
        <v>0.37120541766733761</v>
      </c>
      <c r="S909">
        <f>Q909*L909</f>
        <v>1.0180863386114722</v>
      </c>
      <c r="T909">
        <f>R909*L909</f>
        <v>0.60102166138852764</v>
      </c>
      <c r="U909" s="1">
        <f>S909*1901000</f>
        <v>1935382.1297004088</v>
      </c>
      <c r="V909" s="1">
        <f>T909*469000</f>
        <v>281879.15919121949</v>
      </c>
      <c r="W909" s="2">
        <f t="shared" si="58"/>
        <v>31</v>
      </c>
      <c r="X909" s="2">
        <f t="shared" si="59"/>
        <v>26</v>
      </c>
    </row>
    <row r="910" spans="1:24" x14ac:dyDescent="0.2">
      <c r="A910">
        <v>55284</v>
      </c>
      <c r="B910" t="s">
        <v>357</v>
      </c>
      <c r="C910">
        <v>2023</v>
      </c>
      <c r="D910">
        <v>10443236.021</v>
      </c>
      <c r="E910" s="1">
        <v>2019706</v>
      </c>
      <c r="F910">
        <f>D910/1000000</f>
        <v>10.443236021000001</v>
      </c>
      <c r="G910">
        <f>E910/1000000</f>
        <v>2.0197059999999998</v>
      </c>
      <c r="H910">
        <v>110.029527</v>
      </c>
      <c r="I910">
        <f t="shared" si="56"/>
        <v>103.466159</v>
      </c>
      <c r="J910">
        <v>103.756625</v>
      </c>
      <c r="K910">
        <f t="shared" si="57"/>
        <v>98.394257999999994</v>
      </c>
      <c r="L910">
        <v>4.3504420000000001</v>
      </c>
      <c r="M910">
        <v>18.905357142857099</v>
      </c>
      <c r="N910">
        <f>H910-106</f>
        <v>4.0295270000000016</v>
      </c>
      <c r="O910">
        <f>117-J910</f>
        <v>13.243375</v>
      </c>
      <c r="P910">
        <f>N910+O910</f>
        <v>17.272902000000002</v>
      </c>
      <c r="Q910">
        <f>N910/P910</f>
        <v>0.23328604539063563</v>
      </c>
      <c r="R910">
        <f>O910/P910</f>
        <v>0.76671395460936431</v>
      </c>
      <c r="S910">
        <f>Q910*L910</f>
        <v>1.0148974098813277</v>
      </c>
      <c r="T910">
        <f>R910*L910</f>
        <v>3.3355445901186722</v>
      </c>
      <c r="U910" s="1">
        <f>S910*1901000</f>
        <v>1929319.976184404</v>
      </c>
      <c r="V910" s="1">
        <f>T910*469000</f>
        <v>1564370.4127656573</v>
      </c>
      <c r="W910" s="2">
        <f t="shared" si="58"/>
        <v>19</v>
      </c>
      <c r="X910" s="2">
        <f t="shared" si="59"/>
        <v>88</v>
      </c>
    </row>
    <row r="911" spans="1:24" x14ac:dyDescent="0.2">
      <c r="A911">
        <v>136</v>
      </c>
      <c r="B911" t="s">
        <v>395</v>
      </c>
      <c r="C911">
        <v>2021</v>
      </c>
      <c r="D911">
        <v>4006532.9205</v>
      </c>
      <c r="E911" s="1">
        <v>1669178</v>
      </c>
      <c r="F911">
        <f>D911/1000000</f>
        <v>4.0065329204999998</v>
      </c>
      <c r="G911">
        <f>E911/1000000</f>
        <v>1.6691780000000001</v>
      </c>
      <c r="H911">
        <v>112.355507</v>
      </c>
      <c r="I911">
        <f t="shared" si="56"/>
        <v>103.436993</v>
      </c>
      <c r="J911">
        <v>112.866649</v>
      </c>
      <c r="K911">
        <f t="shared" si="57"/>
        <v>106.83978399999999</v>
      </c>
      <c r="L911">
        <v>1.669041</v>
      </c>
      <c r="M911">
        <v>16.179500000000001</v>
      </c>
      <c r="N911">
        <f>H911-106</f>
        <v>6.3555070000000029</v>
      </c>
      <c r="O911">
        <f>117-J911</f>
        <v>4.1333510000000047</v>
      </c>
      <c r="P911">
        <f>N911+O911</f>
        <v>10.488858000000008</v>
      </c>
      <c r="Q911">
        <f>N911/P911</f>
        <v>0.60592935856315322</v>
      </c>
      <c r="R911">
        <f>O911/P911</f>
        <v>0.39407064143684678</v>
      </c>
      <c r="S911">
        <f>Q911*L911</f>
        <v>1.0113209425456038</v>
      </c>
      <c r="T911">
        <f>R911*L911</f>
        <v>0.65772005745439621</v>
      </c>
      <c r="U911" s="1">
        <f>S911*1901000</f>
        <v>1922521.1117791927</v>
      </c>
      <c r="V911" s="1">
        <f>T911*469000</f>
        <v>308470.70694611181</v>
      </c>
      <c r="W911" s="2">
        <f t="shared" si="58"/>
        <v>31</v>
      </c>
      <c r="X911" s="2">
        <f t="shared" si="59"/>
        <v>29</v>
      </c>
    </row>
    <row r="912" spans="1:24" x14ac:dyDescent="0.2">
      <c r="A912">
        <v>44143</v>
      </c>
      <c r="B912" t="s">
        <v>313</v>
      </c>
      <c r="C912">
        <v>2024</v>
      </c>
      <c r="D912">
        <v>3062310.6485000001</v>
      </c>
      <c r="E912" s="1">
        <v>3500000</v>
      </c>
      <c r="F912">
        <f>D912/1000000</f>
        <v>3.0623106485</v>
      </c>
      <c r="G912">
        <f>E912/1000000</f>
        <v>3.5</v>
      </c>
      <c r="H912">
        <v>112.522852</v>
      </c>
      <c r="I912" t="e">
        <f t="shared" si="56"/>
        <v>#DIV/0!</v>
      </c>
      <c r="J912">
        <v>115.211647</v>
      </c>
      <c r="K912" t="e">
        <f t="shared" si="57"/>
        <v>#DIV/0!</v>
      </c>
      <c r="L912">
        <v>1.2756970000000001</v>
      </c>
      <c r="M912">
        <v>20.0073684210526</v>
      </c>
      <c r="N912">
        <f>H912-106</f>
        <v>6.5228520000000003</v>
      </c>
      <c r="O912">
        <f>117-J912</f>
        <v>1.7883530000000007</v>
      </c>
      <c r="P912">
        <f>N912+O912</f>
        <v>8.3112050000000011</v>
      </c>
      <c r="Q912">
        <f>N912/P912</f>
        <v>0.78482626767117403</v>
      </c>
      <c r="R912">
        <f>O912/P912</f>
        <v>0.21517373232882603</v>
      </c>
      <c r="S912">
        <f>Q912*L912</f>
        <v>1.0012005151893137</v>
      </c>
      <c r="T912">
        <f>R912*L912</f>
        <v>0.27449648481068639</v>
      </c>
      <c r="U912" s="1">
        <f>S912*1901000</f>
        <v>1903282.1793748855</v>
      </c>
      <c r="V912" s="1">
        <f>T912*469000</f>
        <v>128738.85137621191</v>
      </c>
      <c r="W912" s="2">
        <f t="shared" si="58"/>
        <v>32</v>
      </c>
      <c r="X912" s="2">
        <f t="shared" si="59"/>
        <v>16</v>
      </c>
    </row>
    <row r="913" spans="1:24" x14ac:dyDescent="0.2">
      <c r="A913">
        <v>94686</v>
      </c>
      <c r="B913" t="s">
        <v>370</v>
      </c>
      <c r="C913">
        <v>2024</v>
      </c>
      <c r="D913">
        <v>5243421.7520000003</v>
      </c>
      <c r="E913" s="1">
        <v>1891857</v>
      </c>
      <c r="F913">
        <f>D913/1000000</f>
        <v>5.2434217520000006</v>
      </c>
      <c r="G913">
        <f>E913/1000000</f>
        <v>1.8918569999999999</v>
      </c>
      <c r="H913">
        <v>112.031396</v>
      </c>
      <c r="I913" t="e">
        <f t="shared" si="56"/>
        <v>#DIV/0!</v>
      </c>
      <c r="J913">
        <v>109.633886</v>
      </c>
      <c r="K913" t="e">
        <f t="shared" si="57"/>
        <v>#DIV/0!</v>
      </c>
      <c r="L913">
        <v>2.184304</v>
      </c>
      <c r="M913">
        <v>13.5973469387755</v>
      </c>
      <c r="N913">
        <f>H913-106</f>
        <v>6.0313960000000009</v>
      </c>
      <c r="O913">
        <f>117-J913</f>
        <v>7.3661139999999961</v>
      </c>
      <c r="P913">
        <f>N913+O913</f>
        <v>13.397509999999997</v>
      </c>
      <c r="Q913">
        <f>N913/P913</f>
        <v>0.45018783341083546</v>
      </c>
      <c r="R913">
        <f>O913/P913</f>
        <v>0.54981216658916454</v>
      </c>
      <c r="S913">
        <f>Q913*L913</f>
        <v>0.98334708527062153</v>
      </c>
      <c r="T913">
        <f>R913*L913</f>
        <v>1.2009569147293784</v>
      </c>
      <c r="U913" s="1">
        <f>S913*1901000</f>
        <v>1869342.8090994516</v>
      </c>
      <c r="V913" s="1">
        <f>T913*469000</f>
        <v>563248.79300807847</v>
      </c>
      <c r="W913" s="2">
        <f t="shared" si="58"/>
        <v>28.999999999999996</v>
      </c>
      <c r="X913" s="2">
        <f t="shared" si="59"/>
        <v>54</v>
      </c>
    </row>
    <row r="914" spans="1:24" x14ac:dyDescent="0.2">
      <c r="A914">
        <v>475</v>
      </c>
      <c r="B914" t="s">
        <v>188</v>
      </c>
      <c r="C914">
        <v>2021</v>
      </c>
      <c r="D914">
        <v>5732564.4354999997</v>
      </c>
      <c r="E914" s="1">
        <v>4910000</v>
      </c>
      <c r="F914">
        <f>D914/1000000</f>
        <v>5.7325644354999996</v>
      </c>
      <c r="G914">
        <f>E914/1000000</f>
        <v>4.91</v>
      </c>
      <c r="H914">
        <v>110.135777</v>
      </c>
      <c r="I914">
        <f t="shared" si="56"/>
        <v>115.370777</v>
      </c>
      <c r="J914">
        <v>110.96087799999999</v>
      </c>
      <c r="K914">
        <f t="shared" si="57"/>
        <v>105.474722</v>
      </c>
      <c r="L914">
        <v>2.3880710000000001</v>
      </c>
      <c r="M914">
        <v>24.611846153846098</v>
      </c>
      <c r="N914">
        <f>H914-106</f>
        <v>4.1357770000000045</v>
      </c>
      <c r="O914">
        <f>117-J914</f>
        <v>6.0391220000000061</v>
      </c>
      <c r="P914">
        <f>N914+O914</f>
        <v>10.174899000000011</v>
      </c>
      <c r="Q914">
        <f>N914/P914</f>
        <v>0.40646860474978674</v>
      </c>
      <c r="R914">
        <f>O914/P914</f>
        <v>0.59353139525021326</v>
      </c>
      <c r="S914">
        <f>Q914*L914</f>
        <v>0.97067588741342803</v>
      </c>
      <c r="T914">
        <f>R914*L914</f>
        <v>1.417395112586572</v>
      </c>
      <c r="U914" s="1">
        <f>S914*1901000</f>
        <v>1845254.8619729267</v>
      </c>
      <c r="V914" s="1">
        <f>T914*469000</f>
        <v>664758.3078031023</v>
      </c>
      <c r="W914" s="2">
        <f t="shared" si="58"/>
        <v>20</v>
      </c>
      <c r="X914" s="2">
        <f t="shared" si="59"/>
        <v>43.999999999999993</v>
      </c>
    </row>
    <row r="915" spans="1:24" x14ac:dyDescent="0.2">
      <c r="A915">
        <v>43059</v>
      </c>
      <c r="B915" t="s">
        <v>349</v>
      </c>
      <c r="C915">
        <v>2022</v>
      </c>
      <c r="D915">
        <v>4519133.29</v>
      </c>
      <c r="E915" s="1">
        <v>1968175</v>
      </c>
      <c r="F915">
        <f>D915/1000000</f>
        <v>4.5191332900000001</v>
      </c>
      <c r="G915">
        <f>E915/1000000</f>
        <v>1.968175</v>
      </c>
      <c r="H915">
        <v>112.280469</v>
      </c>
      <c r="I915" t="e">
        <f t="shared" si="56"/>
        <v>#DIV/0!</v>
      </c>
      <c r="J915">
        <v>111.05242699999999</v>
      </c>
      <c r="K915" t="e">
        <f t="shared" si="57"/>
        <v>#DIV/0!</v>
      </c>
      <c r="L915">
        <v>1.8825799999999999</v>
      </c>
      <c r="M915">
        <v>13.890943396226399</v>
      </c>
      <c r="N915">
        <f>H915-106</f>
        <v>6.2804689999999965</v>
      </c>
      <c r="O915">
        <f>117-J915</f>
        <v>5.9475730000000055</v>
      </c>
      <c r="P915">
        <f>N915+O915</f>
        <v>12.228042000000002</v>
      </c>
      <c r="Q915">
        <f>N915/P915</f>
        <v>0.51361199119204815</v>
      </c>
      <c r="R915">
        <f>O915/P915</f>
        <v>0.4863880088079518</v>
      </c>
      <c r="S915">
        <f>Q915*L915</f>
        <v>0.96691566237832594</v>
      </c>
      <c r="T915">
        <f>R915*L915</f>
        <v>0.91566433762167387</v>
      </c>
      <c r="U915" s="1">
        <f>S915*1901000</f>
        <v>1838106.6741811975</v>
      </c>
      <c r="V915" s="1">
        <f>T915*469000</f>
        <v>429446.57434456504</v>
      </c>
      <c r="W915" s="2">
        <f t="shared" si="58"/>
        <v>31</v>
      </c>
      <c r="X915" s="2">
        <f t="shared" si="59"/>
        <v>43.000000000000007</v>
      </c>
    </row>
    <row r="916" spans="1:24" x14ac:dyDescent="0.2">
      <c r="A916">
        <v>55861</v>
      </c>
      <c r="B916" t="s">
        <v>127</v>
      </c>
      <c r="C916">
        <v>2023</v>
      </c>
      <c r="D916">
        <v>1999923.764</v>
      </c>
      <c r="E916" s="1">
        <v>18560000</v>
      </c>
      <c r="F916">
        <f>D916/1000000</f>
        <v>1.999923764</v>
      </c>
      <c r="G916">
        <f>E916/1000000</f>
        <v>18.559999999999999</v>
      </c>
      <c r="H916">
        <v>113.43226199999999</v>
      </c>
      <c r="I916">
        <f t="shared" si="56"/>
        <v>111.031345</v>
      </c>
      <c r="J916">
        <v>117.847993</v>
      </c>
      <c r="K916">
        <f t="shared" si="57"/>
        <v>110.67406699999999</v>
      </c>
      <c r="L916">
        <v>0.83312799999999998</v>
      </c>
      <c r="M916">
        <v>28.078732394366099</v>
      </c>
      <c r="N916">
        <f>H916-106</f>
        <v>7.4322619999999944</v>
      </c>
      <c r="O916">
        <f>117-J916</f>
        <v>-0.84799300000000244</v>
      </c>
      <c r="P916">
        <f>N916+O916</f>
        <v>6.5842689999999919</v>
      </c>
      <c r="Q916">
        <f>N916/P916</f>
        <v>1.1287907587007766</v>
      </c>
      <c r="R916">
        <f>O916/P916</f>
        <v>-0.12879075870077658</v>
      </c>
      <c r="S916">
        <f>Q916*L916</f>
        <v>0.94042718721486063</v>
      </c>
      <c r="T916">
        <f>R916*L916</f>
        <v>-0.10729918721486059</v>
      </c>
      <c r="U916" s="1">
        <f>S916*1901000</f>
        <v>1787752.0828954501</v>
      </c>
      <c r="V916" s="1">
        <f>T916*469000</f>
        <v>-50323.318803769616</v>
      </c>
      <c r="W916" s="2">
        <f t="shared" si="58"/>
        <v>38</v>
      </c>
      <c r="X916" s="2">
        <f t="shared" si="59"/>
        <v>5</v>
      </c>
    </row>
    <row r="917" spans="1:24" x14ac:dyDescent="0.2">
      <c r="A917">
        <v>85349</v>
      </c>
      <c r="B917" t="s">
        <v>301</v>
      </c>
      <c r="C917">
        <v>2021</v>
      </c>
      <c r="D917">
        <v>5214802.9910000004</v>
      </c>
      <c r="E917" s="1">
        <v>1782621</v>
      </c>
      <c r="F917">
        <f>D917/1000000</f>
        <v>5.214802991</v>
      </c>
      <c r="G917">
        <f>E917/1000000</f>
        <v>1.782621</v>
      </c>
      <c r="H917">
        <v>111.174875</v>
      </c>
      <c r="I917">
        <f t="shared" si="56"/>
        <v>107.911379</v>
      </c>
      <c r="J917">
        <v>110.180584</v>
      </c>
      <c r="K917">
        <f t="shared" si="57"/>
        <v>102.38928900000001</v>
      </c>
      <c r="L917">
        <v>2.1723819999999998</v>
      </c>
      <c r="M917">
        <v>16.276181818181801</v>
      </c>
      <c r="N917">
        <f>H917-106</f>
        <v>5.1748750000000001</v>
      </c>
      <c r="O917">
        <f>117-J917</f>
        <v>6.8194160000000039</v>
      </c>
      <c r="P917">
        <f>N917+O917</f>
        <v>11.994291000000004</v>
      </c>
      <c r="Q917">
        <f>N917/P917</f>
        <v>0.43144484321749393</v>
      </c>
      <c r="R917">
        <f>O917/P917</f>
        <v>0.56855515678250612</v>
      </c>
      <c r="S917">
        <f>Q917*L917</f>
        <v>0.93726301139850587</v>
      </c>
      <c r="T917">
        <f>R917*L917</f>
        <v>1.2351189886014942</v>
      </c>
      <c r="U917" s="1">
        <f>S917*1901000</f>
        <v>1781736.9846685596</v>
      </c>
      <c r="V917" s="1">
        <f>T917*469000</f>
        <v>579270.80565410072</v>
      </c>
      <c r="W917" s="2">
        <f t="shared" si="58"/>
        <v>25</v>
      </c>
      <c r="X917" s="2">
        <f t="shared" si="59"/>
        <v>50</v>
      </c>
    </row>
    <row r="918" spans="1:24" x14ac:dyDescent="0.2">
      <c r="A918">
        <v>70252</v>
      </c>
      <c r="B918" t="s">
        <v>233</v>
      </c>
      <c r="C918">
        <v>2022</v>
      </c>
      <c r="D918">
        <v>10331113.467</v>
      </c>
      <c r="E918" s="1">
        <v>8250000</v>
      </c>
      <c r="F918">
        <f>D918/1000000</f>
        <v>10.331113467</v>
      </c>
      <c r="G918">
        <f>E918/1000000</f>
        <v>8.25</v>
      </c>
      <c r="H918">
        <v>108.861591</v>
      </c>
      <c r="I918">
        <f t="shared" si="56"/>
        <v>114.678675</v>
      </c>
      <c r="J918">
        <v>106.64062699999999</v>
      </c>
      <c r="K918">
        <f t="shared" si="57"/>
        <v>104.254921</v>
      </c>
      <c r="L918">
        <v>4.3037340000000004</v>
      </c>
      <c r="M918">
        <v>27.920389610389599</v>
      </c>
      <c r="N918">
        <f>H918-106</f>
        <v>2.8615910000000042</v>
      </c>
      <c r="O918">
        <f>117-J918</f>
        <v>10.359373000000005</v>
      </c>
      <c r="P918">
        <f>N918+O918</f>
        <v>13.220964000000009</v>
      </c>
      <c r="Q918">
        <f>N918/P918</f>
        <v>0.21644344542500851</v>
      </c>
      <c r="R918">
        <f>O918/P918</f>
        <v>0.78355655457499152</v>
      </c>
      <c r="S918">
        <f>Q918*L918</f>
        <v>0.9315150151527537</v>
      </c>
      <c r="T918">
        <f>R918*L918</f>
        <v>3.372218984847247</v>
      </c>
      <c r="U918" s="1">
        <f>S918*1901000</f>
        <v>1770810.0438053848</v>
      </c>
      <c r="V918" s="1">
        <f>T918*469000</f>
        <v>1581570.7038933588</v>
      </c>
      <c r="W918" s="2">
        <f t="shared" si="58"/>
        <v>15</v>
      </c>
      <c r="X918" s="2">
        <f t="shared" si="59"/>
        <v>73</v>
      </c>
    </row>
    <row r="919" spans="1:24" x14ac:dyDescent="0.2">
      <c r="A919">
        <v>70252</v>
      </c>
      <c r="B919" t="s">
        <v>233</v>
      </c>
      <c r="C919">
        <v>2022</v>
      </c>
      <c r="D919">
        <v>10331113.467</v>
      </c>
      <c r="E919" s="1">
        <v>8250000</v>
      </c>
      <c r="F919">
        <f>D919/1000000</f>
        <v>10.331113467</v>
      </c>
      <c r="G919">
        <f>E919/1000000</f>
        <v>8.25</v>
      </c>
      <c r="H919">
        <v>108.861591</v>
      </c>
      <c r="I919">
        <f t="shared" si="56"/>
        <v>114.678675</v>
      </c>
      <c r="J919">
        <v>106.64062699999999</v>
      </c>
      <c r="K919">
        <f t="shared" si="57"/>
        <v>104.254921</v>
      </c>
      <c r="L919">
        <v>4.3037340000000004</v>
      </c>
      <c r="M919">
        <v>27.920389610389599</v>
      </c>
      <c r="N919">
        <f>H919-106</f>
        <v>2.8615910000000042</v>
      </c>
      <c r="O919">
        <f>117-J919</f>
        <v>10.359373000000005</v>
      </c>
      <c r="P919">
        <f>N919+O919</f>
        <v>13.220964000000009</v>
      </c>
      <c r="Q919">
        <f>N919/P919</f>
        <v>0.21644344542500851</v>
      </c>
      <c r="R919">
        <f>O919/P919</f>
        <v>0.78355655457499152</v>
      </c>
      <c r="S919">
        <f>Q919*L919</f>
        <v>0.9315150151527537</v>
      </c>
      <c r="T919">
        <f>R919*L919</f>
        <v>3.372218984847247</v>
      </c>
      <c r="U919" s="1">
        <f>S919*1901000</f>
        <v>1770810.0438053848</v>
      </c>
      <c r="V919" s="1">
        <f>T919*469000</f>
        <v>1581570.7038933588</v>
      </c>
      <c r="W919" s="2">
        <f t="shared" si="58"/>
        <v>15</v>
      </c>
      <c r="X919" s="2">
        <f t="shared" si="59"/>
        <v>73</v>
      </c>
    </row>
    <row r="920" spans="1:24" x14ac:dyDescent="0.2">
      <c r="A920">
        <v>42945</v>
      </c>
      <c r="B920" t="s">
        <v>268</v>
      </c>
      <c r="C920">
        <v>2021</v>
      </c>
      <c r="D920">
        <v>12972635.669500001</v>
      </c>
      <c r="E920" s="1">
        <v>2000000</v>
      </c>
      <c r="F920">
        <f>D920/1000000</f>
        <v>12.972635669500001</v>
      </c>
      <c r="G920">
        <f>E920/1000000</f>
        <v>2</v>
      </c>
      <c r="H920">
        <v>109.126783</v>
      </c>
      <c r="I920">
        <f t="shared" si="56"/>
        <v>118.01418</v>
      </c>
      <c r="J920">
        <v>101.95656700000001</v>
      </c>
      <c r="K920">
        <f t="shared" si="57"/>
        <v>108.182716</v>
      </c>
      <c r="L920">
        <v>5.4041389999999998</v>
      </c>
      <c r="M920">
        <v>21.884285714285699</v>
      </c>
      <c r="N920">
        <f>H920-106</f>
        <v>3.1267830000000032</v>
      </c>
      <c r="O920">
        <f>117-J920</f>
        <v>15.043432999999993</v>
      </c>
      <c r="P920">
        <f>N920+O920</f>
        <v>18.170215999999996</v>
      </c>
      <c r="Q920">
        <f>N920/P920</f>
        <v>0.1720828745238914</v>
      </c>
      <c r="R920">
        <f>O920/P920</f>
        <v>0.82791712547610863</v>
      </c>
      <c r="S920">
        <f>Q920*L920</f>
        <v>0.92995977344666791</v>
      </c>
      <c r="T920">
        <f>R920*L920</f>
        <v>4.474179226553332</v>
      </c>
      <c r="U920" s="1">
        <f>S920*1901000</f>
        <v>1767853.5293221157</v>
      </c>
      <c r="V920" s="1">
        <f>T920*469000</f>
        <v>2098390.0572535126</v>
      </c>
      <c r="W920" s="2">
        <f t="shared" si="58"/>
        <v>16</v>
      </c>
      <c r="X920" s="2">
        <f t="shared" si="59"/>
        <v>93</v>
      </c>
    </row>
    <row r="921" spans="1:24" x14ac:dyDescent="0.2">
      <c r="A921">
        <v>615</v>
      </c>
      <c r="B921" t="s">
        <v>117</v>
      </c>
      <c r="C921">
        <v>2024</v>
      </c>
      <c r="D921">
        <v>3425319.0595</v>
      </c>
      <c r="E921" s="1">
        <v>3303771</v>
      </c>
      <c r="F921">
        <f>D921/1000000</f>
        <v>3.4253190595</v>
      </c>
      <c r="G921">
        <f>E921/1000000</f>
        <v>3.3037709999999998</v>
      </c>
      <c r="H921">
        <v>111.74009100000001</v>
      </c>
      <c r="I921">
        <f t="shared" si="56"/>
        <v>113.19889499999999</v>
      </c>
      <c r="J921">
        <v>113.877932</v>
      </c>
      <c r="K921">
        <f t="shared" si="57"/>
        <v>112.81580599999999</v>
      </c>
      <c r="L921">
        <v>1.426919</v>
      </c>
      <c r="M921">
        <v>19.704615384615298</v>
      </c>
      <c r="N921">
        <f>H921-106</f>
        <v>5.7400910000000067</v>
      </c>
      <c r="O921">
        <f>117-J921</f>
        <v>3.1220679999999987</v>
      </c>
      <c r="P921">
        <f>N921+O921</f>
        <v>8.8621590000000054</v>
      </c>
      <c r="Q921">
        <f>N921/P921</f>
        <v>0.64770796822760723</v>
      </c>
      <c r="R921">
        <f>O921/P921</f>
        <v>0.35229203177239282</v>
      </c>
      <c r="S921">
        <f>Q921*L921</f>
        <v>0.92422680631536913</v>
      </c>
      <c r="T921">
        <f>R921*L921</f>
        <v>0.50269219368463103</v>
      </c>
      <c r="U921" s="1">
        <f>S921*1901000</f>
        <v>1756955.1588055168</v>
      </c>
      <c r="V921" s="1">
        <f>T921*469000</f>
        <v>235762.63883809195</v>
      </c>
      <c r="W921" s="2">
        <f t="shared" si="58"/>
        <v>27</v>
      </c>
      <c r="X921" s="2">
        <f t="shared" si="59"/>
        <v>23</v>
      </c>
    </row>
    <row r="922" spans="1:24" x14ac:dyDescent="0.2">
      <c r="A922">
        <v>615</v>
      </c>
      <c r="B922" t="s">
        <v>117</v>
      </c>
      <c r="C922">
        <v>2024</v>
      </c>
      <c r="D922">
        <v>3425319.0595</v>
      </c>
      <c r="E922" s="1">
        <v>3303771</v>
      </c>
      <c r="F922">
        <f>D922/1000000</f>
        <v>3.4253190595</v>
      </c>
      <c r="G922">
        <f>E922/1000000</f>
        <v>3.3037709999999998</v>
      </c>
      <c r="H922">
        <v>111.74009100000001</v>
      </c>
      <c r="I922">
        <f t="shared" si="56"/>
        <v>113.19889499999999</v>
      </c>
      <c r="J922">
        <v>113.877932</v>
      </c>
      <c r="K922">
        <f t="shared" si="57"/>
        <v>112.81580599999999</v>
      </c>
      <c r="L922">
        <v>1.426919</v>
      </c>
      <c r="M922">
        <v>19.704615384615298</v>
      </c>
      <c r="N922">
        <f>H922-106</f>
        <v>5.7400910000000067</v>
      </c>
      <c r="O922">
        <f>117-J922</f>
        <v>3.1220679999999987</v>
      </c>
      <c r="P922">
        <f>N922+O922</f>
        <v>8.8621590000000054</v>
      </c>
      <c r="Q922">
        <f>N922/P922</f>
        <v>0.64770796822760723</v>
      </c>
      <c r="R922">
        <f>O922/P922</f>
        <v>0.35229203177239282</v>
      </c>
      <c r="S922">
        <f>Q922*L922</f>
        <v>0.92422680631536913</v>
      </c>
      <c r="T922">
        <f>R922*L922</f>
        <v>0.50269219368463103</v>
      </c>
      <c r="U922" s="1">
        <f>S922*1901000</f>
        <v>1756955.1588055168</v>
      </c>
      <c r="V922" s="1">
        <f>T922*469000</f>
        <v>235762.63883809195</v>
      </c>
      <c r="W922" s="2">
        <f t="shared" si="58"/>
        <v>27</v>
      </c>
      <c r="X922" s="2">
        <f t="shared" si="59"/>
        <v>23</v>
      </c>
    </row>
    <row r="923" spans="1:24" x14ac:dyDescent="0.2">
      <c r="A923">
        <v>475</v>
      </c>
      <c r="B923" t="s">
        <v>188</v>
      </c>
      <c r="C923">
        <v>2020</v>
      </c>
      <c r="D923">
        <v>8218937.5219999999</v>
      </c>
      <c r="E923" s="1">
        <v>12600000</v>
      </c>
      <c r="F923">
        <f>D923/1000000</f>
        <v>8.2189375219999992</v>
      </c>
      <c r="G923">
        <f>E923/1000000</f>
        <v>12.6</v>
      </c>
      <c r="H923">
        <v>109.62516100000001</v>
      </c>
      <c r="I923" t="e">
        <f t="shared" si="56"/>
        <v>#DIV/0!</v>
      </c>
      <c r="J923">
        <v>107.11499000000001</v>
      </c>
      <c r="K923" t="e">
        <f t="shared" si="57"/>
        <v>#DIV/0!</v>
      </c>
      <c r="L923">
        <v>3.4238439999999999</v>
      </c>
      <c r="M923">
        <v>21.457272727272699</v>
      </c>
      <c r="N923">
        <f>H923-106</f>
        <v>3.6251610000000056</v>
      </c>
      <c r="O923">
        <f>117-J923</f>
        <v>9.8850099999999941</v>
      </c>
      <c r="P923">
        <f>N923+O923</f>
        <v>13.510171</v>
      </c>
      <c r="Q923">
        <f>N923/P923</f>
        <v>0.26832828392771679</v>
      </c>
      <c r="R923">
        <f>O923/P923</f>
        <v>0.73167171607228321</v>
      </c>
      <c r="S923">
        <f>Q923*L923</f>
        <v>0.9187141849562096</v>
      </c>
      <c r="T923">
        <f>R923*L923</f>
        <v>2.5051298150437904</v>
      </c>
      <c r="U923" s="1">
        <f>S923*1901000</f>
        <v>1746475.6656017546</v>
      </c>
      <c r="V923" s="1">
        <f>T923*469000</f>
        <v>1174905.8832555376</v>
      </c>
      <c r="W923" s="2">
        <f t="shared" si="58"/>
        <v>18</v>
      </c>
      <c r="X923" s="2">
        <f t="shared" si="59"/>
        <v>71</v>
      </c>
    </row>
    <row r="924" spans="1:24" x14ac:dyDescent="0.2">
      <c r="A924">
        <v>157</v>
      </c>
      <c r="B924" t="s">
        <v>66</v>
      </c>
      <c r="C924">
        <v>2022</v>
      </c>
      <c r="D924">
        <v>7949659.034</v>
      </c>
      <c r="E924" s="1">
        <v>30075000</v>
      </c>
      <c r="F924">
        <f>D924/1000000</f>
        <v>7.9496590339999997</v>
      </c>
      <c r="G924">
        <f>E924/1000000</f>
        <v>30.074999999999999</v>
      </c>
      <c r="H924">
        <v>108.91172899999999</v>
      </c>
      <c r="I924">
        <f t="shared" si="56"/>
        <v>112.70097800000001</v>
      </c>
      <c r="J924">
        <v>109.31121400000001</v>
      </c>
      <c r="K924">
        <f t="shared" si="57"/>
        <v>109.52841600000001</v>
      </c>
      <c r="L924">
        <v>3.3116680000000001</v>
      </c>
      <c r="M924">
        <v>31.536799999999999</v>
      </c>
      <c r="N924">
        <f>H924-106</f>
        <v>2.911728999999994</v>
      </c>
      <c r="O924">
        <f>117-J924</f>
        <v>7.6887859999999932</v>
      </c>
      <c r="P924">
        <f>N924+O924</f>
        <v>10.600514999999987</v>
      </c>
      <c r="Q924">
        <f>N924/P924</f>
        <v>0.27467806988622701</v>
      </c>
      <c r="R924">
        <f>O924/P924</f>
        <v>0.72532193011377299</v>
      </c>
      <c r="S924">
        <f>Q924*L924</f>
        <v>0.90964257434398166</v>
      </c>
      <c r="T924">
        <f>R924*L924</f>
        <v>2.4020254256560185</v>
      </c>
      <c r="U924" s="1">
        <f>S924*1901000</f>
        <v>1729230.533827909</v>
      </c>
      <c r="V924" s="1">
        <f>T924*469000</f>
        <v>1126549.9246326727</v>
      </c>
      <c r="W924" s="2">
        <f t="shared" si="58"/>
        <v>15</v>
      </c>
      <c r="X924" s="2">
        <f t="shared" si="59"/>
        <v>56</v>
      </c>
    </row>
    <row r="925" spans="1:24" x14ac:dyDescent="0.2">
      <c r="A925">
        <v>40998</v>
      </c>
      <c r="B925" t="s">
        <v>389</v>
      </c>
      <c r="C925">
        <v>2020</v>
      </c>
      <c r="D925">
        <v>3136838.9720000001</v>
      </c>
      <c r="E925" s="1">
        <v>1737145</v>
      </c>
      <c r="F925">
        <f>D925/1000000</f>
        <v>3.1368389720000001</v>
      </c>
      <c r="G925">
        <f>E925/1000000</f>
        <v>1.7371449999999999</v>
      </c>
      <c r="H925">
        <v>111.956862</v>
      </c>
      <c r="I925" t="e">
        <f t="shared" si="56"/>
        <v>#DIV/0!</v>
      </c>
      <c r="J925">
        <v>114.368618</v>
      </c>
      <c r="K925" t="e">
        <f t="shared" si="57"/>
        <v>#DIV/0!</v>
      </c>
      <c r="L925">
        <v>1.3067439999999999</v>
      </c>
      <c r="M925">
        <v>19.056078431372502</v>
      </c>
      <c r="N925">
        <f>H925-106</f>
        <v>5.956862000000001</v>
      </c>
      <c r="O925">
        <f>117-J925</f>
        <v>2.6313820000000021</v>
      </c>
      <c r="P925">
        <f>N925+O925</f>
        <v>8.5882440000000031</v>
      </c>
      <c r="Q925">
        <f>N925/P925</f>
        <v>0.69360651607010682</v>
      </c>
      <c r="R925">
        <f>O925/P925</f>
        <v>0.30639348392989313</v>
      </c>
      <c r="S925">
        <f>Q925*L925</f>
        <v>0.90636615323551561</v>
      </c>
      <c r="T925">
        <f>R925*L925</f>
        <v>0.40037784676448424</v>
      </c>
      <c r="U925" s="1">
        <f>S925*1901000</f>
        <v>1723002.0573007152</v>
      </c>
      <c r="V925" s="1">
        <f>T925*469000</f>
        <v>187777.21013254311</v>
      </c>
      <c r="W925" s="2">
        <f t="shared" si="58"/>
        <v>28.999999999999996</v>
      </c>
      <c r="X925" s="2">
        <f t="shared" si="59"/>
        <v>20</v>
      </c>
    </row>
    <row r="926" spans="1:24" x14ac:dyDescent="0.2">
      <c r="A926">
        <v>74063</v>
      </c>
      <c r="B926" t="s">
        <v>292</v>
      </c>
      <c r="C926">
        <v>2022</v>
      </c>
      <c r="D926">
        <v>4697898.5250000004</v>
      </c>
      <c r="E926" s="1">
        <v>1836090</v>
      </c>
      <c r="F926">
        <f>D926/1000000</f>
        <v>4.6978985250000003</v>
      </c>
      <c r="G926">
        <f>E926/1000000</f>
        <v>1.83609</v>
      </c>
      <c r="H926">
        <v>110.602155</v>
      </c>
      <c r="I926" t="e">
        <f t="shared" si="56"/>
        <v>#DIV/0!</v>
      </c>
      <c r="J926">
        <v>111.461485</v>
      </c>
      <c r="K926" t="e">
        <f t="shared" si="57"/>
        <v>#DIV/0!</v>
      </c>
      <c r="L926">
        <v>1.95705</v>
      </c>
      <c r="M926">
        <v>20.303974358974301</v>
      </c>
      <c r="N926">
        <f>H926-106</f>
        <v>4.6021549999999962</v>
      </c>
      <c r="O926">
        <f>117-J926</f>
        <v>5.5385150000000039</v>
      </c>
      <c r="P926">
        <f>N926+O926</f>
        <v>10.14067</v>
      </c>
      <c r="Q926">
        <f>N926/P926</f>
        <v>0.4538314529513332</v>
      </c>
      <c r="R926">
        <f>O926/P926</f>
        <v>0.5461685470486668</v>
      </c>
      <c r="S926">
        <f>Q926*L926</f>
        <v>0.88817084499840659</v>
      </c>
      <c r="T926">
        <f>R926*L926</f>
        <v>1.0688791550015933</v>
      </c>
      <c r="U926" s="1">
        <f>S926*1901000</f>
        <v>1688412.776341971</v>
      </c>
      <c r="V926" s="1">
        <f>T926*469000</f>
        <v>501304.32369574724</v>
      </c>
      <c r="W926" s="2">
        <f t="shared" si="58"/>
        <v>22</v>
      </c>
      <c r="X926" s="2">
        <f t="shared" si="59"/>
        <v>40</v>
      </c>
    </row>
    <row r="927" spans="1:24" x14ac:dyDescent="0.2">
      <c r="A927">
        <v>70544</v>
      </c>
      <c r="B927" t="s">
        <v>159</v>
      </c>
      <c r="C927">
        <v>2022</v>
      </c>
      <c r="D927">
        <v>2615906.4670000002</v>
      </c>
      <c r="E927" s="1">
        <v>14415545</v>
      </c>
      <c r="F927">
        <f>D927/1000000</f>
        <v>2.6159064670000003</v>
      </c>
      <c r="G927">
        <f>E927/1000000</f>
        <v>14.415545</v>
      </c>
      <c r="H927">
        <v>112.347162</v>
      </c>
      <c r="I927">
        <f t="shared" si="56"/>
        <v>116.382842</v>
      </c>
      <c r="J927">
        <v>115.541601</v>
      </c>
      <c r="K927">
        <f t="shared" si="57"/>
        <v>110.14364</v>
      </c>
      <c r="L927">
        <v>1.089734</v>
      </c>
      <c r="M927">
        <v>20.715714285714199</v>
      </c>
      <c r="N927">
        <f>H927-106</f>
        <v>6.3471619999999973</v>
      </c>
      <c r="O927">
        <f>117-J927</f>
        <v>1.458399</v>
      </c>
      <c r="P927">
        <f>N927+O927</f>
        <v>7.8055609999999973</v>
      </c>
      <c r="Q927">
        <f>N927/P927</f>
        <v>0.8131589772983645</v>
      </c>
      <c r="R927">
        <f>O927/P927</f>
        <v>0.18684102270163547</v>
      </c>
      <c r="S927">
        <f>Q927*L927</f>
        <v>0.88612698496725595</v>
      </c>
      <c r="T927">
        <f>R927*L927</f>
        <v>0.20360701503274403</v>
      </c>
      <c r="U927" s="1">
        <f>S927*1901000</f>
        <v>1684527.3984227537</v>
      </c>
      <c r="V927" s="1">
        <f>T927*469000</f>
        <v>95491.690050356949</v>
      </c>
      <c r="W927" s="2">
        <f t="shared" si="58"/>
        <v>31</v>
      </c>
      <c r="X927" s="2">
        <f t="shared" si="59"/>
        <v>14</v>
      </c>
    </row>
    <row r="928" spans="1:24" x14ac:dyDescent="0.2">
      <c r="A928">
        <v>31189</v>
      </c>
      <c r="B928" t="s">
        <v>289</v>
      </c>
      <c r="C928">
        <v>2021</v>
      </c>
      <c r="D928">
        <v>9715157.1695000008</v>
      </c>
      <c r="E928" s="1">
        <v>1669178</v>
      </c>
      <c r="F928">
        <f>D928/1000000</f>
        <v>9.7151571695000012</v>
      </c>
      <c r="G928">
        <f>E928/1000000</f>
        <v>1.6691780000000001</v>
      </c>
      <c r="H928">
        <v>109.659874</v>
      </c>
      <c r="I928" t="e">
        <f t="shared" si="56"/>
        <v>#DIV/0!</v>
      </c>
      <c r="J928">
        <v>103.935278</v>
      </c>
      <c r="K928" t="e">
        <f t="shared" si="57"/>
        <v>#DIV/0!</v>
      </c>
      <c r="L928">
        <v>4.0471389999999996</v>
      </c>
      <c r="M928">
        <v>18.409795918367301</v>
      </c>
      <c r="N928">
        <f>H928-106</f>
        <v>3.6598740000000021</v>
      </c>
      <c r="O928">
        <f>117-J928</f>
        <v>13.064722000000003</v>
      </c>
      <c r="P928">
        <f>N928+O928</f>
        <v>16.724596000000005</v>
      </c>
      <c r="Q928">
        <f>N928/P928</f>
        <v>0.21883183306789597</v>
      </c>
      <c r="R928">
        <f>O928/P928</f>
        <v>0.781168166932104</v>
      </c>
      <c r="S928">
        <f>Q928*L928</f>
        <v>0.88564284605057131</v>
      </c>
      <c r="T928">
        <f>R928*L928</f>
        <v>3.161496153949428</v>
      </c>
      <c r="U928" s="1">
        <f>S928*1901000</f>
        <v>1683607.0503421361</v>
      </c>
      <c r="V928" s="1">
        <f>T928*469000</f>
        <v>1482741.6962022816</v>
      </c>
      <c r="W928" s="2">
        <f t="shared" si="58"/>
        <v>18</v>
      </c>
      <c r="X928" s="2">
        <f t="shared" si="59"/>
        <v>87</v>
      </c>
    </row>
    <row r="929" spans="1:24" x14ac:dyDescent="0.2">
      <c r="A929">
        <v>475</v>
      </c>
      <c r="B929" t="s">
        <v>188</v>
      </c>
      <c r="C929">
        <v>2024</v>
      </c>
      <c r="D929">
        <v>3737998.5874999999</v>
      </c>
      <c r="E929" s="1">
        <v>3303771</v>
      </c>
      <c r="F929">
        <f>D929/1000000</f>
        <v>3.7379985874999999</v>
      </c>
      <c r="G929">
        <f>E929/1000000</f>
        <v>3.3037709999999998</v>
      </c>
      <c r="H929">
        <v>112.669398</v>
      </c>
      <c r="I929" t="e">
        <f t="shared" si="56"/>
        <v>#DIV/0!</v>
      </c>
      <c r="J929">
        <v>111.88121599999999</v>
      </c>
      <c r="K929" t="e">
        <f t="shared" si="57"/>
        <v>#DIV/0!</v>
      </c>
      <c r="L929">
        <v>1.557175</v>
      </c>
      <c r="M929">
        <v>12.234400000000001</v>
      </c>
      <c r="N929">
        <f>H929-106</f>
        <v>6.669398000000001</v>
      </c>
      <c r="O929">
        <f>117-J929</f>
        <v>5.1187840000000051</v>
      </c>
      <c r="P929">
        <f>N929+O929</f>
        <v>11.788182000000006</v>
      </c>
      <c r="Q929">
        <f>N929/P929</f>
        <v>0.56576985323097295</v>
      </c>
      <c r="R929">
        <f>O929/P929</f>
        <v>0.43423014676902699</v>
      </c>
      <c r="S929">
        <f>Q929*L929</f>
        <v>0.88100267120494025</v>
      </c>
      <c r="T929">
        <f>R929*L929</f>
        <v>0.67617232879505962</v>
      </c>
      <c r="U929" s="1">
        <f>S929*1901000</f>
        <v>1674786.0779605913</v>
      </c>
      <c r="V929" s="1">
        <f>T929*469000</f>
        <v>317124.82220488298</v>
      </c>
      <c r="W929" s="2">
        <f t="shared" si="58"/>
        <v>33</v>
      </c>
      <c r="X929" s="2">
        <f t="shared" si="59"/>
        <v>36</v>
      </c>
    </row>
    <row r="930" spans="1:24" x14ac:dyDescent="0.2">
      <c r="A930">
        <v>43813</v>
      </c>
      <c r="B930" t="s">
        <v>204</v>
      </c>
      <c r="C930">
        <v>2021</v>
      </c>
      <c r="D930">
        <v>8078539.4785000002</v>
      </c>
      <c r="E930" s="1">
        <v>1669178</v>
      </c>
      <c r="F930">
        <f>D930/1000000</f>
        <v>8.0785394784999998</v>
      </c>
      <c r="G930">
        <f>E930/1000000</f>
        <v>1.6691780000000001</v>
      </c>
      <c r="H930">
        <v>109.285224</v>
      </c>
      <c r="I930" t="e">
        <f t="shared" si="56"/>
        <v>#DIV/0!</v>
      </c>
      <c r="J930">
        <v>107.712129</v>
      </c>
      <c r="K930" t="e">
        <f t="shared" si="57"/>
        <v>#DIV/0!</v>
      </c>
      <c r="L930">
        <v>3.3653569999999999</v>
      </c>
      <c r="M930">
        <v>23.3644117647058</v>
      </c>
      <c r="N930">
        <f>H930-106</f>
        <v>3.2852239999999995</v>
      </c>
      <c r="O930">
        <f>117-J930</f>
        <v>9.2878709999999955</v>
      </c>
      <c r="P930">
        <f>N930+O930</f>
        <v>12.573094999999995</v>
      </c>
      <c r="Q930">
        <f>N930/P930</f>
        <v>0.26129000059253515</v>
      </c>
      <c r="R930">
        <f>O930/P930</f>
        <v>0.73870999940746485</v>
      </c>
      <c r="S930">
        <f>Q930*L930</f>
        <v>0.87933413252409232</v>
      </c>
      <c r="T930">
        <f>R930*L930</f>
        <v>2.4860228674759077</v>
      </c>
      <c r="U930" s="1">
        <f>S930*1901000</f>
        <v>1671614.1859282996</v>
      </c>
      <c r="V930" s="1">
        <f>T930*469000</f>
        <v>1165944.7248462008</v>
      </c>
      <c r="W930" s="2">
        <f t="shared" si="58"/>
        <v>16</v>
      </c>
      <c r="X930" s="2">
        <f t="shared" si="59"/>
        <v>68</v>
      </c>
    </row>
    <row r="931" spans="1:24" x14ac:dyDescent="0.2">
      <c r="A931">
        <v>70707</v>
      </c>
      <c r="B931" t="s">
        <v>366</v>
      </c>
      <c r="C931">
        <v>2020</v>
      </c>
      <c r="D931">
        <v>1513450.4365000001</v>
      </c>
      <c r="E931" s="1">
        <v>1701593</v>
      </c>
      <c r="F931">
        <f>D931/1000000</f>
        <v>1.5134504365000001</v>
      </c>
      <c r="G931">
        <f>E931/1000000</f>
        <v>1.7015929999999999</v>
      </c>
      <c r="H931">
        <v>114.958574</v>
      </c>
      <c r="I931" t="e">
        <f t="shared" si="56"/>
        <v>#DIV/0!</v>
      </c>
      <c r="J931">
        <v>119.508506</v>
      </c>
      <c r="K931" t="e">
        <f t="shared" si="57"/>
        <v>#DIV/0!</v>
      </c>
      <c r="L931">
        <v>0.63047299999999995</v>
      </c>
      <c r="M931">
        <v>23.188730158730099</v>
      </c>
      <c r="N931">
        <f>H931-106</f>
        <v>8.9585739999999987</v>
      </c>
      <c r="O931">
        <f>117-J931</f>
        <v>-2.508505999999997</v>
      </c>
      <c r="P931">
        <f>N931+O931</f>
        <v>6.4500680000000017</v>
      </c>
      <c r="Q931">
        <f>N931/P931</f>
        <v>1.3889115587618606</v>
      </c>
      <c r="R931">
        <f>O931/P931</f>
        <v>-0.38891155876186057</v>
      </c>
      <c r="S931">
        <f>Q931*L931</f>
        <v>0.87567123718726647</v>
      </c>
      <c r="T931">
        <f>R931*L931</f>
        <v>-0.24519823718726649</v>
      </c>
      <c r="U931" s="1">
        <f>S931*1901000</f>
        <v>1664651.0218929935</v>
      </c>
      <c r="V931" s="1">
        <f>T931*469000</f>
        <v>-114997.97324082798</v>
      </c>
      <c r="W931" s="2">
        <f t="shared" si="58"/>
        <v>47</v>
      </c>
      <c r="X931" s="2">
        <f t="shared" si="59"/>
        <v>3</v>
      </c>
    </row>
    <row r="932" spans="1:24" x14ac:dyDescent="0.2">
      <c r="A932">
        <v>77628</v>
      </c>
      <c r="B932" t="s">
        <v>325</v>
      </c>
      <c r="C932">
        <v>2022</v>
      </c>
      <c r="D932">
        <v>1328280.6675</v>
      </c>
      <c r="E932" s="1">
        <v>2800000</v>
      </c>
      <c r="F932">
        <f>D932/1000000</f>
        <v>1.3282806675000001</v>
      </c>
      <c r="G932">
        <f>E932/1000000</f>
        <v>2.8</v>
      </c>
      <c r="H932">
        <v>115.730276</v>
      </c>
      <c r="I932">
        <f t="shared" si="56"/>
        <v>109.597691</v>
      </c>
      <c r="J932">
        <v>120.53245800000001</v>
      </c>
      <c r="K932">
        <f t="shared" si="57"/>
        <v>118.356793</v>
      </c>
      <c r="L932">
        <v>0.55333500000000002</v>
      </c>
      <c r="M932">
        <v>24.637499999999999</v>
      </c>
      <c r="N932">
        <f>H932-106</f>
        <v>9.7302760000000035</v>
      </c>
      <c r="O932">
        <f>117-J932</f>
        <v>-3.5324580000000054</v>
      </c>
      <c r="P932">
        <f>N932+O932</f>
        <v>6.1978179999999981</v>
      </c>
      <c r="Q932">
        <f>N932/P932</f>
        <v>1.5699518766120604</v>
      </c>
      <c r="R932">
        <f>O932/P932</f>
        <v>-0.56995187661206037</v>
      </c>
      <c r="S932">
        <f>Q932*L932</f>
        <v>0.86870932164513448</v>
      </c>
      <c r="T932">
        <f>R932*L932</f>
        <v>-0.31537432164513446</v>
      </c>
      <c r="U932" s="1">
        <f>S932*1901000</f>
        <v>1651416.4204474005</v>
      </c>
      <c r="V932" s="1">
        <f>T932*469000</f>
        <v>-147910.55685156805</v>
      </c>
      <c r="W932" s="2">
        <f t="shared" si="58"/>
        <v>52</v>
      </c>
      <c r="X932" s="2">
        <f t="shared" si="59"/>
        <v>2</v>
      </c>
    </row>
    <row r="933" spans="1:24" x14ac:dyDescent="0.2">
      <c r="A933">
        <v>46185</v>
      </c>
      <c r="B933" t="s">
        <v>317</v>
      </c>
      <c r="C933">
        <v>2021</v>
      </c>
      <c r="D933">
        <v>-1804914.3455000001</v>
      </c>
      <c r="E933" s="1">
        <v>3200000</v>
      </c>
      <c r="F933">
        <f>D933/1000000</f>
        <v>-1.8049143455000001</v>
      </c>
      <c r="G933">
        <f>E933/1000000</f>
        <v>3.2</v>
      </c>
      <c r="H933">
        <v>102.735102</v>
      </c>
      <c r="I933">
        <f t="shared" si="56"/>
        <v>109.45174400000001</v>
      </c>
      <c r="J933">
        <v>110.902973</v>
      </c>
      <c r="K933">
        <f t="shared" si="57"/>
        <v>102.504768</v>
      </c>
      <c r="L933">
        <v>-0.75189099999999998</v>
      </c>
      <c r="M933">
        <v>18.216000000000001</v>
      </c>
      <c r="N933">
        <f>H933-106</f>
        <v>-3.2648980000000023</v>
      </c>
      <c r="O933">
        <f>117-J933</f>
        <v>6.0970269999999971</v>
      </c>
      <c r="P933">
        <f>N933+O933</f>
        <v>2.8321289999999948</v>
      </c>
      <c r="Q933">
        <f>N933/P933</f>
        <v>-1.1528069519432231</v>
      </c>
      <c r="R933">
        <f>O933/P933</f>
        <v>2.1528069519432229</v>
      </c>
      <c r="S933">
        <f>Q933*L933</f>
        <v>0.86678517190354198</v>
      </c>
      <c r="T933">
        <f>R933*L933</f>
        <v>-1.6186761719035418</v>
      </c>
      <c r="U933" s="1">
        <f>S933*1901000</f>
        <v>1647758.6117886333</v>
      </c>
      <c r="V933" s="1">
        <f>T933*469000</f>
        <v>-759159.12462276116</v>
      </c>
      <c r="W933" s="2">
        <f t="shared" si="58"/>
        <v>1</v>
      </c>
      <c r="X933" s="2">
        <f t="shared" si="59"/>
        <v>44.999999999999993</v>
      </c>
    </row>
    <row r="934" spans="1:24" x14ac:dyDescent="0.2">
      <c r="A934">
        <v>55167</v>
      </c>
      <c r="B934" t="s">
        <v>60</v>
      </c>
      <c r="C934">
        <v>2023</v>
      </c>
      <c r="D934">
        <v>20344251.903000001</v>
      </c>
      <c r="E934" s="1">
        <v>32600060</v>
      </c>
      <c r="F934">
        <f>D934/1000000</f>
        <v>20.344251903</v>
      </c>
      <c r="G934">
        <f>E934/1000000</f>
        <v>32.600059999999999</v>
      </c>
      <c r="H934">
        <v>107.830624</v>
      </c>
      <c r="I934">
        <f t="shared" si="56"/>
        <v>115.868002</v>
      </c>
      <c r="J934">
        <v>100.55003000000001</v>
      </c>
      <c r="K934">
        <f t="shared" si="57"/>
        <v>103.906989</v>
      </c>
      <c r="L934">
        <v>8.4750060000000005</v>
      </c>
      <c r="M934">
        <v>34.034647887323899</v>
      </c>
      <c r="N934">
        <f>H934-106</f>
        <v>1.8306240000000003</v>
      </c>
      <c r="O934">
        <f>117-J934</f>
        <v>16.449969999999993</v>
      </c>
      <c r="P934">
        <f>N934+O934</f>
        <v>18.280593999999994</v>
      </c>
      <c r="Q934">
        <f>N934/P934</f>
        <v>0.10014029084612901</v>
      </c>
      <c r="R934">
        <f>O934/P934</f>
        <v>0.89985970915387103</v>
      </c>
      <c r="S934">
        <f>Q934*L934</f>
        <v>0.8486895657626885</v>
      </c>
      <c r="T934">
        <f>R934*L934</f>
        <v>7.626316434237312</v>
      </c>
      <c r="U934" s="1">
        <f>S934*1901000</f>
        <v>1613358.8645148708</v>
      </c>
      <c r="V934" s="1">
        <f>T934*469000</f>
        <v>3576742.4076572992</v>
      </c>
      <c r="W934" s="2">
        <f t="shared" si="58"/>
        <v>12</v>
      </c>
      <c r="X934" s="2">
        <f t="shared" si="59"/>
        <v>96</v>
      </c>
    </row>
    <row r="935" spans="1:24" x14ac:dyDescent="0.2">
      <c r="A935">
        <v>48307</v>
      </c>
      <c r="B935" t="s">
        <v>300</v>
      </c>
      <c r="C935">
        <v>2021</v>
      </c>
      <c r="D935">
        <v>3517990.3620000002</v>
      </c>
      <c r="E935" s="1">
        <v>4629630</v>
      </c>
      <c r="F935">
        <f>D935/1000000</f>
        <v>3.5179903620000004</v>
      </c>
      <c r="G935">
        <f>E935/1000000</f>
        <v>4.6296299999999997</v>
      </c>
      <c r="H935">
        <v>111.01558199999999</v>
      </c>
      <c r="I935">
        <f t="shared" si="56"/>
        <v>119.03738</v>
      </c>
      <c r="J935">
        <v>113.31128</v>
      </c>
      <c r="K935">
        <f t="shared" si="57"/>
        <v>114.145368</v>
      </c>
      <c r="L935">
        <v>1.465524</v>
      </c>
      <c r="M935">
        <v>21.100149253731299</v>
      </c>
      <c r="N935">
        <f>H935-106</f>
        <v>5.0155819999999949</v>
      </c>
      <c r="O935">
        <f>117-J935</f>
        <v>3.6887200000000036</v>
      </c>
      <c r="P935">
        <f>N935+O935</f>
        <v>8.7043019999999984</v>
      </c>
      <c r="Q935">
        <f>N935/P935</f>
        <v>0.57621874792487615</v>
      </c>
      <c r="R935">
        <f>O935/P935</f>
        <v>0.42378125207512379</v>
      </c>
      <c r="S935">
        <f>Q935*L935</f>
        <v>0.84446240433385622</v>
      </c>
      <c r="T935">
        <f>R935*L935</f>
        <v>0.62106159566614372</v>
      </c>
      <c r="U935" s="1">
        <f>S935*1901000</f>
        <v>1605323.0306386608</v>
      </c>
      <c r="V935" s="1">
        <f>T935*469000</f>
        <v>291277.8883674214</v>
      </c>
      <c r="W935" s="2">
        <f t="shared" si="58"/>
        <v>24</v>
      </c>
      <c r="X935" s="2">
        <f t="shared" si="59"/>
        <v>26</v>
      </c>
    </row>
    <row r="936" spans="1:24" x14ac:dyDescent="0.2">
      <c r="A936">
        <v>38549</v>
      </c>
      <c r="B936" t="s">
        <v>205</v>
      </c>
      <c r="C936">
        <v>2021</v>
      </c>
      <c r="D936">
        <v>13090651.450999999</v>
      </c>
      <c r="E936" s="1">
        <v>8975000</v>
      </c>
      <c r="F936">
        <f>D936/1000000</f>
        <v>13.090651450999999</v>
      </c>
      <c r="G936">
        <f>E936/1000000</f>
        <v>8.9749999999999996</v>
      </c>
      <c r="H936">
        <v>108.604699</v>
      </c>
      <c r="I936">
        <f t="shared" si="56"/>
        <v>114.147565</v>
      </c>
      <c r="J936">
        <v>102.76893800000001</v>
      </c>
      <c r="K936">
        <f t="shared" si="57"/>
        <v>119.23669200000001</v>
      </c>
      <c r="L936">
        <v>5.4533019999999999</v>
      </c>
      <c r="M936">
        <v>24.573220338982999</v>
      </c>
      <c r="N936">
        <f>H936-106</f>
        <v>2.6046989999999965</v>
      </c>
      <c r="O936">
        <f>117-J936</f>
        <v>14.231061999999994</v>
      </c>
      <c r="P936">
        <f>N936+O936</f>
        <v>16.835760999999991</v>
      </c>
      <c r="Q936">
        <f>N936/P936</f>
        <v>0.15471228179112295</v>
      </c>
      <c r="R936">
        <f>O936/P936</f>
        <v>0.84528771820887705</v>
      </c>
      <c r="S936">
        <f>Q936*L936</f>
        <v>0.84369279571609435</v>
      </c>
      <c r="T936">
        <f>R936*L936</f>
        <v>4.6096092042839052</v>
      </c>
      <c r="U936" s="1">
        <f>S936*1901000</f>
        <v>1603860.0046562953</v>
      </c>
      <c r="V936" s="1">
        <f>T936*469000</f>
        <v>2161906.7168091517</v>
      </c>
      <c r="W936" s="2">
        <f t="shared" si="58"/>
        <v>14.000000000000002</v>
      </c>
      <c r="X936" s="2">
        <f t="shared" si="59"/>
        <v>91</v>
      </c>
    </row>
    <row r="937" spans="1:24" x14ac:dyDescent="0.2">
      <c r="A937">
        <v>94657</v>
      </c>
      <c r="B937" t="s">
        <v>203</v>
      </c>
      <c r="C937">
        <v>2020</v>
      </c>
      <c r="D937">
        <v>2754640.9640000002</v>
      </c>
      <c r="E937" s="1">
        <v>1517981</v>
      </c>
      <c r="F937">
        <f>D937/1000000</f>
        <v>2.754640964</v>
      </c>
      <c r="G937">
        <f>E937/1000000</f>
        <v>1.517981</v>
      </c>
      <c r="H937">
        <v>111.90233000000001</v>
      </c>
      <c r="I937" t="e">
        <f t="shared" si="56"/>
        <v>#DIV/0!</v>
      </c>
      <c r="J937">
        <v>114.852132</v>
      </c>
      <c r="K937" t="e">
        <f t="shared" si="57"/>
        <v>#DIV/0!</v>
      </c>
      <c r="L937">
        <v>1.1475280000000001</v>
      </c>
      <c r="M937">
        <v>20.064769230769201</v>
      </c>
      <c r="N937">
        <f>H937-106</f>
        <v>5.9023300000000063</v>
      </c>
      <c r="O937">
        <f>117-J937</f>
        <v>2.1478680000000026</v>
      </c>
      <c r="P937">
        <f>N937+O937</f>
        <v>8.0501980000000088</v>
      </c>
      <c r="Q937">
        <f>N937/P937</f>
        <v>0.73319066189427884</v>
      </c>
      <c r="R937">
        <f>O937/P937</f>
        <v>0.26680933810572116</v>
      </c>
      <c r="S937">
        <f>Q937*L937</f>
        <v>0.84135681386221806</v>
      </c>
      <c r="T937">
        <f>R937*L937</f>
        <v>0.30617118613778205</v>
      </c>
      <c r="U937" s="1">
        <f>S937*1901000</f>
        <v>1599419.3031520764</v>
      </c>
      <c r="V937" s="1">
        <f>T937*469000</f>
        <v>143594.28629861979</v>
      </c>
      <c r="W937" s="2">
        <f t="shared" si="58"/>
        <v>28.000000000000004</v>
      </c>
      <c r="X937" s="2">
        <f t="shared" si="59"/>
        <v>18</v>
      </c>
    </row>
    <row r="938" spans="1:24" x14ac:dyDescent="0.2">
      <c r="A938">
        <v>1470</v>
      </c>
      <c r="B938" t="s">
        <v>213</v>
      </c>
      <c r="C938">
        <v>2020</v>
      </c>
      <c r="D938">
        <v>25115948.999499999</v>
      </c>
      <c r="E938" s="1">
        <v>7969537</v>
      </c>
      <c r="F938">
        <f>D938/1000000</f>
        <v>25.115948999499999</v>
      </c>
      <c r="G938">
        <f>E938/1000000</f>
        <v>7.9695369999999999</v>
      </c>
      <c r="H938">
        <v>107.873006</v>
      </c>
      <c r="I938" t="e">
        <f t="shared" si="56"/>
        <v>#DIV/0!</v>
      </c>
      <c r="J938">
        <v>95.250941999999995</v>
      </c>
      <c r="K938" t="e">
        <f t="shared" si="57"/>
        <v>#DIV/0!</v>
      </c>
      <c r="L938">
        <v>10.462799</v>
      </c>
      <c r="M938">
        <v>29.9653125</v>
      </c>
      <c r="N938">
        <f>H938-106</f>
        <v>1.8730060000000037</v>
      </c>
      <c r="O938">
        <f>117-J938</f>
        <v>21.749058000000005</v>
      </c>
      <c r="P938">
        <f>N938+O938</f>
        <v>23.622064000000009</v>
      </c>
      <c r="Q938">
        <f>N938/P938</f>
        <v>7.9290531089916738E-2</v>
      </c>
      <c r="R938">
        <f>O938/P938</f>
        <v>0.92070946891008321</v>
      </c>
      <c r="S938">
        <f>Q938*L938</f>
        <v>0.82960088939704979</v>
      </c>
      <c r="T938">
        <f>R938*L938</f>
        <v>9.6331981106029492</v>
      </c>
      <c r="U938" s="1">
        <f>S938*1901000</f>
        <v>1577071.2907437917</v>
      </c>
      <c r="V938" s="1">
        <f>T938*469000</f>
        <v>4517969.9138727831</v>
      </c>
      <c r="W938" s="2">
        <f t="shared" si="58"/>
        <v>12</v>
      </c>
      <c r="X938" s="2">
        <f t="shared" si="59"/>
        <v>100</v>
      </c>
    </row>
    <row r="939" spans="1:24" x14ac:dyDescent="0.2">
      <c r="A939">
        <v>20840</v>
      </c>
      <c r="B939" t="s">
        <v>251</v>
      </c>
      <c r="C939">
        <v>2024</v>
      </c>
      <c r="D939">
        <v>2484944.7889999999</v>
      </c>
      <c r="E939" s="1">
        <v>2087519</v>
      </c>
      <c r="F939">
        <f>D939/1000000</f>
        <v>2.484944789</v>
      </c>
      <c r="G939">
        <f>E939/1000000</f>
        <v>2.0875189999999999</v>
      </c>
      <c r="H939">
        <v>112.782144</v>
      </c>
      <c r="I939" t="e">
        <f t="shared" si="56"/>
        <v>#DIV/0!</v>
      </c>
      <c r="J939">
        <v>115.298796</v>
      </c>
      <c r="K939" t="e">
        <f t="shared" si="57"/>
        <v>#DIV/0!</v>
      </c>
      <c r="L939">
        <v>1.0351779999999999</v>
      </c>
      <c r="M939">
        <v>15.6167647058823</v>
      </c>
      <c r="N939">
        <f>H939-106</f>
        <v>6.7821440000000024</v>
      </c>
      <c r="O939">
        <f>117-J939</f>
        <v>1.7012040000000042</v>
      </c>
      <c r="P939">
        <f>N939+O939</f>
        <v>8.4833480000000066</v>
      </c>
      <c r="Q939">
        <f>N939/P939</f>
        <v>0.79946549404786849</v>
      </c>
      <c r="R939">
        <f>O939/P939</f>
        <v>0.20053450595213149</v>
      </c>
      <c r="S939">
        <f>Q939*L939</f>
        <v>0.82758909119748436</v>
      </c>
      <c r="T939">
        <f>R939*L939</f>
        <v>0.20758890880251554</v>
      </c>
      <c r="U939" s="1">
        <f>S939*1901000</f>
        <v>1573246.8623664177</v>
      </c>
      <c r="V939" s="1">
        <f>T939*469000</f>
        <v>97359.198228379784</v>
      </c>
      <c r="W939" s="2">
        <f t="shared" si="58"/>
        <v>34</v>
      </c>
      <c r="X939" s="2">
        <f t="shared" si="59"/>
        <v>15</v>
      </c>
    </row>
    <row r="940" spans="1:24" x14ac:dyDescent="0.2">
      <c r="A940">
        <v>39387</v>
      </c>
      <c r="B940" t="s">
        <v>231</v>
      </c>
      <c r="C940">
        <v>2022</v>
      </c>
      <c r="D940">
        <v>3543459.6669999999</v>
      </c>
      <c r="E940" s="1">
        <v>2463490</v>
      </c>
      <c r="F940">
        <f>D940/1000000</f>
        <v>3.543459667</v>
      </c>
      <c r="G940">
        <f>E940/1000000</f>
        <v>2.4634900000000002</v>
      </c>
      <c r="H940">
        <v>112.396063</v>
      </c>
      <c r="I940">
        <f t="shared" si="56"/>
        <v>122.90258850000001</v>
      </c>
      <c r="J940">
        <v>111.806759</v>
      </c>
      <c r="K940">
        <f t="shared" si="57"/>
        <v>109.33367000000001</v>
      </c>
      <c r="L940">
        <v>1.4761340000000001</v>
      </c>
      <c r="M940">
        <v>11.9477192982456</v>
      </c>
      <c r="N940">
        <f>H940-106</f>
        <v>6.3960629999999981</v>
      </c>
      <c r="O940">
        <f>117-J940</f>
        <v>5.1932410000000004</v>
      </c>
      <c r="P940">
        <f>N940+O940</f>
        <v>11.589303999999998</v>
      </c>
      <c r="Q940">
        <f>N940/P940</f>
        <v>0.55189362536352471</v>
      </c>
      <c r="R940">
        <f>O940/P940</f>
        <v>0.44810637463647524</v>
      </c>
      <c r="S940">
        <f>Q940*L940</f>
        <v>0.81466894478236118</v>
      </c>
      <c r="T940">
        <f>R940*L940</f>
        <v>0.66146505521763876</v>
      </c>
      <c r="U940" s="1">
        <f>S940*1901000</f>
        <v>1548685.6640312686</v>
      </c>
      <c r="V940" s="1">
        <f>T940*469000</f>
        <v>310227.11089707259</v>
      </c>
      <c r="W940" s="2">
        <f t="shared" si="58"/>
        <v>32</v>
      </c>
      <c r="X940" s="2">
        <f t="shared" si="59"/>
        <v>37</v>
      </c>
    </row>
    <row r="941" spans="1:24" x14ac:dyDescent="0.2">
      <c r="A941">
        <v>144</v>
      </c>
      <c r="B941" t="s">
        <v>197</v>
      </c>
      <c r="C941">
        <v>2024</v>
      </c>
      <c r="D941">
        <v>8989963.7190000005</v>
      </c>
      <c r="E941" s="1">
        <v>4668000</v>
      </c>
      <c r="F941">
        <f>D941/1000000</f>
        <v>8.9899637190000004</v>
      </c>
      <c r="G941">
        <f>E941/1000000</f>
        <v>4.6680000000000001</v>
      </c>
      <c r="H941">
        <v>109.556391</v>
      </c>
      <c r="I941">
        <f t="shared" si="56"/>
        <v>114.149052</v>
      </c>
      <c r="J941">
        <v>104.161473</v>
      </c>
      <c r="K941">
        <f t="shared" si="57"/>
        <v>107.89298100000001</v>
      </c>
      <c r="L941">
        <v>3.7450380000000001</v>
      </c>
      <c r="M941">
        <v>17.528461538461499</v>
      </c>
      <c r="N941">
        <f>H941-106</f>
        <v>3.556391000000005</v>
      </c>
      <c r="O941">
        <f>117-J941</f>
        <v>12.838526999999999</v>
      </c>
      <c r="P941">
        <f>N941+O941</f>
        <v>16.394918000000004</v>
      </c>
      <c r="Q941">
        <f>N941/P941</f>
        <v>0.21692032860426652</v>
      </c>
      <c r="R941">
        <f>O941/P941</f>
        <v>0.78307967139573342</v>
      </c>
      <c r="S941">
        <f>Q941*L941</f>
        <v>0.81237487359546512</v>
      </c>
      <c r="T941">
        <f>R941*L941</f>
        <v>2.9326631264045346</v>
      </c>
      <c r="U941" s="1">
        <f>S941*1901000</f>
        <v>1544324.6347049791</v>
      </c>
      <c r="V941" s="1">
        <f>T941*469000</f>
        <v>1375419.0062837268</v>
      </c>
      <c r="W941" s="2">
        <f t="shared" si="58"/>
        <v>18</v>
      </c>
      <c r="X941" s="2">
        <f t="shared" si="59"/>
        <v>86</v>
      </c>
    </row>
    <row r="942" spans="1:24" x14ac:dyDescent="0.2">
      <c r="A942">
        <v>70445</v>
      </c>
      <c r="B942" t="s">
        <v>94</v>
      </c>
      <c r="C942">
        <v>2024</v>
      </c>
      <c r="D942">
        <v>13572042.92</v>
      </c>
      <c r="E942" s="1">
        <v>25000000</v>
      </c>
      <c r="F942">
        <f>D942/1000000</f>
        <v>13.572042919999999</v>
      </c>
      <c r="G942">
        <f>E942/1000000</f>
        <v>25</v>
      </c>
      <c r="H942">
        <v>109.53520899999999</v>
      </c>
      <c r="I942">
        <f t="shared" si="56"/>
        <v>112.550461</v>
      </c>
      <c r="J942">
        <v>95.893371999999999</v>
      </c>
      <c r="K942">
        <f t="shared" si="57"/>
        <v>97.439100999999994</v>
      </c>
      <c r="L942">
        <v>5.6538399999999998</v>
      </c>
      <c r="M942">
        <v>15.351830985915401</v>
      </c>
      <c r="N942">
        <f>H942-106</f>
        <v>3.5352089999999947</v>
      </c>
      <c r="O942">
        <f>117-J942</f>
        <v>21.106628000000001</v>
      </c>
      <c r="P942">
        <f>N942+O942</f>
        <v>24.641836999999995</v>
      </c>
      <c r="Q942">
        <f>N942/P942</f>
        <v>0.14346369550289598</v>
      </c>
      <c r="R942">
        <f>O942/P942</f>
        <v>0.85653630449710405</v>
      </c>
      <c r="S942">
        <f>Q942*L942</f>
        <v>0.81112078018209333</v>
      </c>
      <c r="T942">
        <f>R942*L942</f>
        <v>4.8427192198179068</v>
      </c>
      <c r="U942" s="1">
        <f>S942*1901000</f>
        <v>1541940.6031261594</v>
      </c>
      <c r="V942" s="1">
        <f>T942*469000</f>
        <v>2271235.3140945984</v>
      </c>
      <c r="W942" s="2">
        <f t="shared" si="58"/>
        <v>17</v>
      </c>
      <c r="X942" s="2">
        <f t="shared" si="59"/>
        <v>100</v>
      </c>
    </row>
    <row r="943" spans="1:24" x14ac:dyDescent="0.2">
      <c r="A943">
        <v>476</v>
      </c>
      <c r="B943" t="s">
        <v>137</v>
      </c>
      <c r="C943">
        <v>2021</v>
      </c>
      <c r="D943">
        <v>2523840.0904999999</v>
      </c>
      <c r="E943" s="1">
        <v>16000000</v>
      </c>
      <c r="F943">
        <f>D943/1000000</f>
        <v>2.5238400904999998</v>
      </c>
      <c r="G943">
        <f>E943/1000000</f>
        <v>16</v>
      </c>
      <c r="H943">
        <v>112.742437</v>
      </c>
      <c r="I943">
        <f t="shared" si="56"/>
        <v>123.54906</v>
      </c>
      <c r="J943">
        <v>114.935822</v>
      </c>
      <c r="K943">
        <f t="shared" si="57"/>
        <v>113.02988999999999</v>
      </c>
      <c r="L943">
        <v>1.0513809999999999</v>
      </c>
      <c r="M943">
        <v>14.7305882352941</v>
      </c>
      <c r="N943">
        <f>H943-106</f>
        <v>6.7424369999999954</v>
      </c>
      <c r="O943">
        <f>117-J943</f>
        <v>2.0641779999999983</v>
      </c>
      <c r="P943">
        <f>N943+O943</f>
        <v>8.8066149999999936</v>
      </c>
      <c r="Q943">
        <f>N943/P943</f>
        <v>0.76561050982698808</v>
      </c>
      <c r="R943">
        <f>O943/P943</f>
        <v>0.23438949017301197</v>
      </c>
      <c r="S943">
        <f>Q943*L943</f>
        <v>0.80494834343240851</v>
      </c>
      <c r="T943">
        <f>R943*L943</f>
        <v>0.24643265656759147</v>
      </c>
      <c r="U943" s="1">
        <f>S943*1901000</f>
        <v>1530206.8008650085</v>
      </c>
      <c r="V943" s="1">
        <f>T943*469000</f>
        <v>115576.9159302004</v>
      </c>
      <c r="W943" s="2">
        <f t="shared" si="58"/>
        <v>34</v>
      </c>
      <c r="X943" s="2">
        <f t="shared" si="59"/>
        <v>17</v>
      </c>
    </row>
    <row r="944" spans="1:24" x14ac:dyDescent="0.2">
      <c r="A944">
        <v>55726</v>
      </c>
      <c r="B944" t="s">
        <v>209</v>
      </c>
      <c r="C944">
        <v>2022</v>
      </c>
      <c r="D944">
        <v>4465880.5980000002</v>
      </c>
      <c r="E944" s="1">
        <v>4374000</v>
      </c>
      <c r="F944">
        <f>D944/1000000</f>
        <v>4.465880598</v>
      </c>
      <c r="G944">
        <f>E944/1000000</f>
        <v>4.3739999999999997</v>
      </c>
      <c r="H944">
        <v>109.87207600000001</v>
      </c>
      <c r="I944">
        <f t="shared" si="56"/>
        <v>110.88764</v>
      </c>
      <c r="J944">
        <v>111.758922</v>
      </c>
      <c r="K944">
        <f t="shared" si="57"/>
        <v>104.24987</v>
      </c>
      <c r="L944">
        <v>1.8603959999999999</v>
      </c>
      <c r="M944">
        <v>24.122884615384599</v>
      </c>
      <c r="N944">
        <f>H944-106</f>
        <v>3.872076000000007</v>
      </c>
      <c r="O944">
        <f>117-J944</f>
        <v>5.2410780000000017</v>
      </c>
      <c r="P944">
        <f>N944+O944</f>
        <v>9.1131540000000086</v>
      </c>
      <c r="Q944">
        <f>N944/P944</f>
        <v>0.42488868288629855</v>
      </c>
      <c r="R944">
        <f>O944/P944</f>
        <v>0.57511131711370145</v>
      </c>
      <c r="S944">
        <f>Q944*L944</f>
        <v>0.79046120608693826</v>
      </c>
      <c r="T944">
        <f>R944*L944</f>
        <v>1.0699347939130617</v>
      </c>
      <c r="U944" s="1">
        <f>S944*1901000</f>
        <v>1502666.7527712695</v>
      </c>
      <c r="V944" s="1">
        <f>T944*469000</f>
        <v>501799.41834522592</v>
      </c>
      <c r="W944" s="2">
        <f t="shared" si="58"/>
        <v>19</v>
      </c>
      <c r="X944" s="2">
        <f t="shared" si="59"/>
        <v>37</v>
      </c>
    </row>
    <row r="945" spans="1:24" x14ac:dyDescent="0.2">
      <c r="A945">
        <v>23834</v>
      </c>
      <c r="B945" t="s">
        <v>379</v>
      </c>
      <c r="C945">
        <v>2022</v>
      </c>
      <c r="D945">
        <v>3091342.2955</v>
      </c>
      <c r="E945" s="1">
        <v>1836090</v>
      </c>
      <c r="F945">
        <f>D945/1000000</f>
        <v>3.0913422955000001</v>
      </c>
      <c r="G945">
        <f>E945/1000000</f>
        <v>1.83609</v>
      </c>
      <c r="H945">
        <v>111.62045999999999</v>
      </c>
      <c r="I945">
        <f t="shared" si="56"/>
        <v>111.02815</v>
      </c>
      <c r="J945">
        <v>113.42548499999999</v>
      </c>
      <c r="K945">
        <f t="shared" si="57"/>
        <v>111.259254</v>
      </c>
      <c r="L945">
        <v>1.2877909999999999</v>
      </c>
      <c r="M945">
        <v>16.372499999999999</v>
      </c>
      <c r="N945">
        <f>H945-106</f>
        <v>5.6204599999999942</v>
      </c>
      <c r="O945">
        <f>117-J945</f>
        <v>3.5745150000000052</v>
      </c>
      <c r="P945">
        <f>N945+O945</f>
        <v>9.1949749999999995</v>
      </c>
      <c r="Q945">
        <f>N945/P945</f>
        <v>0.6112534291827868</v>
      </c>
      <c r="R945">
        <f>O945/P945</f>
        <v>0.38874657081721326</v>
      </c>
      <c r="S945">
        <f>Q945*L945</f>
        <v>0.78716666482073017</v>
      </c>
      <c r="T945">
        <f>R945*L945</f>
        <v>0.50062433517926985</v>
      </c>
      <c r="U945" s="1">
        <f>S945*1901000</f>
        <v>1496403.829824208</v>
      </c>
      <c r="V945" s="1">
        <f>T945*469000</f>
        <v>234792.81319907756</v>
      </c>
      <c r="W945" s="2">
        <f t="shared" si="58"/>
        <v>27</v>
      </c>
      <c r="X945" s="2">
        <f t="shared" si="59"/>
        <v>26</v>
      </c>
    </row>
    <row r="946" spans="1:24" x14ac:dyDescent="0.2">
      <c r="A946">
        <v>39315</v>
      </c>
      <c r="B946" t="s">
        <v>224</v>
      </c>
      <c r="C946">
        <v>2024</v>
      </c>
      <c r="D946">
        <v>8742767.4305000007</v>
      </c>
      <c r="E946" s="1">
        <v>8780488</v>
      </c>
      <c r="F946">
        <f>D946/1000000</f>
        <v>8.7427674305000007</v>
      </c>
      <c r="G946">
        <f>E946/1000000</f>
        <v>8.7804880000000001</v>
      </c>
      <c r="H946">
        <v>109.874165</v>
      </c>
      <c r="I946">
        <f t="shared" si="56"/>
        <v>107.296173</v>
      </c>
      <c r="J946">
        <v>102.94807400000001</v>
      </c>
      <c r="K946">
        <f t="shared" si="57"/>
        <v>102.58051</v>
      </c>
      <c r="L946">
        <v>3.642061</v>
      </c>
      <c r="M946">
        <v>15.0272222222222</v>
      </c>
      <c r="N946">
        <f>H946-106</f>
        <v>3.874165000000005</v>
      </c>
      <c r="O946">
        <f>117-J946</f>
        <v>14.051925999999995</v>
      </c>
      <c r="P946">
        <f>N946+O946</f>
        <v>17.926091</v>
      </c>
      <c r="Q946">
        <f>N946/P946</f>
        <v>0.21611878462515921</v>
      </c>
      <c r="R946">
        <f>O946/P946</f>
        <v>0.78388121537484079</v>
      </c>
      <c r="S946">
        <f>Q946*L946</f>
        <v>0.78711779685069194</v>
      </c>
      <c r="T946">
        <f>R946*L946</f>
        <v>2.8549432031493081</v>
      </c>
      <c r="U946" s="1">
        <f>S946*1901000</f>
        <v>1496310.9318131653</v>
      </c>
      <c r="V946" s="1">
        <f>T946*469000</f>
        <v>1338968.3622770256</v>
      </c>
      <c r="W946" s="2">
        <f t="shared" si="58"/>
        <v>19</v>
      </c>
      <c r="X946" s="2">
        <f t="shared" si="59"/>
        <v>90</v>
      </c>
    </row>
    <row r="947" spans="1:24" x14ac:dyDescent="0.2">
      <c r="A947">
        <v>46267</v>
      </c>
      <c r="B947" t="s">
        <v>53</v>
      </c>
      <c r="C947">
        <v>2022</v>
      </c>
      <c r="D947">
        <v>13323168.682</v>
      </c>
      <c r="E947" s="1">
        <v>35448672</v>
      </c>
      <c r="F947">
        <f>D947/1000000</f>
        <v>13.323168682</v>
      </c>
      <c r="G947">
        <f>E947/1000000</f>
        <v>35.448672000000002</v>
      </c>
      <c r="H947">
        <v>108.30267499999999</v>
      </c>
      <c r="I947" t="e">
        <f t="shared" si="56"/>
        <v>#DIV/0!</v>
      </c>
      <c r="J947">
        <v>103.051255</v>
      </c>
      <c r="K947" t="e">
        <f t="shared" si="57"/>
        <v>#DIV/0!</v>
      </c>
      <c r="L947">
        <v>5.5501639999999997</v>
      </c>
      <c r="M947">
        <v>26.308571428571401</v>
      </c>
      <c r="N947">
        <f>H947-106</f>
        <v>2.3026749999999936</v>
      </c>
      <c r="O947">
        <f>117-J947</f>
        <v>13.948745000000002</v>
      </c>
      <c r="P947">
        <f>N947+O947</f>
        <v>16.251419999999996</v>
      </c>
      <c r="Q947">
        <f>N947/P947</f>
        <v>0.14169069533616102</v>
      </c>
      <c r="R947">
        <f>O947/P947</f>
        <v>0.85830930466383892</v>
      </c>
      <c r="S947">
        <f>Q947*L947</f>
        <v>0.78640659638972876</v>
      </c>
      <c r="T947">
        <f>R947*L947</f>
        <v>4.7637574036102706</v>
      </c>
      <c r="U947" s="1">
        <f>S947*1901000</f>
        <v>1494958.9397368743</v>
      </c>
      <c r="V947" s="1">
        <f>T947*469000</f>
        <v>2234202.2222932167</v>
      </c>
      <c r="W947" s="2">
        <f t="shared" si="58"/>
        <v>13</v>
      </c>
      <c r="X947" s="2">
        <f t="shared" si="59"/>
        <v>90</v>
      </c>
    </row>
    <row r="948" spans="1:24" x14ac:dyDescent="0.2">
      <c r="A948">
        <v>185143</v>
      </c>
      <c r="B948" t="s">
        <v>324</v>
      </c>
      <c r="C948">
        <v>2024</v>
      </c>
      <c r="D948">
        <v>1699839.6595000001</v>
      </c>
      <c r="E948" s="1">
        <v>3000000</v>
      </c>
      <c r="F948">
        <f>D948/1000000</f>
        <v>1.6998396595</v>
      </c>
      <c r="G948">
        <f>E948/1000000</f>
        <v>3</v>
      </c>
      <c r="H948">
        <v>113.51709</v>
      </c>
      <c r="I948" t="e">
        <f t="shared" si="56"/>
        <v>#DIV/0!</v>
      </c>
      <c r="J948">
        <v>117.729966</v>
      </c>
      <c r="K948" t="e">
        <f t="shared" si="57"/>
        <v>#DIV/0!</v>
      </c>
      <c r="L948">
        <v>0.70811900000000005</v>
      </c>
      <c r="M948">
        <v>21.1325</v>
      </c>
      <c r="N948">
        <f>H948-106</f>
        <v>7.5170899999999961</v>
      </c>
      <c r="O948">
        <f>117-J948</f>
        <v>-0.72996600000000456</v>
      </c>
      <c r="P948">
        <f>N948+O948</f>
        <v>6.7871239999999915</v>
      </c>
      <c r="Q948">
        <f>N948/P948</f>
        <v>1.1075515932816322</v>
      </c>
      <c r="R948">
        <f>O948/P948</f>
        <v>-0.10755159328163232</v>
      </c>
      <c r="S948">
        <f>Q948*L948</f>
        <v>0.78427832668299613</v>
      </c>
      <c r="T948">
        <f>R948*L948</f>
        <v>-7.6159326682996201E-2</v>
      </c>
      <c r="U948" s="1">
        <f>S948*1901000</f>
        <v>1490913.0990243757</v>
      </c>
      <c r="V948" s="1">
        <f>T948*469000</f>
        <v>-35718.724214325215</v>
      </c>
      <c r="W948" s="2">
        <f t="shared" si="58"/>
        <v>38</v>
      </c>
      <c r="X948" s="2">
        <f t="shared" si="59"/>
        <v>5</v>
      </c>
    </row>
    <row r="949" spans="1:24" x14ac:dyDescent="0.2">
      <c r="A949">
        <v>148006</v>
      </c>
      <c r="B949" t="s">
        <v>296</v>
      </c>
      <c r="C949">
        <v>2023</v>
      </c>
      <c r="D949">
        <v>4609046.4179999996</v>
      </c>
      <c r="E949" s="1">
        <v>1836096</v>
      </c>
      <c r="F949">
        <f>D949/1000000</f>
        <v>4.6090464179999993</v>
      </c>
      <c r="G949">
        <f>E949/1000000</f>
        <v>1.836096</v>
      </c>
      <c r="H949">
        <v>110.162493</v>
      </c>
      <c r="I949">
        <f t="shared" si="56"/>
        <v>107.284705</v>
      </c>
      <c r="J949">
        <v>110.897408</v>
      </c>
      <c r="K949">
        <f t="shared" si="57"/>
        <v>110.614295</v>
      </c>
      <c r="L949">
        <v>1.9200360000000001</v>
      </c>
      <c r="M949">
        <v>19.5245588235294</v>
      </c>
      <c r="N949">
        <f>H949-106</f>
        <v>4.1624929999999978</v>
      </c>
      <c r="O949">
        <f>117-J949</f>
        <v>6.1025920000000013</v>
      </c>
      <c r="P949">
        <f>N949+O949</f>
        <v>10.265084999999999</v>
      </c>
      <c r="Q949">
        <f>N949/P949</f>
        <v>0.40550010058367741</v>
      </c>
      <c r="R949">
        <f>O949/P949</f>
        <v>0.59449989941632264</v>
      </c>
      <c r="S949">
        <f>Q949*L949</f>
        <v>0.77857479112428163</v>
      </c>
      <c r="T949">
        <f>R949*L949</f>
        <v>1.1414612088757186</v>
      </c>
      <c r="U949" s="1">
        <f>S949*1901000</f>
        <v>1480070.6779272594</v>
      </c>
      <c r="V949" s="1">
        <f>T949*469000</f>
        <v>535345.30696271197</v>
      </c>
      <c r="W949" s="2">
        <f t="shared" si="58"/>
        <v>20</v>
      </c>
      <c r="X949" s="2">
        <f t="shared" si="59"/>
        <v>44.999999999999993</v>
      </c>
    </row>
    <row r="950" spans="1:24" x14ac:dyDescent="0.2">
      <c r="A950">
        <v>44173</v>
      </c>
      <c r="B950" t="s">
        <v>240</v>
      </c>
      <c r="C950">
        <v>2023</v>
      </c>
      <c r="D950">
        <v>7538352.5630000001</v>
      </c>
      <c r="E950" s="1">
        <v>6802950</v>
      </c>
      <c r="F950">
        <f>D950/1000000</f>
        <v>7.5383525630000001</v>
      </c>
      <c r="G950">
        <f>E950/1000000</f>
        <v>6.8029500000000001</v>
      </c>
      <c r="H950">
        <v>108.74467300000001</v>
      </c>
      <c r="I950">
        <f t="shared" si="56"/>
        <v>107.347669</v>
      </c>
      <c r="J950">
        <v>108.642172</v>
      </c>
      <c r="K950">
        <f t="shared" si="57"/>
        <v>108.010441</v>
      </c>
      <c r="L950">
        <v>3.140326</v>
      </c>
      <c r="M950">
        <v>27.44515625</v>
      </c>
      <c r="N950">
        <f>H950-106</f>
        <v>2.7446730000000059</v>
      </c>
      <c r="O950">
        <f>117-J950</f>
        <v>8.3578279999999978</v>
      </c>
      <c r="P950">
        <f>N950+O950</f>
        <v>11.102501000000004</v>
      </c>
      <c r="Q950">
        <f>N950/P950</f>
        <v>0.24721213715720494</v>
      </c>
      <c r="R950">
        <f>O950/P950</f>
        <v>0.75278786284279509</v>
      </c>
      <c r="S950">
        <f>Q950*L950</f>
        <v>0.77632670183033681</v>
      </c>
      <c r="T950">
        <f>R950*L950</f>
        <v>2.3639992981696634</v>
      </c>
      <c r="U950" s="1">
        <f>S950*1901000</f>
        <v>1475797.0601794703</v>
      </c>
      <c r="V950" s="1">
        <f>T950*469000</f>
        <v>1108715.6708415721</v>
      </c>
      <c r="W950" s="2">
        <f t="shared" si="58"/>
        <v>14.000000000000002</v>
      </c>
      <c r="X950" s="2">
        <f t="shared" si="59"/>
        <v>61</v>
      </c>
    </row>
    <row r="951" spans="1:24" x14ac:dyDescent="0.2">
      <c r="A951">
        <v>298</v>
      </c>
      <c r="B951" t="s">
        <v>396</v>
      </c>
      <c r="C951">
        <v>2021</v>
      </c>
      <c r="D951">
        <v>2311938.3535000002</v>
      </c>
      <c r="E951" s="1">
        <v>1669178</v>
      </c>
      <c r="F951">
        <f>D951/1000000</f>
        <v>2.3119383535</v>
      </c>
      <c r="G951">
        <f>E951/1000000</f>
        <v>1.6691780000000001</v>
      </c>
      <c r="H951">
        <v>112.19108199999999</v>
      </c>
      <c r="I951">
        <f t="shared" si="56"/>
        <v>121.815685</v>
      </c>
      <c r="J951">
        <v>115.464933</v>
      </c>
      <c r="K951">
        <f t="shared" si="57"/>
        <v>112.46967100000001</v>
      </c>
      <c r="L951">
        <v>0.96310700000000005</v>
      </c>
      <c r="M951">
        <v>18.841860465116198</v>
      </c>
      <c r="N951">
        <f>H951-106</f>
        <v>6.1910819999999944</v>
      </c>
      <c r="O951">
        <f>117-J951</f>
        <v>1.535066999999998</v>
      </c>
      <c r="P951">
        <f>N951+O951</f>
        <v>7.7261489999999924</v>
      </c>
      <c r="Q951">
        <f>N951/P951</f>
        <v>0.80131537716914347</v>
      </c>
      <c r="R951">
        <f>O951/P951</f>
        <v>0.19868462283085656</v>
      </c>
      <c r="S951">
        <f>Q951*L951</f>
        <v>0.77175244895924233</v>
      </c>
      <c r="T951">
        <f>R951*L951</f>
        <v>0.19135455104075777</v>
      </c>
      <c r="U951" s="1">
        <f>S951*1901000</f>
        <v>1467101.4054715196</v>
      </c>
      <c r="V951" s="1">
        <f>T951*469000</f>
        <v>89745.284438115399</v>
      </c>
      <c r="W951" s="2">
        <f t="shared" si="58"/>
        <v>30</v>
      </c>
      <c r="X951" s="2">
        <f t="shared" si="59"/>
        <v>14</v>
      </c>
    </row>
    <row r="952" spans="1:24" x14ac:dyDescent="0.2">
      <c r="A952">
        <v>25831</v>
      </c>
      <c r="B952" t="s">
        <v>194</v>
      </c>
      <c r="C952">
        <v>2020</v>
      </c>
      <c r="D952">
        <v>2620909.1090000002</v>
      </c>
      <c r="E952" s="1">
        <v>12178571</v>
      </c>
      <c r="F952">
        <f>D952/1000000</f>
        <v>2.6209091090000003</v>
      </c>
      <c r="G952">
        <f>E952/1000000</f>
        <v>12.178571</v>
      </c>
      <c r="H952">
        <v>111.431658</v>
      </c>
      <c r="I952" t="e">
        <f t="shared" si="56"/>
        <v>#DIV/0!</v>
      </c>
      <c r="J952">
        <v>114.672873</v>
      </c>
      <c r="K952" t="e">
        <f t="shared" si="57"/>
        <v>#DIV/0!</v>
      </c>
      <c r="L952">
        <v>1.091818</v>
      </c>
      <c r="M952">
        <v>21.107234042553099</v>
      </c>
      <c r="N952">
        <f>H952-106</f>
        <v>5.4316579999999988</v>
      </c>
      <c r="O952">
        <f>117-J952</f>
        <v>2.3271270000000044</v>
      </c>
      <c r="P952">
        <f>N952+O952</f>
        <v>7.7587850000000032</v>
      </c>
      <c r="Q952">
        <f>N952/P952</f>
        <v>0.70006553861203735</v>
      </c>
      <c r="R952">
        <f>O952/P952</f>
        <v>0.29993446138796259</v>
      </c>
      <c r="S952">
        <f>Q952*L952</f>
        <v>0.76434415623631735</v>
      </c>
      <c r="T952">
        <f>R952*L952</f>
        <v>0.32747384376368255</v>
      </c>
      <c r="U952" s="1">
        <f>S952*1901000</f>
        <v>1453018.2410052393</v>
      </c>
      <c r="V952" s="1">
        <f>T952*469000</f>
        <v>153585.23272516712</v>
      </c>
      <c r="W952" s="2">
        <f t="shared" si="58"/>
        <v>26</v>
      </c>
      <c r="X952" s="2">
        <f t="shared" si="59"/>
        <v>19</v>
      </c>
    </row>
    <row r="953" spans="1:24" x14ac:dyDescent="0.2">
      <c r="A953">
        <v>97014</v>
      </c>
      <c r="B953" t="s">
        <v>412</v>
      </c>
      <c r="C953">
        <v>2024</v>
      </c>
      <c r="D953">
        <v>4176313.0839999998</v>
      </c>
      <c r="E953" s="1">
        <v>1157153</v>
      </c>
      <c r="F953">
        <f>D953/1000000</f>
        <v>4.1763130840000002</v>
      </c>
      <c r="G953">
        <f>E953/1000000</f>
        <v>1.1571530000000001</v>
      </c>
      <c r="H953">
        <v>110.843744</v>
      </c>
      <c r="I953" t="e">
        <f t="shared" si="56"/>
        <v>#DIV/0!</v>
      </c>
      <c r="J953">
        <v>110.75060999999999</v>
      </c>
      <c r="K953" t="e">
        <f t="shared" si="57"/>
        <v>#DIV/0!</v>
      </c>
      <c r="L953">
        <v>1.739768</v>
      </c>
      <c r="M953">
        <v>14.4125925925925</v>
      </c>
      <c r="N953">
        <f>H953-106</f>
        <v>4.8437440000000009</v>
      </c>
      <c r="O953">
        <f>117-J953</f>
        <v>6.2493900000000053</v>
      </c>
      <c r="P953">
        <f>N953+O953</f>
        <v>11.093134000000006</v>
      </c>
      <c r="Q953">
        <f>N953/P953</f>
        <v>0.43664342285958124</v>
      </c>
      <c r="R953">
        <f>O953/P953</f>
        <v>0.56335657714041876</v>
      </c>
      <c r="S953">
        <f>Q953*L953</f>
        <v>0.75965825450156799</v>
      </c>
      <c r="T953">
        <f>R953*L953</f>
        <v>0.98010974549843199</v>
      </c>
      <c r="U953" s="1">
        <f>S953*1901000</f>
        <v>1444110.3418074807</v>
      </c>
      <c r="V953" s="1">
        <f>T953*469000</f>
        <v>459671.47063876461</v>
      </c>
      <c r="W953" s="2">
        <f t="shared" si="58"/>
        <v>23</v>
      </c>
      <c r="X953" s="2">
        <f t="shared" si="59"/>
        <v>46</v>
      </c>
    </row>
    <row r="954" spans="1:24" x14ac:dyDescent="0.2">
      <c r="A954">
        <v>44031</v>
      </c>
      <c r="B954" t="s">
        <v>262</v>
      </c>
      <c r="C954">
        <v>2021</v>
      </c>
      <c r="D954">
        <v>6222417.6670000004</v>
      </c>
      <c r="E954" s="1">
        <v>1517981</v>
      </c>
      <c r="F954">
        <f>D954/1000000</f>
        <v>6.2224176670000002</v>
      </c>
      <c r="G954">
        <f>E954/1000000</f>
        <v>1.517981</v>
      </c>
      <c r="H954">
        <v>108.99548799999999</v>
      </c>
      <c r="I954">
        <f t="shared" si="56"/>
        <v>116.998547</v>
      </c>
      <c r="J954">
        <v>109.750778</v>
      </c>
      <c r="K954">
        <f t="shared" si="57"/>
        <v>106.57516800000001</v>
      </c>
      <c r="L954">
        <v>2.5921340000000002</v>
      </c>
      <c r="M954">
        <v>26.365128205128201</v>
      </c>
      <c r="N954">
        <f>H954-106</f>
        <v>2.9954879999999946</v>
      </c>
      <c r="O954">
        <f>117-J954</f>
        <v>7.2492220000000032</v>
      </c>
      <c r="P954">
        <f>N954+O954</f>
        <v>10.244709999999998</v>
      </c>
      <c r="Q954">
        <f>N954/P954</f>
        <v>0.29239363534936519</v>
      </c>
      <c r="R954">
        <f>O954/P954</f>
        <v>0.70760636465063476</v>
      </c>
      <c r="S954">
        <f>Q954*L954</f>
        <v>0.75792348357269146</v>
      </c>
      <c r="T954">
        <f>R954*L954</f>
        <v>1.8342105164273086</v>
      </c>
      <c r="U954" s="1">
        <f>S954*1901000</f>
        <v>1440812.5422716865</v>
      </c>
      <c r="V954" s="1">
        <f>T954*469000</f>
        <v>860244.73220440769</v>
      </c>
      <c r="W954" s="2">
        <f t="shared" si="58"/>
        <v>15</v>
      </c>
      <c r="X954" s="2">
        <f t="shared" si="59"/>
        <v>53</v>
      </c>
    </row>
    <row r="955" spans="1:24" x14ac:dyDescent="0.2">
      <c r="A955">
        <v>31189</v>
      </c>
      <c r="B955" t="s">
        <v>289</v>
      </c>
      <c r="C955">
        <v>2022</v>
      </c>
      <c r="D955">
        <v>7011985.3260000004</v>
      </c>
      <c r="E955" s="1">
        <v>3200000</v>
      </c>
      <c r="F955">
        <f>D955/1000000</f>
        <v>7.0119853260000005</v>
      </c>
      <c r="G955">
        <f>E955/1000000</f>
        <v>3.2</v>
      </c>
      <c r="H955">
        <v>110.455152</v>
      </c>
      <c r="I955">
        <f t="shared" si="56"/>
        <v>115.31090950000001</v>
      </c>
      <c r="J955">
        <v>104.16255</v>
      </c>
      <c r="K955">
        <f t="shared" si="57"/>
        <v>104.9258245</v>
      </c>
      <c r="L955">
        <v>2.921052</v>
      </c>
      <c r="M955">
        <v>12.673432835820799</v>
      </c>
      <c r="N955">
        <f>H955-106</f>
        <v>4.4551519999999982</v>
      </c>
      <c r="O955">
        <f>117-J955</f>
        <v>12.837450000000004</v>
      </c>
      <c r="P955">
        <f>N955+O955</f>
        <v>17.292602000000002</v>
      </c>
      <c r="Q955">
        <f>N955/P955</f>
        <v>0.25763340878370977</v>
      </c>
      <c r="R955">
        <f>O955/P955</f>
        <v>0.74236659121629023</v>
      </c>
      <c r="S955">
        <f>Q955*L955</f>
        <v>0.75256058399447301</v>
      </c>
      <c r="T955">
        <f>R955*L955</f>
        <v>2.1684914160055269</v>
      </c>
      <c r="U955" s="1">
        <f>S955*1901000</f>
        <v>1430617.6701734932</v>
      </c>
      <c r="V955" s="1">
        <f>T955*469000</f>
        <v>1017022.4741065921</v>
      </c>
      <c r="W955" s="2">
        <f t="shared" si="58"/>
        <v>21</v>
      </c>
      <c r="X955" s="2">
        <f t="shared" si="59"/>
        <v>86</v>
      </c>
    </row>
    <row r="956" spans="1:24" x14ac:dyDescent="0.2">
      <c r="A956">
        <v>21137</v>
      </c>
      <c r="B956" t="s">
        <v>239</v>
      </c>
      <c r="C956">
        <v>2023</v>
      </c>
      <c r="D956">
        <v>3387297.54</v>
      </c>
      <c r="E956" s="1">
        <v>5000000</v>
      </c>
      <c r="F956">
        <f>D956/1000000</f>
        <v>3.3872975400000001</v>
      </c>
      <c r="G956">
        <f>E956/1000000</f>
        <v>5</v>
      </c>
      <c r="H956">
        <v>111.404708</v>
      </c>
      <c r="I956">
        <f t="shared" si="56"/>
        <v>117.198121</v>
      </c>
      <c r="J956">
        <v>112.268658</v>
      </c>
      <c r="K956">
        <f t="shared" si="57"/>
        <v>111.40379799999999</v>
      </c>
      <c r="L956">
        <v>1.4110799999999999</v>
      </c>
      <c r="M956">
        <v>14.6528260869565</v>
      </c>
      <c r="N956">
        <f>H956-106</f>
        <v>5.4047079999999994</v>
      </c>
      <c r="O956">
        <f>117-J956</f>
        <v>4.7313419999999979</v>
      </c>
      <c r="P956">
        <f>N956+O956</f>
        <v>10.136049999999997</v>
      </c>
      <c r="Q956">
        <f>N956/P956</f>
        <v>0.53321639100043916</v>
      </c>
      <c r="R956">
        <f>O956/P956</f>
        <v>0.4667836089995609</v>
      </c>
      <c r="S956">
        <f>Q956*L956</f>
        <v>0.7524109850128996</v>
      </c>
      <c r="T956">
        <f>R956*L956</f>
        <v>0.65866901498710029</v>
      </c>
      <c r="U956" s="1">
        <f>S956*1901000</f>
        <v>1430333.282509522</v>
      </c>
      <c r="V956" s="1">
        <f>T956*469000</f>
        <v>308915.76802895003</v>
      </c>
      <c r="W956" s="2">
        <f t="shared" si="58"/>
        <v>26</v>
      </c>
      <c r="X956" s="2">
        <f t="shared" si="59"/>
        <v>32</v>
      </c>
    </row>
    <row r="957" spans="1:24" x14ac:dyDescent="0.2">
      <c r="A957">
        <v>85337</v>
      </c>
      <c r="B957" t="s">
        <v>192</v>
      </c>
      <c r="C957">
        <v>2023</v>
      </c>
      <c r="D957">
        <v>2351820.2604999999</v>
      </c>
      <c r="E957" s="1">
        <v>12405000</v>
      </c>
      <c r="F957">
        <f>D957/1000000</f>
        <v>2.3518202604999998</v>
      </c>
      <c r="G957">
        <f>E957/1000000</f>
        <v>12.404999999999999</v>
      </c>
      <c r="H957">
        <v>111.138741</v>
      </c>
      <c r="I957" t="e">
        <f t="shared" si="56"/>
        <v>#DIV/0!</v>
      </c>
      <c r="J957">
        <v>115.43908</v>
      </c>
      <c r="K957" t="e">
        <f t="shared" si="57"/>
        <v>#DIV/0!</v>
      </c>
      <c r="L957">
        <v>0.97972099999999995</v>
      </c>
      <c r="M957">
        <v>30.615862068965502</v>
      </c>
      <c r="N957">
        <f>H957-106</f>
        <v>5.138740999999996</v>
      </c>
      <c r="O957">
        <f>117-J957</f>
        <v>1.5609199999999959</v>
      </c>
      <c r="P957">
        <f>N957+O957</f>
        <v>6.6996609999999919</v>
      </c>
      <c r="Q957">
        <f>N957/P957</f>
        <v>0.76701507733003238</v>
      </c>
      <c r="R957">
        <f>O957/P957</f>
        <v>0.23298492266996759</v>
      </c>
      <c r="S957">
        <f>Q957*L957</f>
        <v>0.75146077857685667</v>
      </c>
      <c r="T957">
        <f>R957*L957</f>
        <v>0.22826022142314331</v>
      </c>
      <c r="U957" s="1">
        <f>S957*1901000</f>
        <v>1428526.9400746045</v>
      </c>
      <c r="V957" s="1">
        <f>T957*469000</f>
        <v>107054.04384745422</v>
      </c>
      <c r="W957" s="2">
        <f t="shared" si="58"/>
        <v>25</v>
      </c>
      <c r="X957" s="2">
        <f t="shared" si="59"/>
        <v>14</v>
      </c>
    </row>
    <row r="958" spans="1:24" x14ac:dyDescent="0.2">
      <c r="A958">
        <v>31612</v>
      </c>
      <c r="B958" t="s">
        <v>383</v>
      </c>
      <c r="C958">
        <v>2022</v>
      </c>
      <c r="D958">
        <v>2456105.182</v>
      </c>
      <c r="E958" s="1">
        <v>1836090</v>
      </c>
      <c r="F958">
        <f>D958/1000000</f>
        <v>2.4561051819999999</v>
      </c>
      <c r="G958">
        <f>E958/1000000</f>
        <v>1.83609</v>
      </c>
      <c r="H958">
        <v>113.36080200000001</v>
      </c>
      <c r="I958" t="e">
        <f t="shared" si="56"/>
        <v>#DIV/0!</v>
      </c>
      <c r="J958">
        <v>114.28846</v>
      </c>
      <c r="K958" t="e">
        <f t="shared" si="57"/>
        <v>#DIV/0!</v>
      </c>
      <c r="L958">
        <v>1.023164</v>
      </c>
      <c r="M958">
        <v>10.585423728813501</v>
      </c>
      <c r="N958">
        <f>H958-106</f>
        <v>7.3608020000000067</v>
      </c>
      <c r="O958">
        <f>117-J958</f>
        <v>2.7115399999999994</v>
      </c>
      <c r="P958">
        <f>N958+O958</f>
        <v>10.072342000000006</v>
      </c>
      <c r="Q958">
        <f>N958/P958</f>
        <v>0.7307934937078191</v>
      </c>
      <c r="R958">
        <f>O958/P958</f>
        <v>0.2692065062921809</v>
      </c>
      <c r="S958">
        <f>Q958*L958</f>
        <v>0.74772159419606699</v>
      </c>
      <c r="T958">
        <f>R958*L958</f>
        <v>0.27544240580393298</v>
      </c>
      <c r="U958" s="1">
        <f>S958*1901000</f>
        <v>1421418.7505667233</v>
      </c>
      <c r="V958" s="1">
        <f>T958*469000</f>
        <v>129182.48832204456</v>
      </c>
      <c r="W958" s="2">
        <f t="shared" si="58"/>
        <v>37</v>
      </c>
      <c r="X958" s="2">
        <f t="shared" si="59"/>
        <v>21</v>
      </c>
    </row>
    <row r="959" spans="1:24" x14ac:dyDescent="0.2">
      <c r="A959">
        <v>46567</v>
      </c>
      <c r="B959" t="s">
        <v>261</v>
      </c>
      <c r="C959">
        <v>2023</v>
      </c>
      <c r="D959">
        <v>4256737.0355000002</v>
      </c>
      <c r="E959" s="1">
        <v>3044872</v>
      </c>
      <c r="F959">
        <f>D959/1000000</f>
        <v>4.2567370355000005</v>
      </c>
      <c r="G959">
        <f>E959/1000000</f>
        <v>3.0448719999999998</v>
      </c>
      <c r="H959">
        <v>109.82247099999999</v>
      </c>
      <c r="I959" t="e">
        <f t="shared" si="56"/>
        <v>#DIV/0!</v>
      </c>
      <c r="J959">
        <v>111.745071</v>
      </c>
      <c r="K959" t="e">
        <f t="shared" si="57"/>
        <v>#DIV/0!</v>
      </c>
      <c r="L959">
        <v>1.773271</v>
      </c>
      <c r="M959">
        <v>23.194800000000001</v>
      </c>
      <c r="N959">
        <f>H959-106</f>
        <v>3.8224709999999931</v>
      </c>
      <c r="O959">
        <f>117-J959</f>
        <v>5.2549290000000042</v>
      </c>
      <c r="P959">
        <f>N959+O959</f>
        <v>9.0773999999999972</v>
      </c>
      <c r="Q959">
        <f>N959/P959</f>
        <v>0.42109756097560913</v>
      </c>
      <c r="R959">
        <f>O959/P959</f>
        <v>0.57890243902439087</v>
      </c>
      <c r="S959">
        <f>Q959*L959</f>
        <v>0.7467200930487794</v>
      </c>
      <c r="T959">
        <f>R959*L959</f>
        <v>1.0265509069512206</v>
      </c>
      <c r="U959" s="1">
        <f>S959*1901000</f>
        <v>1419514.8968857296</v>
      </c>
      <c r="V959" s="1">
        <f>T959*469000</f>
        <v>481452.37536012247</v>
      </c>
      <c r="W959" s="2">
        <f t="shared" si="58"/>
        <v>18</v>
      </c>
      <c r="X959" s="2">
        <f t="shared" si="59"/>
        <v>37</v>
      </c>
    </row>
    <row r="960" spans="1:24" x14ac:dyDescent="0.2">
      <c r="A960">
        <v>23834</v>
      </c>
      <c r="B960" t="s">
        <v>379</v>
      </c>
      <c r="C960">
        <v>2021</v>
      </c>
      <c r="D960">
        <v>3838608.3435</v>
      </c>
      <c r="E960" s="1">
        <v>1669178</v>
      </c>
      <c r="F960">
        <f>D960/1000000</f>
        <v>3.8386083434999998</v>
      </c>
      <c r="G960">
        <f>E960/1000000</f>
        <v>1.6691780000000001</v>
      </c>
      <c r="H960">
        <v>111.02815</v>
      </c>
      <c r="I960" t="e">
        <f t="shared" si="56"/>
        <v>#DIV/0!</v>
      </c>
      <c r="J960">
        <v>111.259254</v>
      </c>
      <c r="K960" t="e">
        <f t="shared" si="57"/>
        <v>#DIV/0!</v>
      </c>
      <c r="L960">
        <v>1.5990869999999999</v>
      </c>
      <c r="M960">
        <v>14.7835294117647</v>
      </c>
      <c r="N960">
        <f>H960-106</f>
        <v>5.0281499999999966</v>
      </c>
      <c r="O960">
        <f>117-J960</f>
        <v>5.7407460000000015</v>
      </c>
      <c r="P960">
        <f>N960+O960</f>
        <v>10.768895999999998</v>
      </c>
      <c r="Q960">
        <f>N960/P960</f>
        <v>0.46691415721722984</v>
      </c>
      <c r="R960">
        <f>O960/P960</f>
        <v>0.53308584278277016</v>
      </c>
      <c r="S960">
        <f>Q960*L960</f>
        <v>0.7466363589220284</v>
      </c>
      <c r="T960">
        <f>R960*L960</f>
        <v>0.85245064107797153</v>
      </c>
      <c r="U960" s="1">
        <f>S960*1901000</f>
        <v>1419355.7183107759</v>
      </c>
      <c r="V960" s="1">
        <f>T960*469000</f>
        <v>399799.35066556867</v>
      </c>
      <c r="W960" s="2">
        <f t="shared" si="58"/>
        <v>24</v>
      </c>
      <c r="X960" s="2">
        <f t="shared" si="59"/>
        <v>41</v>
      </c>
    </row>
    <row r="961" spans="1:24" x14ac:dyDescent="0.2">
      <c r="A961">
        <v>41225</v>
      </c>
      <c r="B961" t="s">
        <v>270</v>
      </c>
      <c r="C961">
        <v>2023</v>
      </c>
      <c r="D961">
        <v>2054047.8374999999</v>
      </c>
      <c r="E961" s="1">
        <v>2019706</v>
      </c>
      <c r="F961">
        <f>D961/1000000</f>
        <v>2.0540478374999998</v>
      </c>
      <c r="G961">
        <f>E961/1000000</f>
        <v>2.0197059999999998</v>
      </c>
      <c r="H961">
        <v>112.934692</v>
      </c>
      <c r="I961">
        <f t="shared" si="56"/>
        <v>115.423382</v>
      </c>
      <c r="J961">
        <v>115.87785</v>
      </c>
      <c r="K961">
        <f t="shared" si="57"/>
        <v>114.786703</v>
      </c>
      <c r="L961">
        <v>0.85567499999999996</v>
      </c>
      <c r="M961">
        <v>14.929148936170201</v>
      </c>
      <c r="N961">
        <f>H961-106</f>
        <v>6.9346919999999983</v>
      </c>
      <c r="O961">
        <f>117-J961</f>
        <v>1.1221500000000049</v>
      </c>
      <c r="P961">
        <f>N961+O961</f>
        <v>8.0568420000000032</v>
      </c>
      <c r="Q961">
        <f>N961/P961</f>
        <v>0.86072086308754669</v>
      </c>
      <c r="R961">
        <f>O961/P961</f>
        <v>0.13927913691245333</v>
      </c>
      <c r="S961">
        <f>Q961*L961</f>
        <v>0.73649732452243644</v>
      </c>
      <c r="T961">
        <f>R961*L961</f>
        <v>0.1191776754775635</v>
      </c>
      <c r="U961" s="1">
        <f>S961*1901000</f>
        <v>1400081.4139171517</v>
      </c>
      <c r="V961" s="1">
        <f>T961*469000</f>
        <v>55894.329798977284</v>
      </c>
      <c r="W961" s="2">
        <f t="shared" si="58"/>
        <v>35</v>
      </c>
      <c r="X961" s="2">
        <f t="shared" si="59"/>
        <v>12</v>
      </c>
    </row>
    <row r="962" spans="1:24" x14ac:dyDescent="0.2">
      <c r="A962">
        <v>55726</v>
      </c>
      <c r="B962" t="s">
        <v>209</v>
      </c>
      <c r="C962">
        <v>2020</v>
      </c>
      <c r="D962">
        <v>3801170.1455000001</v>
      </c>
      <c r="E962" s="1">
        <v>1663861</v>
      </c>
      <c r="F962">
        <f>D962/1000000</f>
        <v>3.8011701455</v>
      </c>
      <c r="G962">
        <f>E962/1000000</f>
        <v>1.663861</v>
      </c>
      <c r="H962">
        <v>110.44677299999999</v>
      </c>
      <c r="I962" t="e">
        <f t="shared" si="56"/>
        <v>#DIV/0!</v>
      </c>
      <c r="J962">
        <v>111.773163</v>
      </c>
      <c r="K962" t="e">
        <f t="shared" si="57"/>
        <v>#DIV/0!</v>
      </c>
      <c r="L962">
        <v>1.583491</v>
      </c>
      <c r="M962">
        <v>17.802187499999999</v>
      </c>
      <c r="N962">
        <f>H962-106</f>
        <v>4.4467729999999932</v>
      </c>
      <c r="O962">
        <f>117-J962</f>
        <v>5.2268370000000033</v>
      </c>
      <c r="P962">
        <f>N962+O962</f>
        <v>9.6736099999999965</v>
      </c>
      <c r="Q962">
        <f>N962/P962</f>
        <v>0.45968082236104152</v>
      </c>
      <c r="R962">
        <f>O962/P962</f>
        <v>0.54031917763895854</v>
      </c>
      <c r="S962">
        <f>Q962*L962</f>
        <v>0.72790044508130802</v>
      </c>
      <c r="T962">
        <f>R962*L962</f>
        <v>0.85559055491869207</v>
      </c>
      <c r="U962" s="1">
        <f>S962*1901000</f>
        <v>1383738.7460995666</v>
      </c>
      <c r="V962" s="1">
        <f>T962*469000</f>
        <v>401271.9702568666</v>
      </c>
      <c r="W962" s="2">
        <f t="shared" si="58"/>
        <v>21</v>
      </c>
      <c r="X962" s="2">
        <f t="shared" si="59"/>
        <v>37</v>
      </c>
    </row>
    <row r="963" spans="1:24" x14ac:dyDescent="0.2">
      <c r="A963">
        <v>44031</v>
      </c>
      <c r="B963" t="s">
        <v>262</v>
      </c>
      <c r="C963">
        <v>2024</v>
      </c>
      <c r="D963">
        <v>6915994.1320000002</v>
      </c>
      <c r="E963" s="1">
        <v>7565217</v>
      </c>
      <c r="F963">
        <f>D963/1000000</f>
        <v>6.9159941319999998</v>
      </c>
      <c r="G963">
        <f>E963/1000000</f>
        <v>7.5652169999999996</v>
      </c>
      <c r="H963">
        <v>110.672608</v>
      </c>
      <c r="I963">
        <f t="shared" ref="I963:I1026" si="60">AVERAGEIFS(H:H,A:A,A963,C:C,C963-1)</f>
        <v>104.577778</v>
      </c>
      <c r="J963">
        <v>103.086455</v>
      </c>
      <c r="K963">
        <f t="shared" ref="K963:K1026" si="61">AVERAGEIFS(J:J,A:A,A963,C:C,C963-1)</f>
        <v>103.47387000000001</v>
      </c>
      <c r="L963">
        <v>2.8810639999999998</v>
      </c>
      <c r="M963">
        <v>11.309807692307601</v>
      </c>
      <c r="N963">
        <f>H963-106</f>
        <v>4.6726079999999968</v>
      </c>
      <c r="O963">
        <f>117-J963</f>
        <v>13.913544999999999</v>
      </c>
      <c r="P963">
        <f>N963+O963</f>
        <v>18.586152999999996</v>
      </c>
      <c r="Q963">
        <f>N963/P963</f>
        <v>0.25140264367779591</v>
      </c>
      <c r="R963">
        <f>O963/P963</f>
        <v>0.74859735632220403</v>
      </c>
      <c r="S963">
        <f>Q963*L963</f>
        <v>0.72430710620492533</v>
      </c>
      <c r="T963">
        <f>R963*L963</f>
        <v>2.1567568937950745</v>
      </c>
      <c r="U963" s="1">
        <f>S963*1901000</f>
        <v>1376907.808895563</v>
      </c>
      <c r="V963" s="1">
        <f>T963*469000</f>
        <v>1011518.9831898899</v>
      </c>
      <c r="W963" s="2">
        <f t="shared" ref="W963:W1026" si="62">PERCENTRANK(H:H,H963,2)*100</f>
        <v>23</v>
      </c>
      <c r="X963" s="2">
        <f t="shared" ref="X963:X1026" si="63">100-PERCENTRANK(J:J,J963,2)*100</f>
        <v>90</v>
      </c>
    </row>
    <row r="964" spans="1:24" x14ac:dyDescent="0.2">
      <c r="A964">
        <v>77654</v>
      </c>
      <c r="B964" t="s">
        <v>290</v>
      </c>
      <c r="C964">
        <v>2022</v>
      </c>
      <c r="D964">
        <v>2197182.4509999999</v>
      </c>
      <c r="E964" s="1">
        <v>1782621</v>
      </c>
      <c r="F964">
        <f>D964/1000000</f>
        <v>2.1971824509999998</v>
      </c>
      <c r="G964">
        <f>E964/1000000</f>
        <v>1.782621</v>
      </c>
      <c r="H964">
        <v>112.012906</v>
      </c>
      <c r="I964" t="e">
        <f t="shared" si="60"/>
        <v>#DIV/0!</v>
      </c>
      <c r="J964">
        <v>115.40707</v>
      </c>
      <c r="K964" t="e">
        <f t="shared" si="61"/>
        <v>#DIV/0!</v>
      </c>
      <c r="L964">
        <v>0.91530199999999995</v>
      </c>
      <c r="M964">
        <v>18.733384615384601</v>
      </c>
      <c r="N964">
        <f>H964-106</f>
        <v>6.012906000000001</v>
      </c>
      <c r="O964">
        <f>117-J964</f>
        <v>1.5929299999999955</v>
      </c>
      <c r="P964">
        <f>N964+O964</f>
        <v>7.6058359999999965</v>
      </c>
      <c r="Q964">
        <f>N964/P964</f>
        <v>0.79056477157803606</v>
      </c>
      <c r="R964">
        <f>O964/P964</f>
        <v>0.20943522842196391</v>
      </c>
      <c r="S964">
        <f>Q964*L964</f>
        <v>0.72360551655491956</v>
      </c>
      <c r="T964">
        <f>R964*L964</f>
        <v>0.19169648344508039</v>
      </c>
      <c r="U964" s="1">
        <f>S964*1901000</f>
        <v>1375574.086970902</v>
      </c>
      <c r="V964" s="1">
        <f>T964*469000</f>
        <v>89905.650735742704</v>
      </c>
      <c r="W964" s="2">
        <f t="shared" si="62"/>
        <v>28.999999999999996</v>
      </c>
      <c r="X964" s="2">
        <f t="shared" si="63"/>
        <v>14</v>
      </c>
    </row>
    <row r="965" spans="1:24" x14ac:dyDescent="0.2">
      <c r="A965">
        <v>176192</v>
      </c>
      <c r="B965" t="s">
        <v>361</v>
      </c>
      <c r="C965">
        <v>2024</v>
      </c>
      <c r="D965">
        <v>6355787.0465000002</v>
      </c>
      <c r="E965" s="1">
        <v>2019699</v>
      </c>
      <c r="F965">
        <f>D965/1000000</f>
        <v>6.3557870465000006</v>
      </c>
      <c r="G965">
        <f>E965/1000000</f>
        <v>2.0196990000000001</v>
      </c>
      <c r="H965">
        <v>110.421908</v>
      </c>
      <c r="I965">
        <f t="shared" si="60"/>
        <v>105.43205399999999</v>
      </c>
      <c r="J965">
        <v>105.11166</v>
      </c>
      <c r="K965">
        <f t="shared" si="61"/>
        <v>114.959174</v>
      </c>
      <c r="L965">
        <v>2.6476929999999999</v>
      </c>
      <c r="M965">
        <v>12.485166666666601</v>
      </c>
      <c r="N965">
        <f>H965-106</f>
        <v>4.4219080000000019</v>
      </c>
      <c r="O965">
        <f>117-J965</f>
        <v>11.888339999999999</v>
      </c>
      <c r="P965">
        <f>N965+O965</f>
        <v>16.310248000000001</v>
      </c>
      <c r="Q965">
        <f>N965/P965</f>
        <v>0.27111224795600908</v>
      </c>
      <c r="R965">
        <f>O965/P965</f>
        <v>0.72888775204399092</v>
      </c>
      <c r="S965">
        <f>Q965*L965</f>
        <v>0.71782200112738948</v>
      </c>
      <c r="T965">
        <f>R965*L965</f>
        <v>1.9298709988726104</v>
      </c>
      <c r="U965" s="1">
        <f>S965*1901000</f>
        <v>1364579.6241431674</v>
      </c>
      <c r="V965" s="1">
        <f>T965*469000</f>
        <v>905109.49847125425</v>
      </c>
      <c r="W965" s="2">
        <f t="shared" si="62"/>
        <v>21</v>
      </c>
      <c r="X965" s="2">
        <f t="shared" si="63"/>
        <v>81</v>
      </c>
    </row>
    <row r="966" spans="1:24" x14ac:dyDescent="0.2">
      <c r="A966">
        <v>787</v>
      </c>
      <c r="B966" t="s">
        <v>385</v>
      </c>
      <c r="C966">
        <v>2022</v>
      </c>
      <c r="D966">
        <v>5093373.6984999999</v>
      </c>
      <c r="E966" s="1">
        <v>1836090</v>
      </c>
      <c r="F966">
        <f>D966/1000000</f>
        <v>5.0933736984999998</v>
      </c>
      <c r="G966">
        <f>E966/1000000</f>
        <v>1.83609</v>
      </c>
      <c r="H966">
        <v>110.447131</v>
      </c>
      <c r="I966">
        <f t="shared" si="60"/>
        <v>112.27856300000001</v>
      </c>
      <c r="J966">
        <v>108.291346</v>
      </c>
      <c r="K966">
        <f t="shared" si="61"/>
        <v>111.828902</v>
      </c>
      <c r="L966">
        <v>2.1217969999999999</v>
      </c>
      <c r="M966">
        <v>13.8751219512195</v>
      </c>
      <c r="N966">
        <f>H966-106</f>
        <v>4.4471309999999988</v>
      </c>
      <c r="O966">
        <f>117-J966</f>
        <v>8.7086539999999957</v>
      </c>
      <c r="P966">
        <f>N966+O966</f>
        <v>13.155784999999995</v>
      </c>
      <c r="Q966">
        <f>N966/P966</f>
        <v>0.33803615671736814</v>
      </c>
      <c r="R966">
        <f>O966/P966</f>
        <v>0.66196384328263191</v>
      </c>
      <c r="S966">
        <f>Q966*L966</f>
        <v>0.71724410321444154</v>
      </c>
      <c r="T966">
        <f>R966*L966</f>
        <v>1.4045528967855585</v>
      </c>
      <c r="U966" s="1">
        <f>S966*1901000</f>
        <v>1363481.0402106533</v>
      </c>
      <c r="V966" s="1">
        <f>T966*469000</f>
        <v>658735.30859242694</v>
      </c>
      <c r="W966" s="2">
        <f t="shared" si="62"/>
        <v>21</v>
      </c>
      <c r="X966" s="2">
        <f t="shared" si="63"/>
        <v>64</v>
      </c>
    </row>
    <row r="967" spans="1:24" x14ac:dyDescent="0.2">
      <c r="A967">
        <v>32682</v>
      </c>
      <c r="B967" t="s">
        <v>381</v>
      </c>
      <c r="C967">
        <v>2022</v>
      </c>
      <c r="D967">
        <v>3257250.4525000001</v>
      </c>
      <c r="E967" s="1">
        <v>1836090</v>
      </c>
      <c r="F967">
        <f>D967/1000000</f>
        <v>3.2572504525000001</v>
      </c>
      <c r="G967">
        <f>E967/1000000</f>
        <v>1.83609</v>
      </c>
      <c r="H967">
        <v>112.239952</v>
      </c>
      <c r="I967">
        <f t="shared" si="60"/>
        <v>111.880498</v>
      </c>
      <c r="J967">
        <v>111.364515</v>
      </c>
      <c r="K967">
        <f t="shared" si="61"/>
        <v>116.56183799999999</v>
      </c>
      <c r="L967">
        <v>1.356905</v>
      </c>
      <c r="M967">
        <v>10.525625</v>
      </c>
      <c r="N967">
        <f>H967-106</f>
        <v>6.2399520000000024</v>
      </c>
      <c r="O967">
        <f>117-J967</f>
        <v>5.6354850000000027</v>
      </c>
      <c r="P967">
        <f>N967+O967</f>
        <v>11.875437000000005</v>
      </c>
      <c r="Q967">
        <f>N967/P967</f>
        <v>0.5254503055340195</v>
      </c>
      <c r="R967">
        <f>O967/P967</f>
        <v>0.4745496944659805</v>
      </c>
      <c r="S967">
        <f>Q967*L967</f>
        <v>0.71298614683063877</v>
      </c>
      <c r="T967">
        <f>R967*L967</f>
        <v>0.64391885316936126</v>
      </c>
      <c r="U967" s="1">
        <f>S967*1901000</f>
        <v>1355386.6651250443</v>
      </c>
      <c r="V967" s="1">
        <f>T967*469000</f>
        <v>301997.94213643041</v>
      </c>
      <c r="W967" s="2">
        <f t="shared" si="62"/>
        <v>31</v>
      </c>
      <c r="X967" s="2">
        <f t="shared" si="63"/>
        <v>41</v>
      </c>
    </row>
    <row r="968" spans="1:24" x14ac:dyDescent="0.2">
      <c r="A968">
        <v>39780</v>
      </c>
      <c r="B968" t="s">
        <v>302</v>
      </c>
      <c r="C968">
        <v>2021</v>
      </c>
      <c r="D968">
        <v>1797367.1735</v>
      </c>
      <c r="E968" s="1">
        <v>4500000</v>
      </c>
      <c r="F968">
        <f>D968/1000000</f>
        <v>1.7973671735000001</v>
      </c>
      <c r="G968">
        <f>E968/1000000</f>
        <v>4.5</v>
      </c>
      <c r="H968">
        <v>113.00293600000001</v>
      </c>
      <c r="I968">
        <f t="shared" si="60"/>
        <v>119.259359</v>
      </c>
      <c r="J968">
        <v>116.639222</v>
      </c>
      <c r="K968">
        <f t="shared" si="61"/>
        <v>113.237238</v>
      </c>
      <c r="L968">
        <v>0.74874700000000005</v>
      </c>
      <c r="M968">
        <v>16.894500000000001</v>
      </c>
      <c r="N968">
        <f>H968-106</f>
        <v>7.0029360000000054</v>
      </c>
      <c r="O968">
        <f>117-J968</f>
        <v>0.36077799999999627</v>
      </c>
      <c r="P968">
        <f>N968+O968</f>
        <v>7.3637140000000016</v>
      </c>
      <c r="Q968">
        <f>N968/P968</f>
        <v>0.95100597334442971</v>
      </c>
      <c r="R968">
        <f>O968/P968</f>
        <v>4.8994026655570296E-2</v>
      </c>
      <c r="S968">
        <f>Q968*L968</f>
        <v>0.71206286952372178</v>
      </c>
      <c r="T968">
        <f>R968*L968</f>
        <v>3.6684130476278297E-2</v>
      </c>
      <c r="U968" s="1">
        <f>S968*1901000</f>
        <v>1353631.5149645952</v>
      </c>
      <c r="V968" s="1">
        <f>T968*469000</f>
        <v>17204.857193374522</v>
      </c>
      <c r="W968" s="2">
        <f t="shared" si="62"/>
        <v>36</v>
      </c>
      <c r="X968" s="2">
        <f t="shared" si="63"/>
        <v>9</v>
      </c>
    </row>
    <row r="969" spans="1:24" x14ac:dyDescent="0.2">
      <c r="A969">
        <v>43224</v>
      </c>
      <c r="B969" t="s">
        <v>257</v>
      </c>
      <c r="C969">
        <v>2024</v>
      </c>
      <c r="D969">
        <v>3918225.727</v>
      </c>
      <c r="E969" s="1">
        <v>8000000</v>
      </c>
      <c r="F969">
        <f>D969/1000000</f>
        <v>3.9182257269999998</v>
      </c>
      <c r="G969">
        <f>E969/1000000</f>
        <v>8</v>
      </c>
      <c r="H969">
        <v>110.10465000000001</v>
      </c>
      <c r="I969">
        <f t="shared" si="60"/>
        <v>116.784614</v>
      </c>
      <c r="J969">
        <v>111.653268</v>
      </c>
      <c r="K969">
        <f t="shared" si="61"/>
        <v>111.884232</v>
      </c>
      <c r="L969">
        <v>1.6322540000000001</v>
      </c>
      <c r="M969">
        <v>19.5565217391304</v>
      </c>
      <c r="N969">
        <f>H969-106</f>
        <v>4.1046500000000066</v>
      </c>
      <c r="O969">
        <f>117-J969</f>
        <v>5.3467320000000029</v>
      </c>
      <c r="P969">
        <f>N969+O969</f>
        <v>9.4513820000000095</v>
      </c>
      <c r="Q969">
        <f>N969/P969</f>
        <v>0.43429098517021136</v>
      </c>
      <c r="R969">
        <f>O969/P969</f>
        <v>0.56570901482978864</v>
      </c>
      <c r="S969">
        <f>Q969*L969</f>
        <v>0.70887319770801827</v>
      </c>
      <c r="T969">
        <f>R969*L969</f>
        <v>0.92338080229198183</v>
      </c>
      <c r="U969" s="1">
        <f>S969*1901000</f>
        <v>1347567.9488429427</v>
      </c>
      <c r="V969" s="1">
        <f>T969*469000</f>
        <v>433065.59627493948</v>
      </c>
      <c r="W969" s="2">
        <f t="shared" si="62"/>
        <v>20</v>
      </c>
      <c r="X969" s="2">
        <f t="shared" si="63"/>
        <v>38</v>
      </c>
    </row>
    <row r="970" spans="1:24" x14ac:dyDescent="0.2">
      <c r="A970">
        <v>98372</v>
      </c>
      <c r="B970" t="s">
        <v>343</v>
      </c>
      <c r="C970">
        <v>2024</v>
      </c>
      <c r="D970">
        <v>6015273.7209999999</v>
      </c>
      <c r="E970" s="1">
        <v>2196970</v>
      </c>
      <c r="F970">
        <f>D970/1000000</f>
        <v>6.0152737209999998</v>
      </c>
      <c r="G970">
        <f>E970/1000000</f>
        <v>2.1969699999999999</v>
      </c>
      <c r="H970">
        <v>109.67572699999999</v>
      </c>
      <c r="I970">
        <f t="shared" si="60"/>
        <v>107.731781</v>
      </c>
      <c r="J970">
        <v>107.68025400000001</v>
      </c>
      <c r="K970">
        <f t="shared" si="61"/>
        <v>115.87317899999999</v>
      </c>
      <c r="L970">
        <v>2.5058419999999999</v>
      </c>
      <c r="M970">
        <v>16.715074626865601</v>
      </c>
      <c r="N970">
        <f>H970-106</f>
        <v>3.6757269999999949</v>
      </c>
      <c r="O970">
        <f>117-J970</f>
        <v>9.319745999999995</v>
      </c>
      <c r="P970">
        <f>N970+O970</f>
        <v>12.99547299999999</v>
      </c>
      <c r="Q970">
        <f>N970/P970</f>
        <v>0.2828467267024446</v>
      </c>
      <c r="R970">
        <f>O970/P970</f>
        <v>0.7171532732975554</v>
      </c>
      <c r="S970">
        <f>Q970*L970</f>
        <v>0.70876920733350712</v>
      </c>
      <c r="T970">
        <f>R970*L970</f>
        <v>1.7970727926664927</v>
      </c>
      <c r="U970" s="1">
        <f>S970*1901000</f>
        <v>1347370.2631409972</v>
      </c>
      <c r="V970" s="1">
        <f>T970*469000</f>
        <v>842827.13976058504</v>
      </c>
      <c r="W970" s="2">
        <f t="shared" si="62"/>
        <v>18</v>
      </c>
      <c r="X970" s="2">
        <f t="shared" si="63"/>
        <v>68</v>
      </c>
    </row>
    <row r="971" spans="1:24" x14ac:dyDescent="0.2">
      <c r="A971">
        <v>83541</v>
      </c>
      <c r="B971" t="s">
        <v>299</v>
      </c>
      <c r="C971">
        <v>2021</v>
      </c>
      <c r="D971">
        <v>3227222.5980000002</v>
      </c>
      <c r="E971" s="1">
        <v>4650000</v>
      </c>
      <c r="F971">
        <f>D971/1000000</f>
        <v>3.2272225980000004</v>
      </c>
      <c r="G971">
        <f>E971/1000000</f>
        <v>4.6500000000000004</v>
      </c>
      <c r="H971">
        <v>111.487296</v>
      </c>
      <c r="I971" t="e">
        <f t="shared" si="60"/>
        <v>#DIV/0!</v>
      </c>
      <c r="J971">
        <v>112.06699500000001</v>
      </c>
      <c r="K971" t="e">
        <f t="shared" si="61"/>
        <v>#DIV/0!</v>
      </c>
      <c r="L971">
        <v>1.3443959999999999</v>
      </c>
      <c r="M971">
        <v>13.238043478260799</v>
      </c>
      <c r="N971">
        <f>H971-106</f>
        <v>5.4872960000000006</v>
      </c>
      <c r="O971">
        <f>117-J971</f>
        <v>4.9330049999999943</v>
      </c>
      <c r="P971">
        <f>N971+O971</f>
        <v>10.420300999999995</v>
      </c>
      <c r="Q971">
        <f>N971/P971</f>
        <v>0.52659668852176178</v>
      </c>
      <c r="R971">
        <f>O971/P971</f>
        <v>0.47340331147823816</v>
      </c>
      <c r="S971">
        <f>Q971*L971</f>
        <v>0.70795448166190245</v>
      </c>
      <c r="T971">
        <f>R971*L971</f>
        <v>0.63644151833809748</v>
      </c>
      <c r="U971" s="1">
        <f>S971*1901000</f>
        <v>1345821.4696392766</v>
      </c>
      <c r="V971" s="1">
        <f>T971*469000</f>
        <v>298491.07210056769</v>
      </c>
      <c r="W971" s="2">
        <f t="shared" si="62"/>
        <v>26</v>
      </c>
      <c r="X971" s="2">
        <f t="shared" si="63"/>
        <v>34</v>
      </c>
    </row>
    <row r="972" spans="1:24" x14ac:dyDescent="0.2">
      <c r="A972">
        <v>70105</v>
      </c>
      <c r="B972" t="s">
        <v>298</v>
      </c>
      <c r="C972">
        <v>2023</v>
      </c>
      <c r="D972">
        <v>4826709.3550000004</v>
      </c>
      <c r="E972" s="1">
        <v>2019706</v>
      </c>
      <c r="F972">
        <f>D972/1000000</f>
        <v>4.8267093550000002</v>
      </c>
      <c r="G972">
        <f>E972/1000000</f>
        <v>2.0197059999999998</v>
      </c>
      <c r="H972">
        <v>110.06982499999999</v>
      </c>
      <c r="I972">
        <f t="shared" si="60"/>
        <v>108.4477</v>
      </c>
      <c r="J972">
        <v>109.439573</v>
      </c>
      <c r="K972">
        <f t="shared" si="61"/>
        <v>107.201215</v>
      </c>
      <c r="L972">
        <v>2.01071</v>
      </c>
      <c r="M972">
        <v>16.271153846153801</v>
      </c>
      <c r="N972">
        <f>H972-106</f>
        <v>4.0698249999999945</v>
      </c>
      <c r="O972">
        <f>117-J972</f>
        <v>7.5604270000000042</v>
      </c>
      <c r="P972">
        <f>N972+O972</f>
        <v>11.630251999999999</v>
      </c>
      <c r="Q972">
        <f>N972/P972</f>
        <v>0.34993437803411265</v>
      </c>
      <c r="R972">
        <f>O972/P972</f>
        <v>0.65006562196588735</v>
      </c>
      <c r="S972">
        <f>Q972*L972</f>
        <v>0.70361655325697059</v>
      </c>
      <c r="T972">
        <f>R972*L972</f>
        <v>1.3070934467430293</v>
      </c>
      <c r="U972" s="1">
        <f>S972*1901000</f>
        <v>1337575.0677415011</v>
      </c>
      <c r="V972" s="1">
        <f>T972*469000</f>
        <v>613026.8265224807</v>
      </c>
      <c r="W972" s="2">
        <f t="shared" si="62"/>
        <v>20</v>
      </c>
      <c r="X972" s="2">
        <f t="shared" si="63"/>
        <v>55</v>
      </c>
    </row>
    <row r="973" spans="1:24" x14ac:dyDescent="0.2">
      <c r="A973">
        <v>142797</v>
      </c>
      <c r="B973" t="s">
        <v>327</v>
      </c>
      <c r="C973">
        <v>2023</v>
      </c>
      <c r="D973">
        <v>3699746.62</v>
      </c>
      <c r="E973" s="1">
        <v>3000000</v>
      </c>
      <c r="F973">
        <f>D973/1000000</f>
        <v>3.69974662</v>
      </c>
      <c r="G973">
        <f>E973/1000000</f>
        <v>3</v>
      </c>
      <c r="H973">
        <v>110.039687</v>
      </c>
      <c r="I973" t="e">
        <f t="shared" si="60"/>
        <v>#DIV/0!</v>
      </c>
      <c r="J973">
        <v>111.895467</v>
      </c>
      <c r="K973" t="e">
        <f t="shared" si="61"/>
        <v>#DIV/0!</v>
      </c>
      <c r="L973">
        <v>1.5412399999999999</v>
      </c>
      <c r="M973">
        <v>19.834729729729698</v>
      </c>
      <c r="N973">
        <f>H973-106</f>
        <v>4.0396870000000007</v>
      </c>
      <c r="O973">
        <f>117-J973</f>
        <v>5.1045330000000035</v>
      </c>
      <c r="P973">
        <f>N973+O973</f>
        <v>9.1442200000000042</v>
      </c>
      <c r="Q973">
        <f>N973/P973</f>
        <v>0.44177491355194853</v>
      </c>
      <c r="R973">
        <f>O973/P973</f>
        <v>0.55822508644805147</v>
      </c>
      <c r="S973">
        <f>Q973*L973</f>
        <v>0.68088116776280516</v>
      </c>
      <c r="T973">
        <f>R973*L973</f>
        <v>0.86035883223719478</v>
      </c>
      <c r="U973" s="1">
        <f>S973*1901000</f>
        <v>1294355.0999170926</v>
      </c>
      <c r="V973" s="1">
        <f>T973*469000</f>
        <v>403508.29231924436</v>
      </c>
      <c r="W973" s="2">
        <f t="shared" si="62"/>
        <v>20</v>
      </c>
      <c r="X973" s="2">
        <f t="shared" si="63"/>
        <v>35</v>
      </c>
    </row>
    <row r="974" spans="1:24" x14ac:dyDescent="0.2">
      <c r="A974">
        <v>31280</v>
      </c>
      <c r="B974" t="s">
        <v>235</v>
      </c>
      <c r="C974">
        <v>2022</v>
      </c>
      <c r="D974">
        <v>7993084.0789999999</v>
      </c>
      <c r="E974" s="1">
        <v>9200000</v>
      </c>
      <c r="F974">
        <f>D974/1000000</f>
        <v>7.993084079</v>
      </c>
      <c r="G974">
        <f>E974/1000000</f>
        <v>9.1999999999999993</v>
      </c>
      <c r="H974">
        <v>108.16532100000001</v>
      </c>
      <c r="I974">
        <f t="shared" si="60"/>
        <v>111.2131</v>
      </c>
      <c r="J974">
        <v>108.562622</v>
      </c>
      <c r="K974">
        <f t="shared" si="61"/>
        <v>105.73715900000001</v>
      </c>
      <c r="L974">
        <v>3.329758</v>
      </c>
      <c r="M974">
        <v>31.696710526315702</v>
      </c>
      <c r="N974">
        <f>H974-106</f>
        <v>2.1653210000000058</v>
      </c>
      <c r="O974">
        <f>117-J974</f>
        <v>8.4373779999999954</v>
      </c>
      <c r="P974">
        <f>N974+O974</f>
        <v>10.602699000000001</v>
      </c>
      <c r="Q974">
        <f>N974/P974</f>
        <v>0.20422356609387907</v>
      </c>
      <c r="R974">
        <f>O974/P974</f>
        <v>0.79577643390612096</v>
      </c>
      <c r="S974">
        <f>Q974*L974</f>
        <v>0.68001505298962261</v>
      </c>
      <c r="T974">
        <f>R974*L974</f>
        <v>2.6497429470103775</v>
      </c>
      <c r="U974" s="1">
        <f>S974*1901000</f>
        <v>1292708.6157332726</v>
      </c>
      <c r="V974" s="1">
        <f>T974*469000</f>
        <v>1242729.4421478671</v>
      </c>
      <c r="W974" s="2">
        <f t="shared" si="62"/>
        <v>13</v>
      </c>
      <c r="X974" s="2">
        <f t="shared" si="63"/>
        <v>62</v>
      </c>
    </row>
    <row r="975" spans="1:24" x14ac:dyDescent="0.2">
      <c r="A975">
        <v>191611</v>
      </c>
      <c r="B975" t="s">
        <v>417</v>
      </c>
      <c r="C975">
        <v>2021</v>
      </c>
      <c r="D975">
        <v>-1508375.7794999999</v>
      </c>
      <c r="E975" s="1">
        <v>925258</v>
      </c>
      <c r="F975">
        <f>D975/1000000</f>
        <v>-1.5083757794999999</v>
      </c>
      <c r="G975">
        <f>E975/1000000</f>
        <v>0.92525800000000002</v>
      </c>
      <c r="H975">
        <v>102.95235099999999</v>
      </c>
      <c r="I975" t="e">
        <f t="shared" si="60"/>
        <v>#DIV/0!</v>
      </c>
      <c r="J975">
        <v>111.115587</v>
      </c>
      <c r="K975" t="e">
        <f t="shared" si="61"/>
        <v>#DIV/0!</v>
      </c>
      <c r="L975">
        <v>-0.628359</v>
      </c>
      <c r="M975">
        <v>14.9058823529411</v>
      </c>
      <c r="N975">
        <f>H975-106</f>
        <v>-3.0476490000000069</v>
      </c>
      <c r="O975">
        <f>117-J975</f>
        <v>5.884412999999995</v>
      </c>
      <c r="P975">
        <f>N975+O975</f>
        <v>2.8367639999999881</v>
      </c>
      <c r="Q975">
        <f>N975/P975</f>
        <v>-1.074339987394094</v>
      </c>
      <c r="R975">
        <f>O975/P975</f>
        <v>2.0743399873940942</v>
      </c>
      <c r="S975">
        <f>Q975*L975</f>
        <v>0.67507120013896549</v>
      </c>
      <c r="T975">
        <f>R975*L975</f>
        <v>-1.3034302001389657</v>
      </c>
      <c r="U975" s="1">
        <f>S975*1901000</f>
        <v>1283310.3514641733</v>
      </c>
      <c r="V975" s="1">
        <f>T975*469000</f>
        <v>-611308.76386517496</v>
      </c>
      <c r="W975" s="2">
        <f t="shared" si="62"/>
        <v>1</v>
      </c>
      <c r="X975" s="2">
        <f t="shared" si="63"/>
        <v>43.000000000000007</v>
      </c>
    </row>
    <row r="976" spans="1:24" x14ac:dyDescent="0.2">
      <c r="A976">
        <v>147</v>
      </c>
      <c r="B976" t="s">
        <v>153</v>
      </c>
      <c r="C976">
        <v>2021</v>
      </c>
      <c r="D976">
        <v>6144206.9764999999</v>
      </c>
      <c r="E976" s="1">
        <v>10000000</v>
      </c>
      <c r="F976">
        <f>D976/1000000</f>
        <v>6.1442069764999996</v>
      </c>
      <c r="G976">
        <f>E976/1000000</f>
        <v>10</v>
      </c>
      <c r="H976">
        <v>108.957277</v>
      </c>
      <c r="I976">
        <f t="shared" si="60"/>
        <v>121.180543</v>
      </c>
      <c r="J976">
        <v>108.703377</v>
      </c>
      <c r="K976">
        <f t="shared" si="61"/>
        <v>108.164682</v>
      </c>
      <c r="L976">
        <v>2.5595530000000002</v>
      </c>
      <c r="M976">
        <v>21.827903225806399</v>
      </c>
      <c r="N976">
        <f>H976-106</f>
        <v>2.9572770000000048</v>
      </c>
      <c r="O976">
        <f>117-J976</f>
        <v>8.2966229999999968</v>
      </c>
      <c r="P976">
        <f>N976+O976</f>
        <v>11.253900000000002</v>
      </c>
      <c r="Q976">
        <f>N976/P976</f>
        <v>0.26277797030362848</v>
      </c>
      <c r="R976">
        <f>O976/P976</f>
        <v>0.73722202969637152</v>
      </c>
      <c r="S976">
        <f>Q976*L976</f>
        <v>0.67259414222456326</v>
      </c>
      <c r="T976">
        <f>R976*L976</f>
        <v>1.886958857775437</v>
      </c>
      <c r="U976" s="1">
        <f>S976*1901000</f>
        <v>1278601.4643688947</v>
      </c>
      <c r="V976" s="1">
        <f>T976*469000</f>
        <v>884983.70429667993</v>
      </c>
      <c r="W976" s="2">
        <f t="shared" si="62"/>
        <v>15</v>
      </c>
      <c r="X976" s="2">
        <f t="shared" si="63"/>
        <v>61</v>
      </c>
    </row>
    <row r="977" spans="1:24" x14ac:dyDescent="0.2">
      <c r="A977">
        <v>307</v>
      </c>
      <c r="B977" t="s">
        <v>403</v>
      </c>
      <c r="C977">
        <v>2020</v>
      </c>
      <c r="D977">
        <v>4611473.3234999999</v>
      </c>
      <c r="E977" s="1">
        <v>1620564</v>
      </c>
      <c r="F977">
        <f>D977/1000000</f>
        <v>4.6114733235000003</v>
      </c>
      <c r="G977">
        <f>E977/1000000</f>
        <v>1.6205639999999999</v>
      </c>
      <c r="H977">
        <v>109.548883</v>
      </c>
      <c r="I977" t="e">
        <f t="shared" si="60"/>
        <v>#DIV/0!</v>
      </c>
      <c r="J977">
        <v>110.340796</v>
      </c>
      <c r="K977" t="e">
        <f t="shared" si="61"/>
        <v>#DIV/0!</v>
      </c>
      <c r="L977">
        <v>1.9210469999999999</v>
      </c>
      <c r="M977">
        <v>19.6724590163934</v>
      </c>
      <c r="N977">
        <f>H977-106</f>
        <v>3.5488830000000036</v>
      </c>
      <c r="O977">
        <f>117-J977</f>
        <v>6.6592040000000026</v>
      </c>
      <c r="P977">
        <f>N977+O977</f>
        <v>10.208087000000006</v>
      </c>
      <c r="Q977">
        <f>N977/P977</f>
        <v>0.34765407073822957</v>
      </c>
      <c r="R977">
        <f>O977/P977</f>
        <v>0.65234592926177049</v>
      </c>
      <c r="S977">
        <f>Q977*L977</f>
        <v>0.66785980962946367</v>
      </c>
      <c r="T977">
        <f>R977*L977</f>
        <v>1.2531871903705363</v>
      </c>
      <c r="U977" s="1">
        <f>S977*1901000</f>
        <v>1269601.4981056105</v>
      </c>
      <c r="V977" s="1">
        <f>T977*469000</f>
        <v>587744.79228378145</v>
      </c>
      <c r="W977" s="2">
        <f t="shared" si="62"/>
        <v>18</v>
      </c>
      <c r="X977" s="2">
        <f t="shared" si="63"/>
        <v>48</v>
      </c>
    </row>
    <row r="978" spans="1:24" x14ac:dyDescent="0.2">
      <c r="A978">
        <v>40759</v>
      </c>
      <c r="B978" t="s">
        <v>65</v>
      </c>
      <c r="C978">
        <v>2023</v>
      </c>
      <c r="D978">
        <v>1986190.5035000001</v>
      </c>
      <c r="E978" s="1">
        <v>24330357</v>
      </c>
      <c r="F978">
        <f>D978/1000000</f>
        <v>1.9861905035</v>
      </c>
      <c r="G978">
        <f>E978/1000000</f>
        <v>24.330356999999999</v>
      </c>
      <c r="H978">
        <v>111.310986</v>
      </c>
      <c r="I978">
        <f t="shared" si="60"/>
        <v>113.536514</v>
      </c>
      <c r="J978">
        <v>115.679453</v>
      </c>
      <c r="K978">
        <f t="shared" si="61"/>
        <v>107.192869</v>
      </c>
      <c r="L978">
        <v>0.827407</v>
      </c>
      <c r="M978">
        <v>27.0471830985915</v>
      </c>
      <c r="N978">
        <f>H978-106</f>
        <v>5.3109859999999998</v>
      </c>
      <c r="O978">
        <f>117-J978</f>
        <v>1.3205470000000048</v>
      </c>
      <c r="P978">
        <f>N978+O978</f>
        <v>6.6315330000000046</v>
      </c>
      <c r="Q978">
        <f>N978/P978</f>
        <v>0.80086851712869345</v>
      </c>
      <c r="R978">
        <f>O978/P978</f>
        <v>0.19913148287130653</v>
      </c>
      <c r="S978">
        <f>Q978*L978</f>
        <v>0.66264421715190092</v>
      </c>
      <c r="T978">
        <f>R978*L978</f>
        <v>0.16476278284809912</v>
      </c>
      <c r="U978" s="1">
        <f>S978*1901000</f>
        <v>1259686.6568057637</v>
      </c>
      <c r="V978" s="1">
        <f>T978*469000</f>
        <v>77273.745155758486</v>
      </c>
      <c r="W978" s="2">
        <f t="shared" si="62"/>
        <v>25</v>
      </c>
      <c r="X978" s="2">
        <f t="shared" si="63"/>
        <v>13</v>
      </c>
    </row>
    <row r="979" spans="1:24" x14ac:dyDescent="0.2">
      <c r="A979">
        <v>39383</v>
      </c>
      <c r="B979" t="s">
        <v>247</v>
      </c>
      <c r="C979">
        <v>2020</v>
      </c>
      <c r="D979">
        <v>19411448.809500001</v>
      </c>
      <c r="E979" s="1">
        <v>5000000</v>
      </c>
      <c r="F979">
        <f>D979/1000000</f>
        <v>19.411448809500001</v>
      </c>
      <c r="G979">
        <f>E979/1000000</f>
        <v>5</v>
      </c>
      <c r="H979">
        <v>107.85086800000001</v>
      </c>
      <c r="I979" t="e">
        <f t="shared" si="60"/>
        <v>#DIV/0!</v>
      </c>
      <c r="J979">
        <v>96.005593000000005</v>
      </c>
      <c r="K979" t="e">
        <f t="shared" si="61"/>
        <v>#DIV/0!</v>
      </c>
      <c r="L979">
        <v>8.0864189999999994</v>
      </c>
      <c r="M979">
        <v>24.1675</v>
      </c>
      <c r="N979">
        <f>H979-106</f>
        <v>1.8508680000000055</v>
      </c>
      <c r="O979">
        <f>117-J979</f>
        <v>20.994406999999995</v>
      </c>
      <c r="P979">
        <f>N979+O979</f>
        <v>22.845275000000001</v>
      </c>
      <c r="Q979">
        <f>N979/P979</f>
        <v>8.101754082627613E-2</v>
      </c>
      <c r="R979">
        <f>O979/P979</f>
        <v>0.9189824591737239</v>
      </c>
      <c r="S979">
        <f>Q979*L979</f>
        <v>0.65514178147087498</v>
      </c>
      <c r="T979">
        <f>R979*L979</f>
        <v>7.4312772185291243</v>
      </c>
      <c r="U979" s="1">
        <f>S979*1901000</f>
        <v>1245424.5265761334</v>
      </c>
      <c r="V979" s="1">
        <f>T979*469000</f>
        <v>3485269.0154901594</v>
      </c>
      <c r="W979" s="2">
        <f t="shared" si="62"/>
        <v>12</v>
      </c>
      <c r="X979" s="2">
        <f t="shared" si="63"/>
        <v>100</v>
      </c>
    </row>
    <row r="980" spans="1:24" x14ac:dyDescent="0.2">
      <c r="A980">
        <v>73177</v>
      </c>
      <c r="B980" t="s">
        <v>218</v>
      </c>
      <c r="C980">
        <v>2023</v>
      </c>
      <c r="D980">
        <v>2135484.7999999998</v>
      </c>
      <c r="E980" s="1">
        <v>10250000</v>
      </c>
      <c r="F980">
        <f>D980/1000000</f>
        <v>2.1354848</v>
      </c>
      <c r="G980">
        <f>E980/1000000</f>
        <v>10.25</v>
      </c>
      <c r="H980">
        <v>111.86479199999999</v>
      </c>
      <c r="I980">
        <f t="shared" si="60"/>
        <v>110.324045</v>
      </c>
      <c r="J980">
        <v>114.860229</v>
      </c>
      <c r="K980">
        <f t="shared" si="61"/>
        <v>107.796975</v>
      </c>
      <c r="L980">
        <v>0.88959999999999995</v>
      </c>
      <c r="M980">
        <v>15.791086956521699</v>
      </c>
      <c r="N980">
        <f>H980-106</f>
        <v>5.8647919999999942</v>
      </c>
      <c r="O980">
        <f>117-J980</f>
        <v>2.1397709999999961</v>
      </c>
      <c r="P980">
        <f>N980+O980</f>
        <v>8.0045629999999903</v>
      </c>
      <c r="Q980">
        <f>N980/P980</f>
        <v>0.73268109701928774</v>
      </c>
      <c r="R980">
        <f>O980/P980</f>
        <v>0.2673189029807122</v>
      </c>
      <c r="S980">
        <f>Q980*L980</f>
        <v>0.65179310390835832</v>
      </c>
      <c r="T980">
        <f>R980*L980</f>
        <v>0.23780689609164157</v>
      </c>
      <c r="U980" s="1">
        <f>S980*1901000</f>
        <v>1239058.6905297891</v>
      </c>
      <c r="V980" s="1">
        <f>T980*469000</f>
        <v>111531.43426697989</v>
      </c>
      <c r="W980" s="2">
        <f t="shared" si="62"/>
        <v>28.000000000000004</v>
      </c>
      <c r="X980" s="2">
        <f t="shared" si="63"/>
        <v>18</v>
      </c>
    </row>
    <row r="981" spans="1:24" x14ac:dyDescent="0.2">
      <c r="A981">
        <v>30434</v>
      </c>
      <c r="B981" t="s">
        <v>202</v>
      </c>
      <c r="C981">
        <v>2024</v>
      </c>
      <c r="D981">
        <v>3148975.9</v>
      </c>
      <c r="E981" s="1">
        <v>4000000</v>
      </c>
      <c r="F981">
        <f>D981/1000000</f>
        <v>3.1489758999999999</v>
      </c>
      <c r="G981">
        <f>E981/1000000</f>
        <v>4</v>
      </c>
      <c r="H981">
        <v>111.74417</v>
      </c>
      <c r="I981">
        <f t="shared" si="60"/>
        <v>113.444985</v>
      </c>
      <c r="J981">
        <v>111.11251</v>
      </c>
      <c r="K981">
        <f t="shared" si="61"/>
        <v>109.54493600000001</v>
      </c>
      <c r="L981">
        <v>1.3118000000000001</v>
      </c>
      <c r="M981">
        <v>10.014909090909001</v>
      </c>
      <c r="N981">
        <f>H981-106</f>
        <v>5.7441699999999969</v>
      </c>
      <c r="O981">
        <f>117-J981</f>
        <v>5.8874899999999997</v>
      </c>
      <c r="P981">
        <f>N981+O981</f>
        <v>11.631659999999997</v>
      </c>
      <c r="Q981">
        <f>N981/P981</f>
        <v>0.49383922845062517</v>
      </c>
      <c r="R981">
        <f>O981/P981</f>
        <v>0.50616077154937489</v>
      </c>
      <c r="S981">
        <f>Q981*L981</f>
        <v>0.64781829988153017</v>
      </c>
      <c r="T981">
        <f>R981*L981</f>
        <v>0.66398170011847002</v>
      </c>
      <c r="U981" s="1">
        <f>S981*1901000</f>
        <v>1231502.5880747889</v>
      </c>
      <c r="V981" s="1">
        <f>T981*469000</f>
        <v>311407.41735556244</v>
      </c>
      <c r="W981" s="2">
        <f t="shared" si="62"/>
        <v>27</v>
      </c>
      <c r="X981" s="2">
        <f t="shared" si="63"/>
        <v>43.000000000000007</v>
      </c>
    </row>
    <row r="982" spans="1:24" x14ac:dyDescent="0.2">
      <c r="A982">
        <v>55726</v>
      </c>
      <c r="B982" t="s">
        <v>209</v>
      </c>
      <c r="C982">
        <v>2024</v>
      </c>
      <c r="D982">
        <v>6447426.1339999996</v>
      </c>
      <c r="E982" s="1">
        <v>10714286</v>
      </c>
      <c r="F982">
        <f>D982/1000000</f>
        <v>6.4474261339999996</v>
      </c>
      <c r="G982">
        <f>E982/1000000</f>
        <v>10.714286</v>
      </c>
      <c r="H982">
        <v>109.31526700000001</v>
      </c>
      <c r="I982">
        <f t="shared" si="60"/>
        <v>107.01516700000001</v>
      </c>
      <c r="J982">
        <v>106.436975</v>
      </c>
      <c r="K982">
        <f t="shared" si="61"/>
        <v>105.839009</v>
      </c>
      <c r="L982">
        <v>2.6858680000000001</v>
      </c>
      <c r="M982">
        <v>16.134444444444402</v>
      </c>
      <c r="N982">
        <f>H982-106</f>
        <v>3.3152670000000057</v>
      </c>
      <c r="O982">
        <f>117-J982</f>
        <v>10.563024999999996</v>
      </c>
      <c r="P982">
        <f>N982+O982</f>
        <v>13.878292000000002</v>
      </c>
      <c r="Q982">
        <f>N982/P982</f>
        <v>0.2388814848397775</v>
      </c>
      <c r="R982">
        <f>O982/P982</f>
        <v>0.76111851516022255</v>
      </c>
      <c r="S982">
        <f>Q982*L982</f>
        <v>0.64160413592364351</v>
      </c>
      <c r="T982">
        <f>R982*L982</f>
        <v>2.0442638640763566</v>
      </c>
      <c r="U982" s="1">
        <f>S982*1901000</f>
        <v>1219689.4623908463</v>
      </c>
      <c r="V982" s="1">
        <f>T982*469000</f>
        <v>958759.75225181121</v>
      </c>
      <c r="W982" s="2">
        <f t="shared" si="62"/>
        <v>17</v>
      </c>
      <c r="X982" s="2">
        <f t="shared" si="63"/>
        <v>75</v>
      </c>
    </row>
    <row r="983" spans="1:24" x14ac:dyDescent="0.2">
      <c r="A983">
        <v>605</v>
      </c>
      <c r="B983" t="s">
        <v>237</v>
      </c>
      <c r="C983">
        <v>2023</v>
      </c>
      <c r="D983">
        <v>3601086.07</v>
      </c>
      <c r="E983" s="1">
        <v>2019706</v>
      </c>
      <c r="F983">
        <f>D983/1000000</f>
        <v>3.60108607</v>
      </c>
      <c r="G983">
        <f>E983/1000000</f>
        <v>2.0197059999999998</v>
      </c>
      <c r="H983">
        <v>110.992306</v>
      </c>
      <c r="I983" t="e">
        <f t="shared" si="60"/>
        <v>#DIV/0!</v>
      </c>
      <c r="J983">
        <v>110.222736</v>
      </c>
      <c r="K983" t="e">
        <f t="shared" si="61"/>
        <v>#DIV/0!</v>
      </c>
      <c r="L983">
        <v>1.50014</v>
      </c>
      <c r="M983">
        <v>11.202244897959099</v>
      </c>
      <c r="N983">
        <f>H983-106</f>
        <v>4.9923059999999992</v>
      </c>
      <c r="O983">
        <f>117-J983</f>
        <v>6.7772640000000024</v>
      </c>
      <c r="P983">
        <f>N983+O983</f>
        <v>11.769570000000002</v>
      </c>
      <c r="Q983">
        <f>N983/P983</f>
        <v>0.42417063665027682</v>
      </c>
      <c r="R983">
        <f>O983/P983</f>
        <v>0.57582936334972323</v>
      </c>
      <c r="S983">
        <f>Q983*L983</f>
        <v>0.63631533886454628</v>
      </c>
      <c r="T983">
        <f>R983*L983</f>
        <v>0.86382466113545386</v>
      </c>
      <c r="U983" s="1">
        <f>S983*1901000</f>
        <v>1209635.4591815025</v>
      </c>
      <c r="V983" s="1">
        <f>T983*469000</f>
        <v>405133.76607252785</v>
      </c>
      <c r="W983" s="2">
        <f t="shared" si="62"/>
        <v>24</v>
      </c>
      <c r="X983" s="2">
        <f t="shared" si="63"/>
        <v>49</v>
      </c>
    </row>
    <row r="984" spans="1:24" x14ac:dyDescent="0.2">
      <c r="A984">
        <v>38549</v>
      </c>
      <c r="B984" t="s">
        <v>205</v>
      </c>
      <c r="C984">
        <v>2020</v>
      </c>
      <c r="D984">
        <v>1099404.9950000001</v>
      </c>
      <c r="E984" s="1">
        <v>8325000</v>
      </c>
      <c r="F984">
        <f>D984/1000000</f>
        <v>1.0994049950000002</v>
      </c>
      <c r="G984">
        <f>E984/1000000</f>
        <v>8.3249999999999993</v>
      </c>
      <c r="H984">
        <v>114.147565</v>
      </c>
      <c r="I984" t="e">
        <f t="shared" si="60"/>
        <v>#DIV/0!</v>
      </c>
      <c r="J984">
        <v>119.23669200000001</v>
      </c>
      <c r="K984" t="e">
        <f t="shared" si="61"/>
        <v>#DIV/0!</v>
      </c>
      <c r="L984">
        <v>0.45799000000000001</v>
      </c>
      <c r="M984">
        <v>26.816199999999998</v>
      </c>
      <c r="N984">
        <f>H984-106</f>
        <v>8.1475650000000002</v>
      </c>
      <c r="O984">
        <f>117-J984</f>
        <v>-2.236692000000005</v>
      </c>
      <c r="P984">
        <f>N984+O984</f>
        <v>5.9108729999999952</v>
      </c>
      <c r="Q984">
        <f>N984/P984</f>
        <v>1.3784029871729619</v>
      </c>
      <c r="R984">
        <f>O984/P984</f>
        <v>-0.37840298717296189</v>
      </c>
      <c r="S984">
        <f>Q984*L984</f>
        <v>0.6312947840953449</v>
      </c>
      <c r="T984">
        <f>R984*L984</f>
        <v>-0.17330478409534483</v>
      </c>
      <c r="U984" s="1">
        <f>S984*1901000</f>
        <v>1200091.3845652507</v>
      </c>
      <c r="V984" s="1">
        <f>T984*469000</f>
        <v>-81279.943740716728</v>
      </c>
      <c r="W984" s="2">
        <f t="shared" si="62"/>
        <v>43</v>
      </c>
      <c r="X984" s="2">
        <f t="shared" si="63"/>
        <v>3</v>
      </c>
    </row>
    <row r="985" spans="1:24" x14ac:dyDescent="0.2">
      <c r="A985">
        <v>55749</v>
      </c>
      <c r="B985" t="s">
        <v>326</v>
      </c>
      <c r="C985">
        <v>2022</v>
      </c>
      <c r="D985">
        <v>-1749309.1635</v>
      </c>
      <c r="E985" s="1">
        <v>3000000</v>
      </c>
      <c r="F985">
        <f>D985/1000000</f>
        <v>-1.7493091635</v>
      </c>
      <c r="G985">
        <f>E985/1000000</f>
        <v>3</v>
      </c>
      <c r="H985">
        <v>104.054484</v>
      </c>
      <c r="I985" t="e">
        <f t="shared" si="60"/>
        <v>#DIV/0!</v>
      </c>
      <c r="J985">
        <v>112.80643999999999</v>
      </c>
      <c r="K985" t="e">
        <f t="shared" si="61"/>
        <v>#DIV/0!</v>
      </c>
      <c r="L985">
        <v>-0.72872700000000001</v>
      </c>
      <c r="M985">
        <v>14.1228571428571</v>
      </c>
      <c r="N985">
        <f>H985-106</f>
        <v>-1.9455159999999978</v>
      </c>
      <c r="O985">
        <f>117-J985</f>
        <v>4.1935600000000051</v>
      </c>
      <c r="P985">
        <f>N985+O985</f>
        <v>2.2480440000000073</v>
      </c>
      <c r="Q985">
        <f>N985/P985</f>
        <v>-0.86542612155277721</v>
      </c>
      <c r="R985">
        <f>O985/P985</f>
        <v>1.8654261215527772</v>
      </c>
      <c r="S985">
        <f>Q985*L985</f>
        <v>0.63065938128079069</v>
      </c>
      <c r="T985">
        <f>R985*L985</f>
        <v>-1.3593863812807907</v>
      </c>
      <c r="U985" s="1">
        <f>S985*1901000</f>
        <v>1198883.4838147832</v>
      </c>
      <c r="V985" s="1">
        <f>T985*469000</f>
        <v>-637552.21282069082</v>
      </c>
      <c r="W985" s="2">
        <f t="shared" si="62"/>
        <v>2</v>
      </c>
      <c r="X985" s="2">
        <f t="shared" si="63"/>
        <v>29</v>
      </c>
    </row>
    <row r="986" spans="1:24" x14ac:dyDescent="0.2">
      <c r="A986">
        <v>42483</v>
      </c>
      <c r="B986" t="s">
        <v>157</v>
      </c>
      <c r="C986">
        <v>2020</v>
      </c>
      <c r="D986">
        <v>3284328.0924999998</v>
      </c>
      <c r="E986" s="1">
        <v>8817143</v>
      </c>
      <c r="F986">
        <f>D986/1000000</f>
        <v>3.2843280924999996</v>
      </c>
      <c r="G986">
        <f>E986/1000000</f>
        <v>8.8171429999999997</v>
      </c>
      <c r="H986">
        <v>110.218771</v>
      </c>
      <c r="I986" t="e">
        <f t="shared" si="60"/>
        <v>#DIV/0!</v>
      </c>
      <c r="J986">
        <v>112.04056799999999</v>
      </c>
      <c r="K986" t="e">
        <f t="shared" si="61"/>
        <v>#DIV/0!</v>
      </c>
      <c r="L986">
        <v>1.368185</v>
      </c>
      <c r="M986">
        <v>17.464428571428499</v>
      </c>
      <c r="N986">
        <f>H986-106</f>
        <v>4.2187710000000038</v>
      </c>
      <c r="O986">
        <f>117-J986</f>
        <v>4.9594320000000067</v>
      </c>
      <c r="P986">
        <f>N986+O986</f>
        <v>9.1782030000000105</v>
      </c>
      <c r="Q986">
        <f>N986/P986</f>
        <v>0.45965108856276105</v>
      </c>
      <c r="R986">
        <f>O986/P986</f>
        <v>0.54034891143723895</v>
      </c>
      <c r="S986">
        <f>Q986*L986</f>
        <v>0.62888772460524123</v>
      </c>
      <c r="T986">
        <f>R986*L986</f>
        <v>0.73929727539475876</v>
      </c>
      <c r="U986" s="1">
        <f>S986*1901000</f>
        <v>1195515.5644745636</v>
      </c>
      <c r="V986" s="1">
        <f>T986*469000</f>
        <v>346730.42216014187</v>
      </c>
      <c r="W986" s="2">
        <f t="shared" si="62"/>
        <v>21</v>
      </c>
      <c r="X986" s="2">
        <f t="shared" si="63"/>
        <v>35</v>
      </c>
    </row>
    <row r="987" spans="1:24" x14ac:dyDescent="0.2">
      <c r="A987">
        <v>43813</v>
      </c>
      <c r="B987" t="s">
        <v>204</v>
      </c>
      <c r="C987">
        <v>2022</v>
      </c>
      <c r="D987">
        <v>5113674.727</v>
      </c>
      <c r="E987" s="1">
        <v>1815677</v>
      </c>
      <c r="F987">
        <f>D987/1000000</f>
        <v>5.1136747270000003</v>
      </c>
      <c r="G987">
        <f>E987/1000000</f>
        <v>1.815677</v>
      </c>
      <c r="H987">
        <v>108.748137</v>
      </c>
      <c r="I987">
        <f t="shared" si="60"/>
        <v>109.285224</v>
      </c>
      <c r="J987">
        <v>110.355101</v>
      </c>
      <c r="K987">
        <f t="shared" si="61"/>
        <v>107.712129</v>
      </c>
      <c r="L987">
        <v>2.1302539999999999</v>
      </c>
      <c r="M987">
        <v>25.8622058823529</v>
      </c>
      <c r="N987">
        <f>H987-106</f>
        <v>2.7481369999999998</v>
      </c>
      <c r="O987">
        <f>117-J987</f>
        <v>6.6448989999999952</v>
      </c>
      <c r="P987">
        <f>N987+O987</f>
        <v>9.3930359999999951</v>
      </c>
      <c r="Q987">
        <f>N987/P987</f>
        <v>0.29257175209378539</v>
      </c>
      <c r="R987">
        <f>O987/P987</f>
        <v>0.70742824790621461</v>
      </c>
      <c r="S987">
        <f>Q987*L987</f>
        <v>0.62325214518479466</v>
      </c>
      <c r="T987">
        <f>R987*L987</f>
        <v>1.5070018548152053</v>
      </c>
      <c r="U987" s="1">
        <f>S987*1901000</f>
        <v>1184802.3279962947</v>
      </c>
      <c r="V987" s="1">
        <f>T987*469000</f>
        <v>706783.86990833131</v>
      </c>
      <c r="W987" s="2">
        <f t="shared" si="62"/>
        <v>14.000000000000002</v>
      </c>
      <c r="X987" s="2">
        <f t="shared" si="63"/>
        <v>48</v>
      </c>
    </row>
    <row r="988" spans="1:24" x14ac:dyDescent="0.2">
      <c r="A988">
        <v>95381</v>
      </c>
      <c r="B988" t="s">
        <v>155</v>
      </c>
      <c r="C988">
        <v>2024</v>
      </c>
      <c r="D988">
        <v>10754828.122500001</v>
      </c>
      <c r="E988" s="1">
        <v>15000000</v>
      </c>
      <c r="F988">
        <f>D988/1000000</f>
        <v>10.754828122500001</v>
      </c>
      <c r="G988">
        <f>E988/1000000</f>
        <v>15</v>
      </c>
      <c r="H988">
        <v>108.363715</v>
      </c>
      <c r="I988" t="e">
        <f t="shared" si="60"/>
        <v>#DIV/0!</v>
      </c>
      <c r="J988">
        <v>102.36434</v>
      </c>
      <c r="K988" t="e">
        <f t="shared" si="61"/>
        <v>#DIV/0!</v>
      </c>
      <c r="L988">
        <v>4.480245</v>
      </c>
      <c r="M988">
        <v>19.913239436619701</v>
      </c>
      <c r="N988">
        <f>H988-106</f>
        <v>2.3637149999999991</v>
      </c>
      <c r="O988">
        <f>117-J988</f>
        <v>14.635660000000001</v>
      </c>
      <c r="P988">
        <f>N988+O988</f>
        <v>16.999375000000001</v>
      </c>
      <c r="Q988">
        <f>N988/P988</f>
        <v>0.13904717085186949</v>
      </c>
      <c r="R988">
        <f>O988/P988</f>
        <v>0.86095282914813054</v>
      </c>
      <c r="S988">
        <f>Q988*L988</f>
        <v>0.62296539197323397</v>
      </c>
      <c r="T988">
        <f>R988*L988</f>
        <v>3.8572796080267659</v>
      </c>
      <c r="U988" s="1">
        <f>S988*1901000</f>
        <v>1184257.2101411177</v>
      </c>
      <c r="V988" s="1">
        <f>T988*469000</f>
        <v>1809064.1361645532</v>
      </c>
      <c r="W988" s="2">
        <f t="shared" si="62"/>
        <v>13</v>
      </c>
      <c r="X988" s="2">
        <f t="shared" si="63"/>
        <v>92</v>
      </c>
    </row>
    <row r="989" spans="1:24" x14ac:dyDescent="0.2">
      <c r="A989">
        <v>85335</v>
      </c>
      <c r="B989" t="s">
        <v>328</v>
      </c>
      <c r="C989">
        <v>2023</v>
      </c>
      <c r="D989">
        <v>5815127.2324999999</v>
      </c>
      <c r="E989" s="1">
        <v>2815937</v>
      </c>
      <c r="F989">
        <f>D989/1000000</f>
        <v>5.8151272325000001</v>
      </c>
      <c r="G989">
        <f>E989/1000000</f>
        <v>2.8159369999999999</v>
      </c>
      <c r="H989">
        <v>109.358783</v>
      </c>
      <c r="I989">
        <f t="shared" si="60"/>
        <v>113.557981</v>
      </c>
      <c r="J989">
        <v>107.281036</v>
      </c>
      <c r="K989">
        <f t="shared" si="61"/>
        <v>104.702962</v>
      </c>
      <c r="L989">
        <v>2.4224649999999999</v>
      </c>
      <c r="M989">
        <v>15.9943333333333</v>
      </c>
      <c r="N989">
        <f>H989-106</f>
        <v>3.3587830000000025</v>
      </c>
      <c r="O989">
        <f>117-J989</f>
        <v>9.7189639999999997</v>
      </c>
      <c r="P989">
        <f>N989+O989</f>
        <v>13.077747000000002</v>
      </c>
      <c r="Q989">
        <f>N989/P989</f>
        <v>0.25683192984234993</v>
      </c>
      <c r="R989">
        <f>O989/P989</f>
        <v>0.74316807015765007</v>
      </c>
      <c r="S989">
        <f>Q989*L989</f>
        <v>0.62216636092554822</v>
      </c>
      <c r="T989">
        <f>R989*L989</f>
        <v>1.8002986390744518</v>
      </c>
      <c r="U989" s="1">
        <f>S989*1901000</f>
        <v>1182738.2521194671</v>
      </c>
      <c r="V989" s="1">
        <f>T989*469000</f>
        <v>844340.06172591785</v>
      </c>
      <c r="W989" s="2">
        <f t="shared" si="62"/>
        <v>17</v>
      </c>
      <c r="X989" s="2">
        <f t="shared" si="63"/>
        <v>70</v>
      </c>
    </row>
    <row r="990" spans="1:24" x14ac:dyDescent="0.2">
      <c r="A990">
        <v>24324</v>
      </c>
      <c r="B990" t="s">
        <v>393</v>
      </c>
      <c r="C990">
        <v>2021</v>
      </c>
      <c r="D990">
        <v>-755391.74049999996</v>
      </c>
      <c r="E990" s="1">
        <v>1669178</v>
      </c>
      <c r="F990">
        <f>D990/1000000</f>
        <v>-0.75539174049999991</v>
      </c>
      <c r="G990">
        <f>E990/1000000</f>
        <v>1.6691780000000001</v>
      </c>
      <c r="H990">
        <v>98.569130999999999</v>
      </c>
      <c r="I990">
        <f t="shared" si="60"/>
        <v>109.864082</v>
      </c>
      <c r="J990">
        <v>105.771001</v>
      </c>
      <c r="K990">
        <f t="shared" si="61"/>
        <v>112.742926</v>
      </c>
      <c r="L990">
        <v>-0.31468099999999999</v>
      </c>
      <c r="M990">
        <v>13.9641025641025</v>
      </c>
      <c r="N990">
        <f>H990-106</f>
        <v>-7.4308690000000013</v>
      </c>
      <c r="O990">
        <f>117-J990</f>
        <v>11.228999000000002</v>
      </c>
      <c r="P990">
        <f>N990+O990</f>
        <v>3.7981300000000005</v>
      </c>
      <c r="Q990">
        <f>N990/P990</f>
        <v>-1.9564546237227267</v>
      </c>
      <c r="R990">
        <f>O990/P990</f>
        <v>2.9564546237227267</v>
      </c>
      <c r="S990">
        <f>Q990*L990</f>
        <v>0.61565909744769132</v>
      </c>
      <c r="T990">
        <f>R990*L990</f>
        <v>-0.93034009744769131</v>
      </c>
      <c r="U990" s="1">
        <f>S990*1901000</f>
        <v>1170367.9442480612</v>
      </c>
      <c r="V990" s="1">
        <f>T990*469000</f>
        <v>-436329.50570296723</v>
      </c>
      <c r="W990" s="2">
        <f t="shared" si="62"/>
        <v>0</v>
      </c>
      <c r="X990" s="2">
        <f t="shared" si="63"/>
        <v>78</v>
      </c>
    </row>
    <row r="991" spans="1:24" x14ac:dyDescent="0.2">
      <c r="A991">
        <v>77668</v>
      </c>
      <c r="B991" t="s">
        <v>282</v>
      </c>
      <c r="C991">
        <v>2020</v>
      </c>
      <c r="D991">
        <v>4275876.2220000001</v>
      </c>
      <c r="E991" s="1">
        <v>1663861</v>
      </c>
      <c r="F991">
        <f>D991/1000000</f>
        <v>4.2758762219999999</v>
      </c>
      <c r="G991">
        <f>E991/1000000</f>
        <v>1.663861</v>
      </c>
      <c r="H991">
        <v>109.085949</v>
      </c>
      <c r="I991" t="e">
        <f t="shared" si="60"/>
        <v>#DIV/0!</v>
      </c>
      <c r="J991">
        <v>111.09032500000001</v>
      </c>
      <c r="K991" t="e">
        <f t="shared" si="61"/>
        <v>#DIV/0!</v>
      </c>
      <c r="L991">
        <v>1.781244</v>
      </c>
      <c r="M991">
        <v>23.775937500000001</v>
      </c>
      <c r="N991">
        <f>H991-106</f>
        <v>3.0859489999999994</v>
      </c>
      <c r="O991">
        <f>117-J991</f>
        <v>5.9096749999999929</v>
      </c>
      <c r="P991">
        <f>N991+O991</f>
        <v>8.9956239999999923</v>
      </c>
      <c r="Q991">
        <f>N991/P991</f>
        <v>0.3430500207656525</v>
      </c>
      <c r="R991">
        <f>O991/P991</f>
        <v>0.6569499792343475</v>
      </c>
      <c r="S991">
        <f>Q991*L991</f>
        <v>0.61105579118869391</v>
      </c>
      <c r="T991">
        <f>R991*L991</f>
        <v>1.170188208811306</v>
      </c>
      <c r="U991" s="1">
        <f>S991*1901000</f>
        <v>1161617.0590497071</v>
      </c>
      <c r="V991" s="1">
        <f>T991*469000</f>
        <v>548818.26993250253</v>
      </c>
      <c r="W991" s="2">
        <f t="shared" si="62"/>
        <v>16</v>
      </c>
      <c r="X991" s="2">
        <f t="shared" si="63"/>
        <v>43.000000000000007</v>
      </c>
    </row>
    <row r="992" spans="1:24" x14ac:dyDescent="0.2">
      <c r="A992">
        <v>31246</v>
      </c>
      <c r="B992" t="s">
        <v>236</v>
      </c>
      <c r="C992">
        <v>2022</v>
      </c>
      <c r="D992">
        <v>2154955.2555</v>
      </c>
      <c r="E992" s="1">
        <v>5728393</v>
      </c>
      <c r="F992">
        <f>D992/1000000</f>
        <v>2.1549552555</v>
      </c>
      <c r="G992">
        <f>E992/1000000</f>
        <v>5.7283929999999996</v>
      </c>
      <c r="H992">
        <v>110.77694200000001</v>
      </c>
      <c r="I992">
        <f t="shared" si="60"/>
        <v>113.50662699999999</v>
      </c>
      <c r="J992">
        <v>114.75254700000001</v>
      </c>
      <c r="K992">
        <f t="shared" si="61"/>
        <v>116.510831</v>
      </c>
      <c r="L992">
        <v>0.89771100000000004</v>
      </c>
      <c r="M992">
        <v>23.650491803278602</v>
      </c>
      <c r="N992">
        <f>H992-106</f>
        <v>4.7769420000000054</v>
      </c>
      <c r="O992">
        <f>117-J992</f>
        <v>2.247452999999993</v>
      </c>
      <c r="P992">
        <f>N992+O992</f>
        <v>7.0243949999999984</v>
      </c>
      <c r="Q992">
        <f>N992/P992</f>
        <v>0.68005031038260322</v>
      </c>
      <c r="R992">
        <f>O992/P992</f>
        <v>0.31994968961739673</v>
      </c>
      <c r="S992">
        <f>Q992*L992</f>
        <v>0.61048864418387716</v>
      </c>
      <c r="T992">
        <f>R992*L992</f>
        <v>0.28722235581612282</v>
      </c>
      <c r="U992" s="1">
        <f>S992*1901000</f>
        <v>1160538.9125935505</v>
      </c>
      <c r="V992" s="1">
        <f>T992*469000</f>
        <v>134707.28487776162</v>
      </c>
      <c r="W992" s="2">
        <f t="shared" si="62"/>
        <v>23</v>
      </c>
      <c r="X992" s="2">
        <f t="shared" si="63"/>
        <v>18</v>
      </c>
    </row>
    <row r="993" spans="1:24" x14ac:dyDescent="0.2">
      <c r="A993">
        <v>21137</v>
      </c>
      <c r="B993" t="s">
        <v>239</v>
      </c>
      <c r="C993">
        <v>2024</v>
      </c>
      <c r="D993">
        <v>3140922.2225000001</v>
      </c>
      <c r="E993" s="1">
        <v>2087519</v>
      </c>
      <c r="F993">
        <f>D993/1000000</f>
        <v>3.1409222225</v>
      </c>
      <c r="G993">
        <f>E993/1000000</f>
        <v>2.0875189999999999</v>
      </c>
      <c r="H993">
        <v>110.178074</v>
      </c>
      <c r="I993">
        <f t="shared" si="60"/>
        <v>111.404708</v>
      </c>
      <c r="J993">
        <v>112.20625699999999</v>
      </c>
      <c r="K993">
        <f t="shared" si="61"/>
        <v>112.268658</v>
      </c>
      <c r="L993">
        <v>1.3084450000000001</v>
      </c>
      <c r="M993">
        <v>17.569729729729701</v>
      </c>
      <c r="N993">
        <f>H993-106</f>
        <v>4.1780739999999952</v>
      </c>
      <c r="O993">
        <f>117-J993</f>
        <v>4.7937430000000063</v>
      </c>
      <c r="P993">
        <f>N993+O993</f>
        <v>8.9718170000000015</v>
      </c>
      <c r="Q993">
        <f>N993/P993</f>
        <v>0.46568872280832241</v>
      </c>
      <c r="R993">
        <f>O993/P993</f>
        <v>0.53431127719167759</v>
      </c>
      <c r="S993">
        <f>Q993*L993</f>
        <v>0.6093280809149354</v>
      </c>
      <c r="T993">
        <f>R993*L993</f>
        <v>0.69911691908506468</v>
      </c>
      <c r="U993" s="1">
        <f>S993*1901000</f>
        <v>1158332.6818192923</v>
      </c>
      <c r="V993" s="1">
        <f>T993*469000</f>
        <v>327885.83505089534</v>
      </c>
      <c r="W993" s="2">
        <f t="shared" si="62"/>
        <v>21</v>
      </c>
      <c r="X993" s="2">
        <f t="shared" si="63"/>
        <v>33</v>
      </c>
    </row>
    <row r="994" spans="1:24" x14ac:dyDescent="0.2">
      <c r="A994">
        <v>176192</v>
      </c>
      <c r="B994" t="s">
        <v>361</v>
      </c>
      <c r="C994">
        <v>2023</v>
      </c>
      <c r="D994">
        <v>-3744391.1189999999</v>
      </c>
      <c r="E994" s="1">
        <v>1719864</v>
      </c>
      <c r="F994">
        <f>D994/1000000</f>
        <v>-3.7443911189999999</v>
      </c>
      <c r="G994">
        <f>E994/1000000</f>
        <v>1.7198640000000001</v>
      </c>
      <c r="H994">
        <v>105.43205399999999</v>
      </c>
      <c r="I994">
        <f t="shared" si="60"/>
        <v>103.854742</v>
      </c>
      <c r="J994">
        <v>114.959174</v>
      </c>
      <c r="K994">
        <f t="shared" si="61"/>
        <v>117.158221</v>
      </c>
      <c r="L994">
        <v>-1.5598380000000001</v>
      </c>
      <c r="M994">
        <v>23.6180555555555</v>
      </c>
      <c r="N994">
        <f>H994-106</f>
        <v>-0.56794600000000628</v>
      </c>
      <c r="O994">
        <f>117-J994</f>
        <v>2.0408259999999956</v>
      </c>
      <c r="P994">
        <f>N994+O994</f>
        <v>1.4728799999999893</v>
      </c>
      <c r="Q994">
        <f>N994/P994</f>
        <v>-0.38560235728641196</v>
      </c>
      <c r="R994">
        <f>O994/P994</f>
        <v>1.385602357286412</v>
      </c>
      <c r="S994">
        <f>Q994*L994</f>
        <v>0.60147720978492225</v>
      </c>
      <c r="T994">
        <f>R994*L994</f>
        <v>-2.1613152097849224</v>
      </c>
      <c r="U994" s="1">
        <f>S994*1901000</f>
        <v>1143408.1758011372</v>
      </c>
      <c r="V994" s="1">
        <f>T994*469000</f>
        <v>-1013656.8333891286</v>
      </c>
      <c r="W994" s="2">
        <f t="shared" si="62"/>
        <v>4</v>
      </c>
      <c r="X994" s="2">
        <f t="shared" si="63"/>
        <v>17</v>
      </c>
    </row>
    <row r="995" spans="1:24" x14ac:dyDescent="0.2">
      <c r="A995">
        <v>120</v>
      </c>
      <c r="B995" t="s">
        <v>144</v>
      </c>
      <c r="C995">
        <v>2022</v>
      </c>
      <c r="D995">
        <v>5319932.8885000004</v>
      </c>
      <c r="E995" s="1">
        <v>16372093</v>
      </c>
      <c r="F995">
        <f>D995/1000000</f>
        <v>5.3199328885000003</v>
      </c>
      <c r="G995">
        <f>E995/1000000</f>
        <v>16.372093</v>
      </c>
      <c r="H995">
        <v>108.41927200000001</v>
      </c>
      <c r="I995">
        <f t="shared" si="60"/>
        <v>114.81265999999999</v>
      </c>
      <c r="J995">
        <v>110.20998400000001</v>
      </c>
      <c r="K995">
        <f t="shared" si="61"/>
        <v>117.34432700000001</v>
      </c>
      <c r="L995">
        <v>2.2161770000000001</v>
      </c>
      <c r="M995">
        <v>28.079846153846098</v>
      </c>
      <c r="N995">
        <f>H995-106</f>
        <v>2.4192720000000065</v>
      </c>
      <c r="O995">
        <f>117-J995</f>
        <v>6.7900159999999943</v>
      </c>
      <c r="P995">
        <f>N995+O995</f>
        <v>9.2092880000000008</v>
      </c>
      <c r="Q995">
        <f>N995/P995</f>
        <v>0.26269913591582827</v>
      </c>
      <c r="R995">
        <f>O995/P995</f>
        <v>0.73730086408417173</v>
      </c>
      <c r="S995">
        <f>Q995*L995</f>
        <v>0.58218778293653262</v>
      </c>
      <c r="T995">
        <f>R995*L995</f>
        <v>1.6339892170634676</v>
      </c>
      <c r="U995" s="1">
        <f>S995*1901000</f>
        <v>1106738.9753623486</v>
      </c>
      <c r="V995" s="1">
        <f>T995*469000</f>
        <v>766340.94280276634</v>
      </c>
      <c r="W995" s="2">
        <f t="shared" si="62"/>
        <v>14.000000000000002</v>
      </c>
      <c r="X995" s="2">
        <f t="shared" si="63"/>
        <v>49</v>
      </c>
    </row>
    <row r="996" spans="1:24" x14ac:dyDescent="0.2">
      <c r="A996">
        <v>605</v>
      </c>
      <c r="B996" t="s">
        <v>237</v>
      </c>
      <c r="C996">
        <v>2020</v>
      </c>
      <c r="D996">
        <v>6462566.0875000004</v>
      </c>
      <c r="E996" s="1">
        <v>9258000</v>
      </c>
      <c r="F996">
        <f>D996/1000000</f>
        <v>6.4625660874999999</v>
      </c>
      <c r="G996">
        <f>E996/1000000</f>
        <v>9.2579999999999991</v>
      </c>
      <c r="H996">
        <v>108.356218</v>
      </c>
      <c r="I996" t="e">
        <f t="shared" si="60"/>
        <v>#DIV/0!</v>
      </c>
      <c r="J996">
        <v>108.330506</v>
      </c>
      <c r="K996" t="e">
        <f t="shared" si="61"/>
        <v>#DIV/0!</v>
      </c>
      <c r="L996">
        <v>2.6921750000000002</v>
      </c>
      <c r="M996">
        <v>23.828333333333301</v>
      </c>
      <c r="N996">
        <f>H996-106</f>
        <v>2.3562179999999984</v>
      </c>
      <c r="O996">
        <f>117-J996</f>
        <v>8.6694940000000003</v>
      </c>
      <c r="P996">
        <f>N996+O996</f>
        <v>11.025711999999999</v>
      </c>
      <c r="Q996">
        <f>N996/P996</f>
        <v>0.21370211737799777</v>
      </c>
      <c r="R996">
        <f>O996/P996</f>
        <v>0.78629788262200218</v>
      </c>
      <c r="S996">
        <f>Q996*L996</f>
        <v>0.57532349785211123</v>
      </c>
      <c r="T996">
        <f>R996*L996</f>
        <v>2.1168515021478891</v>
      </c>
      <c r="U996" s="1">
        <f>S996*1901000</f>
        <v>1093689.9694168635</v>
      </c>
      <c r="V996" s="1">
        <f>T996*469000</f>
        <v>992803.35450736003</v>
      </c>
      <c r="W996" s="2">
        <f t="shared" si="62"/>
        <v>13</v>
      </c>
      <c r="X996" s="2">
        <f t="shared" si="63"/>
        <v>63</v>
      </c>
    </row>
    <row r="997" spans="1:24" x14ac:dyDescent="0.2">
      <c r="A997">
        <v>31126</v>
      </c>
      <c r="B997" t="s">
        <v>378</v>
      </c>
      <c r="C997">
        <v>2021</v>
      </c>
      <c r="D997">
        <v>1922279.5915000001</v>
      </c>
      <c r="E997" s="1">
        <v>1669178</v>
      </c>
      <c r="F997">
        <f>D997/1000000</f>
        <v>1.9222795915000002</v>
      </c>
      <c r="G997">
        <f>E997/1000000</f>
        <v>1.6691780000000001</v>
      </c>
      <c r="H997">
        <v>110.970296</v>
      </c>
      <c r="I997" t="e">
        <f t="shared" si="60"/>
        <v>#DIV/0!</v>
      </c>
      <c r="J997">
        <v>115.036663</v>
      </c>
      <c r="K997" t="e">
        <f t="shared" si="61"/>
        <v>#DIV/0!</v>
      </c>
      <c r="L997">
        <v>0.80078300000000002</v>
      </c>
      <c r="M997">
        <v>22.087164179104398</v>
      </c>
      <c r="N997">
        <f>H997-106</f>
        <v>4.9702960000000047</v>
      </c>
      <c r="O997">
        <f>117-J997</f>
        <v>1.9633369999999957</v>
      </c>
      <c r="P997">
        <f>N997+O997</f>
        <v>6.9336330000000004</v>
      </c>
      <c r="Q997">
        <f>N997/P997</f>
        <v>0.71683863279178528</v>
      </c>
      <c r="R997">
        <f>O997/P997</f>
        <v>0.28316136720821472</v>
      </c>
      <c r="S997">
        <f>Q997*L997</f>
        <v>0.57403219088290425</v>
      </c>
      <c r="T997">
        <f>R997*L997</f>
        <v>0.2267508091170958</v>
      </c>
      <c r="U997" s="1">
        <f>S997*1901000</f>
        <v>1091235.1948684009</v>
      </c>
      <c r="V997" s="1">
        <f>T997*469000</f>
        <v>106346.12947591793</v>
      </c>
      <c r="W997" s="2">
        <f t="shared" si="62"/>
        <v>24</v>
      </c>
      <c r="X997" s="2">
        <f t="shared" si="63"/>
        <v>17</v>
      </c>
    </row>
    <row r="998" spans="1:24" x14ac:dyDescent="0.2">
      <c r="A998">
        <v>144</v>
      </c>
      <c r="B998" t="s">
        <v>197</v>
      </c>
      <c r="C998">
        <v>2021</v>
      </c>
      <c r="D998">
        <v>11025326.0645</v>
      </c>
      <c r="E998" s="1">
        <v>3170029</v>
      </c>
      <c r="F998">
        <f>D998/1000000</f>
        <v>11.0253260645</v>
      </c>
      <c r="G998">
        <f>E998/1000000</f>
        <v>3.170029</v>
      </c>
      <c r="H998">
        <v>107.84041999999999</v>
      </c>
      <c r="I998">
        <f t="shared" si="60"/>
        <v>120.168654</v>
      </c>
      <c r="J998">
        <v>103.960655</v>
      </c>
      <c r="K998">
        <f t="shared" si="61"/>
        <v>107.157872</v>
      </c>
      <c r="L998">
        <v>4.5929289999999998</v>
      </c>
      <c r="M998">
        <v>24.7886440677966</v>
      </c>
      <c r="N998">
        <f>H998-106</f>
        <v>1.8404199999999946</v>
      </c>
      <c r="O998">
        <f>117-J998</f>
        <v>13.039344999999997</v>
      </c>
      <c r="P998">
        <f>N998+O998</f>
        <v>14.879764999999992</v>
      </c>
      <c r="Q998">
        <f>N998/P998</f>
        <v>0.12368609316074519</v>
      </c>
      <c r="R998">
        <f>O998/P998</f>
        <v>0.87631390683925481</v>
      </c>
      <c r="S998">
        <f>Q998*L998</f>
        <v>0.5680814441746882</v>
      </c>
      <c r="T998">
        <f>R998*L998</f>
        <v>4.0248475558253114</v>
      </c>
      <c r="U998" s="1">
        <f>S998*1901000</f>
        <v>1079922.8253760822</v>
      </c>
      <c r="V998" s="1">
        <f>T998*469000</f>
        <v>1887653.5036820711</v>
      </c>
      <c r="W998" s="2">
        <f t="shared" si="62"/>
        <v>12</v>
      </c>
      <c r="X998" s="2">
        <f t="shared" si="63"/>
        <v>87</v>
      </c>
    </row>
    <row r="999" spans="1:24" x14ac:dyDescent="0.2">
      <c r="A999">
        <v>1015</v>
      </c>
      <c r="B999" t="s">
        <v>291</v>
      </c>
      <c r="C999">
        <v>2020</v>
      </c>
      <c r="D999">
        <v>4889564.0470000003</v>
      </c>
      <c r="E999" s="1">
        <v>4200000</v>
      </c>
      <c r="F999">
        <f>D999/1000000</f>
        <v>4.8895640470000004</v>
      </c>
      <c r="G999">
        <f>E999/1000000</f>
        <v>4.2</v>
      </c>
      <c r="H999">
        <v>109.34255</v>
      </c>
      <c r="I999" t="e">
        <f t="shared" si="60"/>
        <v>#DIV/0!</v>
      </c>
      <c r="J999">
        <v>108.21629299999999</v>
      </c>
      <c r="K999" t="e">
        <f t="shared" si="61"/>
        <v>#DIV/0!</v>
      </c>
      <c r="L999">
        <v>2.0368940000000002</v>
      </c>
      <c r="M999">
        <v>15.244242424242399</v>
      </c>
      <c r="N999">
        <f>H999-106</f>
        <v>3.3425500000000028</v>
      </c>
      <c r="O999">
        <f>117-J999</f>
        <v>8.7837070000000068</v>
      </c>
      <c r="P999">
        <f>N999+O999</f>
        <v>12.12625700000001</v>
      </c>
      <c r="Q999">
        <f>N999/P999</f>
        <v>0.27564565059110985</v>
      </c>
      <c r="R999">
        <f>O999/P999</f>
        <v>0.7243543494088901</v>
      </c>
      <c r="S999">
        <f>Q999*L999</f>
        <v>0.56146097181512811</v>
      </c>
      <c r="T999">
        <f>R999*L999</f>
        <v>1.475433028184872</v>
      </c>
      <c r="U999" s="1">
        <f>S999*1901000</f>
        <v>1067337.3074205585</v>
      </c>
      <c r="V999" s="1">
        <f>T999*469000</f>
        <v>691978.09021870501</v>
      </c>
      <c r="W999" s="2">
        <f t="shared" si="62"/>
        <v>17</v>
      </c>
      <c r="X999" s="2">
        <f t="shared" si="63"/>
        <v>64</v>
      </c>
    </row>
    <row r="1000" spans="1:24" x14ac:dyDescent="0.2">
      <c r="A1000">
        <v>32031</v>
      </c>
      <c r="B1000" t="s">
        <v>399</v>
      </c>
      <c r="C1000">
        <v>2021</v>
      </c>
      <c r="D1000">
        <v>5785279.4155000001</v>
      </c>
      <c r="E1000" s="1">
        <v>1669178</v>
      </c>
      <c r="F1000">
        <f>D1000/1000000</f>
        <v>5.7852794154999998</v>
      </c>
      <c r="G1000">
        <f>E1000/1000000</f>
        <v>1.6691780000000001</v>
      </c>
      <c r="H1000">
        <v>109.020602</v>
      </c>
      <c r="I1000" t="e">
        <f t="shared" si="60"/>
        <v>#DIV/0!</v>
      </c>
      <c r="J1000">
        <v>106.93542600000001</v>
      </c>
      <c r="K1000" t="e">
        <f t="shared" si="61"/>
        <v>#DIV/0!</v>
      </c>
      <c r="L1000">
        <v>2.410031</v>
      </c>
      <c r="M1000">
        <v>15.8976119402985</v>
      </c>
      <c r="N1000">
        <f>H1000-106</f>
        <v>3.0206019999999967</v>
      </c>
      <c r="O1000">
        <f>117-J1000</f>
        <v>10.064573999999993</v>
      </c>
      <c r="P1000">
        <f>N1000+O1000</f>
        <v>13.08517599999999</v>
      </c>
      <c r="Q1000">
        <f>N1000/P1000</f>
        <v>0.23084152631955421</v>
      </c>
      <c r="R1000">
        <f>O1000/P1000</f>
        <v>0.76915847368044576</v>
      </c>
      <c r="S1000">
        <f>Q1000*L1000</f>
        <v>0.5563352345174416</v>
      </c>
      <c r="T1000">
        <f>R1000*L1000</f>
        <v>1.8536957654825583</v>
      </c>
      <c r="U1000" s="1">
        <f>S1000*1901000</f>
        <v>1057593.2808176565</v>
      </c>
      <c r="V1000" s="1">
        <f>T1000*469000</f>
        <v>869383.31401131989</v>
      </c>
      <c r="W1000" s="2">
        <f t="shared" si="62"/>
        <v>15</v>
      </c>
      <c r="X1000" s="2">
        <f t="shared" si="63"/>
        <v>71</v>
      </c>
    </row>
    <row r="1001" spans="1:24" x14ac:dyDescent="0.2">
      <c r="A1001">
        <v>24324</v>
      </c>
      <c r="B1001" t="s">
        <v>393</v>
      </c>
      <c r="C1001">
        <v>2020</v>
      </c>
      <c r="D1001">
        <v>2795953.5690000001</v>
      </c>
      <c r="E1001" s="1">
        <v>1620564</v>
      </c>
      <c r="F1001">
        <f>D1001/1000000</f>
        <v>2.7959535689999999</v>
      </c>
      <c r="G1001">
        <f>E1001/1000000</f>
        <v>1.6205639999999999</v>
      </c>
      <c r="H1001">
        <v>109.864082</v>
      </c>
      <c r="I1001" t="e">
        <f t="shared" si="60"/>
        <v>#DIV/0!</v>
      </c>
      <c r="J1001">
        <v>112.742926</v>
      </c>
      <c r="K1001" t="e">
        <f t="shared" si="61"/>
        <v>#DIV/0!</v>
      </c>
      <c r="L1001">
        <v>1.1647380000000001</v>
      </c>
      <c r="M1001">
        <v>19.9026865671641</v>
      </c>
      <c r="N1001">
        <f>H1001-106</f>
        <v>3.8640819999999962</v>
      </c>
      <c r="O1001">
        <f>117-J1001</f>
        <v>4.2570740000000029</v>
      </c>
      <c r="P1001">
        <f>N1001+O1001</f>
        <v>8.1211559999999992</v>
      </c>
      <c r="Q1001">
        <f>N1001/P1001</f>
        <v>0.4758044298127011</v>
      </c>
      <c r="R1001">
        <f>O1001/P1001</f>
        <v>0.5241955701872989</v>
      </c>
      <c r="S1001">
        <f>Q1001*L1001</f>
        <v>0.55418749997118588</v>
      </c>
      <c r="T1001">
        <f>R1001*L1001</f>
        <v>0.61055050002881417</v>
      </c>
      <c r="U1001" s="1">
        <f>S1001*1901000</f>
        <v>1053510.4374452243</v>
      </c>
      <c r="V1001" s="1">
        <f>T1001*469000</f>
        <v>286348.18451351387</v>
      </c>
      <c r="W1001" s="2">
        <f t="shared" si="62"/>
        <v>19</v>
      </c>
      <c r="X1001" s="2">
        <f t="shared" si="63"/>
        <v>30</v>
      </c>
    </row>
    <row r="1002" spans="1:24" x14ac:dyDescent="0.2">
      <c r="A1002">
        <v>77139</v>
      </c>
      <c r="B1002" t="s">
        <v>419</v>
      </c>
      <c r="C1002">
        <v>2022</v>
      </c>
      <c r="D1002">
        <v>3018076.6349999998</v>
      </c>
      <c r="E1002" s="1">
        <v>253254</v>
      </c>
      <c r="F1002">
        <f>D1002/1000000</f>
        <v>3.0180766349999999</v>
      </c>
      <c r="G1002">
        <f>E1002/1000000</f>
        <v>0.25325399999999998</v>
      </c>
      <c r="H1002">
        <v>109.71516699999999</v>
      </c>
      <c r="I1002" t="e">
        <f t="shared" si="60"/>
        <v>#DIV/0!</v>
      </c>
      <c r="J1002">
        <v>112.236278</v>
      </c>
      <c r="K1002" t="e">
        <f t="shared" si="61"/>
        <v>#DIV/0!</v>
      </c>
      <c r="L1002">
        <v>1.2572700000000001</v>
      </c>
      <c r="M1002">
        <v>19.274677419354799</v>
      </c>
      <c r="N1002">
        <f>H1002-106</f>
        <v>3.7151669999999939</v>
      </c>
      <c r="O1002">
        <f>117-J1002</f>
        <v>4.7637220000000013</v>
      </c>
      <c r="P1002">
        <f>N1002+O1002</f>
        <v>8.4788889999999952</v>
      </c>
      <c r="Q1002">
        <f>N1002/P1002</f>
        <v>0.4381667220788002</v>
      </c>
      <c r="R1002">
        <f>O1002/P1002</f>
        <v>0.56183327792119986</v>
      </c>
      <c r="S1002">
        <f>Q1002*L1002</f>
        <v>0.55089387466801321</v>
      </c>
      <c r="T1002">
        <f>R1002*L1002</f>
        <v>0.70637612533198701</v>
      </c>
      <c r="U1002" s="1">
        <f>S1002*1901000</f>
        <v>1047249.2557438931</v>
      </c>
      <c r="V1002" s="1">
        <f>T1002*469000</f>
        <v>331290.40278070193</v>
      </c>
      <c r="W1002" s="2">
        <f t="shared" si="62"/>
        <v>18</v>
      </c>
      <c r="X1002" s="2">
        <f t="shared" si="63"/>
        <v>33</v>
      </c>
    </row>
    <row r="1003" spans="1:24" x14ac:dyDescent="0.2">
      <c r="A1003">
        <v>42495</v>
      </c>
      <c r="B1003" t="s">
        <v>260</v>
      </c>
      <c r="C1003">
        <v>2024</v>
      </c>
      <c r="D1003">
        <v>-2292981.605</v>
      </c>
      <c r="E1003" s="1">
        <v>7723000</v>
      </c>
      <c r="F1003">
        <f>D1003/1000000</f>
        <v>-2.292981605</v>
      </c>
      <c r="G1003">
        <f>E1003/1000000</f>
        <v>7.7229999999999999</v>
      </c>
      <c r="H1003">
        <v>104.520458</v>
      </c>
      <c r="I1003">
        <f t="shared" si="60"/>
        <v>114.51239099999999</v>
      </c>
      <c r="J1003">
        <v>112.92004300000001</v>
      </c>
      <c r="K1003">
        <f t="shared" si="61"/>
        <v>117.379233</v>
      </c>
      <c r="L1003">
        <v>-0.95521</v>
      </c>
      <c r="M1003">
        <v>21.230555555555501</v>
      </c>
      <c r="N1003">
        <f>H1003-106</f>
        <v>-1.479541999999995</v>
      </c>
      <c r="O1003">
        <f>117-J1003</f>
        <v>4.0799569999999932</v>
      </c>
      <c r="P1003">
        <f>N1003+O1003</f>
        <v>2.6004149999999981</v>
      </c>
      <c r="Q1003">
        <f>N1003/P1003</f>
        <v>-0.56896380000884328</v>
      </c>
      <c r="R1003">
        <f>O1003/P1003</f>
        <v>1.5689638000088433</v>
      </c>
      <c r="S1003">
        <f>Q1003*L1003</f>
        <v>0.54347991140644714</v>
      </c>
      <c r="T1003">
        <f>R1003*L1003</f>
        <v>-1.4986899114064471</v>
      </c>
      <c r="U1003" s="1">
        <f>S1003*1901000</f>
        <v>1033155.311583656</v>
      </c>
      <c r="V1003" s="1">
        <f>T1003*469000</f>
        <v>-702885.56844962377</v>
      </c>
      <c r="W1003" s="2">
        <f t="shared" si="62"/>
        <v>2</v>
      </c>
      <c r="X1003" s="2">
        <f t="shared" si="63"/>
        <v>29</v>
      </c>
    </row>
    <row r="1004" spans="1:24" x14ac:dyDescent="0.2">
      <c r="A1004">
        <v>634</v>
      </c>
      <c r="B1004" t="s">
        <v>258</v>
      </c>
      <c r="C1004">
        <v>2021</v>
      </c>
      <c r="D1004">
        <v>1568208.2420000001</v>
      </c>
      <c r="E1004" s="1">
        <v>5000000</v>
      </c>
      <c r="F1004">
        <f>D1004/1000000</f>
        <v>1.5682082420000001</v>
      </c>
      <c r="G1004">
        <f>E1004/1000000</f>
        <v>5</v>
      </c>
      <c r="H1004">
        <v>112.168335</v>
      </c>
      <c r="I1004">
        <f t="shared" si="60"/>
        <v>115.292773</v>
      </c>
      <c r="J1004">
        <v>115.7251</v>
      </c>
      <c r="K1004">
        <f t="shared" si="61"/>
        <v>115.50430950000001</v>
      </c>
      <c r="L1004">
        <v>0.65328399999999998</v>
      </c>
      <c r="M1004">
        <v>14.2657142857142</v>
      </c>
      <c r="N1004">
        <f>H1004-106</f>
        <v>6.168334999999999</v>
      </c>
      <c r="O1004">
        <f>117-J1004</f>
        <v>1.2749000000000024</v>
      </c>
      <c r="P1004">
        <f>N1004+O1004</f>
        <v>7.4432350000000014</v>
      </c>
      <c r="Q1004">
        <f>N1004/P1004</f>
        <v>0.82871694901477622</v>
      </c>
      <c r="R1004">
        <f>O1004/P1004</f>
        <v>0.17128305098522378</v>
      </c>
      <c r="S1004">
        <f>Q1004*L1004</f>
        <v>0.54138752332016904</v>
      </c>
      <c r="T1004">
        <f>R1004*L1004</f>
        <v>0.11189647667983094</v>
      </c>
      <c r="U1004" s="1">
        <f>S1004*1901000</f>
        <v>1029177.6818316414</v>
      </c>
      <c r="V1004" s="1">
        <f>T1004*469000</f>
        <v>52479.447562840709</v>
      </c>
      <c r="W1004" s="2">
        <f t="shared" si="62"/>
        <v>30</v>
      </c>
      <c r="X1004" s="2">
        <f t="shared" si="63"/>
        <v>12</v>
      </c>
    </row>
    <row r="1005" spans="1:24" x14ac:dyDescent="0.2">
      <c r="A1005">
        <v>141943</v>
      </c>
      <c r="B1005" t="s">
        <v>360</v>
      </c>
      <c r="C1005">
        <v>2024</v>
      </c>
      <c r="D1005">
        <v>2416079.2450000001</v>
      </c>
      <c r="E1005" s="1">
        <v>2019699</v>
      </c>
      <c r="F1005">
        <f>D1005/1000000</f>
        <v>2.4160792450000002</v>
      </c>
      <c r="G1005">
        <f>E1005/1000000</f>
        <v>2.0196990000000001</v>
      </c>
      <c r="H1005">
        <v>110.655739</v>
      </c>
      <c r="I1005">
        <f t="shared" si="60"/>
        <v>108.189065</v>
      </c>
      <c r="J1005">
        <v>112.704509</v>
      </c>
      <c r="K1005">
        <f t="shared" si="61"/>
        <v>113.815631</v>
      </c>
      <c r="L1005">
        <v>1.0064900000000001</v>
      </c>
      <c r="M1005">
        <v>13.5855172413793</v>
      </c>
      <c r="N1005">
        <f>H1005-106</f>
        <v>4.655738999999997</v>
      </c>
      <c r="O1005">
        <f>117-J1005</f>
        <v>4.2954909999999984</v>
      </c>
      <c r="P1005">
        <f>N1005+O1005</f>
        <v>8.9512299999999954</v>
      </c>
      <c r="Q1005">
        <f>N1005/P1005</f>
        <v>0.52012282110950103</v>
      </c>
      <c r="R1005">
        <f>O1005/P1005</f>
        <v>0.47987717889049891</v>
      </c>
      <c r="S1005">
        <f>Q1005*L1005</f>
        <v>0.52349841821850174</v>
      </c>
      <c r="T1005">
        <f>R1005*L1005</f>
        <v>0.48299158178149831</v>
      </c>
      <c r="U1005" s="1">
        <f>S1005*1901000</f>
        <v>995170.49303337175</v>
      </c>
      <c r="V1005" s="1">
        <f>T1005*469000</f>
        <v>226523.0518555227</v>
      </c>
      <c r="W1005" s="2">
        <f t="shared" si="62"/>
        <v>23</v>
      </c>
      <c r="X1005" s="2">
        <f t="shared" si="63"/>
        <v>30</v>
      </c>
    </row>
    <row r="1006" spans="1:24" x14ac:dyDescent="0.2">
      <c r="A1006">
        <v>141943</v>
      </c>
      <c r="B1006" t="s">
        <v>360</v>
      </c>
      <c r="C1006">
        <v>2024</v>
      </c>
      <c r="D1006">
        <v>2416079.2450000001</v>
      </c>
      <c r="E1006" s="1">
        <v>2019699</v>
      </c>
      <c r="F1006">
        <f>D1006/1000000</f>
        <v>2.4160792450000002</v>
      </c>
      <c r="G1006">
        <f>E1006/1000000</f>
        <v>2.0196990000000001</v>
      </c>
      <c r="H1006">
        <v>110.655739</v>
      </c>
      <c r="I1006">
        <f t="shared" si="60"/>
        <v>108.189065</v>
      </c>
      <c r="J1006">
        <v>112.704509</v>
      </c>
      <c r="K1006">
        <f t="shared" si="61"/>
        <v>113.815631</v>
      </c>
      <c r="L1006">
        <v>1.0064900000000001</v>
      </c>
      <c r="M1006">
        <v>13.5855172413793</v>
      </c>
      <c r="N1006">
        <f>H1006-106</f>
        <v>4.655738999999997</v>
      </c>
      <c r="O1006">
        <f>117-J1006</f>
        <v>4.2954909999999984</v>
      </c>
      <c r="P1006">
        <f>N1006+O1006</f>
        <v>8.9512299999999954</v>
      </c>
      <c r="Q1006">
        <f>N1006/P1006</f>
        <v>0.52012282110950103</v>
      </c>
      <c r="R1006">
        <f>O1006/P1006</f>
        <v>0.47987717889049891</v>
      </c>
      <c r="S1006">
        <f>Q1006*L1006</f>
        <v>0.52349841821850174</v>
      </c>
      <c r="T1006">
        <f>R1006*L1006</f>
        <v>0.48299158178149831</v>
      </c>
      <c r="U1006" s="1">
        <f>S1006*1901000</f>
        <v>995170.49303337175</v>
      </c>
      <c r="V1006" s="1">
        <f>T1006*469000</f>
        <v>226523.0518555227</v>
      </c>
      <c r="W1006" s="2">
        <f t="shared" si="62"/>
        <v>23</v>
      </c>
      <c r="X1006" s="2">
        <f t="shared" si="63"/>
        <v>30</v>
      </c>
    </row>
    <row r="1007" spans="1:24" x14ac:dyDescent="0.2">
      <c r="A1007">
        <v>55792</v>
      </c>
      <c r="B1007" t="s">
        <v>340</v>
      </c>
      <c r="C1007">
        <v>2023</v>
      </c>
      <c r="D1007">
        <v>4411290.8274999997</v>
      </c>
      <c r="E1007" s="1">
        <v>2131905</v>
      </c>
      <c r="F1007">
        <f>D1007/1000000</f>
        <v>4.4112908274999993</v>
      </c>
      <c r="G1007">
        <f>E1007/1000000</f>
        <v>2.1319050000000002</v>
      </c>
      <c r="H1007">
        <v>108.513155</v>
      </c>
      <c r="I1007">
        <f t="shared" si="60"/>
        <v>106.567324</v>
      </c>
      <c r="J1007">
        <v>110.64452199999999</v>
      </c>
      <c r="K1007">
        <f t="shared" si="61"/>
        <v>113.621155</v>
      </c>
      <c r="L1007">
        <v>1.837655</v>
      </c>
      <c r="M1007">
        <v>24.950441176470498</v>
      </c>
      <c r="N1007">
        <f>H1007-106</f>
        <v>2.5131549999999976</v>
      </c>
      <c r="O1007">
        <f>117-J1007</f>
        <v>6.3554780000000051</v>
      </c>
      <c r="P1007">
        <f>N1007+O1007</f>
        <v>8.8686330000000027</v>
      </c>
      <c r="Q1007">
        <f>N1007/P1007</f>
        <v>0.28337569048127226</v>
      </c>
      <c r="R1007">
        <f>O1007/P1007</f>
        <v>0.7166243095187278</v>
      </c>
      <c r="S1007">
        <f>Q1007*L1007</f>
        <v>0.52074675449136243</v>
      </c>
      <c r="T1007">
        <f>R1007*L1007</f>
        <v>1.3169082455086378</v>
      </c>
      <c r="U1007" s="1">
        <f>S1007*1901000</f>
        <v>989939.58028808003</v>
      </c>
      <c r="V1007" s="1">
        <f>T1007*469000</f>
        <v>617629.9671435511</v>
      </c>
      <c r="W1007" s="2">
        <f t="shared" si="62"/>
        <v>14.000000000000002</v>
      </c>
      <c r="X1007" s="2">
        <f t="shared" si="63"/>
        <v>46</v>
      </c>
    </row>
    <row r="1008" spans="1:24" x14ac:dyDescent="0.2">
      <c r="A1008">
        <v>169130</v>
      </c>
      <c r="B1008" t="s">
        <v>362</v>
      </c>
      <c r="C1008">
        <v>2023</v>
      </c>
      <c r="D1008">
        <v>4410894.7450000001</v>
      </c>
      <c r="E1008" s="1">
        <v>2000000</v>
      </c>
      <c r="F1008">
        <f>D1008/1000000</f>
        <v>4.4108947450000002</v>
      </c>
      <c r="G1008">
        <f>E1008/1000000</f>
        <v>2</v>
      </c>
      <c r="H1008">
        <v>109.470764</v>
      </c>
      <c r="I1008">
        <f t="shared" si="60"/>
        <v>106.331163</v>
      </c>
      <c r="J1008">
        <v>107.93267400000001</v>
      </c>
      <c r="K1008">
        <f t="shared" si="61"/>
        <v>112.60127300000001</v>
      </c>
      <c r="L1008">
        <v>1.8374900000000001</v>
      </c>
      <c r="M1008">
        <v>13.000579710144899</v>
      </c>
      <c r="N1008">
        <f>H1008-106</f>
        <v>3.4707640000000026</v>
      </c>
      <c r="O1008">
        <f>117-J1008</f>
        <v>9.0673259999999942</v>
      </c>
      <c r="P1008">
        <f>N1008+O1008</f>
        <v>12.538089999999997</v>
      </c>
      <c r="Q1008">
        <f>N1008/P1008</f>
        <v>0.27681760140499895</v>
      </c>
      <c r="R1008">
        <f>O1008/P1008</f>
        <v>0.723182398595001</v>
      </c>
      <c r="S1008">
        <f>Q1008*L1008</f>
        <v>0.50864957440567149</v>
      </c>
      <c r="T1008">
        <f>R1008*L1008</f>
        <v>1.3288404255943285</v>
      </c>
      <c r="U1008" s="1">
        <f>S1008*1901000</f>
        <v>966942.84094518155</v>
      </c>
      <c r="V1008" s="1">
        <f>T1008*469000</f>
        <v>623226.15960374009</v>
      </c>
      <c r="W1008" s="2">
        <f t="shared" si="62"/>
        <v>17</v>
      </c>
      <c r="X1008" s="2">
        <f t="shared" si="63"/>
        <v>66</v>
      </c>
    </row>
    <row r="1009" spans="1:24" x14ac:dyDescent="0.2">
      <c r="A1009">
        <v>31501</v>
      </c>
      <c r="B1009" t="s">
        <v>81</v>
      </c>
      <c r="C1009">
        <v>2020</v>
      </c>
      <c r="D1009">
        <v>1343871.915</v>
      </c>
      <c r="E1009" s="1">
        <v>28489239</v>
      </c>
      <c r="F1009">
        <f>D1009/1000000</f>
        <v>1.343871915</v>
      </c>
      <c r="G1009">
        <f>E1009/1000000</f>
        <v>28.489239000000001</v>
      </c>
      <c r="H1009">
        <v>111.74101400000001</v>
      </c>
      <c r="I1009" t="e">
        <f t="shared" si="60"/>
        <v>#DIV/0!</v>
      </c>
      <c r="J1009">
        <v>116.35948399999999</v>
      </c>
      <c r="K1009" t="e">
        <f t="shared" si="61"/>
        <v>#DIV/0!</v>
      </c>
      <c r="L1009">
        <v>0.55983000000000005</v>
      </c>
      <c r="M1009">
        <v>21.611999999999998</v>
      </c>
      <c r="N1009">
        <f>H1009-106</f>
        <v>5.7410140000000069</v>
      </c>
      <c r="O1009">
        <f>117-J1009</f>
        <v>0.64051600000000519</v>
      </c>
      <c r="P1009">
        <f>N1009+O1009</f>
        <v>6.3815300000000121</v>
      </c>
      <c r="Q1009">
        <f>N1009/P1009</f>
        <v>0.89962971262377456</v>
      </c>
      <c r="R1009">
        <f>O1009/P1009</f>
        <v>0.10037028737622544</v>
      </c>
      <c r="S1009">
        <f>Q1009*L1009</f>
        <v>0.50363970201816777</v>
      </c>
      <c r="T1009">
        <f>R1009*L1009</f>
        <v>5.6190297981832296E-2</v>
      </c>
      <c r="U1009" s="1">
        <f>S1009*1901000</f>
        <v>957419.07353653689</v>
      </c>
      <c r="V1009" s="1">
        <f>T1009*469000</f>
        <v>26353.249753479347</v>
      </c>
      <c r="W1009" s="2">
        <f t="shared" si="62"/>
        <v>27</v>
      </c>
      <c r="X1009" s="2">
        <f t="shared" si="63"/>
        <v>10</v>
      </c>
    </row>
    <row r="1010" spans="1:24" x14ac:dyDescent="0.2">
      <c r="A1010">
        <v>41543</v>
      </c>
      <c r="B1010" t="s">
        <v>335</v>
      </c>
      <c r="C1010">
        <v>2022</v>
      </c>
      <c r="D1010">
        <v>2129591.5724999998</v>
      </c>
      <c r="E1010" s="1">
        <v>2133278</v>
      </c>
      <c r="F1010">
        <f>D1010/1000000</f>
        <v>2.1295915724999999</v>
      </c>
      <c r="G1010">
        <f>E1010/1000000</f>
        <v>2.1332779999999998</v>
      </c>
      <c r="H1010">
        <v>111.11137100000001</v>
      </c>
      <c r="I1010" t="e">
        <f t="shared" si="60"/>
        <v>#DIV/0!</v>
      </c>
      <c r="J1010">
        <v>113.051711</v>
      </c>
      <c r="K1010" t="e">
        <f t="shared" si="61"/>
        <v>#DIV/0!</v>
      </c>
      <c r="L1010">
        <v>0.88714499999999996</v>
      </c>
      <c r="M1010">
        <v>11.6547826086956</v>
      </c>
      <c r="N1010">
        <f>H1010-106</f>
        <v>5.1113710000000054</v>
      </c>
      <c r="O1010">
        <f>117-J1010</f>
        <v>3.9482890000000026</v>
      </c>
      <c r="P1010">
        <f>N1010+O1010</f>
        <v>9.059660000000008</v>
      </c>
      <c r="Q1010">
        <f>N1010/P1010</f>
        <v>0.56419015724651933</v>
      </c>
      <c r="R1010">
        <f>O1010/P1010</f>
        <v>0.43580984275348073</v>
      </c>
      <c r="S1010">
        <f>Q1010*L1010</f>
        <v>0.50051847705046337</v>
      </c>
      <c r="T1010">
        <f>R1010*L1010</f>
        <v>0.38662652294953664</v>
      </c>
      <c r="U1010" s="1">
        <f>S1010*1901000</f>
        <v>951485.62487293093</v>
      </c>
      <c r="V1010" s="1">
        <f>T1010*469000</f>
        <v>181327.83926333269</v>
      </c>
      <c r="W1010" s="2">
        <f t="shared" si="62"/>
        <v>24</v>
      </c>
      <c r="X1010" s="2">
        <f t="shared" si="63"/>
        <v>28</v>
      </c>
    </row>
    <row r="1011" spans="1:24" x14ac:dyDescent="0.2">
      <c r="A1011">
        <v>77668</v>
      </c>
      <c r="B1011" t="s">
        <v>282</v>
      </c>
      <c r="C1011">
        <v>2021</v>
      </c>
      <c r="D1011">
        <v>8842246.5510000009</v>
      </c>
      <c r="E1011" s="1">
        <v>5200000</v>
      </c>
      <c r="F1011">
        <f>D1011/1000000</f>
        <v>8.8422465510000006</v>
      </c>
      <c r="G1011">
        <f>E1011/1000000</f>
        <v>5.2</v>
      </c>
      <c r="H1011">
        <v>107.884344</v>
      </c>
      <c r="I1011">
        <f t="shared" si="60"/>
        <v>109.085949</v>
      </c>
      <c r="J1011">
        <v>104.903755</v>
      </c>
      <c r="K1011">
        <f t="shared" si="61"/>
        <v>111.09032500000001</v>
      </c>
      <c r="L1011">
        <v>3.6835019999999998</v>
      </c>
      <c r="M1011">
        <v>21.875344827586201</v>
      </c>
      <c r="N1011">
        <f>H1011-106</f>
        <v>1.8843439999999987</v>
      </c>
      <c r="O1011">
        <f>117-J1011</f>
        <v>12.096244999999996</v>
      </c>
      <c r="P1011">
        <f>N1011+O1011</f>
        <v>13.980588999999995</v>
      </c>
      <c r="Q1011">
        <f>N1011/P1011</f>
        <v>0.13478287645820927</v>
      </c>
      <c r="R1011">
        <f>O1011/P1011</f>
        <v>0.8652171235417907</v>
      </c>
      <c r="S1011">
        <f>Q1011*L1011</f>
        <v>0.49647299499956676</v>
      </c>
      <c r="T1011">
        <f>R1011*L1011</f>
        <v>3.1870290050004328</v>
      </c>
      <c r="U1011" s="1">
        <f>S1011*1901000</f>
        <v>943795.16349417646</v>
      </c>
      <c r="V1011" s="1">
        <f>T1011*469000</f>
        <v>1494716.603345203</v>
      </c>
      <c r="W1011" s="2">
        <f t="shared" si="62"/>
        <v>12</v>
      </c>
      <c r="X1011" s="2">
        <f t="shared" si="63"/>
        <v>82</v>
      </c>
    </row>
    <row r="1012" spans="1:24" x14ac:dyDescent="0.2">
      <c r="A1012">
        <v>85349</v>
      </c>
      <c r="B1012" t="s">
        <v>301</v>
      </c>
      <c r="C1012">
        <v>2020</v>
      </c>
      <c r="D1012">
        <v>9970399.9340000004</v>
      </c>
      <c r="E1012" s="1">
        <v>1517981</v>
      </c>
      <c r="F1012">
        <f>D1012/1000000</f>
        <v>9.9703999339999996</v>
      </c>
      <c r="G1012">
        <f>E1012/1000000</f>
        <v>1.517981</v>
      </c>
      <c r="H1012">
        <v>107.911379</v>
      </c>
      <c r="I1012" t="e">
        <f t="shared" si="60"/>
        <v>#DIV/0!</v>
      </c>
      <c r="J1012">
        <v>102.38928900000001</v>
      </c>
      <c r="K1012" t="e">
        <f t="shared" si="61"/>
        <v>#DIV/0!</v>
      </c>
      <c r="L1012">
        <v>4.1534680000000002</v>
      </c>
      <c r="M1012">
        <v>19.225531914893601</v>
      </c>
      <c r="N1012">
        <f>H1012-106</f>
        <v>1.9113789999999966</v>
      </c>
      <c r="O1012">
        <f>117-J1012</f>
        <v>14.610710999999995</v>
      </c>
      <c r="P1012">
        <f>N1012+O1012</f>
        <v>16.522089999999992</v>
      </c>
      <c r="Q1012">
        <f>N1012/P1012</f>
        <v>0.11568627213627317</v>
      </c>
      <c r="R1012">
        <f>O1012/P1012</f>
        <v>0.88431372786372686</v>
      </c>
      <c r="S1012">
        <f>Q1012*L1012</f>
        <v>0.48049922935730227</v>
      </c>
      <c r="T1012">
        <f>R1012*L1012</f>
        <v>3.6729687706426981</v>
      </c>
      <c r="U1012" s="1">
        <f>S1012*1901000</f>
        <v>913429.03500823164</v>
      </c>
      <c r="V1012" s="1">
        <f>T1012*469000</f>
        <v>1722622.3534314255</v>
      </c>
      <c r="W1012" s="2">
        <f t="shared" si="62"/>
        <v>12</v>
      </c>
      <c r="X1012" s="2">
        <f t="shared" si="63"/>
        <v>92</v>
      </c>
    </row>
    <row r="1013" spans="1:24" x14ac:dyDescent="0.2">
      <c r="A1013">
        <v>40745</v>
      </c>
      <c r="B1013" t="s">
        <v>163</v>
      </c>
      <c r="C1013">
        <v>2023</v>
      </c>
      <c r="D1013">
        <v>4443073.4474999998</v>
      </c>
      <c r="E1013" s="1">
        <v>2709849</v>
      </c>
      <c r="F1013">
        <f>D1013/1000000</f>
        <v>4.4430734474999998</v>
      </c>
      <c r="G1013">
        <f>E1013/1000000</f>
        <v>2.7098490000000002</v>
      </c>
      <c r="H1013">
        <v>108.738434</v>
      </c>
      <c r="I1013">
        <f t="shared" si="60"/>
        <v>121.434353</v>
      </c>
      <c r="J1013">
        <v>109.078074</v>
      </c>
      <c r="K1013">
        <f t="shared" si="61"/>
        <v>115.387407</v>
      </c>
      <c r="L1013">
        <v>1.850895</v>
      </c>
      <c r="M1013">
        <v>17.439599999999999</v>
      </c>
      <c r="N1013">
        <f>H1013-106</f>
        <v>2.738433999999998</v>
      </c>
      <c r="O1013">
        <f>117-J1013</f>
        <v>7.9219259999999991</v>
      </c>
      <c r="P1013">
        <f>N1013+O1013</f>
        <v>10.660359999999997</v>
      </c>
      <c r="Q1013">
        <f>N1013/P1013</f>
        <v>0.25688006784011036</v>
      </c>
      <c r="R1013">
        <f>O1013/P1013</f>
        <v>0.7431199321598897</v>
      </c>
      <c r="S1013">
        <f>Q1013*L1013</f>
        <v>0.47545803316492108</v>
      </c>
      <c r="T1013">
        <f>R1013*L1013</f>
        <v>1.375436966835079</v>
      </c>
      <c r="U1013" s="1">
        <f>S1013*1901000</f>
        <v>903845.72104651493</v>
      </c>
      <c r="V1013" s="1">
        <f>T1013*469000</f>
        <v>645079.93744565209</v>
      </c>
      <c r="W1013" s="2">
        <f t="shared" si="62"/>
        <v>14.000000000000002</v>
      </c>
      <c r="X1013" s="2">
        <f t="shared" si="63"/>
        <v>58</v>
      </c>
    </row>
    <row r="1014" spans="1:24" x14ac:dyDescent="0.2">
      <c r="A1014">
        <v>1461</v>
      </c>
      <c r="B1014" t="s">
        <v>279</v>
      </c>
      <c r="C1014">
        <v>2021</v>
      </c>
      <c r="D1014">
        <v>1696255.713</v>
      </c>
      <c r="E1014" s="1">
        <v>4500000</v>
      </c>
      <c r="F1014">
        <f>D1014/1000000</f>
        <v>1.696255713</v>
      </c>
      <c r="G1014">
        <f>E1014/1000000</f>
        <v>4.5</v>
      </c>
      <c r="H1014">
        <v>110.50552399999999</v>
      </c>
      <c r="I1014">
        <f t="shared" si="60"/>
        <v>113.985648</v>
      </c>
      <c r="J1014">
        <v>114.78948200000001</v>
      </c>
      <c r="K1014">
        <f t="shared" si="61"/>
        <v>114.837098</v>
      </c>
      <c r="L1014">
        <v>0.70662599999999998</v>
      </c>
      <c r="M1014">
        <v>21.961428571428499</v>
      </c>
      <c r="N1014">
        <f>H1014-106</f>
        <v>4.5055239999999941</v>
      </c>
      <c r="O1014">
        <f>117-J1014</f>
        <v>2.2105179999999933</v>
      </c>
      <c r="P1014">
        <f>N1014+O1014</f>
        <v>6.7160419999999874</v>
      </c>
      <c r="Q1014">
        <f>N1014/P1014</f>
        <v>0.670860009511555</v>
      </c>
      <c r="R1014">
        <f>O1014/P1014</f>
        <v>0.32913999048844506</v>
      </c>
      <c r="S1014">
        <f>Q1014*L1014</f>
        <v>0.47404712508111208</v>
      </c>
      <c r="T1014">
        <f>R1014*L1014</f>
        <v>0.23257887491888796</v>
      </c>
      <c r="U1014" s="1">
        <f>S1014*1901000</f>
        <v>901163.58477919409</v>
      </c>
      <c r="V1014" s="1">
        <f>T1014*469000</f>
        <v>109079.49233695846</v>
      </c>
      <c r="W1014" s="2">
        <f t="shared" si="62"/>
        <v>22</v>
      </c>
      <c r="X1014" s="2">
        <f t="shared" si="63"/>
        <v>18</v>
      </c>
    </row>
    <row r="1015" spans="1:24" x14ac:dyDescent="0.2">
      <c r="A1015">
        <v>1016</v>
      </c>
      <c r="B1015" t="s">
        <v>37</v>
      </c>
      <c r="C1015">
        <v>2020</v>
      </c>
      <c r="D1015">
        <v>731986.86549999996</v>
      </c>
      <c r="E1015" s="1">
        <v>41254920</v>
      </c>
      <c r="F1015">
        <f>D1015/1000000</f>
        <v>0.73198686549999992</v>
      </c>
      <c r="G1015">
        <f>E1015/1000000</f>
        <v>41.254919999999998</v>
      </c>
      <c r="H1015">
        <v>114.402241</v>
      </c>
      <c r="I1015" t="e">
        <f t="shared" si="60"/>
        <v>#DIV/0!</v>
      </c>
      <c r="J1015">
        <v>119.89721400000001</v>
      </c>
      <c r="K1015" t="e">
        <f t="shared" si="61"/>
        <v>#DIV/0!</v>
      </c>
      <c r="L1015">
        <v>0.30493100000000001</v>
      </c>
      <c r="M1015">
        <v>32.202249999999999</v>
      </c>
      <c r="N1015">
        <f>H1015-106</f>
        <v>8.4022410000000036</v>
      </c>
      <c r="O1015">
        <f>117-J1015</f>
        <v>-2.8972140000000053</v>
      </c>
      <c r="P1015">
        <f>N1015+O1015</f>
        <v>5.5050269999999983</v>
      </c>
      <c r="Q1015">
        <f>N1015/P1015</f>
        <v>1.5262851571845162</v>
      </c>
      <c r="R1015">
        <f>O1015/P1015</f>
        <v>-0.52628515718451629</v>
      </c>
      <c r="S1015">
        <f>Q1015*L1015</f>
        <v>0.46541165926543171</v>
      </c>
      <c r="T1015">
        <f>R1015*L1015</f>
        <v>-0.16048065926543173</v>
      </c>
      <c r="U1015" s="1">
        <f>S1015*1901000</f>
        <v>884747.56426358572</v>
      </c>
      <c r="V1015" s="1">
        <f>T1015*469000</f>
        <v>-75265.429195487479</v>
      </c>
      <c r="W1015" s="2">
        <f t="shared" si="62"/>
        <v>45</v>
      </c>
      <c r="X1015" s="2">
        <f t="shared" si="63"/>
        <v>2</v>
      </c>
    </row>
    <row r="1016" spans="1:24" x14ac:dyDescent="0.2">
      <c r="A1016">
        <v>119484</v>
      </c>
      <c r="B1016" t="s">
        <v>409</v>
      </c>
      <c r="C1016">
        <v>2021</v>
      </c>
      <c r="D1016">
        <v>2165123.7735000001</v>
      </c>
      <c r="E1016" s="1">
        <v>1489065</v>
      </c>
      <c r="F1016">
        <f>D1016/1000000</f>
        <v>2.1651237735</v>
      </c>
      <c r="G1016">
        <f>E1016/1000000</f>
        <v>1.4890650000000001</v>
      </c>
      <c r="H1016">
        <v>110.078891</v>
      </c>
      <c r="I1016" t="e">
        <f t="shared" si="60"/>
        <v>#DIV/0!</v>
      </c>
      <c r="J1016">
        <v>113.13071600000001</v>
      </c>
      <c r="K1016" t="e">
        <f t="shared" si="61"/>
        <v>#DIV/0!</v>
      </c>
      <c r="L1016">
        <v>0.90194700000000005</v>
      </c>
      <c r="M1016">
        <v>16.316486486486401</v>
      </c>
      <c r="N1016">
        <f>H1016-106</f>
        <v>4.0788909999999987</v>
      </c>
      <c r="O1016">
        <f>117-J1016</f>
        <v>3.8692839999999933</v>
      </c>
      <c r="P1016">
        <f>N1016+O1016</f>
        <v>7.948174999999992</v>
      </c>
      <c r="Q1016">
        <f>N1016/P1016</f>
        <v>0.51318585713072529</v>
      </c>
      <c r="R1016">
        <f>O1016/P1016</f>
        <v>0.48681414286927466</v>
      </c>
      <c r="S1016">
        <f>Q1016*L1016</f>
        <v>0.46286644428148632</v>
      </c>
      <c r="T1016">
        <f>R1016*L1016</f>
        <v>0.43908055571851368</v>
      </c>
      <c r="U1016" s="1">
        <f>S1016*1901000</f>
        <v>879909.11057910544</v>
      </c>
      <c r="V1016" s="1">
        <f>T1016*469000</f>
        <v>205928.78063198293</v>
      </c>
      <c r="W1016" s="2">
        <f t="shared" si="62"/>
        <v>20</v>
      </c>
      <c r="X1016" s="2">
        <f t="shared" si="63"/>
        <v>28</v>
      </c>
    </row>
    <row r="1017" spans="1:24" x14ac:dyDescent="0.2">
      <c r="A1017">
        <v>1365</v>
      </c>
      <c r="B1017" t="s">
        <v>216</v>
      </c>
      <c r="C1017">
        <v>2020</v>
      </c>
      <c r="D1017">
        <v>10465687.897500001</v>
      </c>
      <c r="E1017" s="1">
        <v>10375678</v>
      </c>
      <c r="F1017">
        <f>D1017/1000000</f>
        <v>10.465687897500001</v>
      </c>
      <c r="G1017">
        <f>E1017/1000000</f>
        <v>10.375678000000001</v>
      </c>
      <c r="H1017">
        <v>107.64066699999999</v>
      </c>
      <c r="I1017" t="e">
        <f t="shared" si="60"/>
        <v>#DIV/0!</v>
      </c>
      <c r="J1017">
        <v>103.005568</v>
      </c>
      <c r="K1017" t="e">
        <f t="shared" si="61"/>
        <v>#DIV/0!</v>
      </c>
      <c r="L1017">
        <v>4.3597950000000001</v>
      </c>
      <c r="M1017">
        <v>21.863684210526301</v>
      </c>
      <c r="N1017">
        <f>H1017-106</f>
        <v>1.6406669999999934</v>
      </c>
      <c r="O1017">
        <f>117-J1017</f>
        <v>13.994432000000003</v>
      </c>
      <c r="P1017">
        <f>N1017+O1017</f>
        <v>15.635098999999997</v>
      </c>
      <c r="Q1017">
        <f>N1017/P1017</f>
        <v>0.10493486481921181</v>
      </c>
      <c r="R1017">
        <f>O1017/P1017</f>
        <v>0.89506513518078823</v>
      </c>
      <c r="S1017">
        <f>Q1017*L1017</f>
        <v>0.45749449896447558</v>
      </c>
      <c r="T1017">
        <f>R1017*L1017</f>
        <v>3.9023005010355245</v>
      </c>
      <c r="U1017" s="1">
        <f>S1017*1901000</f>
        <v>869697.04253146809</v>
      </c>
      <c r="V1017" s="1">
        <f>T1017*469000</f>
        <v>1830178.9349856609</v>
      </c>
      <c r="W1017" s="2">
        <f t="shared" si="62"/>
        <v>11</v>
      </c>
      <c r="X1017" s="2">
        <f t="shared" si="63"/>
        <v>90</v>
      </c>
    </row>
    <row r="1018" spans="1:24" x14ac:dyDescent="0.2">
      <c r="A1018">
        <v>32682</v>
      </c>
      <c r="B1018" t="s">
        <v>381</v>
      </c>
      <c r="C1018">
        <v>2021</v>
      </c>
      <c r="D1018">
        <v>1179538.486</v>
      </c>
      <c r="E1018" s="1">
        <v>1669178</v>
      </c>
      <c r="F1018">
        <f>D1018/1000000</f>
        <v>1.179538486</v>
      </c>
      <c r="G1018">
        <f>E1018/1000000</f>
        <v>1.6691780000000001</v>
      </c>
      <c r="H1018">
        <v>111.880498</v>
      </c>
      <c r="I1018">
        <f t="shared" si="60"/>
        <v>115.54765</v>
      </c>
      <c r="J1018">
        <v>116.56183799999999</v>
      </c>
      <c r="K1018">
        <f t="shared" si="61"/>
        <v>106.376651</v>
      </c>
      <c r="L1018">
        <v>0.49137199999999998</v>
      </c>
      <c r="M1018">
        <v>19.600714285714201</v>
      </c>
      <c r="N1018">
        <f>H1018-106</f>
        <v>5.8804980000000029</v>
      </c>
      <c r="O1018">
        <f>117-J1018</f>
        <v>0.43816200000000549</v>
      </c>
      <c r="P1018">
        <f>N1018+O1018</f>
        <v>6.3186600000000084</v>
      </c>
      <c r="Q1018">
        <f>N1018/P1018</f>
        <v>0.93065586690848934</v>
      </c>
      <c r="R1018">
        <f>O1018/P1018</f>
        <v>6.934413309151069E-2</v>
      </c>
      <c r="S1018">
        <f>Q1018*L1018</f>
        <v>0.45729823463455821</v>
      </c>
      <c r="T1018">
        <f>R1018*L1018</f>
        <v>3.4073765365441787E-2</v>
      </c>
      <c r="U1018" s="1">
        <f>S1018*1901000</f>
        <v>869323.9440402952</v>
      </c>
      <c r="V1018" s="1">
        <f>T1018*469000</f>
        <v>15980.595956392199</v>
      </c>
      <c r="W1018" s="2">
        <f t="shared" si="62"/>
        <v>28.000000000000004</v>
      </c>
      <c r="X1018" s="2">
        <f t="shared" si="63"/>
        <v>10</v>
      </c>
    </row>
    <row r="1019" spans="1:24" x14ac:dyDescent="0.2">
      <c r="A1019">
        <v>48348</v>
      </c>
      <c r="B1019" t="s">
        <v>196</v>
      </c>
      <c r="C1019">
        <v>2022</v>
      </c>
      <c r="D1019">
        <v>12541964.365</v>
      </c>
      <c r="E1019" s="1">
        <v>10123457</v>
      </c>
      <c r="F1019">
        <f>D1019/1000000</f>
        <v>12.541964365</v>
      </c>
      <c r="G1019">
        <f>E1019/1000000</f>
        <v>10.123457</v>
      </c>
      <c r="H1019">
        <v>107.269114</v>
      </c>
      <c r="I1019">
        <f t="shared" si="60"/>
        <v>113.821057</v>
      </c>
      <c r="J1019">
        <v>103.507794</v>
      </c>
      <c r="K1019">
        <f t="shared" si="61"/>
        <v>108.802832</v>
      </c>
      <c r="L1019">
        <v>5.2247300000000001</v>
      </c>
      <c r="M1019">
        <v>28.546578947368399</v>
      </c>
      <c r="N1019">
        <f>H1019-106</f>
        <v>1.2691140000000019</v>
      </c>
      <c r="O1019">
        <f>117-J1019</f>
        <v>13.492205999999996</v>
      </c>
      <c r="P1019">
        <f>N1019+O1019</f>
        <v>14.761319999999998</v>
      </c>
      <c r="Q1019">
        <f>N1019/P1019</f>
        <v>8.5975644454561115E-2</v>
      </c>
      <c r="R1019">
        <f>O1019/P1019</f>
        <v>0.91402435554543893</v>
      </c>
      <c r="S1019">
        <f>Q1019*L1019</f>
        <v>0.44919952885107911</v>
      </c>
      <c r="T1019">
        <f>R1019*L1019</f>
        <v>4.7755304711489215</v>
      </c>
      <c r="U1019" s="1">
        <f>S1019*1901000</f>
        <v>853928.30434590136</v>
      </c>
      <c r="V1019" s="1">
        <f>T1019*469000</f>
        <v>2239723.7909688442</v>
      </c>
      <c r="W1019" s="2">
        <f t="shared" si="62"/>
        <v>9</v>
      </c>
      <c r="X1019" s="2">
        <f t="shared" si="63"/>
        <v>88</v>
      </c>
    </row>
    <row r="1020" spans="1:24" x14ac:dyDescent="0.2">
      <c r="A1020">
        <v>1366</v>
      </c>
      <c r="B1020" t="s">
        <v>131</v>
      </c>
      <c r="C1020">
        <v>2021</v>
      </c>
      <c r="D1020">
        <v>7263039.2180000003</v>
      </c>
      <c r="E1020" s="1">
        <v>18125000</v>
      </c>
      <c r="F1020">
        <f>D1020/1000000</f>
        <v>7.2630392180000003</v>
      </c>
      <c r="G1020">
        <f>E1020/1000000</f>
        <v>18.125</v>
      </c>
      <c r="H1020">
        <v>107.68978300000001</v>
      </c>
      <c r="I1020">
        <f t="shared" si="60"/>
        <v>115.825087</v>
      </c>
      <c r="J1020">
        <v>107.285425</v>
      </c>
      <c r="K1020">
        <f t="shared" si="61"/>
        <v>105.56468099999999</v>
      </c>
      <c r="L1020">
        <v>3.025636</v>
      </c>
      <c r="M1020">
        <v>25.196481481481399</v>
      </c>
      <c r="N1020">
        <f>H1020-106</f>
        <v>1.6897830000000056</v>
      </c>
      <c r="O1020">
        <f>117-J1020</f>
        <v>9.7145749999999964</v>
      </c>
      <c r="P1020">
        <f>N1020+O1020</f>
        <v>11.404358000000002</v>
      </c>
      <c r="Q1020">
        <f>N1020/P1020</f>
        <v>0.14816993644008766</v>
      </c>
      <c r="R1020">
        <f>O1020/P1020</f>
        <v>0.85183006355991231</v>
      </c>
      <c r="S1020">
        <f>Q1020*L1020</f>
        <v>0.44830829381084109</v>
      </c>
      <c r="T1020">
        <f>R1020*L1020</f>
        <v>2.5773277061891586</v>
      </c>
      <c r="U1020" s="1">
        <f>S1020*1901000</f>
        <v>852234.06653440895</v>
      </c>
      <c r="V1020" s="1">
        <f>T1020*469000</f>
        <v>1208766.6942027153</v>
      </c>
      <c r="W1020" s="2">
        <f t="shared" si="62"/>
        <v>11</v>
      </c>
      <c r="X1020" s="2">
        <f t="shared" si="63"/>
        <v>70</v>
      </c>
    </row>
    <row r="1021" spans="1:24" x14ac:dyDescent="0.2">
      <c r="A1021">
        <v>70707</v>
      </c>
      <c r="B1021" t="s">
        <v>366</v>
      </c>
      <c r="C1021">
        <v>2021</v>
      </c>
      <c r="D1021">
        <v>2202475.5534999999</v>
      </c>
      <c r="E1021" s="1">
        <v>1846738</v>
      </c>
      <c r="F1021">
        <f>D1021/1000000</f>
        <v>2.2024755534999998</v>
      </c>
      <c r="G1021">
        <f>E1021/1000000</f>
        <v>1.846738</v>
      </c>
      <c r="H1021">
        <v>109.476699</v>
      </c>
      <c r="I1021">
        <f t="shared" si="60"/>
        <v>114.958574</v>
      </c>
      <c r="J1021">
        <v>113.194749</v>
      </c>
      <c r="K1021">
        <f t="shared" si="61"/>
        <v>119.508506</v>
      </c>
      <c r="L1021">
        <v>0.91750699999999996</v>
      </c>
      <c r="M1021">
        <v>21.443818181818099</v>
      </c>
      <c r="N1021">
        <f>H1021-106</f>
        <v>3.4766989999999964</v>
      </c>
      <c r="O1021">
        <f>117-J1021</f>
        <v>3.8052509999999984</v>
      </c>
      <c r="P1021">
        <f>N1021+O1021</f>
        <v>7.2819499999999948</v>
      </c>
      <c r="Q1021">
        <f>N1021/P1021</f>
        <v>0.47744065806549058</v>
      </c>
      <c r="R1021">
        <f>O1021/P1021</f>
        <v>0.52255934193450948</v>
      </c>
      <c r="S1021">
        <f>Q1021*L1021</f>
        <v>0.43805514585969402</v>
      </c>
      <c r="T1021">
        <f>R1021*L1021</f>
        <v>0.47945185414030594</v>
      </c>
      <c r="U1021" s="1">
        <f>S1021*1901000</f>
        <v>832742.83227927831</v>
      </c>
      <c r="V1021" s="1">
        <f>T1021*469000</f>
        <v>224862.91959180348</v>
      </c>
      <c r="W1021" s="2">
        <f t="shared" si="62"/>
        <v>17</v>
      </c>
      <c r="X1021" s="2">
        <f t="shared" si="63"/>
        <v>27</v>
      </c>
    </row>
    <row r="1022" spans="1:24" x14ac:dyDescent="0.2">
      <c r="A1022">
        <v>43958</v>
      </c>
      <c r="B1022" t="s">
        <v>199</v>
      </c>
      <c r="C1022">
        <v>2022</v>
      </c>
      <c r="D1022">
        <v>1702902.6975</v>
      </c>
      <c r="E1022" s="1">
        <v>11550000</v>
      </c>
      <c r="F1022">
        <f>D1022/1000000</f>
        <v>1.7029026975000001</v>
      </c>
      <c r="G1022">
        <f>E1022/1000000</f>
        <v>11.55</v>
      </c>
      <c r="H1022">
        <v>110.56035300000001</v>
      </c>
      <c r="I1022">
        <f t="shared" si="60"/>
        <v>120.01873999999999</v>
      </c>
      <c r="J1022">
        <v>114.08797</v>
      </c>
      <c r="K1022">
        <f t="shared" si="61"/>
        <v>112.570243</v>
      </c>
      <c r="L1022">
        <v>0.709395</v>
      </c>
      <c r="M1022">
        <v>15.3028301886792</v>
      </c>
      <c r="N1022">
        <f>H1022-106</f>
        <v>4.5603530000000063</v>
      </c>
      <c r="O1022">
        <f>117-J1022</f>
        <v>2.9120300000000015</v>
      </c>
      <c r="P1022">
        <f>N1022+O1022</f>
        <v>7.4723830000000078</v>
      </c>
      <c r="Q1022">
        <f>N1022/P1022</f>
        <v>0.61029433314646764</v>
      </c>
      <c r="R1022">
        <f>O1022/P1022</f>
        <v>0.38970566685353231</v>
      </c>
      <c r="S1022">
        <f>Q1022*L1022</f>
        <v>0.43293974846243843</v>
      </c>
      <c r="T1022">
        <f>R1022*L1022</f>
        <v>0.27645525153756156</v>
      </c>
      <c r="U1022" s="1">
        <f>S1022*1901000</f>
        <v>823018.46182709548</v>
      </c>
      <c r="V1022" s="1">
        <f>T1022*469000</f>
        <v>129657.51297111638</v>
      </c>
      <c r="W1022" s="2">
        <f t="shared" si="62"/>
        <v>22</v>
      </c>
      <c r="X1022" s="2">
        <f t="shared" si="63"/>
        <v>22</v>
      </c>
    </row>
    <row r="1023" spans="1:24" x14ac:dyDescent="0.2">
      <c r="A1023">
        <v>46567</v>
      </c>
      <c r="B1023" t="s">
        <v>261</v>
      </c>
      <c r="C1023">
        <v>2024</v>
      </c>
      <c r="D1023">
        <v>2440295.4890000001</v>
      </c>
      <c r="E1023" s="1">
        <v>7692308</v>
      </c>
      <c r="F1023">
        <f>D1023/1000000</f>
        <v>2.4402954889999999</v>
      </c>
      <c r="G1023">
        <f>E1023/1000000</f>
        <v>7.6923079999999997</v>
      </c>
      <c r="H1023">
        <v>109.457859</v>
      </c>
      <c r="I1023">
        <f t="shared" si="60"/>
        <v>109.82247099999999</v>
      </c>
      <c r="J1023">
        <v>112.179573</v>
      </c>
      <c r="K1023">
        <f t="shared" si="61"/>
        <v>111.745071</v>
      </c>
      <c r="L1023">
        <v>1.016578</v>
      </c>
      <c r="M1023">
        <v>16.538378378378301</v>
      </c>
      <c r="N1023">
        <f>H1023-106</f>
        <v>3.4578589999999991</v>
      </c>
      <c r="O1023">
        <f>117-J1023</f>
        <v>4.8204269999999951</v>
      </c>
      <c r="P1023">
        <f>N1023+O1023</f>
        <v>8.2782859999999943</v>
      </c>
      <c r="Q1023">
        <f>N1023/P1023</f>
        <v>0.41770228764746731</v>
      </c>
      <c r="R1023">
        <f>O1023/P1023</f>
        <v>0.58229771235253269</v>
      </c>
      <c r="S1023">
        <f>Q1023*L1023</f>
        <v>0.42462695617208701</v>
      </c>
      <c r="T1023">
        <f>R1023*L1023</f>
        <v>0.59195104382791297</v>
      </c>
      <c r="U1023" s="1">
        <f>S1023*1901000</f>
        <v>807215.84368313744</v>
      </c>
      <c r="V1023" s="1">
        <f>T1023*469000</f>
        <v>277625.03955529118</v>
      </c>
      <c r="W1023" s="2">
        <f t="shared" si="62"/>
        <v>17</v>
      </c>
      <c r="X1023" s="2">
        <f t="shared" si="63"/>
        <v>33</v>
      </c>
    </row>
    <row r="1024" spans="1:24" x14ac:dyDescent="0.2">
      <c r="A1024">
        <v>41225</v>
      </c>
      <c r="B1024" t="s">
        <v>270</v>
      </c>
      <c r="C1024">
        <v>2023</v>
      </c>
      <c r="D1024">
        <v>1289402.1695000001</v>
      </c>
      <c r="E1024" s="1">
        <v>2019706</v>
      </c>
      <c r="F1024">
        <f>D1024/1000000</f>
        <v>1.2894021695</v>
      </c>
      <c r="G1024">
        <f>E1024/1000000</f>
        <v>2.0197059999999998</v>
      </c>
      <c r="H1024">
        <v>111.10329900000001</v>
      </c>
      <c r="I1024">
        <f t="shared" si="60"/>
        <v>115.423382</v>
      </c>
      <c r="J1024">
        <v>115.615481</v>
      </c>
      <c r="K1024">
        <f t="shared" si="61"/>
        <v>114.786703</v>
      </c>
      <c r="L1024">
        <v>0.53713900000000003</v>
      </c>
      <c r="M1024">
        <v>19.430967741935401</v>
      </c>
      <c r="N1024">
        <f>H1024-106</f>
        <v>5.1032990000000069</v>
      </c>
      <c r="O1024">
        <f>117-J1024</f>
        <v>1.3845189999999974</v>
      </c>
      <c r="P1024">
        <f>N1024+O1024</f>
        <v>6.4878180000000043</v>
      </c>
      <c r="Q1024">
        <f>N1024/P1024</f>
        <v>0.78659712710806673</v>
      </c>
      <c r="R1024">
        <f>O1024/P1024</f>
        <v>0.21340287289193324</v>
      </c>
      <c r="S1024">
        <f>Q1024*L1024</f>
        <v>0.42251199425769986</v>
      </c>
      <c r="T1024">
        <f>R1024*L1024</f>
        <v>0.11462700574230014</v>
      </c>
      <c r="U1024" s="1">
        <f>S1024*1901000</f>
        <v>803195.30108388746</v>
      </c>
      <c r="V1024" s="1">
        <f>T1024*469000</f>
        <v>53760.065693138764</v>
      </c>
      <c r="W1024" s="2">
        <f t="shared" si="62"/>
        <v>24</v>
      </c>
      <c r="X1024" s="2">
        <f t="shared" si="63"/>
        <v>13</v>
      </c>
    </row>
    <row r="1025" spans="1:24" x14ac:dyDescent="0.2">
      <c r="A1025">
        <v>15748</v>
      </c>
      <c r="B1025" t="s">
        <v>253</v>
      </c>
      <c r="C1025">
        <v>2021</v>
      </c>
      <c r="D1025">
        <v>2678084.2179999999</v>
      </c>
      <c r="E1025" s="1">
        <v>8200000</v>
      </c>
      <c r="F1025">
        <f>D1025/1000000</f>
        <v>2.678084218</v>
      </c>
      <c r="G1025">
        <f>E1025/1000000</f>
        <v>8.1999999999999993</v>
      </c>
      <c r="H1025">
        <v>109.227135</v>
      </c>
      <c r="I1025">
        <f t="shared" si="60"/>
        <v>113.462694</v>
      </c>
      <c r="J1025">
        <v>111.554259</v>
      </c>
      <c r="K1025">
        <f t="shared" si="61"/>
        <v>110.63923200000001</v>
      </c>
      <c r="L1025">
        <v>1.1156360000000001</v>
      </c>
      <c r="M1025">
        <v>16.2</v>
      </c>
      <c r="N1025">
        <f>H1025-106</f>
        <v>3.2271350000000041</v>
      </c>
      <c r="O1025">
        <f>117-J1025</f>
        <v>5.4457409999999982</v>
      </c>
      <c r="P1025">
        <f>N1025+O1025</f>
        <v>8.6728760000000023</v>
      </c>
      <c r="Q1025">
        <f>N1025/P1025</f>
        <v>0.37209513891355106</v>
      </c>
      <c r="R1025">
        <f>O1025/P1025</f>
        <v>0.62790486108644894</v>
      </c>
      <c r="S1025">
        <f>Q1025*L1025</f>
        <v>0.41512273239695846</v>
      </c>
      <c r="T1025">
        <f>R1025*L1025</f>
        <v>0.70051326760304156</v>
      </c>
      <c r="U1025" s="1">
        <f>S1025*1901000</f>
        <v>789148.31428661803</v>
      </c>
      <c r="V1025" s="1">
        <f>T1025*469000</f>
        <v>328540.7225058265</v>
      </c>
      <c r="W1025" s="2">
        <f t="shared" si="62"/>
        <v>16</v>
      </c>
      <c r="X1025" s="2">
        <f t="shared" si="63"/>
        <v>39</v>
      </c>
    </row>
    <row r="1026" spans="1:24" x14ac:dyDescent="0.2">
      <c r="A1026">
        <v>70623</v>
      </c>
      <c r="B1026" t="s">
        <v>166</v>
      </c>
      <c r="C1026">
        <v>2020</v>
      </c>
      <c r="D1026">
        <v>3565124.1795000001</v>
      </c>
      <c r="E1026" s="1">
        <v>1517981</v>
      </c>
      <c r="F1026">
        <f>D1026/1000000</f>
        <v>3.5651241795000002</v>
      </c>
      <c r="G1026">
        <f>E1026/1000000</f>
        <v>1.517981</v>
      </c>
      <c r="H1026">
        <v>108.480062</v>
      </c>
      <c r="I1026" t="e">
        <f t="shared" si="60"/>
        <v>#DIV/0!</v>
      </c>
      <c r="J1026">
        <v>110.362981</v>
      </c>
      <c r="K1026" t="e">
        <f t="shared" si="61"/>
        <v>#DIV/0!</v>
      </c>
      <c r="L1026">
        <v>1.4851589999999999</v>
      </c>
      <c r="M1026">
        <v>19.239000000000001</v>
      </c>
      <c r="N1026">
        <f>H1026-106</f>
        <v>2.4800620000000038</v>
      </c>
      <c r="O1026">
        <f>117-J1026</f>
        <v>6.6370189999999951</v>
      </c>
      <c r="P1026">
        <f>N1026+O1026</f>
        <v>9.1170809999999989</v>
      </c>
      <c r="Q1026">
        <f>N1026/P1026</f>
        <v>0.27202368828356399</v>
      </c>
      <c r="R1026">
        <f>O1026/P1026</f>
        <v>0.72797631171643595</v>
      </c>
      <c r="S1026">
        <f>Q1026*L1026</f>
        <v>0.40399842886752957</v>
      </c>
      <c r="T1026">
        <f>R1026*L1026</f>
        <v>1.0811605711324703</v>
      </c>
      <c r="U1026" s="1">
        <f>S1026*1901000</f>
        <v>768001.01327717374</v>
      </c>
      <c r="V1026" s="1">
        <f>T1026*469000</f>
        <v>507064.30786112859</v>
      </c>
      <c r="W1026" s="2">
        <f t="shared" si="62"/>
        <v>14.000000000000002</v>
      </c>
      <c r="X1026" s="2">
        <f t="shared" si="63"/>
        <v>48</v>
      </c>
    </row>
    <row r="1027" spans="1:24" x14ac:dyDescent="0.2">
      <c r="A1027">
        <v>59031</v>
      </c>
      <c r="B1027" t="s">
        <v>83</v>
      </c>
      <c r="C1027">
        <v>2024</v>
      </c>
      <c r="D1027">
        <v>8384178.3399999999</v>
      </c>
      <c r="E1027" s="1">
        <v>27556817</v>
      </c>
      <c r="F1027">
        <f>D1027/1000000</f>
        <v>8.3841783400000001</v>
      </c>
      <c r="G1027">
        <f>E1027/1000000</f>
        <v>27.556816999999999</v>
      </c>
      <c r="H1027">
        <v>107.356173</v>
      </c>
      <c r="I1027">
        <f t="shared" ref="I1027:I1090" si="64">AVERAGEIFS(H:H,A:A,A1027,C:C,C1027-1)</f>
        <v>109.062957</v>
      </c>
      <c r="J1027">
        <v>106.426878</v>
      </c>
      <c r="K1027">
        <f t="shared" ref="K1027:K1090" si="65">AVERAGEIFS(J:J,A:A,A1027,C:C,C1027-1)</f>
        <v>103.491275</v>
      </c>
      <c r="L1027">
        <v>3.49268</v>
      </c>
      <c r="M1027">
        <v>26.882428571428498</v>
      </c>
      <c r="N1027">
        <f>H1027-106</f>
        <v>1.3561729999999983</v>
      </c>
      <c r="O1027">
        <f>117-J1027</f>
        <v>10.573121999999998</v>
      </c>
      <c r="P1027">
        <f>N1027+O1027</f>
        <v>11.929294999999996</v>
      </c>
      <c r="Q1027">
        <f>N1027/P1027</f>
        <v>0.11368425376352909</v>
      </c>
      <c r="R1027">
        <f>O1027/P1027</f>
        <v>0.88631574623647091</v>
      </c>
      <c r="S1027">
        <f>Q1027*L1027</f>
        <v>0.39706271943480276</v>
      </c>
      <c r="T1027">
        <f>R1027*L1027</f>
        <v>3.0956172805651971</v>
      </c>
      <c r="U1027" s="1">
        <f>S1027*1901000</f>
        <v>754816.22964556003</v>
      </c>
      <c r="V1027" s="1">
        <f>T1027*469000</f>
        <v>1451844.5045850775</v>
      </c>
      <c r="W1027" s="2">
        <f t="shared" ref="W1027:W1090" si="66">PERCENTRANK(H:H,H1027,2)*100</f>
        <v>10</v>
      </c>
      <c r="X1027" s="2">
        <f t="shared" ref="X1027:X1090" si="67">100-PERCENTRANK(J:J,J1027,2)*100</f>
        <v>75</v>
      </c>
    </row>
    <row r="1028" spans="1:24" x14ac:dyDescent="0.2">
      <c r="A1028">
        <v>32797</v>
      </c>
      <c r="B1028" t="s">
        <v>146</v>
      </c>
      <c r="C1028">
        <v>2024</v>
      </c>
      <c r="D1028">
        <v>5064085.1979999999</v>
      </c>
      <c r="E1028" s="1">
        <v>13025250</v>
      </c>
      <c r="F1028">
        <f>D1028/1000000</f>
        <v>5.0640851979999999</v>
      </c>
      <c r="G1028">
        <f>E1028/1000000</f>
        <v>13.02525</v>
      </c>
      <c r="H1028">
        <v>107.74287099999999</v>
      </c>
      <c r="I1028">
        <f t="shared" si="64"/>
        <v>112.57052</v>
      </c>
      <c r="J1028">
        <v>109.443603</v>
      </c>
      <c r="K1028">
        <f t="shared" si="65"/>
        <v>116.6683685</v>
      </c>
      <c r="L1028">
        <v>2.1095959999999998</v>
      </c>
      <c r="M1028">
        <v>26.17</v>
      </c>
      <c r="N1028">
        <f>H1028-106</f>
        <v>1.7428709999999938</v>
      </c>
      <c r="O1028">
        <f>117-J1028</f>
        <v>7.556397000000004</v>
      </c>
      <c r="P1028">
        <f>N1028+O1028</f>
        <v>9.2992679999999979</v>
      </c>
      <c r="Q1028">
        <f>N1028/P1028</f>
        <v>0.18742023565725757</v>
      </c>
      <c r="R1028">
        <f>O1028/P1028</f>
        <v>0.81257976434274248</v>
      </c>
      <c r="S1028">
        <f>Q1028*L1028</f>
        <v>0.39538097946160788</v>
      </c>
      <c r="T1028">
        <f>R1028*L1028</f>
        <v>1.7142150205383919</v>
      </c>
      <c r="U1028" s="1">
        <f>S1028*1901000</f>
        <v>751619.24195651663</v>
      </c>
      <c r="V1028" s="1">
        <f>T1028*469000</f>
        <v>803966.84463250579</v>
      </c>
      <c r="W1028" s="2">
        <f t="shared" si="66"/>
        <v>11</v>
      </c>
      <c r="X1028" s="2">
        <f t="shared" si="67"/>
        <v>55</v>
      </c>
    </row>
    <row r="1029" spans="1:24" x14ac:dyDescent="0.2">
      <c r="A1029">
        <v>179380</v>
      </c>
      <c r="B1029" t="s">
        <v>373</v>
      </c>
      <c r="C1029">
        <v>2024</v>
      </c>
      <c r="D1029">
        <v>1499969.2285</v>
      </c>
      <c r="E1029" s="1">
        <v>1891857</v>
      </c>
      <c r="F1029">
        <f>D1029/1000000</f>
        <v>1.4999692284999999</v>
      </c>
      <c r="G1029">
        <f>E1029/1000000</f>
        <v>1.8918569999999999</v>
      </c>
      <c r="H1029">
        <v>110.621477</v>
      </c>
      <c r="I1029" t="e">
        <f t="shared" si="64"/>
        <v>#DIV/0!</v>
      </c>
      <c r="J1029">
        <v>114.276871</v>
      </c>
      <c r="K1029" t="e">
        <f t="shared" si="65"/>
        <v>#DIV/0!</v>
      </c>
      <c r="L1029">
        <v>0.624857</v>
      </c>
      <c r="M1029">
        <v>14.2137974683544</v>
      </c>
      <c r="N1029">
        <f>H1029-106</f>
        <v>4.6214769999999987</v>
      </c>
      <c r="O1029">
        <f>117-J1029</f>
        <v>2.7231290000000001</v>
      </c>
      <c r="P1029">
        <f>N1029+O1029</f>
        <v>7.3446059999999989</v>
      </c>
      <c r="Q1029">
        <f>N1029/P1029</f>
        <v>0.62923416177804492</v>
      </c>
      <c r="R1029">
        <f>O1029/P1029</f>
        <v>0.37076583822195508</v>
      </c>
      <c r="S1029">
        <f>Q1029*L1029</f>
        <v>0.39318137062614383</v>
      </c>
      <c r="T1029">
        <f>R1029*L1029</f>
        <v>0.23167562937385619</v>
      </c>
      <c r="U1029" s="1">
        <f>S1029*1901000</f>
        <v>747437.78556029941</v>
      </c>
      <c r="V1029" s="1">
        <f>T1029*469000</f>
        <v>108655.87017633855</v>
      </c>
      <c r="W1029" s="2">
        <f t="shared" si="66"/>
        <v>23</v>
      </c>
      <c r="X1029" s="2">
        <f t="shared" si="67"/>
        <v>21</v>
      </c>
    </row>
    <row r="1030" spans="1:24" x14ac:dyDescent="0.2">
      <c r="A1030">
        <v>70623</v>
      </c>
      <c r="B1030" t="s">
        <v>166</v>
      </c>
      <c r="C1030">
        <v>2021</v>
      </c>
      <c r="D1030">
        <v>4028984.7969999998</v>
      </c>
      <c r="E1030" s="1">
        <v>1782621</v>
      </c>
      <c r="F1030">
        <f>D1030/1000000</f>
        <v>4.0289847969999997</v>
      </c>
      <c r="G1030">
        <f>E1030/1000000</f>
        <v>1.782621</v>
      </c>
      <c r="H1030">
        <v>108.48424799999999</v>
      </c>
      <c r="I1030">
        <f t="shared" si="64"/>
        <v>108.480062</v>
      </c>
      <c r="J1030">
        <v>108.812021</v>
      </c>
      <c r="K1030">
        <f t="shared" si="65"/>
        <v>110.362981</v>
      </c>
      <c r="L1030">
        <v>1.6783939999999999</v>
      </c>
      <c r="M1030">
        <v>15.781168831168801</v>
      </c>
      <c r="N1030">
        <f>H1030-106</f>
        <v>2.4842479999999938</v>
      </c>
      <c r="O1030">
        <f>117-J1030</f>
        <v>8.1879789999999986</v>
      </c>
      <c r="P1030">
        <f>N1030+O1030</f>
        <v>10.672226999999992</v>
      </c>
      <c r="Q1030">
        <f>N1030/P1030</f>
        <v>0.23277690776255</v>
      </c>
      <c r="R1030">
        <f>O1030/P1030</f>
        <v>0.76722309223745</v>
      </c>
      <c r="S1030">
        <f>Q1030*L1030</f>
        <v>0.39069136532721732</v>
      </c>
      <c r="T1030">
        <f>R1030*L1030</f>
        <v>1.2877026346727827</v>
      </c>
      <c r="U1030" s="1">
        <f>S1030*1901000</f>
        <v>742704.28548704018</v>
      </c>
      <c r="V1030" s="1">
        <f>T1030*469000</f>
        <v>603932.5356615351</v>
      </c>
      <c r="W1030" s="2">
        <f t="shared" si="66"/>
        <v>14.000000000000002</v>
      </c>
      <c r="X1030" s="2">
        <f t="shared" si="67"/>
        <v>60</v>
      </c>
    </row>
    <row r="1031" spans="1:24" x14ac:dyDescent="0.2">
      <c r="A1031">
        <v>43309</v>
      </c>
      <c r="B1031" t="s">
        <v>254</v>
      </c>
      <c r="C1031">
        <v>2020</v>
      </c>
      <c r="D1031">
        <v>1295893.1214999999</v>
      </c>
      <c r="E1031" s="1">
        <v>1517981</v>
      </c>
      <c r="F1031">
        <f>D1031/1000000</f>
        <v>1.2958931214999998</v>
      </c>
      <c r="G1031">
        <f>E1031/1000000</f>
        <v>1.517981</v>
      </c>
      <c r="H1031">
        <v>110.813023</v>
      </c>
      <c r="I1031" t="e">
        <f t="shared" si="64"/>
        <v>#DIV/0!</v>
      </c>
      <c r="J1031">
        <v>115.083001</v>
      </c>
      <c r="K1031" t="e">
        <f t="shared" si="65"/>
        <v>#DIV/0!</v>
      </c>
      <c r="L1031">
        <v>0.53984299999999996</v>
      </c>
      <c r="M1031">
        <v>16.329038461538399</v>
      </c>
      <c r="N1031">
        <f>H1031-106</f>
        <v>4.8130230000000012</v>
      </c>
      <c r="O1031">
        <f>117-J1031</f>
        <v>1.9169990000000041</v>
      </c>
      <c r="P1031">
        <f>N1031+O1031</f>
        <v>6.7300220000000053</v>
      </c>
      <c r="Q1031">
        <f>N1031/P1031</f>
        <v>0.71515709755480705</v>
      </c>
      <c r="R1031">
        <f>O1031/P1031</f>
        <v>0.284842902445193</v>
      </c>
      <c r="S1031">
        <f>Q1031*L1031</f>
        <v>0.38607255301527965</v>
      </c>
      <c r="T1031">
        <f>R1031*L1031</f>
        <v>0.15377044698472031</v>
      </c>
      <c r="U1031" s="1">
        <f>S1031*1901000</f>
        <v>733923.92328204657</v>
      </c>
      <c r="V1031" s="1">
        <f>T1031*469000</f>
        <v>72118.339635833821</v>
      </c>
      <c r="W1031" s="2">
        <f t="shared" si="66"/>
        <v>23</v>
      </c>
      <c r="X1031" s="2">
        <f t="shared" si="67"/>
        <v>17</v>
      </c>
    </row>
    <row r="1032" spans="1:24" x14ac:dyDescent="0.2">
      <c r="A1032">
        <v>44173</v>
      </c>
      <c r="B1032" t="s">
        <v>240</v>
      </c>
      <c r="C1032">
        <v>2022</v>
      </c>
      <c r="D1032">
        <v>7029600.1950000003</v>
      </c>
      <c r="E1032" s="1">
        <v>6479000</v>
      </c>
      <c r="F1032">
        <f>D1032/1000000</f>
        <v>7.0296001950000004</v>
      </c>
      <c r="G1032">
        <f>E1032/1000000</f>
        <v>6.4790000000000001</v>
      </c>
      <c r="H1032">
        <v>107.347669</v>
      </c>
      <c r="I1032">
        <f t="shared" si="64"/>
        <v>114.372788</v>
      </c>
      <c r="J1032">
        <v>108.010441</v>
      </c>
      <c r="K1032">
        <f t="shared" si="65"/>
        <v>105.809752</v>
      </c>
      <c r="L1032">
        <v>2.9283899999999998</v>
      </c>
      <c r="M1032">
        <v>29.2625352112676</v>
      </c>
      <c r="N1032">
        <f>H1032-106</f>
        <v>1.3476689999999962</v>
      </c>
      <c r="O1032">
        <f>117-J1032</f>
        <v>8.9895589999999999</v>
      </c>
      <c r="P1032">
        <f>N1032+O1032</f>
        <v>10.337227999999996</v>
      </c>
      <c r="Q1032">
        <f>N1032/P1032</f>
        <v>0.13037044360441666</v>
      </c>
      <c r="R1032">
        <f>O1032/P1032</f>
        <v>0.86962955639558337</v>
      </c>
      <c r="S1032">
        <f>Q1032*L1032</f>
        <v>0.38177550334673765</v>
      </c>
      <c r="T1032">
        <f>R1032*L1032</f>
        <v>2.5466144966532624</v>
      </c>
      <c r="U1032" s="1">
        <f>S1032*1901000</f>
        <v>725755.23186214827</v>
      </c>
      <c r="V1032" s="1">
        <f>T1032*469000</f>
        <v>1194362.1989303802</v>
      </c>
      <c r="W1032" s="2">
        <f t="shared" si="66"/>
        <v>10</v>
      </c>
      <c r="X1032" s="2">
        <f t="shared" si="67"/>
        <v>66</v>
      </c>
    </row>
    <row r="1033" spans="1:24" x14ac:dyDescent="0.2">
      <c r="A1033">
        <v>39315</v>
      </c>
      <c r="B1033" t="s">
        <v>224</v>
      </c>
      <c r="C1033">
        <v>2023</v>
      </c>
      <c r="D1033">
        <v>10878057.789999999</v>
      </c>
      <c r="E1033" s="1">
        <v>9219512</v>
      </c>
      <c r="F1033">
        <f>D1033/1000000</f>
        <v>10.87805779</v>
      </c>
      <c r="G1033">
        <f>E1033/1000000</f>
        <v>9.2195119999999999</v>
      </c>
      <c r="H1033">
        <v>107.296173</v>
      </c>
      <c r="I1033">
        <f t="shared" si="64"/>
        <v>115.701418</v>
      </c>
      <c r="J1033">
        <v>102.58051</v>
      </c>
      <c r="K1033">
        <f t="shared" si="65"/>
        <v>102.815269</v>
      </c>
      <c r="L1033">
        <v>4.5315799999999999</v>
      </c>
      <c r="M1033">
        <v>22.5543037974683</v>
      </c>
      <c r="N1033">
        <f>H1033-106</f>
        <v>1.296172999999996</v>
      </c>
      <c r="O1033">
        <f>117-J1033</f>
        <v>14.419489999999996</v>
      </c>
      <c r="P1033">
        <f>N1033+O1033</f>
        <v>15.715662999999992</v>
      </c>
      <c r="Q1033">
        <f>N1033/P1033</f>
        <v>8.2476507672631857E-2</v>
      </c>
      <c r="R1033">
        <f>O1033/P1033</f>
        <v>0.91752349232736818</v>
      </c>
      <c r="S1033">
        <f>Q1033*L1033</f>
        <v>0.37374889263914507</v>
      </c>
      <c r="T1033">
        <f>R1033*L1033</f>
        <v>4.1578311073608551</v>
      </c>
      <c r="U1033" s="1">
        <f>S1033*1901000</f>
        <v>710496.64490701479</v>
      </c>
      <c r="V1033" s="1">
        <f>T1033*469000</f>
        <v>1950022.789352241</v>
      </c>
      <c r="W1033" s="2">
        <f t="shared" si="66"/>
        <v>10</v>
      </c>
      <c r="X1033" s="2">
        <f t="shared" si="67"/>
        <v>92</v>
      </c>
    </row>
    <row r="1034" spans="1:24" x14ac:dyDescent="0.2">
      <c r="A1034">
        <v>21907</v>
      </c>
      <c r="B1034" t="s">
        <v>170</v>
      </c>
      <c r="C1034">
        <v>2020</v>
      </c>
      <c r="D1034">
        <v>1857922.1865000001</v>
      </c>
      <c r="E1034" s="1">
        <v>13500000</v>
      </c>
      <c r="F1034">
        <f>D1034/1000000</f>
        <v>1.8579221865</v>
      </c>
      <c r="G1034">
        <f>E1034/1000000</f>
        <v>13.5</v>
      </c>
      <c r="H1034">
        <v>109.06307700000001</v>
      </c>
      <c r="I1034" t="e">
        <f t="shared" si="64"/>
        <v>#DIV/0!</v>
      </c>
      <c r="J1034">
        <v>113.65296499999999</v>
      </c>
      <c r="K1034" t="e">
        <f t="shared" si="65"/>
        <v>#DIV/0!</v>
      </c>
      <c r="L1034">
        <v>0.77397300000000002</v>
      </c>
      <c r="M1034">
        <v>29.273260869565199</v>
      </c>
      <c r="N1034">
        <f>H1034-106</f>
        <v>3.0630770000000069</v>
      </c>
      <c r="O1034">
        <f>117-J1034</f>
        <v>3.3470350000000053</v>
      </c>
      <c r="P1034">
        <f>N1034+O1034</f>
        <v>6.4101120000000122</v>
      </c>
      <c r="Q1034">
        <f>N1034/P1034</f>
        <v>0.47785077702230494</v>
      </c>
      <c r="R1034">
        <f>O1034/P1034</f>
        <v>0.52214922297769506</v>
      </c>
      <c r="S1034">
        <f>Q1034*L1034</f>
        <v>0.36984359944428441</v>
      </c>
      <c r="T1034">
        <f>R1034*L1034</f>
        <v>0.40412940055571561</v>
      </c>
      <c r="U1034" s="1">
        <f>S1034*1901000</f>
        <v>703072.68254358461</v>
      </c>
      <c r="V1034" s="1">
        <f>T1034*469000</f>
        <v>189536.68886063062</v>
      </c>
      <c r="W1034" s="2">
        <f t="shared" si="66"/>
        <v>16</v>
      </c>
      <c r="X1034" s="2">
        <f t="shared" si="67"/>
        <v>24</v>
      </c>
    </row>
    <row r="1035" spans="1:24" x14ac:dyDescent="0.2">
      <c r="A1035">
        <v>1365</v>
      </c>
      <c r="B1035" t="s">
        <v>216</v>
      </c>
      <c r="C1035">
        <v>2024</v>
      </c>
      <c r="D1035">
        <v>2610721.3870000001</v>
      </c>
      <c r="E1035" s="1">
        <v>2087519</v>
      </c>
      <c r="F1035">
        <f>D1035/1000000</f>
        <v>2.6107213869999999</v>
      </c>
      <c r="G1035">
        <f>E1035/1000000</f>
        <v>2.0875189999999999</v>
      </c>
      <c r="H1035">
        <v>109.27642299999999</v>
      </c>
      <c r="I1035" t="e">
        <f t="shared" si="64"/>
        <v>#DIV/0!</v>
      </c>
      <c r="J1035">
        <v>110.573352</v>
      </c>
      <c r="K1035" t="e">
        <f t="shared" si="65"/>
        <v>#DIV/0!</v>
      </c>
      <c r="L1035">
        <v>1.087574</v>
      </c>
      <c r="M1035">
        <v>12.333214285714201</v>
      </c>
      <c r="N1035">
        <f>H1035-106</f>
        <v>3.2764229999999941</v>
      </c>
      <c r="O1035">
        <f>117-J1035</f>
        <v>6.4266480000000001</v>
      </c>
      <c r="P1035">
        <f>N1035+O1035</f>
        <v>9.7030709999999942</v>
      </c>
      <c r="Q1035">
        <f>N1035/P1035</f>
        <v>0.33766866180820443</v>
      </c>
      <c r="R1035">
        <f>O1035/P1035</f>
        <v>0.66233133819179557</v>
      </c>
      <c r="S1035">
        <f>Q1035*L1035</f>
        <v>0.36723965719739615</v>
      </c>
      <c r="T1035">
        <f>R1035*L1035</f>
        <v>0.72033434280260389</v>
      </c>
      <c r="U1035" s="1">
        <f>S1035*1901000</f>
        <v>698122.58833225013</v>
      </c>
      <c r="V1035" s="1">
        <f>T1035*469000</f>
        <v>337836.80677442125</v>
      </c>
      <c r="W1035" s="2">
        <f t="shared" si="66"/>
        <v>16</v>
      </c>
      <c r="X1035" s="2">
        <f t="shared" si="67"/>
        <v>47</v>
      </c>
    </row>
    <row r="1036" spans="1:24" x14ac:dyDescent="0.2">
      <c r="A1036">
        <v>70105</v>
      </c>
      <c r="B1036" t="s">
        <v>298</v>
      </c>
      <c r="C1036">
        <v>2022</v>
      </c>
      <c r="D1036">
        <v>4375873.8504999997</v>
      </c>
      <c r="E1036" s="1">
        <v>1836090</v>
      </c>
      <c r="F1036">
        <f>D1036/1000000</f>
        <v>4.3758738504999997</v>
      </c>
      <c r="G1036">
        <f>E1036/1000000</f>
        <v>1.83609</v>
      </c>
      <c r="H1036">
        <v>108.4477</v>
      </c>
      <c r="I1036" t="e">
        <f t="shared" si="64"/>
        <v>#DIV/0!</v>
      </c>
      <c r="J1036">
        <v>107.201215</v>
      </c>
      <c r="K1036" t="e">
        <f t="shared" si="65"/>
        <v>#DIV/0!</v>
      </c>
      <c r="L1036">
        <v>1.8229010000000001</v>
      </c>
      <c r="M1036">
        <v>13.416349206349199</v>
      </c>
      <c r="N1036">
        <f>H1036-106</f>
        <v>2.4476999999999975</v>
      </c>
      <c r="O1036">
        <f>117-J1036</f>
        <v>9.7987849999999952</v>
      </c>
      <c r="P1036">
        <f>N1036+O1036</f>
        <v>12.246484999999993</v>
      </c>
      <c r="Q1036">
        <f>N1036/P1036</f>
        <v>0.19986959523487752</v>
      </c>
      <c r="R1036">
        <f>O1036/P1036</f>
        <v>0.80013040476512243</v>
      </c>
      <c r="S1036">
        <f>Q1036*L1036</f>
        <v>0.3643424850232535</v>
      </c>
      <c r="T1036">
        <f>R1036*L1036</f>
        <v>1.4585585149767466</v>
      </c>
      <c r="U1036" s="1">
        <f>S1036*1901000</f>
        <v>692615.06402920489</v>
      </c>
      <c r="V1036" s="1">
        <f>T1036*469000</f>
        <v>684063.94352409418</v>
      </c>
      <c r="W1036" s="2">
        <f t="shared" si="66"/>
        <v>14.000000000000002</v>
      </c>
      <c r="X1036" s="2">
        <f t="shared" si="67"/>
        <v>70</v>
      </c>
    </row>
    <row r="1037" spans="1:24" x14ac:dyDescent="0.2">
      <c r="A1037">
        <v>70250</v>
      </c>
      <c r="B1037" t="s">
        <v>64</v>
      </c>
      <c r="C1037">
        <v>2023</v>
      </c>
      <c r="D1037">
        <v>8375325.2960000001</v>
      </c>
      <c r="E1037" s="1">
        <v>32459438</v>
      </c>
      <c r="F1037">
        <f>D1037/1000000</f>
        <v>8.3753252959999998</v>
      </c>
      <c r="G1037">
        <f>E1037/1000000</f>
        <v>32.459437999999999</v>
      </c>
      <c r="H1037">
        <v>107.11369000000001</v>
      </c>
      <c r="I1037">
        <f t="shared" si="64"/>
        <v>110.097855</v>
      </c>
      <c r="J1037">
        <v>107.375612</v>
      </c>
      <c r="K1037">
        <f t="shared" si="65"/>
        <v>108.50387000000001</v>
      </c>
      <c r="L1037">
        <v>3.4889920000000001</v>
      </c>
      <c r="M1037">
        <v>32.428909090909002</v>
      </c>
      <c r="N1037">
        <f>H1037-106</f>
        <v>1.1136900000000054</v>
      </c>
      <c r="O1037">
        <f>117-J1037</f>
        <v>9.6243879999999962</v>
      </c>
      <c r="P1037">
        <f>N1037+O1037</f>
        <v>10.738078000000002</v>
      </c>
      <c r="Q1037">
        <f>N1037/P1037</f>
        <v>0.10371409110643499</v>
      </c>
      <c r="R1037">
        <f>O1037/P1037</f>
        <v>0.89628590889356496</v>
      </c>
      <c r="S1037">
        <f>Q1037*L1037</f>
        <v>0.36185763415762284</v>
      </c>
      <c r="T1037">
        <f>R1037*L1037</f>
        <v>3.1271343658423771</v>
      </c>
      <c r="U1037" s="1">
        <f>S1037*1901000</f>
        <v>687891.36253364105</v>
      </c>
      <c r="V1037" s="1">
        <f>T1037*469000</f>
        <v>1466626.017580075</v>
      </c>
      <c r="W1037" s="2">
        <f t="shared" si="66"/>
        <v>9</v>
      </c>
      <c r="X1037" s="2">
        <f t="shared" si="67"/>
        <v>69</v>
      </c>
    </row>
    <row r="1038" spans="1:24" x14ac:dyDescent="0.2">
      <c r="A1038">
        <v>39315</v>
      </c>
      <c r="B1038" t="s">
        <v>224</v>
      </c>
      <c r="C1038">
        <v>2021</v>
      </c>
      <c r="D1038">
        <v>5532583.5815000003</v>
      </c>
      <c r="E1038" s="1">
        <v>9937150</v>
      </c>
      <c r="F1038">
        <f>D1038/1000000</f>
        <v>5.5325835815</v>
      </c>
      <c r="G1038">
        <f>E1038/1000000</f>
        <v>9.9371500000000008</v>
      </c>
      <c r="H1038">
        <v>107.66972</v>
      </c>
      <c r="I1038">
        <f t="shared" si="64"/>
        <v>113.905357</v>
      </c>
      <c r="J1038">
        <v>107.953132</v>
      </c>
      <c r="K1038">
        <f t="shared" si="65"/>
        <v>109.344189</v>
      </c>
      <c r="L1038">
        <v>2.3047629999999999</v>
      </c>
      <c r="M1038">
        <v>21.502463768115899</v>
      </c>
      <c r="N1038">
        <f>H1038-106</f>
        <v>1.6697199999999981</v>
      </c>
      <c r="O1038">
        <f>117-J1038</f>
        <v>9.0468680000000035</v>
      </c>
      <c r="P1038">
        <f>N1038+O1038</f>
        <v>10.716588000000002</v>
      </c>
      <c r="Q1038">
        <f>N1038/P1038</f>
        <v>0.1558070535136741</v>
      </c>
      <c r="R1038">
        <f>O1038/P1038</f>
        <v>0.84419294648632592</v>
      </c>
      <c r="S1038">
        <f>Q1038*L1038</f>
        <v>0.35909833207733605</v>
      </c>
      <c r="T1038">
        <f>R1038*L1038</f>
        <v>1.9456646679226639</v>
      </c>
      <c r="U1038" s="1">
        <f>S1038*1901000</f>
        <v>682645.92927901587</v>
      </c>
      <c r="V1038" s="1">
        <f>T1038*469000</f>
        <v>912516.72925572935</v>
      </c>
      <c r="W1038" s="2">
        <f t="shared" si="66"/>
        <v>11</v>
      </c>
      <c r="X1038" s="2">
        <f t="shared" si="67"/>
        <v>66</v>
      </c>
    </row>
    <row r="1039" spans="1:24" x14ac:dyDescent="0.2">
      <c r="A1039">
        <v>43970</v>
      </c>
      <c r="B1039" t="s">
        <v>275</v>
      </c>
      <c r="C1039">
        <v>2022</v>
      </c>
      <c r="D1039">
        <v>7790489.0805000002</v>
      </c>
      <c r="E1039" s="1">
        <v>2100000</v>
      </c>
      <c r="F1039">
        <f>D1039/1000000</f>
        <v>7.7904890805000004</v>
      </c>
      <c r="G1039">
        <f>E1039/1000000</f>
        <v>2.1</v>
      </c>
      <c r="H1039">
        <v>107.366753</v>
      </c>
      <c r="I1039" t="e">
        <f t="shared" si="64"/>
        <v>#DIV/0!</v>
      </c>
      <c r="J1039">
        <v>105.627501</v>
      </c>
      <c r="K1039" t="e">
        <f t="shared" si="65"/>
        <v>#DIV/0!</v>
      </c>
      <c r="L1039">
        <v>3.2453609999999999</v>
      </c>
      <c r="M1039">
        <v>22.364691358024601</v>
      </c>
      <c r="N1039">
        <f>H1039-106</f>
        <v>1.3667530000000028</v>
      </c>
      <c r="O1039">
        <f>117-J1039</f>
        <v>11.372499000000005</v>
      </c>
      <c r="P1039">
        <f>N1039+O1039</f>
        <v>12.739252000000008</v>
      </c>
      <c r="Q1039">
        <f>N1039/P1039</f>
        <v>0.1072867543557504</v>
      </c>
      <c r="R1039">
        <f>O1039/P1039</f>
        <v>0.89271324564424959</v>
      </c>
      <c r="S1039">
        <f>Q1039*L1039</f>
        <v>0.34818424840273249</v>
      </c>
      <c r="T1039">
        <f>R1039*L1039</f>
        <v>2.8971767515972675</v>
      </c>
      <c r="U1039" s="1">
        <f>S1039*1901000</f>
        <v>661898.25621359446</v>
      </c>
      <c r="V1039" s="1">
        <f>T1039*469000</f>
        <v>1358775.8964991185</v>
      </c>
      <c r="W1039" s="2">
        <f t="shared" si="66"/>
        <v>10</v>
      </c>
      <c r="X1039" s="2">
        <f t="shared" si="67"/>
        <v>79</v>
      </c>
    </row>
    <row r="1040" spans="1:24" x14ac:dyDescent="0.2">
      <c r="A1040">
        <v>30027</v>
      </c>
      <c r="B1040" t="s">
        <v>110</v>
      </c>
      <c r="C1040">
        <v>2022</v>
      </c>
      <c r="D1040">
        <v>5769320.8914999999</v>
      </c>
      <c r="E1040" s="1">
        <v>8750000</v>
      </c>
      <c r="F1040">
        <f>D1040/1000000</f>
        <v>5.7693208914999996</v>
      </c>
      <c r="G1040">
        <f>E1040/1000000</f>
        <v>8.75</v>
      </c>
      <c r="H1040">
        <v>107.42046499999999</v>
      </c>
      <c r="I1040" t="e">
        <f t="shared" si="64"/>
        <v>#DIV/0!</v>
      </c>
      <c r="J1040">
        <v>108.551137</v>
      </c>
      <c r="K1040" t="e">
        <f t="shared" si="65"/>
        <v>#DIV/0!</v>
      </c>
      <c r="L1040">
        <v>2.4033829999999998</v>
      </c>
      <c r="M1040">
        <v>26.324047619047601</v>
      </c>
      <c r="N1040">
        <f>H1040-106</f>
        <v>1.420464999999993</v>
      </c>
      <c r="O1040">
        <f>117-J1040</f>
        <v>8.4488630000000029</v>
      </c>
      <c r="P1040">
        <f>N1040+O1040</f>
        <v>9.8693279999999959</v>
      </c>
      <c r="Q1040">
        <f>N1040/P1040</f>
        <v>0.14392722584556858</v>
      </c>
      <c r="R1040">
        <f>O1040/P1040</f>
        <v>0.85607277415443139</v>
      </c>
      <c r="S1040">
        <f>Q1040*L1040</f>
        <v>0.34591224783440011</v>
      </c>
      <c r="T1040">
        <f>R1040*L1040</f>
        <v>2.0574707521655995</v>
      </c>
      <c r="U1040" s="1">
        <f>S1040*1901000</f>
        <v>657579.18313319457</v>
      </c>
      <c r="V1040" s="1">
        <f>T1040*469000</f>
        <v>964953.78276566614</v>
      </c>
      <c r="W1040" s="2">
        <f t="shared" si="66"/>
        <v>10</v>
      </c>
      <c r="X1040" s="2">
        <f t="shared" si="67"/>
        <v>62</v>
      </c>
    </row>
    <row r="1041" spans="1:24" x14ac:dyDescent="0.2">
      <c r="A1041">
        <v>74063</v>
      </c>
      <c r="B1041" t="s">
        <v>292</v>
      </c>
      <c r="C1041">
        <v>2024</v>
      </c>
      <c r="D1041">
        <v>1237215.2995</v>
      </c>
      <c r="E1041" s="1">
        <v>5000000</v>
      </c>
      <c r="F1041">
        <f>D1041/1000000</f>
        <v>1.2372152994999999</v>
      </c>
      <c r="G1041">
        <f>E1041/1000000</f>
        <v>5</v>
      </c>
      <c r="H1041">
        <v>110.51499699999999</v>
      </c>
      <c r="I1041">
        <f t="shared" si="64"/>
        <v>104.34072399999999</v>
      </c>
      <c r="J1041">
        <v>114.725257</v>
      </c>
      <c r="K1041">
        <f t="shared" si="65"/>
        <v>110.246545</v>
      </c>
      <c r="L1041">
        <v>0.51539900000000005</v>
      </c>
      <c r="M1041">
        <v>15.3586486486486</v>
      </c>
      <c r="N1041">
        <f>H1041-106</f>
        <v>4.5149969999999939</v>
      </c>
      <c r="O1041">
        <f>117-J1041</f>
        <v>2.2747430000000008</v>
      </c>
      <c r="P1041">
        <f>N1041+O1041</f>
        <v>6.7897399999999948</v>
      </c>
      <c r="Q1041">
        <f>N1041/P1041</f>
        <v>0.66497347468386081</v>
      </c>
      <c r="R1041">
        <f>O1041/P1041</f>
        <v>0.33502652531613913</v>
      </c>
      <c r="S1041">
        <f>Q1041*L1041</f>
        <v>0.34272666387858719</v>
      </c>
      <c r="T1041">
        <f>R1041*L1041</f>
        <v>0.17267233612141281</v>
      </c>
      <c r="U1041" s="1">
        <f>S1041*1901000</f>
        <v>651523.38803319423</v>
      </c>
      <c r="V1041" s="1">
        <f>T1041*469000</f>
        <v>80983.32564094261</v>
      </c>
      <c r="W1041" s="2">
        <f t="shared" si="66"/>
        <v>22</v>
      </c>
      <c r="X1041" s="2">
        <f t="shared" si="67"/>
        <v>19</v>
      </c>
    </row>
    <row r="1042" spans="1:24" x14ac:dyDescent="0.2">
      <c r="A1042">
        <v>24593</v>
      </c>
      <c r="B1042" t="s">
        <v>278</v>
      </c>
      <c r="C1042">
        <v>2021</v>
      </c>
      <c r="D1042">
        <v>3243037.0920000002</v>
      </c>
      <c r="E1042" s="1">
        <v>6006420</v>
      </c>
      <c r="F1042">
        <f>D1042/1000000</f>
        <v>3.2430370920000002</v>
      </c>
      <c r="G1042">
        <f>E1042/1000000</f>
        <v>6.0064200000000003</v>
      </c>
      <c r="H1042">
        <v>107.970128</v>
      </c>
      <c r="I1042">
        <f t="shared" si="64"/>
        <v>117.424708</v>
      </c>
      <c r="J1042">
        <v>111.159662</v>
      </c>
      <c r="K1042">
        <f t="shared" si="65"/>
        <v>108.084604</v>
      </c>
      <c r="L1042">
        <v>1.350984</v>
      </c>
      <c r="M1042">
        <v>25.6372</v>
      </c>
      <c r="N1042">
        <f>H1042-106</f>
        <v>1.9701280000000025</v>
      </c>
      <c r="O1042">
        <f>117-J1042</f>
        <v>5.8403380000000027</v>
      </c>
      <c r="P1042">
        <f>N1042+O1042</f>
        <v>7.8104660000000052</v>
      </c>
      <c r="Q1042">
        <f>N1042/P1042</f>
        <v>0.2522420557236919</v>
      </c>
      <c r="R1042">
        <f>O1042/P1042</f>
        <v>0.74775794427630804</v>
      </c>
      <c r="S1042">
        <f>Q1042*L1042</f>
        <v>0.34077498140981616</v>
      </c>
      <c r="T1042">
        <f>R1042*L1042</f>
        <v>1.0102090185901837</v>
      </c>
      <c r="U1042" s="1">
        <f>S1042*1901000</f>
        <v>647813.2396600605</v>
      </c>
      <c r="V1042" s="1">
        <f>T1042*469000</f>
        <v>473788.0297187962</v>
      </c>
      <c r="W1042" s="2">
        <f t="shared" si="66"/>
        <v>12</v>
      </c>
      <c r="X1042" s="2">
        <f t="shared" si="67"/>
        <v>42.000000000000007</v>
      </c>
    </row>
    <row r="1043" spans="1:24" x14ac:dyDescent="0.2">
      <c r="A1043">
        <v>85077</v>
      </c>
      <c r="B1043" t="s">
        <v>421</v>
      </c>
      <c r="C1043">
        <v>2021</v>
      </c>
      <c r="D1043">
        <v>1514156.1835</v>
      </c>
      <c r="E1043" s="1">
        <v>50000</v>
      </c>
      <c r="F1043">
        <f>D1043/1000000</f>
        <v>1.5141561835000001</v>
      </c>
      <c r="G1043">
        <f>E1043/1000000</f>
        <v>0.05</v>
      </c>
      <c r="H1043">
        <v>110.00779799999999</v>
      </c>
      <c r="I1043" t="e">
        <f t="shared" si="64"/>
        <v>#DIV/0!</v>
      </c>
      <c r="J1043">
        <v>113.370811</v>
      </c>
      <c r="K1043" t="e">
        <f t="shared" si="65"/>
        <v>#DIV/0!</v>
      </c>
      <c r="L1043">
        <v>0.63076699999999997</v>
      </c>
      <c r="M1043">
        <v>12.7573333333333</v>
      </c>
      <c r="N1043">
        <f>H1043-106</f>
        <v>4.007797999999994</v>
      </c>
      <c r="O1043">
        <f>117-J1043</f>
        <v>3.6291889999999967</v>
      </c>
      <c r="P1043">
        <f>N1043+O1043</f>
        <v>7.6369869999999906</v>
      </c>
      <c r="Q1043">
        <f>N1043/P1043</f>
        <v>0.52478785154407082</v>
      </c>
      <c r="R1043">
        <f>O1043/P1043</f>
        <v>0.47521214845592918</v>
      </c>
      <c r="S1043">
        <f>Q1043*L1043</f>
        <v>0.33101885875489889</v>
      </c>
      <c r="T1043">
        <f>R1043*L1043</f>
        <v>0.29974814124510107</v>
      </c>
      <c r="U1043" s="1">
        <f>S1043*1901000</f>
        <v>629266.85049306275</v>
      </c>
      <c r="V1043" s="1">
        <f>T1043*469000</f>
        <v>140581.87824395241</v>
      </c>
      <c r="W1043" s="2">
        <f t="shared" si="66"/>
        <v>19</v>
      </c>
      <c r="X1043" s="2">
        <f t="shared" si="67"/>
        <v>26</v>
      </c>
    </row>
    <row r="1044" spans="1:24" x14ac:dyDescent="0.2">
      <c r="A1044">
        <v>24620</v>
      </c>
      <c r="B1044" t="s">
        <v>285</v>
      </c>
      <c r="C1044">
        <v>2022</v>
      </c>
      <c r="D1044">
        <v>3814968.2195000001</v>
      </c>
      <c r="E1044" s="1">
        <v>5121951</v>
      </c>
      <c r="F1044">
        <f>D1044/1000000</f>
        <v>3.8149682195000003</v>
      </c>
      <c r="G1044">
        <f>E1044/1000000</f>
        <v>5.1219510000000001</v>
      </c>
      <c r="H1044">
        <v>107.738399</v>
      </c>
      <c r="I1044">
        <f t="shared" si="64"/>
        <v>107.351721</v>
      </c>
      <c r="J1044">
        <v>110.300765</v>
      </c>
      <c r="K1044">
        <f t="shared" si="65"/>
        <v>113.0030285</v>
      </c>
      <c r="L1044">
        <v>1.5892390000000001</v>
      </c>
      <c r="M1044">
        <v>24.656329113923999</v>
      </c>
      <c r="N1044">
        <f>H1044-106</f>
        <v>1.7383990000000011</v>
      </c>
      <c r="O1044">
        <f>117-J1044</f>
        <v>6.6992350000000016</v>
      </c>
      <c r="P1044">
        <f>N1044+O1044</f>
        <v>8.4376340000000027</v>
      </c>
      <c r="Q1044">
        <f>N1044/P1044</f>
        <v>0.20602920202511754</v>
      </c>
      <c r="R1044">
        <f>O1044/P1044</f>
        <v>0.79397079797488246</v>
      </c>
      <c r="S1044">
        <f>Q1044*L1044</f>
        <v>0.32742964299719579</v>
      </c>
      <c r="T1044">
        <f>R1044*L1044</f>
        <v>1.2618093570028044</v>
      </c>
      <c r="U1044" s="1">
        <f>S1044*1901000</f>
        <v>622443.75133766921</v>
      </c>
      <c r="V1044" s="1">
        <f>T1044*469000</f>
        <v>591788.58843431529</v>
      </c>
      <c r="W1044" s="2">
        <f t="shared" si="66"/>
        <v>11</v>
      </c>
      <c r="X1044" s="2">
        <f t="shared" si="67"/>
        <v>49</v>
      </c>
    </row>
    <row r="1045" spans="1:24" x14ac:dyDescent="0.2">
      <c r="A1045">
        <v>44031</v>
      </c>
      <c r="B1045" t="s">
        <v>262</v>
      </c>
      <c r="C1045">
        <v>2022</v>
      </c>
      <c r="D1045">
        <v>3177585.0589999999</v>
      </c>
      <c r="E1045" s="1">
        <v>7065217</v>
      </c>
      <c r="F1045">
        <f>D1045/1000000</f>
        <v>3.1775850590000001</v>
      </c>
      <c r="G1045">
        <f>E1045/1000000</f>
        <v>7.0652169999999996</v>
      </c>
      <c r="H1045">
        <v>108.024856</v>
      </c>
      <c r="I1045">
        <f t="shared" si="64"/>
        <v>108.99548799999999</v>
      </c>
      <c r="J1045">
        <v>110.794526</v>
      </c>
      <c r="K1045">
        <f t="shared" si="65"/>
        <v>109.750778</v>
      </c>
      <c r="L1045">
        <v>1.323718</v>
      </c>
      <c r="M1045">
        <v>21.854838709677399</v>
      </c>
      <c r="N1045">
        <f>H1045-106</f>
        <v>2.0248559999999998</v>
      </c>
      <c r="O1045">
        <f>117-J1045</f>
        <v>6.2054739999999953</v>
      </c>
      <c r="P1045">
        <f>N1045+O1045</f>
        <v>8.230329999999995</v>
      </c>
      <c r="Q1045">
        <f>N1045/P1045</f>
        <v>0.24602367098281611</v>
      </c>
      <c r="R1045">
        <f>O1045/P1045</f>
        <v>0.75397632901718392</v>
      </c>
      <c r="S1045">
        <f>Q1045*L1045</f>
        <v>0.32566596170603135</v>
      </c>
      <c r="T1045">
        <f>R1045*L1045</f>
        <v>0.9980520382939686</v>
      </c>
      <c r="U1045" s="1">
        <f>S1045*1901000</f>
        <v>619090.99320316559</v>
      </c>
      <c r="V1045" s="1">
        <f>T1045*469000</f>
        <v>468086.40595987125</v>
      </c>
      <c r="W1045" s="2">
        <f t="shared" si="66"/>
        <v>13</v>
      </c>
      <c r="X1045" s="2">
        <f t="shared" si="67"/>
        <v>44.999999999999993</v>
      </c>
    </row>
    <row r="1046" spans="1:24" x14ac:dyDescent="0.2">
      <c r="A1046">
        <v>39355</v>
      </c>
      <c r="B1046" t="s">
        <v>111</v>
      </c>
      <c r="C1046">
        <v>2024</v>
      </c>
      <c r="D1046">
        <v>7291545.1555000003</v>
      </c>
      <c r="E1046" s="1">
        <v>7500000</v>
      </c>
      <c r="F1046">
        <f>D1046/1000000</f>
        <v>7.2915451555000006</v>
      </c>
      <c r="G1046">
        <f>E1046/1000000</f>
        <v>7.5</v>
      </c>
      <c r="H1046">
        <v>107.674633</v>
      </c>
      <c r="I1046">
        <f t="shared" si="64"/>
        <v>111.25361100000001</v>
      </c>
      <c r="J1046">
        <v>102.73357300000001</v>
      </c>
      <c r="K1046">
        <f t="shared" si="65"/>
        <v>111.691141</v>
      </c>
      <c r="L1046">
        <v>3.0375109999999999</v>
      </c>
      <c r="M1046">
        <v>14.806666666666599</v>
      </c>
      <c r="N1046">
        <f>H1046-106</f>
        <v>1.674633</v>
      </c>
      <c r="O1046">
        <f>117-J1046</f>
        <v>14.266426999999993</v>
      </c>
      <c r="P1046">
        <f>N1046+O1046</f>
        <v>15.941059999999993</v>
      </c>
      <c r="Q1046">
        <f>N1046/P1046</f>
        <v>0.10505154613306773</v>
      </c>
      <c r="R1046">
        <f>O1046/P1046</f>
        <v>0.89494845386693223</v>
      </c>
      <c r="S1046">
        <f>Q1046*L1046</f>
        <v>0.31909522694620068</v>
      </c>
      <c r="T1046">
        <f>R1046*L1046</f>
        <v>2.718415773053799</v>
      </c>
      <c r="U1046" s="1">
        <f>S1046*1901000</f>
        <v>606600.02642472752</v>
      </c>
      <c r="V1046" s="1">
        <f>T1046*469000</f>
        <v>1274936.9975622317</v>
      </c>
      <c r="W1046" s="2">
        <f t="shared" si="66"/>
        <v>11</v>
      </c>
      <c r="X1046" s="2">
        <f t="shared" si="67"/>
        <v>91</v>
      </c>
    </row>
    <row r="1047" spans="1:24" x14ac:dyDescent="0.2">
      <c r="A1047">
        <v>39355</v>
      </c>
      <c r="B1047" t="s">
        <v>111</v>
      </c>
      <c r="C1047">
        <v>2024</v>
      </c>
      <c r="D1047">
        <v>7291545.1555000003</v>
      </c>
      <c r="E1047" s="1">
        <v>7500000</v>
      </c>
      <c r="F1047">
        <f>D1047/1000000</f>
        <v>7.2915451555000006</v>
      </c>
      <c r="G1047">
        <f>E1047/1000000</f>
        <v>7.5</v>
      </c>
      <c r="H1047">
        <v>107.674633</v>
      </c>
      <c r="I1047">
        <f t="shared" si="64"/>
        <v>111.25361100000001</v>
      </c>
      <c r="J1047">
        <v>102.73357300000001</v>
      </c>
      <c r="K1047">
        <f t="shared" si="65"/>
        <v>111.691141</v>
      </c>
      <c r="L1047">
        <v>3.0375109999999999</v>
      </c>
      <c r="M1047">
        <v>14.806666666666599</v>
      </c>
      <c r="N1047">
        <f>H1047-106</f>
        <v>1.674633</v>
      </c>
      <c r="O1047">
        <f>117-J1047</f>
        <v>14.266426999999993</v>
      </c>
      <c r="P1047">
        <f>N1047+O1047</f>
        <v>15.941059999999993</v>
      </c>
      <c r="Q1047">
        <f>N1047/P1047</f>
        <v>0.10505154613306773</v>
      </c>
      <c r="R1047">
        <f>O1047/P1047</f>
        <v>0.89494845386693223</v>
      </c>
      <c r="S1047">
        <f>Q1047*L1047</f>
        <v>0.31909522694620068</v>
      </c>
      <c r="T1047">
        <f>R1047*L1047</f>
        <v>2.718415773053799</v>
      </c>
      <c r="U1047" s="1">
        <f>S1047*1901000</f>
        <v>606600.02642472752</v>
      </c>
      <c r="V1047" s="1">
        <f>T1047*469000</f>
        <v>1274936.9975622317</v>
      </c>
      <c r="W1047" s="2">
        <f t="shared" si="66"/>
        <v>11</v>
      </c>
      <c r="X1047" s="2">
        <f t="shared" si="67"/>
        <v>91</v>
      </c>
    </row>
    <row r="1048" spans="1:24" x14ac:dyDescent="0.2">
      <c r="A1048">
        <v>77732</v>
      </c>
      <c r="B1048" t="s">
        <v>358</v>
      </c>
      <c r="C1048">
        <v>2023</v>
      </c>
      <c r="D1048">
        <v>1478191.8925000001</v>
      </c>
      <c r="E1048" s="1">
        <v>2019706</v>
      </c>
      <c r="F1048">
        <f>D1048/1000000</f>
        <v>1.4781918925000002</v>
      </c>
      <c r="G1048">
        <f>E1048/1000000</f>
        <v>2.0197059999999998</v>
      </c>
      <c r="H1048">
        <v>109.818747</v>
      </c>
      <c r="I1048" t="e">
        <f t="shared" si="64"/>
        <v>#DIV/0!</v>
      </c>
      <c r="J1048">
        <v>113.420148</v>
      </c>
      <c r="K1048" t="e">
        <f t="shared" si="65"/>
        <v>#DIV/0!</v>
      </c>
      <c r="L1048">
        <v>0.61578500000000003</v>
      </c>
      <c r="M1048">
        <v>13.5960317460317</v>
      </c>
      <c r="N1048">
        <f>H1048-106</f>
        <v>3.8187470000000019</v>
      </c>
      <c r="O1048">
        <f>117-J1048</f>
        <v>3.5798520000000025</v>
      </c>
      <c r="P1048">
        <f>N1048+O1048</f>
        <v>7.3985990000000044</v>
      </c>
      <c r="Q1048">
        <f>N1048/P1048</f>
        <v>0.51614461062155137</v>
      </c>
      <c r="R1048">
        <f>O1048/P1048</f>
        <v>0.48385538937844857</v>
      </c>
      <c r="S1048">
        <f>Q1048*L1048</f>
        <v>0.31783410905159204</v>
      </c>
      <c r="T1048">
        <f>R1048*L1048</f>
        <v>0.29795089094840799</v>
      </c>
      <c r="U1048" s="1">
        <f>S1048*1901000</f>
        <v>604202.64130707644</v>
      </c>
      <c r="V1048" s="1">
        <f>T1048*469000</f>
        <v>139738.96785480334</v>
      </c>
      <c r="W1048" s="2">
        <f t="shared" si="66"/>
        <v>18</v>
      </c>
      <c r="X1048" s="2">
        <f t="shared" si="67"/>
        <v>26</v>
      </c>
    </row>
    <row r="1049" spans="1:24" x14ac:dyDescent="0.2">
      <c r="A1049">
        <v>168931</v>
      </c>
      <c r="B1049" t="s">
        <v>377</v>
      </c>
      <c r="C1049">
        <v>2024</v>
      </c>
      <c r="D1049">
        <v>2355433.0129999998</v>
      </c>
      <c r="E1049" s="1">
        <v>1862265</v>
      </c>
      <c r="F1049">
        <f>D1049/1000000</f>
        <v>2.3554330129999999</v>
      </c>
      <c r="G1049">
        <f>E1049/1000000</f>
        <v>1.8622650000000001</v>
      </c>
      <c r="H1049">
        <v>108.417841</v>
      </c>
      <c r="I1049" t="e">
        <f t="shared" si="64"/>
        <v>#DIV/0!</v>
      </c>
      <c r="J1049">
        <v>111.74212300000001</v>
      </c>
      <c r="K1049" t="e">
        <f t="shared" si="65"/>
        <v>#DIV/0!</v>
      </c>
      <c r="L1049">
        <v>0.98122600000000004</v>
      </c>
      <c r="M1049">
        <v>19.558133333333299</v>
      </c>
      <c r="N1049">
        <f>H1049-106</f>
        <v>2.4178409999999957</v>
      </c>
      <c r="O1049">
        <f>117-J1049</f>
        <v>5.2578769999999935</v>
      </c>
      <c r="P1049">
        <f>N1049+O1049</f>
        <v>7.6757179999999892</v>
      </c>
      <c r="Q1049">
        <f>N1049/P1049</f>
        <v>0.31499867504251705</v>
      </c>
      <c r="R1049">
        <f>O1049/P1049</f>
        <v>0.68500132495748289</v>
      </c>
      <c r="S1049">
        <f>Q1049*L1049</f>
        <v>0.30908488991726885</v>
      </c>
      <c r="T1049">
        <f>R1049*L1049</f>
        <v>0.67214111008273114</v>
      </c>
      <c r="U1049" s="1">
        <f>S1049*1901000</f>
        <v>587570.37573272805</v>
      </c>
      <c r="V1049" s="1">
        <f>T1049*469000</f>
        <v>315234.18062880088</v>
      </c>
      <c r="W1049" s="2">
        <f t="shared" si="66"/>
        <v>14.000000000000002</v>
      </c>
      <c r="X1049" s="2">
        <f t="shared" si="67"/>
        <v>37</v>
      </c>
    </row>
    <row r="1050" spans="1:24" x14ac:dyDescent="0.2">
      <c r="A1050">
        <v>40846</v>
      </c>
      <c r="B1050" t="s">
        <v>95</v>
      </c>
      <c r="C1050">
        <v>2024</v>
      </c>
      <c r="D1050">
        <v>2085213.5290000001</v>
      </c>
      <c r="E1050" s="1">
        <v>24924126</v>
      </c>
      <c r="F1050">
        <f>D1050/1000000</f>
        <v>2.0852135290000002</v>
      </c>
      <c r="G1050">
        <f>E1050/1000000</f>
        <v>24.924126000000001</v>
      </c>
      <c r="H1050">
        <v>108.37517200000001</v>
      </c>
      <c r="I1050">
        <f t="shared" si="64"/>
        <v>118.9962165</v>
      </c>
      <c r="J1050">
        <v>112.587064</v>
      </c>
      <c r="K1050">
        <f t="shared" si="65"/>
        <v>118.913708</v>
      </c>
      <c r="L1050">
        <v>0.86865800000000004</v>
      </c>
      <c r="M1050">
        <v>25.909218750000001</v>
      </c>
      <c r="N1050">
        <f>H1050-106</f>
        <v>2.3751720000000063</v>
      </c>
      <c r="O1050">
        <f>117-J1050</f>
        <v>4.412936000000002</v>
      </c>
      <c r="P1050">
        <f>N1050+O1050</f>
        <v>6.7881080000000082</v>
      </c>
      <c r="Q1050">
        <f>N1050/P1050</f>
        <v>0.34990191670492032</v>
      </c>
      <c r="R1050">
        <f>O1050/P1050</f>
        <v>0.65009808329507968</v>
      </c>
      <c r="S1050">
        <f>Q1050*L1050</f>
        <v>0.30394509916106272</v>
      </c>
      <c r="T1050">
        <f>R1050*L1050</f>
        <v>0.56471290083893733</v>
      </c>
      <c r="U1050" s="1">
        <f>S1050*1901000</f>
        <v>577799.63350518025</v>
      </c>
      <c r="V1050" s="1">
        <f>T1050*469000</f>
        <v>264850.35049346159</v>
      </c>
      <c r="W1050" s="2">
        <f t="shared" si="66"/>
        <v>14.000000000000002</v>
      </c>
      <c r="X1050" s="2">
        <f t="shared" si="67"/>
        <v>31</v>
      </c>
    </row>
    <row r="1051" spans="1:24" x14ac:dyDescent="0.2">
      <c r="A1051">
        <v>32797</v>
      </c>
      <c r="B1051" t="s">
        <v>146</v>
      </c>
      <c r="C1051">
        <v>2021</v>
      </c>
      <c r="D1051">
        <v>2785163.3215000001</v>
      </c>
      <c r="E1051" s="1">
        <v>5890000</v>
      </c>
      <c r="F1051">
        <f>D1051/1000000</f>
        <v>2.7851633215000002</v>
      </c>
      <c r="G1051">
        <f>E1051/1000000</f>
        <v>5.89</v>
      </c>
      <c r="H1051">
        <v>107.85629900000001</v>
      </c>
      <c r="I1051">
        <f t="shared" si="64"/>
        <v>121.741112</v>
      </c>
      <c r="J1051">
        <v>111.740386</v>
      </c>
      <c r="K1051">
        <f t="shared" si="65"/>
        <v>106.755605</v>
      </c>
      <c r="L1051">
        <v>1.1602429999999999</v>
      </c>
      <c r="M1051">
        <v>29.2448979591836</v>
      </c>
      <c r="N1051">
        <f>H1051-106</f>
        <v>1.856299000000007</v>
      </c>
      <c r="O1051">
        <f>117-J1051</f>
        <v>5.2596139999999991</v>
      </c>
      <c r="P1051">
        <f>N1051+O1051</f>
        <v>7.1159130000000062</v>
      </c>
      <c r="Q1051">
        <f>N1051/P1051</f>
        <v>0.26086589310465225</v>
      </c>
      <c r="R1051">
        <f>O1051/P1051</f>
        <v>0.73913410689534775</v>
      </c>
      <c r="S1051">
        <f>Q1051*L1051</f>
        <v>0.30266782641342099</v>
      </c>
      <c r="T1051">
        <f>R1051*L1051</f>
        <v>0.85757517358657886</v>
      </c>
      <c r="U1051" s="1">
        <f>S1051*1901000</f>
        <v>575371.5380119133</v>
      </c>
      <c r="V1051" s="1">
        <f>T1051*469000</f>
        <v>402202.75641210546</v>
      </c>
      <c r="W1051" s="2">
        <f t="shared" si="66"/>
        <v>12</v>
      </c>
      <c r="X1051" s="2">
        <f t="shared" si="67"/>
        <v>38</v>
      </c>
    </row>
    <row r="1052" spans="1:24" x14ac:dyDescent="0.2">
      <c r="A1052">
        <v>44173</v>
      </c>
      <c r="B1052" t="s">
        <v>240</v>
      </c>
      <c r="C1052">
        <v>2024</v>
      </c>
      <c r="D1052">
        <v>9170766.9784999993</v>
      </c>
      <c r="E1052" s="1">
        <v>9186594</v>
      </c>
      <c r="F1052">
        <f>D1052/1000000</f>
        <v>9.1707669784999997</v>
      </c>
      <c r="G1052">
        <f>E1052/1000000</f>
        <v>9.1865939999999995</v>
      </c>
      <c r="H1052">
        <v>106.923323</v>
      </c>
      <c r="I1052">
        <f t="shared" si="64"/>
        <v>108.74467300000001</v>
      </c>
      <c r="J1052">
        <v>106.225987</v>
      </c>
      <c r="K1052">
        <f t="shared" si="65"/>
        <v>108.642172</v>
      </c>
      <c r="L1052">
        <v>3.820357</v>
      </c>
      <c r="M1052">
        <v>30.422903225806401</v>
      </c>
      <c r="N1052">
        <f>H1052-106</f>
        <v>0.92332299999999634</v>
      </c>
      <c r="O1052">
        <f>117-J1052</f>
        <v>10.774012999999997</v>
      </c>
      <c r="P1052">
        <f>N1052+O1052</f>
        <v>11.697335999999993</v>
      </c>
      <c r="Q1052">
        <f>N1052/P1052</f>
        <v>7.8934468497784183E-2</v>
      </c>
      <c r="R1052">
        <f>O1052/P1052</f>
        <v>0.92106553150221582</v>
      </c>
      <c r="S1052">
        <f>Q1052*L1052</f>
        <v>0.3015578492667893</v>
      </c>
      <c r="T1052">
        <f>R1052*L1052</f>
        <v>3.5187991507332108</v>
      </c>
      <c r="U1052" s="1">
        <f>S1052*1901000</f>
        <v>573261.47145616647</v>
      </c>
      <c r="V1052" s="1">
        <f>T1052*469000</f>
        <v>1650316.8016938758</v>
      </c>
      <c r="W1052" s="2">
        <f t="shared" si="66"/>
        <v>8</v>
      </c>
      <c r="X1052" s="2">
        <f t="shared" si="67"/>
        <v>76</v>
      </c>
    </row>
    <row r="1053" spans="1:24" x14ac:dyDescent="0.2">
      <c r="A1053">
        <v>70795</v>
      </c>
      <c r="B1053" t="s">
        <v>367</v>
      </c>
      <c r="C1053">
        <v>2022</v>
      </c>
      <c r="D1053">
        <v>7027674.9939999999</v>
      </c>
      <c r="E1053" s="1">
        <v>1782621</v>
      </c>
      <c r="F1053">
        <f>D1053/1000000</f>
        <v>7.0276749939999998</v>
      </c>
      <c r="G1053">
        <f>E1053/1000000</f>
        <v>1.782621</v>
      </c>
      <c r="H1053">
        <v>107.343727</v>
      </c>
      <c r="I1053">
        <f t="shared" si="64"/>
        <v>107.27623199999999</v>
      </c>
      <c r="J1053">
        <v>105.272527</v>
      </c>
      <c r="K1053">
        <f t="shared" si="65"/>
        <v>105.725122</v>
      </c>
      <c r="L1053">
        <v>2.9275880000000001</v>
      </c>
      <c r="M1053">
        <v>19.345081967213101</v>
      </c>
      <c r="N1053">
        <f>H1053-106</f>
        <v>1.3437270000000012</v>
      </c>
      <c r="O1053">
        <f>117-J1053</f>
        <v>11.727473000000003</v>
      </c>
      <c r="P1053">
        <f>N1053+O1053</f>
        <v>13.071200000000005</v>
      </c>
      <c r="Q1053">
        <f>N1053/P1053</f>
        <v>0.10280058449109498</v>
      </c>
      <c r="R1053">
        <f>O1053/P1053</f>
        <v>0.89719941550890503</v>
      </c>
      <c r="S1053">
        <f>Q1053*L1053</f>
        <v>0.3009577575491158</v>
      </c>
      <c r="T1053">
        <f>R1053*L1053</f>
        <v>2.6266302424508843</v>
      </c>
      <c r="U1053" s="1">
        <f>S1053*1901000</f>
        <v>572120.69710086915</v>
      </c>
      <c r="V1053" s="1">
        <f>T1053*469000</f>
        <v>1231889.5837094646</v>
      </c>
      <c r="W1053" s="2">
        <f t="shared" si="66"/>
        <v>10</v>
      </c>
      <c r="X1053" s="2">
        <f t="shared" si="67"/>
        <v>81</v>
      </c>
    </row>
    <row r="1054" spans="1:24" x14ac:dyDescent="0.2">
      <c r="A1054">
        <v>32619</v>
      </c>
      <c r="B1054" t="s">
        <v>238</v>
      </c>
      <c r="C1054">
        <v>2022</v>
      </c>
      <c r="D1054">
        <v>1892268.5404999999</v>
      </c>
      <c r="E1054" s="1">
        <v>9240000</v>
      </c>
      <c r="F1054">
        <f>D1054/1000000</f>
        <v>1.8922685404999999</v>
      </c>
      <c r="G1054">
        <f>E1054/1000000</f>
        <v>9.24</v>
      </c>
      <c r="H1054">
        <v>108.72537800000001</v>
      </c>
      <c r="I1054" t="e">
        <f t="shared" si="64"/>
        <v>#DIV/0!</v>
      </c>
      <c r="J1054">
        <v>111.880934</v>
      </c>
      <c r="K1054" t="e">
        <f t="shared" si="65"/>
        <v>#DIV/0!</v>
      </c>
      <c r="L1054">
        <v>0.78828100000000001</v>
      </c>
      <c r="M1054">
        <v>14.401621621621601</v>
      </c>
      <c r="N1054">
        <f>H1054-106</f>
        <v>2.7253780000000063</v>
      </c>
      <c r="O1054">
        <f>117-J1054</f>
        <v>5.1190660000000037</v>
      </c>
      <c r="P1054">
        <f>N1054+O1054</f>
        <v>7.84444400000001</v>
      </c>
      <c r="Q1054">
        <f>N1054/P1054</f>
        <v>0.34742781005256751</v>
      </c>
      <c r="R1054">
        <f>O1054/P1054</f>
        <v>0.65257218994743249</v>
      </c>
      <c r="S1054">
        <f>Q1054*L1054</f>
        <v>0.27387074153604796</v>
      </c>
      <c r="T1054">
        <f>R1054*L1054</f>
        <v>0.51441025846395205</v>
      </c>
      <c r="U1054" s="1">
        <f>S1054*1901000</f>
        <v>520628.27966002718</v>
      </c>
      <c r="V1054" s="1">
        <f>T1054*469000</f>
        <v>241258.41121959352</v>
      </c>
      <c r="W1054" s="2">
        <f t="shared" si="66"/>
        <v>14.000000000000002</v>
      </c>
      <c r="X1054" s="2">
        <f t="shared" si="67"/>
        <v>36</v>
      </c>
    </row>
    <row r="1055" spans="1:24" x14ac:dyDescent="0.2">
      <c r="A1055">
        <v>85337</v>
      </c>
      <c r="B1055" t="s">
        <v>192</v>
      </c>
      <c r="C1055">
        <v>2023</v>
      </c>
      <c r="D1055">
        <v>-1452787.4010000001</v>
      </c>
      <c r="E1055" s="1">
        <v>12405000</v>
      </c>
      <c r="F1055">
        <f>D1055/1000000</f>
        <v>-1.4527874010000001</v>
      </c>
      <c r="G1055">
        <f>E1055/1000000</f>
        <v>12.404999999999999</v>
      </c>
      <c r="H1055">
        <v>104.303707</v>
      </c>
      <c r="I1055" t="e">
        <f t="shared" si="64"/>
        <v>#DIV/0!</v>
      </c>
      <c r="J1055">
        <v>111.52547300000001</v>
      </c>
      <c r="K1055" t="e">
        <f t="shared" si="65"/>
        <v>#DIV/0!</v>
      </c>
      <c r="L1055">
        <v>-0.60520200000000002</v>
      </c>
      <c r="M1055">
        <v>26.418723404255299</v>
      </c>
      <c r="N1055">
        <f>H1055-106</f>
        <v>-1.6962929999999972</v>
      </c>
      <c r="O1055">
        <f>117-J1055</f>
        <v>5.4745269999999948</v>
      </c>
      <c r="P1055">
        <f>N1055+O1055</f>
        <v>3.7782339999999976</v>
      </c>
      <c r="Q1055">
        <f>N1055/P1055</f>
        <v>-0.44896451622636346</v>
      </c>
      <c r="R1055">
        <f>O1055/P1055</f>
        <v>1.4489645162263636</v>
      </c>
      <c r="S1055">
        <f>Q1055*L1055</f>
        <v>0.27171422314922761</v>
      </c>
      <c r="T1055">
        <f>R1055*L1055</f>
        <v>-0.87691622314922768</v>
      </c>
      <c r="U1055" s="1">
        <f>S1055*1901000</f>
        <v>516528.73820668168</v>
      </c>
      <c r="V1055" s="1">
        <f>T1055*469000</f>
        <v>-411273.70865698776</v>
      </c>
      <c r="W1055" s="2">
        <f t="shared" si="66"/>
        <v>2</v>
      </c>
      <c r="X1055" s="2">
        <f t="shared" si="67"/>
        <v>39</v>
      </c>
    </row>
    <row r="1056" spans="1:24" x14ac:dyDescent="0.2">
      <c r="A1056">
        <v>41650</v>
      </c>
      <c r="B1056" t="s">
        <v>320</v>
      </c>
      <c r="C1056">
        <v>2020</v>
      </c>
      <c r="D1056">
        <v>601534.09349999996</v>
      </c>
      <c r="E1056" s="1">
        <v>1620564</v>
      </c>
      <c r="F1056">
        <f>D1056/1000000</f>
        <v>0.60153409349999998</v>
      </c>
      <c r="G1056">
        <f>E1056/1000000</f>
        <v>1.6205639999999999</v>
      </c>
      <c r="H1056">
        <v>111.99345700000001</v>
      </c>
      <c r="I1056" t="e">
        <f t="shared" si="64"/>
        <v>#DIV/0!</v>
      </c>
      <c r="J1056">
        <v>117.43871799999999</v>
      </c>
      <c r="K1056" t="e">
        <f t="shared" si="65"/>
        <v>#DIV/0!</v>
      </c>
      <c r="L1056">
        <v>0.250587</v>
      </c>
      <c r="M1056">
        <v>24.091764705882301</v>
      </c>
      <c r="N1056">
        <f>H1056-106</f>
        <v>5.9934570000000065</v>
      </c>
      <c r="O1056">
        <f>117-J1056</f>
        <v>-0.43871799999999439</v>
      </c>
      <c r="P1056">
        <f>N1056+O1056</f>
        <v>5.5547390000000121</v>
      </c>
      <c r="Q1056">
        <f>N1056/P1056</f>
        <v>1.0789808486051269</v>
      </c>
      <c r="R1056">
        <f>O1056/P1056</f>
        <v>-7.8980848605126802E-2</v>
      </c>
      <c r="S1056">
        <f>Q1056*L1056</f>
        <v>0.27037857390941294</v>
      </c>
      <c r="T1056">
        <f>R1056*L1056</f>
        <v>-1.9791573909412909E-2</v>
      </c>
      <c r="U1056" s="1">
        <f>S1056*1901000</f>
        <v>513989.66900179401</v>
      </c>
      <c r="V1056" s="1">
        <f>T1056*469000</f>
        <v>-9282.2481635146542</v>
      </c>
      <c r="W1056" s="2">
        <f t="shared" si="66"/>
        <v>28.999999999999996</v>
      </c>
      <c r="X1056" s="2">
        <f t="shared" si="67"/>
        <v>6</v>
      </c>
    </row>
    <row r="1057" spans="1:24" x14ac:dyDescent="0.2">
      <c r="A1057">
        <v>49207</v>
      </c>
      <c r="B1057" t="s">
        <v>356</v>
      </c>
      <c r="C1057">
        <v>2021</v>
      </c>
      <c r="D1057">
        <v>3531601.1970000002</v>
      </c>
      <c r="E1057" s="1">
        <v>1789256</v>
      </c>
      <c r="F1057">
        <f>D1057/1000000</f>
        <v>3.5316011970000001</v>
      </c>
      <c r="G1057">
        <f>E1057/1000000</f>
        <v>1.789256</v>
      </c>
      <c r="H1057">
        <v>108.045506</v>
      </c>
      <c r="I1057" t="e">
        <f t="shared" si="64"/>
        <v>#DIV/0!</v>
      </c>
      <c r="J1057">
        <v>107.39846900000001</v>
      </c>
      <c r="K1057" t="e">
        <f t="shared" si="65"/>
        <v>#DIV/0!</v>
      </c>
      <c r="L1057">
        <v>1.4711939999999999</v>
      </c>
      <c r="M1057">
        <v>11.804310344827501</v>
      </c>
      <c r="N1057">
        <f>H1057-106</f>
        <v>2.0455060000000032</v>
      </c>
      <c r="O1057">
        <f>117-J1057</f>
        <v>9.6015309999999943</v>
      </c>
      <c r="P1057">
        <f>N1057+O1057</f>
        <v>11.647036999999997</v>
      </c>
      <c r="Q1057">
        <f>N1057/P1057</f>
        <v>0.17562458159959513</v>
      </c>
      <c r="R1057">
        <f>O1057/P1057</f>
        <v>0.82437541840040485</v>
      </c>
      <c r="S1057">
        <f>Q1057*L1057</f>
        <v>0.25837783070183473</v>
      </c>
      <c r="T1057">
        <f>R1057*L1057</f>
        <v>1.2128161692981652</v>
      </c>
      <c r="U1057" s="1">
        <f>S1057*1901000</f>
        <v>491176.2561641878</v>
      </c>
      <c r="V1057" s="1">
        <f>T1057*469000</f>
        <v>568810.78340083943</v>
      </c>
      <c r="W1057" s="2">
        <f t="shared" si="66"/>
        <v>13</v>
      </c>
      <c r="X1057" s="2">
        <f t="shared" si="67"/>
        <v>69</v>
      </c>
    </row>
    <row r="1058" spans="1:24" x14ac:dyDescent="0.2">
      <c r="A1058">
        <v>77149</v>
      </c>
      <c r="B1058" t="s">
        <v>344</v>
      </c>
      <c r="C1058">
        <v>2023</v>
      </c>
      <c r="D1058">
        <v>1676441.986</v>
      </c>
      <c r="E1058" s="1">
        <v>2165000</v>
      </c>
      <c r="F1058">
        <f>D1058/1000000</f>
        <v>1.6764419859999999</v>
      </c>
      <c r="G1058">
        <f>E1058/1000000</f>
        <v>2.165</v>
      </c>
      <c r="H1058">
        <v>108.884299</v>
      </c>
      <c r="I1058" t="e">
        <f t="shared" si="64"/>
        <v>#DIV/0!</v>
      </c>
      <c r="J1058">
        <v>111.69466300000001</v>
      </c>
      <c r="K1058" t="e">
        <f t="shared" si="65"/>
        <v>#DIV/0!</v>
      </c>
      <c r="L1058">
        <v>0.69837199999999999</v>
      </c>
      <c r="M1058">
        <v>11.4563636363636</v>
      </c>
      <c r="N1058">
        <f>H1058-106</f>
        <v>2.8842989999999986</v>
      </c>
      <c r="O1058">
        <f>117-J1058</f>
        <v>5.3053369999999944</v>
      </c>
      <c r="P1058">
        <f>N1058+O1058</f>
        <v>8.189635999999993</v>
      </c>
      <c r="Q1058">
        <f>N1058/P1058</f>
        <v>0.35218891291383414</v>
      </c>
      <c r="R1058">
        <f>O1058/P1058</f>
        <v>0.64781108708616586</v>
      </c>
      <c r="S1058">
        <f>Q1058*L1058</f>
        <v>0.24595887548946016</v>
      </c>
      <c r="T1058">
        <f>R1058*L1058</f>
        <v>0.45241312451053983</v>
      </c>
      <c r="U1058" s="1">
        <f>S1058*1901000</f>
        <v>467567.82230546378</v>
      </c>
      <c r="V1058" s="1">
        <f>T1058*469000</f>
        <v>212181.75539544318</v>
      </c>
      <c r="W1058" s="2">
        <f t="shared" si="66"/>
        <v>15</v>
      </c>
      <c r="X1058" s="2">
        <f t="shared" si="67"/>
        <v>38</v>
      </c>
    </row>
    <row r="1059" spans="1:24" x14ac:dyDescent="0.2">
      <c r="A1059">
        <v>39780</v>
      </c>
      <c r="B1059" t="s">
        <v>302</v>
      </c>
      <c r="C1059">
        <v>2021</v>
      </c>
      <c r="D1059">
        <v>520946.908</v>
      </c>
      <c r="E1059" s="1">
        <v>4500000</v>
      </c>
      <c r="F1059">
        <f>D1059/1000000</f>
        <v>0.52094690799999999</v>
      </c>
      <c r="G1059">
        <f>E1059/1000000</f>
        <v>4.5</v>
      </c>
      <c r="H1059">
        <v>112.39299</v>
      </c>
      <c r="I1059">
        <f t="shared" si="64"/>
        <v>119.259359</v>
      </c>
      <c r="J1059">
        <v>117.72891799999999</v>
      </c>
      <c r="K1059">
        <f t="shared" si="65"/>
        <v>113.237238</v>
      </c>
      <c r="L1059">
        <v>0.21701599999999999</v>
      </c>
      <c r="M1059">
        <v>17.4291428571428</v>
      </c>
      <c r="N1059">
        <f>H1059-106</f>
        <v>6.3929899999999975</v>
      </c>
      <c r="O1059">
        <f>117-J1059</f>
        <v>-0.72891799999999307</v>
      </c>
      <c r="P1059">
        <f>N1059+O1059</f>
        <v>5.6640720000000044</v>
      </c>
      <c r="Q1059">
        <f>N1059/P1059</f>
        <v>1.128691513808439</v>
      </c>
      <c r="R1059">
        <f>O1059/P1059</f>
        <v>-0.12869151380843896</v>
      </c>
      <c r="S1059">
        <f>Q1059*L1059</f>
        <v>0.24494411756065218</v>
      </c>
      <c r="T1059">
        <f>R1059*L1059</f>
        <v>-2.7928117560652187E-2</v>
      </c>
      <c r="U1059" s="1">
        <f>S1059*1901000</f>
        <v>465638.76748279977</v>
      </c>
      <c r="V1059" s="1">
        <f>T1059*469000</f>
        <v>-13098.287135945875</v>
      </c>
      <c r="W1059" s="2">
        <f t="shared" si="66"/>
        <v>32</v>
      </c>
      <c r="X1059" s="2">
        <f t="shared" si="67"/>
        <v>5</v>
      </c>
    </row>
    <row r="1060" spans="1:24" x14ac:dyDescent="0.2">
      <c r="A1060">
        <v>76390</v>
      </c>
      <c r="B1060" t="s">
        <v>386</v>
      </c>
      <c r="C1060">
        <v>2021</v>
      </c>
      <c r="D1060">
        <v>5255436.2544999998</v>
      </c>
      <c r="E1060" s="1">
        <v>1789256</v>
      </c>
      <c r="F1060">
        <f>D1060/1000000</f>
        <v>5.2554362545000002</v>
      </c>
      <c r="G1060">
        <f>E1060/1000000</f>
        <v>1.789256</v>
      </c>
      <c r="H1060">
        <v>107.823061</v>
      </c>
      <c r="I1060" t="e">
        <f t="shared" si="64"/>
        <v>#DIV/0!</v>
      </c>
      <c r="J1060">
        <v>102.127177</v>
      </c>
      <c r="K1060" t="e">
        <f t="shared" si="65"/>
        <v>#DIV/0!</v>
      </c>
      <c r="L1060">
        <v>2.1893090000000002</v>
      </c>
      <c r="M1060">
        <v>9.9832727272727197</v>
      </c>
      <c r="N1060">
        <f>H1060-106</f>
        <v>1.8230609999999956</v>
      </c>
      <c r="O1060">
        <f>117-J1060</f>
        <v>14.872822999999997</v>
      </c>
      <c r="P1060">
        <f>N1060+O1060</f>
        <v>16.695883999999992</v>
      </c>
      <c r="Q1060">
        <f>N1060/P1060</f>
        <v>0.10919224163272795</v>
      </c>
      <c r="R1060">
        <f>O1060/P1060</f>
        <v>0.89080775836727211</v>
      </c>
      <c r="S1060">
        <f>Q1060*L1060</f>
        <v>0.239055557336706</v>
      </c>
      <c r="T1060">
        <f>R1060*L1060</f>
        <v>1.9502534426632943</v>
      </c>
      <c r="U1060" s="1">
        <f>S1060*1901000</f>
        <v>454444.61449707812</v>
      </c>
      <c r="V1060" s="1">
        <f>T1060*469000</f>
        <v>914668.86460908502</v>
      </c>
      <c r="W1060" s="2">
        <f t="shared" si="66"/>
        <v>11</v>
      </c>
      <c r="X1060" s="2">
        <f t="shared" si="67"/>
        <v>93</v>
      </c>
    </row>
    <row r="1061" spans="1:24" x14ac:dyDescent="0.2">
      <c r="A1061">
        <v>70761</v>
      </c>
      <c r="B1061" t="s">
        <v>380</v>
      </c>
      <c r="C1061">
        <v>2022</v>
      </c>
      <c r="D1061">
        <v>1122368.1780000001</v>
      </c>
      <c r="E1061" s="1">
        <v>1836090</v>
      </c>
      <c r="F1061">
        <f>D1061/1000000</f>
        <v>1.1223681780000001</v>
      </c>
      <c r="G1061">
        <f>E1061/1000000</f>
        <v>1.83609</v>
      </c>
      <c r="H1061">
        <v>109.068315</v>
      </c>
      <c r="I1061" t="e">
        <f t="shared" si="64"/>
        <v>#DIV/0!</v>
      </c>
      <c r="J1061">
        <v>114.049251</v>
      </c>
      <c r="K1061" t="e">
        <f t="shared" si="65"/>
        <v>#DIV/0!</v>
      </c>
      <c r="L1061">
        <v>0.46755600000000003</v>
      </c>
      <c r="M1061">
        <v>24.469868421052599</v>
      </c>
      <c r="N1061">
        <f>H1061-106</f>
        <v>3.0683149999999983</v>
      </c>
      <c r="O1061">
        <f>117-J1061</f>
        <v>2.9507490000000018</v>
      </c>
      <c r="P1061">
        <f>N1061+O1061</f>
        <v>6.0190640000000002</v>
      </c>
      <c r="Q1061">
        <f>N1061/P1061</f>
        <v>0.50976613639595758</v>
      </c>
      <c r="R1061">
        <f>O1061/P1061</f>
        <v>0.49023386360404236</v>
      </c>
      <c r="S1061">
        <f>Q1061*L1061</f>
        <v>0.23834421566874836</v>
      </c>
      <c r="T1061">
        <f>R1061*L1061</f>
        <v>0.22921178433125164</v>
      </c>
      <c r="U1061" s="1">
        <f>S1061*1901000</f>
        <v>453092.35398629063</v>
      </c>
      <c r="V1061" s="1">
        <f>T1061*469000</f>
        <v>107500.32685135702</v>
      </c>
      <c r="W1061" s="2">
        <f t="shared" si="66"/>
        <v>16</v>
      </c>
      <c r="X1061" s="2">
        <f t="shared" si="67"/>
        <v>22</v>
      </c>
    </row>
    <row r="1062" spans="1:24" x14ac:dyDescent="0.2">
      <c r="A1062">
        <v>70297</v>
      </c>
      <c r="B1062" t="s">
        <v>120</v>
      </c>
      <c r="C1062">
        <v>2022</v>
      </c>
      <c r="D1062">
        <v>614477.5895</v>
      </c>
      <c r="E1062" s="1">
        <v>16902000</v>
      </c>
      <c r="F1062">
        <f>D1062/1000000</f>
        <v>0.61447758949999998</v>
      </c>
      <c r="G1062">
        <f>E1062/1000000</f>
        <v>16.902000000000001</v>
      </c>
      <c r="H1062">
        <v>111.39443</v>
      </c>
      <c r="I1062">
        <f t="shared" si="64"/>
        <v>114.097697</v>
      </c>
      <c r="J1062">
        <v>116.563991</v>
      </c>
      <c r="K1062">
        <f t="shared" si="65"/>
        <v>111.77802699999999</v>
      </c>
      <c r="L1062">
        <v>0.25597900000000001</v>
      </c>
      <c r="M1062">
        <v>16.439761904761902</v>
      </c>
      <c r="N1062">
        <f>H1062-106</f>
        <v>5.3944299999999998</v>
      </c>
      <c r="O1062">
        <f>117-J1062</f>
        <v>0.43600899999999854</v>
      </c>
      <c r="P1062">
        <f>N1062+O1062</f>
        <v>5.8304389999999984</v>
      </c>
      <c r="Q1062">
        <f>N1062/P1062</f>
        <v>0.92521849555410862</v>
      </c>
      <c r="R1062">
        <f>O1062/P1062</f>
        <v>7.4781504445891406E-2</v>
      </c>
      <c r="S1062">
        <f>Q1062*L1062</f>
        <v>0.23683650527344519</v>
      </c>
      <c r="T1062">
        <f>R1062*L1062</f>
        <v>1.9142494726554837E-2</v>
      </c>
      <c r="U1062" s="1">
        <f>S1062*1901000</f>
        <v>450226.1965248193</v>
      </c>
      <c r="V1062" s="1">
        <f>T1062*469000</f>
        <v>8977.8300267542181</v>
      </c>
      <c r="W1062" s="2">
        <f t="shared" si="66"/>
        <v>25</v>
      </c>
      <c r="X1062" s="2">
        <f t="shared" si="67"/>
        <v>10</v>
      </c>
    </row>
    <row r="1063" spans="1:24" x14ac:dyDescent="0.2">
      <c r="A1063">
        <v>70297</v>
      </c>
      <c r="B1063" t="s">
        <v>120</v>
      </c>
      <c r="C1063">
        <v>2022</v>
      </c>
      <c r="D1063">
        <v>614477.5895</v>
      </c>
      <c r="E1063" s="1">
        <v>16902000</v>
      </c>
      <c r="F1063">
        <f>D1063/1000000</f>
        <v>0.61447758949999998</v>
      </c>
      <c r="G1063">
        <f>E1063/1000000</f>
        <v>16.902000000000001</v>
      </c>
      <c r="H1063">
        <v>111.39443</v>
      </c>
      <c r="I1063">
        <f t="shared" si="64"/>
        <v>114.097697</v>
      </c>
      <c r="J1063">
        <v>116.563991</v>
      </c>
      <c r="K1063">
        <f t="shared" si="65"/>
        <v>111.77802699999999</v>
      </c>
      <c r="L1063">
        <v>0.25597900000000001</v>
      </c>
      <c r="M1063">
        <v>16.439761904761902</v>
      </c>
      <c r="N1063">
        <f>H1063-106</f>
        <v>5.3944299999999998</v>
      </c>
      <c r="O1063">
        <f>117-J1063</f>
        <v>0.43600899999999854</v>
      </c>
      <c r="P1063">
        <f>N1063+O1063</f>
        <v>5.8304389999999984</v>
      </c>
      <c r="Q1063">
        <f>N1063/P1063</f>
        <v>0.92521849555410862</v>
      </c>
      <c r="R1063">
        <f>O1063/P1063</f>
        <v>7.4781504445891406E-2</v>
      </c>
      <c r="S1063">
        <f>Q1063*L1063</f>
        <v>0.23683650527344519</v>
      </c>
      <c r="T1063">
        <f>R1063*L1063</f>
        <v>1.9142494726554837E-2</v>
      </c>
      <c r="U1063" s="1">
        <f>S1063*1901000</f>
        <v>450226.1965248193</v>
      </c>
      <c r="V1063" s="1">
        <f>T1063*469000</f>
        <v>8977.8300267542181</v>
      </c>
      <c r="W1063" s="2">
        <f t="shared" si="66"/>
        <v>25</v>
      </c>
      <c r="X1063" s="2">
        <f t="shared" si="67"/>
        <v>10</v>
      </c>
    </row>
    <row r="1064" spans="1:24" x14ac:dyDescent="0.2">
      <c r="A1064">
        <v>30586</v>
      </c>
      <c r="B1064" t="s">
        <v>198</v>
      </c>
      <c r="C1064">
        <v>2020</v>
      </c>
      <c r="D1064">
        <v>-3940367.9389999998</v>
      </c>
      <c r="E1064" s="1">
        <v>11709091</v>
      </c>
      <c r="F1064">
        <f>D1064/1000000</f>
        <v>-3.9403679389999997</v>
      </c>
      <c r="G1064">
        <f>E1064/1000000</f>
        <v>11.709091000000001</v>
      </c>
      <c r="H1064">
        <v>105.68428400000001</v>
      </c>
      <c r="I1064" t="e">
        <f t="shared" si="64"/>
        <v>#DIV/0!</v>
      </c>
      <c r="J1064">
        <v>114.49146399999999</v>
      </c>
      <c r="K1064" t="e">
        <f t="shared" si="65"/>
        <v>#DIV/0!</v>
      </c>
      <c r="L1064">
        <v>-1.641478</v>
      </c>
      <c r="M1064">
        <v>31.186285714285699</v>
      </c>
      <c r="N1064">
        <f>H1064-106</f>
        <v>-0.31571599999999478</v>
      </c>
      <c r="O1064">
        <f>117-J1064</f>
        <v>2.5085360000000065</v>
      </c>
      <c r="P1064">
        <f>N1064+O1064</f>
        <v>2.1928200000000118</v>
      </c>
      <c r="Q1064">
        <f>N1064/P1064</f>
        <v>-0.14397716182814507</v>
      </c>
      <c r="R1064">
        <f>O1064/P1064</f>
        <v>1.1439771618281451</v>
      </c>
      <c r="S1064">
        <f>Q1064*L1064</f>
        <v>0.23633534364333991</v>
      </c>
      <c r="T1064">
        <f>R1064*L1064</f>
        <v>-1.87781334364334</v>
      </c>
      <c r="U1064" s="1">
        <f>S1064*1901000</f>
        <v>449273.48826598917</v>
      </c>
      <c r="V1064" s="1">
        <f>T1064*469000</f>
        <v>-880694.45816872641</v>
      </c>
      <c r="W1064" s="2">
        <f t="shared" si="66"/>
        <v>5</v>
      </c>
      <c r="X1064" s="2">
        <f t="shared" si="67"/>
        <v>20</v>
      </c>
    </row>
    <row r="1065" spans="1:24" x14ac:dyDescent="0.2">
      <c r="A1065">
        <v>43311</v>
      </c>
      <c r="B1065" t="s">
        <v>92</v>
      </c>
      <c r="C1065">
        <v>2024</v>
      </c>
      <c r="D1065">
        <v>-2362636.9134999998</v>
      </c>
      <c r="E1065" s="1">
        <v>24456061</v>
      </c>
      <c r="F1065">
        <f>D1065/1000000</f>
        <v>-2.3626369134999998</v>
      </c>
      <c r="G1065">
        <f>E1065/1000000</f>
        <v>24.456060999999998</v>
      </c>
      <c r="H1065">
        <v>105.266707</v>
      </c>
      <c r="I1065">
        <f t="shared" si="64"/>
        <v>113.703974</v>
      </c>
      <c r="J1065">
        <v>113.160599</v>
      </c>
      <c r="K1065">
        <f t="shared" si="65"/>
        <v>116.75664399999999</v>
      </c>
      <c r="L1065">
        <v>-0.98422699999999996</v>
      </c>
      <c r="M1065">
        <v>27.716562499999998</v>
      </c>
      <c r="N1065">
        <f>H1065-106</f>
        <v>-0.7332930000000033</v>
      </c>
      <c r="O1065">
        <f>117-J1065</f>
        <v>3.8394009999999952</v>
      </c>
      <c r="P1065">
        <f>N1065+O1065</f>
        <v>3.1061079999999919</v>
      </c>
      <c r="Q1065">
        <f>N1065/P1065</f>
        <v>-0.23608097335958866</v>
      </c>
      <c r="R1065">
        <f>O1065/P1065</f>
        <v>1.2360809733595886</v>
      </c>
      <c r="S1065">
        <f>Q1065*L1065</f>
        <v>0.23235726816678787</v>
      </c>
      <c r="T1065">
        <f>R1065*L1065</f>
        <v>-1.2165842681667878</v>
      </c>
      <c r="U1065" s="1">
        <f>S1065*1901000</f>
        <v>441711.16678506375</v>
      </c>
      <c r="V1065" s="1">
        <f>T1065*469000</f>
        <v>-570578.02177022351</v>
      </c>
      <c r="W1065" s="2">
        <f t="shared" si="66"/>
        <v>4</v>
      </c>
      <c r="X1065" s="2">
        <f t="shared" si="67"/>
        <v>27</v>
      </c>
    </row>
    <row r="1066" spans="1:24" x14ac:dyDescent="0.2">
      <c r="A1066">
        <v>55726</v>
      </c>
      <c r="B1066" t="s">
        <v>209</v>
      </c>
      <c r="C1066">
        <v>2023</v>
      </c>
      <c r="D1066">
        <v>6474143.699</v>
      </c>
      <c r="E1066" s="1">
        <v>4698000</v>
      </c>
      <c r="F1066">
        <f>D1066/1000000</f>
        <v>6.4741436989999999</v>
      </c>
      <c r="G1066">
        <f>E1066/1000000</f>
        <v>4.6980000000000004</v>
      </c>
      <c r="H1066">
        <v>107.01516700000001</v>
      </c>
      <c r="I1066">
        <f t="shared" si="64"/>
        <v>107.9737275</v>
      </c>
      <c r="J1066">
        <v>105.839009</v>
      </c>
      <c r="K1066">
        <f t="shared" si="65"/>
        <v>111.9842735</v>
      </c>
      <c r="L1066">
        <v>2.6969979999999998</v>
      </c>
      <c r="M1066">
        <v>20.044137931034399</v>
      </c>
      <c r="N1066">
        <f>H1066-106</f>
        <v>1.0151670000000053</v>
      </c>
      <c r="O1066">
        <f>117-J1066</f>
        <v>11.160990999999996</v>
      </c>
      <c r="P1066">
        <f>N1066+O1066</f>
        <v>12.176158000000001</v>
      </c>
      <c r="Q1066">
        <f>N1066/P1066</f>
        <v>8.3373343217130164E-2</v>
      </c>
      <c r="R1066">
        <f>O1066/P1066</f>
        <v>0.91662665678286981</v>
      </c>
      <c r="S1066">
        <f>Q1066*L1066</f>
        <v>0.22485773990991359</v>
      </c>
      <c r="T1066">
        <f>R1066*L1066</f>
        <v>2.4721402600900859</v>
      </c>
      <c r="U1066" s="1">
        <f>S1066*1901000</f>
        <v>427454.56356874574</v>
      </c>
      <c r="V1066" s="1">
        <f>T1066*469000</f>
        <v>1159433.7819822503</v>
      </c>
      <c r="W1066" s="2">
        <f t="shared" si="66"/>
        <v>9</v>
      </c>
      <c r="X1066" s="2">
        <f t="shared" si="67"/>
        <v>78</v>
      </c>
    </row>
    <row r="1067" spans="1:24" x14ac:dyDescent="0.2">
      <c r="A1067">
        <v>42514</v>
      </c>
      <c r="B1067" t="s">
        <v>273</v>
      </c>
      <c r="C1067">
        <v>2021</v>
      </c>
      <c r="D1067">
        <v>1135335.679</v>
      </c>
      <c r="E1067" s="1">
        <v>6350000</v>
      </c>
      <c r="F1067">
        <f>D1067/1000000</f>
        <v>1.135335679</v>
      </c>
      <c r="G1067">
        <f>E1067/1000000</f>
        <v>6.35</v>
      </c>
      <c r="H1067">
        <v>109.031946</v>
      </c>
      <c r="I1067" t="e">
        <f t="shared" si="64"/>
        <v>#DIV/0!</v>
      </c>
      <c r="J1067">
        <v>113.632355</v>
      </c>
      <c r="K1067" t="e">
        <f t="shared" si="65"/>
        <v>#DIV/0!</v>
      </c>
      <c r="L1067">
        <v>0.47295799999999999</v>
      </c>
      <c r="M1067">
        <v>18.022727272727199</v>
      </c>
      <c r="N1067">
        <f>H1067-106</f>
        <v>3.0319460000000049</v>
      </c>
      <c r="O1067">
        <f>117-J1067</f>
        <v>3.367644999999996</v>
      </c>
      <c r="P1067">
        <f>N1067+O1067</f>
        <v>6.3995910000000009</v>
      </c>
      <c r="Q1067">
        <f>N1067/P1067</f>
        <v>0.47377183948161755</v>
      </c>
      <c r="R1067">
        <f>O1067/P1067</f>
        <v>0.52622816051838239</v>
      </c>
      <c r="S1067">
        <f>Q1067*L1067</f>
        <v>0.22407418165754686</v>
      </c>
      <c r="T1067">
        <f>R1067*L1067</f>
        <v>0.2488838183424531</v>
      </c>
      <c r="U1067" s="1">
        <f>S1067*1901000</f>
        <v>425965.01933099661</v>
      </c>
      <c r="V1067" s="1">
        <f>T1067*469000</f>
        <v>116726.5108026105</v>
      </c>
      <c r="W1067" s="2">
        <f t="shared" si="66"/>
        <v>16</v>
      </c>
      <c r="X1067" s="2">
        <f t="shared" si="67"/>
        <v>24</v>
      </c>
    </row>
    <row r="1068" spans="1:24" x14ac:dyDescent="0.2">
      <c r="A1068">
        <v>94657</v>
      </c>
      <c r="B1068" t="s">
        <v>203</v>
      </c>
      <c r="C1068">
        <v>2021</v>
      </c>
      <c r="D1068">
        <v>2919908.1875</v>
      </c>
      <c r="E1068" s="1">
        <v>9500000</v>
      </c>
      <c r="F1068">
        <f>D1068/1000000</f>
        <v>2.9199081874999999</v>
      </c>
      <c r="G1068">
        <f>E1068/1000000</f>
        <v>9.5</v>
      </c>
      <c r="H1068">
        <v>107.384271</v>
      </c>
      <c r="I1068">
        <f t="shared" si="64"/>
        <v>111.90233000000001</v>
      </c>
      <c r="J1068">
        <v>110.80821</v>
      </c>
      <c r="K1068">
        <f t="shared" si="65"/>
        <v>114.852132</v>
      </c>
      <c r="L1068">
        <v>1.216375</v>
      </c>
      <c r="M1068">
        <v>25.183166666666601</v>
      </c>
      <c r="N1068">
        <f>H1068-106</f>
        <v>1.3842709999999983</v>
      </c>
      <c r="O1068">
        <f>117-J1068</f>
        <v>6.1917899999999975</v>
      </c>
      <c r="P1068">
        <f>N1068+O1068</f>
        <v>7.5760609999999957</v>
      </c>
      <c r="Q1068">
        <f>N1068/P1068</f>
        <v>0.18271645384059065</v>
      </c>
      <c r="R1068">
        <f>O1068/P1068</f>
        <v>0.81728354615940935</v>
      </c>
      <c r="S1068">
        <f>Q1068*L1068</f>
        <v>0.22225172654034844</v>
      </c>
      <c r="T1068">
        <f>R1068*L1068</f>
        <v>0.99412327345965157</v>
      </c>
      <c r="U1068" s="1">
        <f>S1068*1901000</f>
        <v>422500.5321532024</v>
      </c>
      <c r="V1068" s="1">
        <f>T1068*469000</f>
        <v>466243.81525257661</v>
      </c>
      <c r="W1068" s="2">
        <f t="shared" si="66"/>
        <v>10</v>
      </c>
      <c r="X1068" s="2">
        <f t="shared" si="67"/>
        <v>44.999999999999993</v>
      </c>
    </row>
    <row r="1069" spans="1:24" x14ac:dyDescent="0.2">
      <c r="A1069">
        <v>30586</v>
      </c>
      <c r="B1069" t="s">
        <v>198</v>
      </c>
      <c r="C1069">
        <v>2023</v>
      </c>
      <c r="D1069">
        <v>5355805.9605</v>
      </c>
      <c r="E1069" s="1">
        <v>10375000</v>
      </c>
      <c r="F1069">
        <f>D1069/1000000</f>
        <v>5.3558059604999997</v>
      </c>
      <c r="G1069">
        <f>E1069/1000000</f>
        <v>10.375</v>
      </c>
      <c r="H1069">
        <v>107.075412</v>
      </c>
      <c r="I1069">
        <f t="shared" si="64"/>
        <v>113.816819</v>
      </c>
      <c r="J1069">
        <v>107.106674</v>
      </c>
      <c r="K1069">
        <f t="shared" si="65"/>
        <v>101.97210800000001</v>
      </c>
      <c r="L1069">
        <v>2.2311209999999999</v>
      </c>
      <c r="M1069">
        <v>19.936065573770399</v>
      </c>
      <c r="N1069">
        <f>H1069-106</f>
        <v>1.075412</v>
      </c>
      <c r="O1069">
        <f>117-J1069</f>
        <v>9.8933260000000018</v>
      </c>
      <c r="P1069">
        <f>N1069+O1069</f>
        <v>10.968738000000002</v>
      </c>
      <c r="Q1069">
        <f>N1069/P1069</f>
        <v>9.8043366520378178E-2</v>
      </c>
      <c r="R1069">
        <f>O1069/P1069</f>
        <v>0.90195663347962185</v>
      </c>
      <c r="S1069">
        <f>Q1069*L1069</f>
        <v>0.21874661395431266</v>
      </c>
      <c r="T1069">
        <f>R1069*L1069</f>
        <v>2.0123743860456873</v>
      </c>
      <c r="U1069" s="1">
        <f>S1069*1901000</f>
        <v>415837.31312714837</v>
      </c>
      <c r="V1069" s="1">
        <f>T1069*469000</f>
        <v>943803.58705542737</v>
      </c>
      <c r="W1069" s="2">
        <f t="shared" si="66"/>
        <v>9</v>
      </c>
      <c r="X1069" s="2">
        <f t="shared" si="67"/>
        <v>71</v>
      </c>
    </row>
    <row r="1070" spans="1:24" x14ac:dyDescent="0.2">
      <c r="A1070">
        <v>812</v>
      </c>
      <c r="B1070" t="s">
        <v>307</v>
      </c>
      <c r="C1070">
        <v>2022</v>
      </c>
      <c r="D1070">
        <v>2460721.3435</v>
      </c>
      <c r="E1070" s="1">
        <v>4000000</v>
      </c>
      <c r="F1070">
        <f>D1070/1000000</f>
        <v>2.4607213434999999</v>
      </c>
      <c r="G1070">
        <f>E1070/1000000</f>
        <v>4</v>
      </c>
      <c r="H1070">
        <v>107.67473200000001</v>
      </c>
      <c r="I1070">
        <f t="shared" si="64"/>
        <v>111.358465</v>
      </c>
      <c r="J1070">
        <v>110.80613700000001</v>
      </c>
      <c r="K1070">
        <f t="shared" si="65"/>
        <v>102.655784</v>
      </c>
      <c r="L1070">
        <v>1.0250870000000001</v>
      </c>
      <c r="M1070">
        <v>19.058571428571401</v>
      </c>
      <c r="N1070">
        <f>H1070-106</f>
        <v>1.6747320000000059</v>
      </c>
      <c r="O1070">
        <f>117-J1070</f>
        <v>6.1938629999999932</v>
      </c>
      <c r="P1070">
        <f>N1070+O1070</f>
        <v>7.8685949999999991</v>
      </c>
      <c r="Q1070">
        <f>N1070/P1070</f>
        <v>0.21283748877658668</v>
      </c>
      <c r="R1070">
        <f>O1070/P1070</f>
        <v>0.7871625112234133</v>
      </c>
      <c r="S1070">
        <f>Q1070*L1070</f>
        <v>0.21817694285752492</v>
      </c>
      <c r="T1070">
        <f>R1070*L1070</f>
        <v>0.8069100571424751</v>
      </c>
      <c r="U1070" s="1">
        <f>S1070*1901000</f>
        <v>414754.36837215489</v>
      </c>
      <c r="V1070" s="1">
        <f>T1070*469000</f>
        <v>378440.81679982081</v>
      </c>
      <c r="W1070" s="2">
        <f t="shared" si="66"/>
        <v>11</v>
      </c>
      <c r="X1070" s="2">
        <f t="shared" si="67"/>
        <v>44.999999999999993</v>
      </c>
    </row>
    <row r="1071" spans="1:24" x14ac:dyDescent="0.2">
      <c r="A1071">
        <v>147151</v>
      </c>
      <c r="B1071" t="s">
        <v>411</v>
      </c>
      <c r="C1071">
        <v>2024</v>
      </c>
      <c r="D1071">
        <v>1929524.3004999999</v>
      </c>
      <c r="E1071" s="1">
        <v>1157153</v>
      </c>
      <c r="F1071">
        <f>D1071/1000000</f>
        <v>1.9295243004999998</v>
      </c>
      <c r="G1071">
        <f>E1071/1000000</f>
        <v>1.1571530000000001</v>
      </c>
      <c r="H1071">
        <v>107.91445400000001</v>
      </c>
      <c r="I1071" t="e">
        <f t="shared" si="64"/>
        <v>#DIV/0!</v>
      </c>
      <c r="J1071">
        <v>111.302263</v>
      </c>
      <c r="K1071" t="e">
        <f t="shared" si="65"/>
        <v>#DIV/0!</v>
      </c>
      <c r="L1071">
        <v>0.80380099999999999</v>
      </c>
      <c r="M1071">
        <v>15.597241379310301</v>
      </c>
      <c r="N1071">
        <f>H1071-106</f>
        <v>1.9144540000000063</v>
      </c>
      <c r="O1071">
        <f>117-J1071</f>
        <v>5.6977370000000036</v>
      </c>
      <c r="P1071">
        <f>N1071+O1071</f>
        <v>7.6121910000000099</v>
      </c>
      <c r="Q1071">
        <f>N1071/P1071</f>
        <v>0.25149841878639195</v>
      </c>
      <c r="R1071">
        <f>O1071/P1071</f>
        <v>0.74850158121360799</v>
      </c>
      <c r="S1071">
        <f>Q1071*L1071</f>
        <v>0.20215468051892063</v>
      </c>
      <c r="T1071">
        <f>R1071*L1071</f>
        <v>0.60164631948107927</v>
      </c>
      <c r="U1071" s="1">
        <f>S1071*1901000</f>
        <v>384296.04766646813</v>
      </c>
      <c r="V1071" s="1">
        <f>T1071*469000</f>
        <v>282172.12383662618</v>
      </c>
      <c r="W1071" s="2">
        <f t="shared" si="66"/>
        <v>12</v>
      </c>
      <c r="X1071" s="2">
        <f t="shared" si="67"/>
        <v>41</v>
      </c>
    </row>
    <row r="1072" spans="1:24" x14ac:dyDescent="0.2">
      <c r="A1072">
        <v>21137</v>
      </c>
      <c r="B1072" t="s">
        <v>239</v>
      </c>
      <c r="C1072">
        <v>2021</v>
      </c>
      <c r="D1072">
        <v>12327383.67</v>
      </c>
      <c r="E1072" s="1">
        <v>9248333</v>
      </c>
      <c r="F1072">
        <f>D1072/1000000</f>
        <v>12.32738367</v>
      </c>
      <c r="G1072">
        <f>E1072/1000000</f>
        <v>9.2483330000000006</v>
      </c>
      <c r="H1072">
        <v>106.63043</v>
      </c>
      <c r="I1072">
        <f t="shared" si="64"/>
        <v>119.196085</v>
      </c>
      <c r="J1072">
        <v>101.477462</v>
      </c>
      <c r="K1072">
        <f t="shared" si="65"/>
        <v>97.969007000000005</v>
      </c>
      <c r="L1072">
        <v>5.1353400000000002</v>
      </c>
      <c r="M1072">
        <v>24.5571232876712</v>
      </c>
      <c r="N1072">
        <f>H1072-106</f>
        <v>0.63043000000000404</v>
      </c>
      <c r="O1072">
        <f>117-J1072</f>
        <v>15.522537999999997</v>
      </c>
      <c r="P1072">
        <f>N1072+O1072</f>
        <v>16.152968000000001</v>
      </c>
      <c r="Q1072">
        <f>N1072/P1072</f>
        <v>3.9028740724305525E-2</v>
      </c>
      <c r="R1072">
        <f>O1072/P1072</f>
        <v>0.96097125927569449</v>
      </c>
      <c r="S1072">
        <f>Q1072*L1072</f>
        <v>0.20042585339115515</v>
      </c>
      <c r="T1072">
        <f>R1072*L1072</f>
        <v>4.9349141466088451</v>
      </c>
      <c r="U1072" s="1">
        <f>S1072*1901000</f>
        <v>381009.54729658592</v>
      </c>
      <c r="V1072" s="1">
        <f>T1072*469000</f>
        <v>2314474.7347595482</v>
      </c>
      <c r="W1072" s="2">
        <f t="shared" si="66"/>
        <v>8</v>
      </c>
      <c r="X1072" s="2">
        <f t="shared" si="67"/>
        <v>94</v>
      </c>
    </row>
    <row r="1073" spans="1:24" x14ac:dyDescent="0.2">
      <c r="A1073">
        <v>90427</v>
      </c>
      <c r="B1073" t="s">
        <v>410</v>
      </c>
      <c r="C1073">
        <v>2024</v>
      </c>
      <c r="D1073">
        <v>474206.77250000002</v>
      </c>
      <c r="E1073" s="1">
        <v>1407153</v>
      </c>
      <c r="F1073">
        <f>D1073/1000000</f>
        <v>0.47420677250000004</v>
      </c>
      <c r="G1073">
        <f>E1073/1000000</f>
        <v>1.4071530000000001</v>
      </c>
      <c r="H1073">
        <v>111.52281499999999</v>
      </c>
      <c r="I1073" t="e">
        <f t="shared" si="64"/>
        <v>#DIV/0!</v>
      </c>
      <c r="J1073">
        <v>116.963126</v>
      </c>
      <c r="K1073" t="e">
        <f t="shared" si="65"/>
        <v>#DIV/0!</v>
      </c>
      <c r="L1073">
        <v>0.197545</v>
      </c>
      <c r="M1073">
        <v>18.824285714285701</v>
      </c>
      <c r="N1073">
        <f>H1073-106</f>
        <v>5.5228149999999943</v>
      </c>
      <c r="O1073">
        <f>117-J1073</f>
        <v>3.6873999999997409E-2</v>
      </c>
      <c r="P1073">
        <f>N1073+O1073</f>
        <v>5.5596889999999917</v>
      </c>
      <c r="Q1073">
        <f>N1073/P1073</f>
        <v>0.99336761462736545</v>
      </c>
      <c r="R1073">
        <f>O1073/P1073</f>
        <v>6.6323853726345961E-3</v>
      </c>
      <c r="S1073">
        <f>Q1073*L1073</f>
        <v>0.19623480543156291</v>
      </c>
      <c r="T1073">
        <f>R1073*L1073</f>
        <v>1.3101945684371012E-3</v>
      </c>
      <c r="U1073" s="1">
        <f>S1073*1901000</f>
        <v>373042.36512540106</v>
      </c>
      <c r="V1073" s="1">
        <f>T1073*469000</f>
        <v>614.48125259700043</v>
      </c>
      <c r="W1073" s="2">
        <f t="shared" si="66"/>
        <v>26</v>
      </c>
      <c r="X1073" s="2">
        <f t="shared" si="67"/>
        <v>8</v>
      </c>
    </row>
    <row r="1074" spans="1:24" x14ac:dyDescent="0.2">
      <c r="A1074">
        <v>468</v>
      </c>
      <c r="B1074" t="s">
        <v>156</v>
      </c>
      <c r="C1074">
        <v>2020</v>
      </c>
      <c r="D1074">
        <v>3548476.7119999998</v>
      </c>
      <c r="E1074" s="1">
        <v>15000000</v>
      </c>
      <c r="F1074">
        <f>D1074/1000000</f>
        <v>3.5484767119999998</v>
      </c>
      <c r="G1074">
        <f>E1074/1000000</f>
        <v>15</v>
      </c>
      <c r="H1074">
        <v>107.14649199999999</v>
      </c>
      <c r="I1074" t="e">
        <f t="shared" si="64"/>
        <v>#DIV/0!</v>
      </c>
      <c r="J1074">
        <v>109.436244</v>
      </c>
      <c r="K1074" t="e">
        <f t="shared" si="65"/>
        <v>#DIV/0!</v>
      </c>
      <c r="L1074">
        <v>1.478224</v>
      </c>
      <c r="M1074">
        <v>21.2488888888888</v>
      </c>
      <c r="N1074">
        <f>H1074-106</f>
        <v>1.146491999999995</v>
      </c>
      <c r="O1074">
        <f>117-J1074</f>
        <v>7.5637559999999979</v>
      </c>
      <c r="P1074">
        <f>N1074+O1074</f>
        <v>8.7102479999999929</v>
      </c>
      <c r="Q1074">
        <f>N1074/P1074</f>
        <v>0.13162564372449509</v>
      </c>
      <c r="R1074">
        <f>O1074/P1074</f>
        <v>0.86837435627550497</v>
      </c>
      <c r="S1074">
        <f>Q1074*L1074</f>
        <v>0.19457218556899802</v>
      </c>
      <c r="T1074">
        <f>R1074*L1074</f>
        <v>1.2836518144310021</v>
      </c>
      <c r="U1074" s="1">
        <f>S1074*1901000</f>
        <v>369881.72476666525</v>
      </c>
      <c r="V1074" s="1">
        <f>T1074*469000</f>
        <v>602032.70096813992</v>
      </c>
      <c r="W1074" s="2">
        <f t="shared" si="66"/>
        <v>9</v>
      </c>
      <c r="X1074" s="2">
        <f t="shared" si="67"/>
        <v>55</v>
      </c>
    </row>
    <row r="1075" spans="1:24" x14ac:dyDescent="0.2">
      <c r="A1075">
        <v>70149</v>
      </c>
      <c r="B1075" t="s">
        <v>265</v>
      </c>
      <c r="C1075">
        <v>2023</v>
      </c>
      <c r="D1075">
        <v>2452648.4619999998</v>
      </c>
      <c r="E1075" s="1">
        <v>6481482</v>
      </c>
      <c r="F1075">
        <f>D1075/1000000</f>
        <v>2.452648462</v>
      </c>
      <c r="G1075">
        <f>E1075/1000000</f>
        <v>6.4814819999999997</v>
      </c>
      <c r="H1075">
        <v>107.305176</v>
      </c>
      <c r="I1075">
        <f t="shared" si="64"/>
        <v>102.01551600000001</v>
      </c>
      <c r="J1075">
        <v>111.429334</v>
      </c>
      <c r="K1075">
        <f t="shared" si="65"/>
        <v>107.428729</v>
      </c>
      <c r="L1075">
        <v>1.0217240000000001</v>
      </c>
      <c r="M1075">
        <v>29.1111842105263</v>
      </c>
      <c r="N1075">
        <f>H1075-106</f>
        <v>1.305176000000003</v>
      </c>
      <c r="O1075">
        <f>117-J1075</f>
        <v>5.5706660000000028</v>
      </c>
      <c r="P1075">
        <f>N1075+O1075</f>
        <v>6.8758420000000058</v>
      </c>
      <c r="Q1075">
        <f>N1075/P1075</f>
        <v>0.18982053397969323</v>
      </c>
      <c r="R1075">
        <f>O1075/P1075</f>
        <v>0.81017946602030677</v>
      </c>
      <c r="S1075">
        <f>Q1075*L1075</f>
        <v>0.19394419525986811</v>
      </c>
      <c r="T1075">
        <f>R1075*L1075</f>
        <v>0.82777980474013202</v>
      </c>
      <c r="U1075" s="1">
        <f>S1075*1901000</f>
        <v>368687.91518900928</v>
      </c>
      <c r="V1075" s="1">
        <f>T1075*469000</f>
        <v>388228.72842312191</v>
      </c>
      <c r="W1075" s="2">
        <f t="shared" si="66"/>
        <v>10</v>
      </c>
      <c r="X1075" s="2">
        <f t="shared" si="67"/>
        <v>40</v>
      </c>
    </row>
    <row r="1076" spans="1:24" x14ac:dyDescent="0.2">
      <c r="A1076">
        <v>1398</v>
      </c>
      <c r="B1076" t="s">
        <v>145</v>
      </c>
      <c r="C1076">
        <v>2020</v>
      </c>
      <c r="D1076">
        <v>3911451.5159999998</v>
      </c>
      <c r="E1076" s="1">
        <v>16047100</v>
      </c>
      <c r="F1076">
        <f>D1076/1000000</f>
        <v>3.9114515159999996</v>
      </c>
      <c r="G1076">
        <f>E1076/1000000</f>
        <v>16.0471</v>
      </c>
      <c r="H1076">
        <v>107.16287</v>
      </c>
      <c r="I1076" t="e">
        <f t="shared" si="64"/>
        <v>#DIV/0!</v>
      </c>
      <c r="J1076">
        <v>108.32714900000001</v>
      </c>
      <c r="K1076" t="e">
        <f t="shared" si="65"/>
        <v>#DIV/0!</v>
      </c>
      <c r="L1076">
        <v>1.629432</v>
      </c>
      <c r="M1076">
        <v>17.3779310344827</v>
      </c>
      <c r="N1076">
        <f>H1076-106</f>
        <v>1.1628699999999981</v>
      </c>
      <c r="O1076">
        <f>117-J1076</f>
        <v>8.6728509999999943</v>
      </c>
      <c r="P1076">
        <f>N1076+O1076</f>
        <v>9.8357209999999924</v>
      </c>
      <c r="Q1076">
        <f>N1076/P1076</f>
        <v>0.11822925843463829</v>
      </c>
      <c r="R1076">
        <f>O1076/P1076</f>
        <v>0.88177074156536173</v>
      </c>
      <c r="S1076">
        <f>Q1076*L1076</f>
        <v>0.19264653702966952</v>
      </c>
      <c r="T1076">
        <f>R1076*L1076</f>
        <v>1.4367854629703305</v>
      </c>
      <c r="U1076" s="1">
        <f>S1076*1901000</f>
        <v>366221.06689340179</v>
      </c>
      <c r="V1076" s="1">
        <f>T1076*469000</f>
        <v>673852.38213308505</v>
      </c>
      <c r="W1076" s="2">
        <f t="shared" si="66"/>
        <v>9</v>
      </c>
      <c r="X1076" s="2">
        <f t="shared" si="67"/>
        <v>64</v>
      </c>
    </row>
    <row r="1077" spans="1:24" x14ac:dyDescent="0.2">
      <c r="A1077">
        <v>70795</v>
      </c>
      <c r="B1077" t="s">
        <v>367</v>
      </c>
      <c r="C1077">
        <v>2021</v>
      </c>
      <c r="D1077">
        <v>4492127.665</v>
      </c>
      <c r="E1077" s="1">
        <v>1517981</v>
      </c>
      <c r="F1077">
        <f>D1077/1000000</f>
        <v>4.4921276649999999</v>
      </c>
      <c r="G1077">
        <f>E1077/1000000</f>
        <v>1.517981</v>
      </c>
      <c r="H1077">
        <v>107.27623199999999</v>
      </c>
      <c r="I1077">
        <f t="shared" si="64"/>
        <v>113.488091</v>
      </c>
      <c r="J1077">
        <v>105.725122</v>
      </c>
      <c r="K1077">
        <f t="shared" si="65"/>
        <v>113.01832899999999</v>
      </c>
      <c r="L1077">
        <v>1.8713299999999999</v>
      </c>
      <c r="M1077">
        <v>13.2171698113207</v>
      </c>
      <c r="N1077">
        <f>H1077-106</f>
        <v>1.2762319999999931</v>
      </c>
      <c r="O1077">
        <f>117-J1077</f>
        <v>11.274878000000001</v>
      </c>
      <c r="P1077">
        <f>N1077+O1077</f>
        <v>12.551109999999994</v>
      </c>
      <c r="Q1077">
        <f>N1077/P1077</f>
        <v>0.10168279936993571</v>
      </c>
      <c r="R1077">
        <f>O1077/P1077</f>
        <v>0.89831720063006426</v>
      </c>
      <c r="S1077">
        <f>Q1077*L1077</f>
        <v>0.19028207294494179</v>
      </c>
      <c r="T1077">
        <f>R1077*L1077</f>
        <v>1.681047927055058</v>
      </c>
      <c r="U1077" s="1">
        <f>S1077*1901000</f>
        <v>361726.22066833434</v>
      </c>
      <c r="V1077" s="1">
        <f>T1077*469000</f>
        <v>788411.47778882226</v>
      </c>
      <c r="W1077" s="2">
        <f t="shared" si="66"/>
        <v>9</v>
      </c>
      <c r="X1077" s="2">
        <f t="shared" si="67"/>
        <v>79</v>
      </c>
    </row>
    <row r="1078" spans="1:24" x14ac:dyDescent="0.2">
      <c r="A1078">
        <v>92408</v>
      </c>
      <c r="B1078" t="s">
        <v>333</v>
      </c>
      <c r="C1078">
        <v>2023</v>
      </c>
      <c r="D1078">
        <v>-1059626.3095</v>
      </c>
      <c r="E1078" s="1">
        <v>2165000</v>
      </c>
      <c r="F1078">
        <f>D1078/1000000</f>
        <v>-1.0596263095</v>
      </c>
      <c r="G1078">
        <f>E1078/1000000</f>
        <v>2.165</v>
      </c>
      <c r="H1078">
        <v>104.681696</v>
      </c>
      <c r="I1078" t="e">
        <f t="shared" si="64"/>
        <v>#DIV/0!</v>
      </c>
      <c r="J1078">
        <v>112.510233</v>
      </c>
      <c r="K1078" t="e">
        <f t="shared" si="65"/>
        <v>#DIV/0!</v>
      </c>
      <c r="L1078">
        <v>-0.44141900000000001</v>
      </c>
      <c r="M1078">
        <v>12.529571428571399</v>
      </c>
      <c r="N1078">
        <f>H1078-106</f>
        <v>-1.3183039999999977</v>
      </c>
      <c r="O1078">
        <f>117-J1078</f>
        <v>4.4897670000000005</v>
      </c>
      <c r="P1078">
        <f>N1078+O1078</f>
        <v>3.1714630000000028</v>
      </c>
      <c r="Q1078">
        <f>N1078/P1078</f>
        <v>-0.41567692891261748</v>
      </c>
      <c r="R1078">
        <f>O1078/P1078</f>
        <v>1.4156769289126174</v>
      </c>
      <c r="S1078">
        <f>Q1078*L1078</f>
        <v>0.1834876942836787</v>
      </c>
      <c r="T1078">
        <f>R1078*L1078</f>
        <v>-0.62490669428367873</v>
      </c>
      <c r="U1078" s="1">
        <f>S1078*1901000</f>
        <v>348810.1068332732</v>
      </c>
      <c r="V1078" s="1">
        <f>T1078*469000</f>
        <v>-293081.23961904534</v>
      </c>
      <c r="W1078" s="2">
        <f t="shared" si="66"/>
        <v>3</v>
      </c>
      <c r="X1078" s="2">
        <f t="shared" si="67"/>
        <v>31</v>
      </c>
    </row>
    <row r="1079" spans="1:24" x14ac:dyDescent="0.2">
      <c r="A1079">
        <v>143</v>
      </c>
      <c r="B1079" t="s">
        <v>263</v>
      </c>
      <c r="C1079">
        <v>2021</v>
      </c>
      <c r="D1079">
        <v>1041605.7560000001</v>
      </c>
      <c r="E1079" s="1">
        <v>5000000</v>
      </c>
      <c r="F1079">
        <f>D1079/1000000</f>
        <v>1.041605756</v>
      </c>
      <c r="G1079">
        <f>E1079/1000000</f>
        <v>5</v>
      </c>
      <c r="H1079">
        <v>108.64119700000001</v>
      </c>
      <c r="I1079">
        <f t="shared" si="64"/>
        <v>107.287505</v>
      </c>
      <c r="J1079">
        <v>113.279725</v>
      </c>
      <c r="K1079">
        <f t="shared" si="65"/>
        <v>114.567018</v>
      </c>
      <c r="L1079">
        <v>0.43391200000000002</v>
      </c>
      <c r="M1079">
        <v>16.997777777777699</v>
      </c>
      <c r="N1079">
        <f>H1079-106</f>
        <v>2.6411970000000053</v>
      </c>
      <c r="O1079">
        <f>117-J1079</f>
        <v>3.7202750000000009</v>
      </c>
      <c r="P1079">
        <f>N1079+O1079</f>
        <v>6.3614720000000062</v>
      </c>
      <c r="Q1079">
        <f>N1079/P1079</f>
        <v>0.41518645370128215</v>
      </c>
      <c r="R1079">
        <f>O1079/P1079</f>
        <v>0.58481354629871785</v>
      </c>
      <c r="S1079">
        <f>Q1079*L1079</f>
        <v>0.18015438449843074</v>
      </c>
      <c r="T1079">
        <f>R1079*L1079</f>
        <v>0.25375761550156928</v>
      </c>
      <c r="U1079" s="1">
        <f>S1079*1901000</f>
        <v>342473.48493151687</v>
      </c>
      <c r="V1079" s="1">
        <f>T1079*469000</f>
        <v>119012.32167023599</v>
      </c>
      <c r="W1079" s="2">
        <f t="shared" si="66"/>
        <v>14.000000000000002</v>
      </c>
      <c r="X1079" s="2">
        <f t="shared" si="67"/>
        <v>26</v>
      </c>
    </row>
    <row r="1080" spans="1:24" x14ac:dyDescent="0.2">
      <c r="A1080">
        <v>22836</v>
      </c>
      <c r="B1080" t="s">
        <v>286</v>
      </c>
      <c r="C1080">
        <v>2020</v>
      </c>
      <c r="D1080">
        <v>2305008.11</v>
      </c>
      <c r="E1080" s="1">
        <v>5005350</v>
      </c>
      <c r="F1080">
        <f>D1080/1000000</f>
        <v>2.3050081099999997</v>
      </c>
      <c r="G1080">
        <f>E1080/1000000</f>
        <v>5.00535</v>
      </c>
      <c r="H1080">
        <v>107.51131599999999</v>
      </c>
      <c r="I1080" t="e">
        <f t="shared" si="64"/>
        <v>#DIV/0!</v>
      </c>
      <c r="J1080">
        <v>110.444492</v>
      </c>
      <c r="K1080" t="e">
        <f t="shared" si="65"/>
        <v>#DIV/0!</v>
      </c>
      <c r="L1080">
        <v>0.96021999999999996</v>
      </c>
      <c r="M1080">
        <v>16.6986274509803</v>
      </c>
      <c r="N1080">
        <f>H1080-106</f>
        <v>1.5113159999999937</v>
      </c>
      <c r="O1080">
        <f>117-J1080</f>
        <v>6.5555080000000032</v>
      </c>
      <c r="P1080">
        <f>N1080+O1080</f>
        <v>8.0668239999999969</v>
      </c>
      <c r="Q1080">
        <f>N1080/P1080</f>
        <v>0.18734956904972691</v>
      </c>
      <c r="R1080">
        <f>O1080/P1080</f>
        <v>0.81265043095027312</v>
      </c>
      <c r="S1080">
        <f>Q1080*L1080</f>
        <v>0.17989680319292878</v>
      </c>
      <c r="T1080">
        <f>R1080*L1080</f>
        <v>0.78032319680707118</v>
      </c>
      <c r="U1080" s="1">
        <f>S1080*1901000</f>
        <v>341983.8228697576</v>
      </c>
      <c r="V1080" s="1">
        <f>T1080*469000</f>
        <v>365971.57930251636</v>
      </c>
      <c r="W1080" s="2">
        <f t="shared" si="66"/>
        <v>10</v>
      </c>
      <c r="X1080" s="2">
        <f t="shared" si="67"/>
        <v>48</v>
      </c>
    </row>
    <row r="1081" spans="1:24" x14ac:dyDescent="0.2">
      <c r="A1081">
        <v>24620</v>
      </c>
      <c r="B1081" t="s">
        <v>285</v>
      </c>
      <c r="C1081">
        <v>2021</v>
      </c>
      <c r="D1081">
        <v>1804427.044</v>
      </c>
      <c r="E1081" s="1">
        <v>4878049</v>
      </c>
      <c r="F1081">
        <f>D1081/1000000</f>
        <v>1.8044270440000001</v>
      </c>
      <c r="G1081">
        <f>E1081/1000000</f>
        <v>4.8780489999999999</v>
      </c>
      <c r="H1081">
        <v>107.598313</v>
      </c>
      <c r="I1081">
        <f t="shared" si="64"/>
        <v>112.964837</v>
      </c>
      <c r="J1081">
        <v>111.67265500000001</v>
      </c>
      <c r="K1081">
        <f t="shared" si="65"/>
        <v>97.916497000000007</v>
      </c>
      <c r="L1081">
        <v>0.75168800000000002</v>
      </c>
      <c r="M1081">
        <v>20.8188888888888</v>
      </c>
      <c r="N1081">
        <f>H1081-106</f>
        <v>1.5983130000000045</v>
      </c>
      <c r="O1081">
        <f>117-J1081</f>
        <v>5.327344999999994</v>
      </c>
      <c r="P1081">
        <f>N1081+O1081</f>
        <v>6.9256579999999985</v>
      </c>
      <c r="Q1081">
        <f>N1081/P1081</f>
        <v>0.23078139290158492</v>
      </c>
      <c r="R1081">
        <f>O1081/P1081</f>
        <v>0.76921860709841505</v>
      </c>
      <c r="S1081">
        <f>Q1081*L1081</f>
        <v>0.17347560366740658</v>
      </c>
      <c r="T1081">
        <f>R1081*L1081</f>
        <v>0.57821239633259347</v>
      </c>
      <c r="U1081" s="1">
        <f>S1081*1901000</f>
        <v>329777.12257173989</v>
      </c>
      <c r="V1081" s="1">
        <f>T1081*469000</f>
        <v>271181.61387998634</v>
      </c>
      <c r="W1081" s="2">
        <f t="shared" si="66"/>
        <v>10</v>
      </c>
      <c r="X1081" s="2">
        <f t="shared" si="67"/>
        <v>38</v>
      </c>
    </row>
    <row r="1082" spans="1:24" x14ac:dyDescent="0.2">
      <c r="A1082">
        <v>39397</v>
      </c>
      <c r="B1082" t="s">
        <v>309</v>
      </c>
      <c r="C1082">
        <v>2020</v>
      </c>
      <c r="D1082">
        <v>-1847537.6235</v>
      </c>
      <c r="E1082" s="1">
        <v>3761085</v>
      </c>
      <c r="F1082">
        <f>D1082/1000000</f>
        <v>-1.8475376235000001</v>
      </c>
      <c r="G1082">
        <f>E1082/1000000</f>
        <v>3.761085</v>
      </c>
      <c r="H1082">
        <v>105.61374600000001</v>
      </c>
      <c r="I1082" t="e">
        <f t="shared" si="64"/>
        <v>#DIV/0!</v>
      </c>
      <c r="J1082">
        <v>114.55873200000001</v>
      </c>
      <c r="K1082" t="e">
        <f t="shared" si="65"/>
        <v>#DIV/0!</v>
      </c>
      <c r="L1082">
        <v>-0.76964699999999997</v>
      </c>
      <c r="M1082">
        <v>13.938222222222199</v>
      </c>
      <c r="N1082">
        <f>H1082-106</f>
        <v>-0.38625399999999388</v>
      </c>
      <c r="O1082">
        <f>117-J1082</f>
        <v>2.4412679999999938</v>
      </c>
      <c r="P1082">
        <f>N1082+O1082</f>
        <v>2.0550139999999999</v>
      </c>
      <c r="Q1082">
        <f>N1082/P1082</f>
        <v>-0.18795687036681691</v>
      </c>
      <c r="R1082">
        <f>O1082/P1082</f>
        <v>1.1879568703668169</v>
      </c>
      <c r="S1082">
        <f>Q1082*L1082</f>
        <v>0.14466044140720952</v>
      </c>
      <c r="T1082">
        <f>R1082*L1082</f>
        <v>-0.91430744140720943</v>
      </c>
      <c r="U1082" s="1">
        <f>S1082*1901000</f>
        <v>274999.49911510531</v>
      </c>
      <c r="V1082" s="1">
        <f>T1082*469000</f>
        <v>-428810.19001998124</v>
      </c>
      <c r="W1082" s="2">
        <f t="shared" si="66"/>
        <v>4</v>
      </c>
      <c r="X1082" s="2">
        <f t="shared" si="67"/>
        <v>20</v>
      </c>
    </row>
    <row r="1083" spans="1:24" x14ac:dyDescent="0.2">
      <c r="A1083">
        <v>74063</v>
      </c>
      <c r="B1083" t="s">
        <v>292</v>
      </c>
      <c r="C1083">
        <v>2020</v>
      </c>
      <c r="D1083">
        <v>1585880.723</v>
      </c>
      <c r="E1083" s="1">
        <v>1620564</v>
      </c>
      <c r="F1083">
        <f>D1083/1000000</f>
        <v>1.585880723</v>
      </c>
      <c r="G1083">
        <f>E1083/1000000</f>
        <v>1.6205639999999999</v>
      </c>
      <c r="H1083">
        <v>107.587423</v>
      </c>
      <c r="I1083" t="e">
        <f t="shared" si="64"/>
        <v>#DIV/0!</v>
      </c>
      <c r="J1083">
        <v>111.068442</v>
      </c>
      <c r="K1083" t="e">
        <f t="shared" si="65"/>
        <v>#DIV/0!</v>
      </c>
      <c r="L1083">
        <v>0.66064599999999996</v>
      </c>
      <c r="M1083">
        <v>13.987592592592501</v>
      </c>
      <c r="N1083">
        <f>H1083-106</f>
        <v>1.5874230000000011</v>
      </c>
      <c r="O1083">
        <f>117-J1083</f>
        <v>5.9315579999999954</v>
      </c>
      <c r="P1083">
        <f>N1083+O1083</f>
        <v>7.5189809999999966</v>
      </c>
      <c r="Q1083">
        <f>N1083/P1083</f>
        <v>0.2111220922090376</v>
      </c>
      <c r="R1083">
        <f>O1083/P1083</f>
        <v>0.78887790779096234</v>
      </c>
      <c r="S1083">
        <f>Q1083*L1083</f>
        <v>0.13947696572953186</v>
      </c>
      <c r="T1083">
        <f>R1083*L1083</f>
        <v>0.52116903427046812</v>
      </c>
      <c r="U1083" s="1">
        <f>S1083*1901000</f>
        <v>265145.71185184008</v>
      </c>
      <c r="V1083" s="1">
        <f>T1083*469000</f>
        <v>244428.27707284954</v>
      </c>
      <c r="W1083" s="2">
        <f t="shared" si="66"/>
        <v>10</v>
      </c>
      <c r="X1083" s="2">
        <f t="shared" si="67"/>
        <v>43.000000000000007</v>
      </c>
    </row>
    <row r="1084" spans="1:24" x14ac:dyDescent="0.2">
      <c r="A1084">
        <v>475</v>
      </c>
      <c r="B1084" t="s">
        <v>188</v>
      </c>
      <c r="C1084">
        <v>2022</v>
      </c>
      <c r="D1084">
        <v>259395.62950000001</v>
      </c>
      <c r="E1084" s="1">
        <v>5155500</v>
      </c>
      <c r="F1084">
        <f>D1084/1000000</f>
        <v>0.2593956295</v>
      </c>
      <c r="G1084">
        <f>E1084/1000000</f>
        <v>5.1555</v>
      </c>
      <c r="H1084">
        <v>112.30484800000001</v>
      </c>
      <c r="I1084">
        <f t="shared" si="64"/>
        <v>110.135777</v>
      </c>
      <c r="J1084">
        <v>118.01372000000001</v>
      </c>
      <c r="K1084">
        <f t="shared" si="65"/>
        <v>110.96087799999999</v>
      </c>
      <c r="L1084">
        <v>0.108059</v>
      </c>
      <c r="M1084">
        <v>19.796129032258001</v>
      </c>
      <c r="N1084">
        <f>H1084-106</f>
        <v>6.3048480000000069</v>
      </c>
      <c r="O1084">
        <f>117-J1084</f>
        <v>-1.0137200000000064</v>
      </c>
      <c r="P1084">
        <f>N1084+O1084</f>
        <v>5.2911280000000005</v>
      </c>
      <c r="Q1084">
        <f>N1084/P1084</f>
        <v>1.1915886366763393</v>
      </c>
      <c r="R1084">
        <f>O1084/P1084</f>
        <v>-0.19158863667633938</v>
      </c>
      <c r="S1084">
        <f>Q1084*L1084</f>
        <v>0.12876187649060855</v>
      </c>
      <c r="T1084">
        <f>R1084*L1084</f>
        <v>-2.0702876490608556E-2</v>
      </c>
      <c r="U1084" s="1">
        <f>S1084*1901000</f>
        <v>244776.32720864686</v>
      </c>
      <c r="V1084" s="1">
        <f>T1084*469000</f>
        <v>-9709.6490740954123</v>
      </c>
      <c r="W1084" s="2">
        <f t="shared" si="66"/>
        <v>31</v>
      </c>
      <c r="X1084" s="2">
        <f t="shared" si="67"/>
        <v>5</v>
      </c>
    </row>
    <row r="1085" spans="1:24" x14ac:dyDescent="0.2">
      <c r="A1085">
        <v>30992</v>
      </c>
      <c r="B1085" t="s">
        <v>220</v>
      </c>
      <c r="C1085">
        <v>2021</v>
      </c>
      <c r="D1085">
        <v>-991183.25349999999</v>
      </c>
      <c r="E1085" s="1">
        <v>1669178</v>
      </c>
      <c r="F1085">
        <f>D1085/1000000</f>
        <v>-0.99118325350000003</v>
      </c>
      <c r="G1085">
        <f>E1085/1000000</f>
        <v>1.6691780000000001</v>
      </c>
      <c r="H1085">
        <v>105.006986</v>
      </c>
      <c r="I1085" t="e">
        <f t="shared" si="64"/>
        <v>#DIV/0!</v>
      </c>
      <c r="J1085">
        <v>112.48464800000001</v>
      </c>
      <c r="K1085" t="e">
        <f t="shared" si="65"/>
        <v>#DIV/0!</v>
      </c>
      <c r="L1085">
        <v>-0.41290700000000002</v>
      </c>
      <c r="M1085">
        <v>14.903076923076901</v>
      </c>
      <c r="N1085">
        <f>H1085-106</f>
        <v>-0.99301400000000228</v>
      </c>
      <c r="O1085">
        <f>117-J1085</f>
        <v>4.5153519999999929</v>
      </c>
      <c r="P1085">
        <f>N1085+O1085</f>
        <v>3.5223379999999906</v>
      </c>
      <c r="Q1085">
        <f>N1085/P1085</f>
        <v>-0.2819189981200001</v>
      </c>
      <c r="R1085">
        <f>O1085/P1085</f>
        <v>1.2819189981200001</v>
      </c>
      <c r="S1085">
        <f>Q1085*L1085</f>
        <v>0.11640632775673489</v>
      </c>
      <c r="T1085">
        <f>R1085*L1085</f>
        <v>-0.5293133277567349</v>
      </c>
      <c r="U1085" s="1">
        <f>S1085*1901000</f>
        <v>221288.42906555301</v>
      </c>
      <c r="V1085" s="1">
        <f>T1085*469000</f>
        <v>-248247.95071790868</v>
      </c>
      <c r="W1085" s="2">
        <f t="shared" si="66"/>
        <v>3</v>
      </c>
      <c r="X1085" s="2">
        <f t="shared" si="67"/>
        <v>31</v>
      </c>
    </row>
    <row r="1086" spans="1:24" x14ac:dyDescent="0.2">
      <c r="A1086">
        <v>31280</v>
      </c>
      <c r="B1086" t="s">
        <v>235</v>
      </c>
      <c r="C1086">
        <v>2023</v>
      </c>
      <c r="D1086">
        <v>2711732.0265000002</v>
      </c>
      <c r="E1086" s="1">
        <v>9500000</v>
      </c>
      <c r="F1086">
        <f>D1086/1000000</f>
        <v>2.7117320265</v>
      </c>
      <c r="G1086">
        <f>E1086/1000000</f>
        <v>9.5</v>
      </c>
      <c r="H1086">
        <v>106.712253</v>
      </c>
      <c r="I1086">
        <f t="shared" si="64"/>
        <v>108.16532100000001</v>
      </c>
      <c r="J1086">
        <v>110.256478</v>
      </c>
      <c r="K1086">
        <f t="shared" si="65"/>
        <v>108.562622</v>
      </c>
      <c r="L1086">
        <v>1.129653</v>
      </c>
      <c r="M1086">
        <v>24.533265306122399</v>
      </c>
      <c r="N1086">
        <f>H1086-106</f>
        <v>0.71225300000000402</v>
      </c>
      <c r="O1086">
        <f>117-J1086</f>
        <v>6.7435219999999987</v>
      </c>
      <c r="P1086">
        <f>N1086+O1086</f>
        <v>7.4557750000000027</v>
      </c>
      <c r="Q1086">
        <f>N1086/P1086</f>
        <v>9.5530377459084229E-2</v>
      </c>
      <c r="R1086">
        <f>O1086/P1086</f>
        <v>0.90446962254091579</v>
      </c>
      <c r="S1086">
        <f>Q1086*L1086</f>
        <v>0.10791617748778688</v>
      </c>
      <c r="T1086">
        <f>R1086*L1086</f>
        <v>1.0217368225122132</v>
      </c>
      <c r="U1086" s="1">
        <f>S1086*1901000</f>
        <v>205148.65340428287</v>
      </c>
      <c r="V1086" s="1">
        <f>T1086*469000</f>
        <v>479194.56975822797</v>
      </c>
      <c r="W1086" s="2">
        <f t="shared" si="66"/>
        <v>8</v>
      </c>
      <c r="X1086" s="2">
        <f t="shared" si="67"/>
        <v>49</v>
      </c>
    </row>
    <row r="1087" spans="1:24" x14ac:dyDescent="0.2">
      <c r="A1087">
        <v>148006</v>
      </c>
      <c r="B1087" t="s">
        <v>296</v>
      </c>
      <c r="C1087">
        <v>2022</v>
      </c>
      <c r="D1087">
        <v>1544160.0330000001</v>
      </c>
      <c r="E1087" s="1">
        <v>1563518</v>
      </c>
      <c r="F1087">
        <f>D1087/1000000</f>
        <v>1.544160033</v>
      </c>
      <c r="G1087">
        <f>E1087/1000000</f>
        <v>1.563518</v>
      </c>
      <c r="H1087">
        <v>107.284705</v>
      </c>
      <c r="I1087" t="e">
        <f t="shared" si="64"/>
        <v>#DIV/0!</v>
      </c>
      <c r="J1087">
        <v>110.614295</v>
      </c>
      <c r="K1087" t="e">
        <f t="shared" si="65"/>
        <v>#DIV/0!</v>
      </c>
      <c r="L1087">
        <v>0.643266</v>
      </c>
      <c r="M1087">
        <v>11.875781249999999</v>
      </c>
      <c r="N1087">
        <f>H1087-106</f>
        <v>1.2847050000000024</v>
      </c>
      <c r="O1087">
        <f>117-J1087</f>
        <v>6.3857050000000015</v>
      </c>
      <c r="P1087">
        <f>N1087+O1087</f>
        <v>7.6704100000000039</v>
      </c>
      <c r="Q1087">
        <f>N1087/P1087</f>
        <v>0.16748843934027019</v>
      </c>
      <c r="R1087">
        <f>O1087/P1087</f>
        <v>0.83251156065972987</v>
      </c>
      <c r="S1087">
        <f>Q1087*L1087</f>
        <v>0.10773961842065824</v>
      </c>
      <c r="T1087">
        <f>R1087*L1087</f>
        <v>0.53552638157934185</v>
      </c>
      <c r="U1087" s="1">
        <f>S1087*1901000</f>
        <v>204813.01461767132</v>
      </c>
      <c r="V1087" s="1">
        <f>T1087*469000</f>
        <v>251161.87296071133</v>
      </c>
      <c r="W1087" s="2">
        <f t="shared" si="66"/>
        <v>9</v>
      </c>
      <c r="X1087" s="2">
        <f t="shared" si="67"/>
        <v>46</v>
      </c>
    </row>
    <row r="1088" spans="1:24" x14ac:dyDescent="0.2">
      <c r="A1088">
        <v>30746</v>
      </c>
      <c r="B1088" t="s">
        <v>158</v>
      </c>
      <c r="C1088">
        <v>2022</v>
      </c>
      <c r="D1088">
        <v>7249524.4029999999</v>
      </c>
      <c r="E1088" s="1">
        <v>12939848</v>
      </c>
      <c r="F1088">
        <f>D1088/1000000</f>
        <v>7.2495244029999997</v>
      </c>
      <c r="G1088">
        <f>E1088/1000000</f>
        <v>12.939848</v>
      </c>
      <c r="H1088">
        <v>106.32201999999999</v>
      </c>
      <c r="I1088">
        <f t="shared" si="64"/>
        <v>118.155986</v>
      </c>
      <c r="J1088">
        <v>106.515872</v>
      </c>
      <c r="K1088">
        <f t="shared" si="65"/>
        <v>106.898348</v>
      </c>
      <c r="L1088">
        <v>3.020006</v>
      </c>
      <c r="M1088">
        <v>27.7407692307692</v>
      </c>
      <c r="N1088">
        <f>H1088-106</f>
        <v>0.32201999999999487</v>
      </c>
      <c r="O1088">
        <f>117-J1088</f>
        <v>10.484127999999998</v>
      </c>
      <c r="P1088">
        <f>N1088+O1088</f>
        <v>10.806147999999993</v>
      </c>
      <c r="Q1088">
        <f>N1088/P1088</f>
        <v>2.9799702909861597E-2</v>
      </c>
      <c r="R1088">
        <f>O1088/P1088</f>
        <v>0.97020029709013844</v>
      </c>
      <c r="S1088">
        <f>Q1088*L1088</f>
        <v>8.9995281585999481E-2</v>
      </c>
      <c r="T1088">
        <f>R1088*L1088</f>
        <v>2.9300107184140005</v>
      </c>
      <c r="U1088" s="1">
        <f>S1088*1901000</f>
        <v>171081.03029498502</v>
      </c>
      <c r="V1088" s="1">
        <f>T1088*469000</f>
        <v>1374175.0269361662</v>
      </c>
      <c r="W1088" s="2">
        <f t="shared" si="66"/>
        <v>7.0000000000000009</v>
      </c>
      <c r="X1088" s="2">
        <f t="shared" si="67"/>
        <v>74</v>
      </c>
    </row>
    <row r="1089" spans="1:24" x14ac:dyDescent="0.2">
      <c r="A1089">
        <v>30746</v>
      </c>
      <c r="B1089" t="s">
        <v>158</v>
      </c>
      <c r="C1089">
        <v>2022</v>
      </c>
      <c r="D1089">
        <v>7249524.4029999999</v>
      </c>
      <c r="E1089" s="1">
        <v>12939848</v>
      </c>
      <c r="F1089">
        <f>D1089/1000000</f>
        <v>7.2495244029999997</v>
      </c>
      <c r="G1089">
        <f>E1089/1000000</f>
        <v>12.939848</v>
      </c>
      <c r="H1089">
        <v>106.32201999999999</v>
      </c>
      <c r="I1089">
        <f t="shared" si="64"/>
        <v>118.155986</v>
      </c>
      <c r="J1089">
        <v>106.515872</v>
      </c>
      <c r="K1089">
        <f t="shared" si="65"/>
        <v>106.898348</v>
      </c>
      <c r="L1089">
        <v>3.020006</v>
      </c>
      <c r="M1089">
        <v>27.7407692307692</v>
      </c>
      <c r="N1089">
        <f>H1089-106</f>
        <v>0.32201999999999487</v>
      </c>
      <c r="O1089">
        <f>117-J1089</f>
        <v>10.484127999999998</v>
      </c>
      <c r="P1089">
        <f>N1089+O1089</f>
        <v>10.806147999999993</v>
      </c>
      <c r="Q1089">
        <f>N1089/P1089</f>
        <v>2.9799702909861597E-2</v>
      </c>
      <c r="R1089">
        <f>O1089/P1089</f>
        <v>0.97020029709013844</v>
      </c>
      <c r="S1089">
        <f>Q1089*L1089</f>
        <v>8.9995281585999481E-2</v>
      </c>
      <c r="T1089">
        <f>R1089*L1089</f>
        <v>2.9300107184140005</v>
      </c>
      <c r="U1089" s="1">
        <f>S1089*1901000</f>
        <v>171081.03029498502</v>
      </c>
      <c r="V1089" s="1">
        <f>T1089*469000</f>
        <v>1374175.0269361662</v>
      </c>
      <c r="W1089" s="2">
        <f t="shared" si="66"/>
        <v>7.0000000000000009</v>
      </c>
      <c r="X1089" s="2">
        <f t="shared" si="67"/>
        <v>74</v>
      </c>
    </row>
    <row r="1090" spans="1:24" x14ac:dyDescent="0.2">
      <c r="A1090">
        <v>94690</v>
      </c>
      <c r="B1090" t="s">
        <v>245</v>
      </c>
      <c r="C1090">
        <v>2024</v>
      </c>
      <c r="D1090">
        <v>3025393.3590000002</v>
      </c>
      <c r="E1090" s="1">
        <v>8888889</v>
      </c>
      <c r="F1090">
        <f>D1090/1000000</f>
        <v>3.0253933590000002</v>
      </c>
      <c r="G1090">
        <f>E1090/1000000</f>
        <v>8.8888890000000007</v>
      </c>
      <c r="H1090">
        <v>106.806521</v>
      </c>
      <c r="I1090" t="e">
        <f t="shared" si="64"/>
        <v>#DIV/0!</v>
      </c>
      <c r="J1090">
        <v>106.504722</v>
      </c>
      <c r="K1090" t="e">
        <f t="shared" si="65"/>
        <v>#DIV/0!</v>
      </c>
      <c r="L1090">
        <v>1.260318</v>
      </c>
      <c r="M1090">
        <v>10.6663157894736</v>
      </c>
      <c r="N1090">
        <f>H1090-106</f>
        <v>0.8065210000000036</v>
      </c>
      <c r="O1090">
        <f>117-J1090</f>
        <v>10.495277999999999</v>
      </c>
      <c r="P1090">
        <f>N1090+O1090</f>
        <v>11.301799000000003</v>
      </c>
      <c r="Q1090">
        <f>N1090/P1090</f>
        <v>7.136217871154879E-2</v>
      </c>
      <c r="R1090">
        <f>O1090/P1090</f>
        <v>0.92863782128845118</v>
      </c>
      <c r="S1090">
        <f>Q1090*L1090</f>
        <v>8.9939038349381759E-2</v>
      </c>
      <c r="T1090">
        <f>R1090*L1090</f>
        <v>1.1703789616506182</v>
      </c>
      <c r="U1090" s="1">
        <f>S1090*1901000</f>
        <v>170974.11190217471</v>
      </c>
      <c r="V1090" s="1">
        <f>T1090*469000</f>
        <v>548907.73301413993</v>
      </c>
      <c r="W1090" s="2">
        <f t="shared" si="66"/>
        <v>8</v>
      </c>
      <c r="X1090" s="2">
        <f t="shared" si="67"/>
        <v>74</v>
      </c>
    </row>
    <row r="1091" spans="1:24" x14ac:dyDescent="0.2">
      <c r="A1091">
        <v>39385</v>
      </c>
      <c r="B1091" t="s">
        <v>248</v>
      </c>
      <c r="C1091">
        <v>2022</v>
      </c>
      <c r="D1091">
        <v>189096.98699999999</v>
      </c>
      <c r="E1091" s="1">
        <v>3465000</v>
      </c>
      <c r="F1091">
        <f>D1091/1000000</f>
        <v>0.18909698699999999</v>
      </c>
      <c r="G1091">
        <f>E1091/1000000</f>
        <v>3.4649999999999999</v>
      </c>
      <c r="H1091">
        <v>111.88922100000001</v>
      </c>
      <c r="I1091">
        <f t="shared" ref="I1091:I1154" si="68">AVERAGEIFS(H:H,A:A,A1091,C:C,C1091-1)</f>
        <v>113.70191699999999</v>
      </c>
      <c r="J1091">
        <v>117.67246299999999</v>
      </c>
      <c r="K1091">
        <f t="shared" ref="K1091:K1154" si="69">AVERAGEIFS(J:J,A:A,A1091,C:C,C1091-1)</f>
        <v>114.81659500000001</v>
      </c>
      <c r="L1091">
        <v>7.8773999999999997E-2</v>
      </c>
      <c r="M1091">
        <v>19.3825641025641</v>
      </c>
      <c r="N1091">
        <f>H1091-106</f>
        <v>5.8892210000000063</v>
      </c>
      <c r="O1091">
        <f>117-J1091</f>
        <v>-0.67246299999999337</v>
      </c>
      <c r="P1091">
        <f>N1091+O1091</f>
        <v>5.2167580000000129</v>
      </c>
      <c r="Q1091">
        <f>N1091/P1091</f>
        <v>1.1289043885110239</v>
      </c>
      <c r="R1091">
        <f>O1091/P1091</f>
        <v>-0.12890438851102384</v>
      </c>
      <c r="S1091">
        <f>Q1091*L1091</f>
        <v>8.8928314300567399E-2</v>
      </c>
      <c r="T1091">
        <f>R1091*L1091</f>
        <v>-1.0154314300567392E-2</v>
      </c>
      <c r="U1091" s="1">
        <f>S1091*1901000</f>
        <v>169052.72548537861</v>
      </c>
      <c r="V1091" s="1">
        <f>T1091*469000</f>
        <v>-4762.3734069661068</v>
      </c>
      <c r="W1091" s="2">
        <f t="shared" ref="W1091:W1154" si="70">PERCENTRANK(H:H,H1091,2)*100</f>
        <v>28.000000000000004</v>
      </c>
      <c r="X1091" s="2">
        <f t="shared" ref="X1091:X1154" si="71">100-PERCENTRANK(J:J,J1091,2)*100</f>
        <v>6</v>
      </c>
    </row>
    <row r="1092" spans="1:24" x14ac:dyDescent="0.2">
      <c r="A1092">
        <v>77684</v>
      </c>
      <c r="B1092" t="s">
        <v>217</v>
      </c>
      <c r="C1092">
        <v>2023</v>
      </c>
      <c r="D1092">
        <v>2624144.983</v>
      </c>
      <c r="E1092" s="1">
        <v>2019706</v>
      </c>
      <c r="F1092">
        <f>D1092/1000000</f>
        <v>2.6241449829999999</v>
      </c>
      <c r="G1092">
        <f>E1092/1000000</f>
        <v>2.0197059999999998</v>
      </c>
      <c r="H1092">
        <v>106.74938899999999</v>
      </c>
      <c r="I1092">
        <f t="shared" si="68"/>
        <v>116.433575</v>
      </c>
      <c r="J1092">
        <v>108.26651099999999</v>
      </c>
      <c r="K1092">
        <f t="shared" si="69"/>
        <v>111.58536100000001</v>
      </c>
      <c r="L1092">
        <v>1.0931660000000001</v>
      </c>
      <c r="M1092">
        <v>12.990526315789401</v>
      </c>
      <c r="N1092">
        <f>H1092-106</f>
        <v>0.74938899999999364</v>
      </c>
      <c r="O1092">
        <f>117-J1092</f>
        <v>8.7334890000000058</v>
      </c>
      <c r="P1092">
        <f>N1092+O1092</f>
        <v>9.4828779999999995</v>
      </c>
      <c r="Q1092">
        <f>N1092/P1092</f>
        <v>7.9025481504664902E-2</v>
      </c>
      <c r="R1092">
        <f>O1092/P1092</f>
        <v>0.92097451849533507</v>
      </c>
      <c r="S1092">
        <f>Q1092*L1092</f>
        <v>8.6387969514528512E-2</v>
      </c>
      <c r="T1092">
        <f>R1092*L1092</f>
        <v>1.0067780304854714</v>
      </c>
      <c r="U1092" s="1">
        <f>S1092*1901000</f>
        <v>164223.53004711869</v>
      </c>
      <c r="V1092" s="1">
        <f>T1092*469000</f>
        <v>472178.89629768609</v>
      </c>
      <c r="W1092" s="2">
        <f t="shared" si="70"/>
        <v>8</v>
      </c>
      <c r="X1092" s="2">
        <f t="shared" si="71"/>
        <v>64</v>
      </c>
    </row>
    <row r="1093" spans="1:24" x14ac:dyDescent="0.2">
      <c r="A1093">
        <v>31843</v>
      </c>
      <c r="B1093" t="s">
        <v>382</v>
      </c>
      <c r="C1093">
        <v>2022</v>
      </c>
      <c r="D1093">
        <v>1034164.206</v>
      </c>
      <c r="E1093" s="1">
        <v>1836090</v>
      </c>
      <c r="F1093">
        <f>D1093/1000000</f>
        <v>1.034164206</v>
      </c>
      <c r="G1093">
        <f>E1093/1000000</f>
        <v>1.83609</v>
      </c>
      <c r="H1093">
        <v>107.17667400000001</v>
      </c>
      <c r="I1093" t="e">
        <f t="shared" si="68"/>
        <v>#DIV/0!</v>
      </c>
      <c r="J1093">
        <v>112.04777900000001</v>
      </c>
      <c r="K1093" t="e">
        <f t="shared" si="69"/>
        <v>#DIV/0!</v>
      </c>
      <c r="L1093">
        <v>0.43081199999999997</v>
      </c>
      <c r="M1093">
        <v>20.353243243243199</v>
      </c>
      <c r="N1093">
        <f>H1093-106</f>
        <v>1.1766740000000055</v>
      </c>
      <c r="O1093">
        <f>117-J1093</f>
        <v>4.9522209999999944</v>
      </c>
      <c r="P1093">
        <f>N1093+O1093</f>
        <v>6.128895</v>
      </c>
      <c r="Q1093">
        <f>N1093/P1093</f>
        <v>0.19198795215124514</v>
      </c>
      <c r="R1093">
        <f>O1093/P1093</f>
        <v>0.80801204784875491</v>
      </c>
      <c r="S1093">
        <f>Q1093*L1093</f>
        <v>8.2710713642182215E-2</v>
      </c>
      <c r="T1093">
        <f>R1093*L1093</f>
        <v>0.34810128635781779</v>
      </c>
      <c r="U1093" s="1">
        <f>S1093*1901000</f>
        <v>157233.0666337884</v>
      </c>
      <c r="V1093" s="1">
        <f>T1093*469000</f>
        <v>163259.50330181653</v>
      </c>
      <c r="W1093" s="2">
        <f t="shared" si="70"/>
        <v>9</v>
      </c>
      <c r="X1093" s="2">
        <f t="shared" si="71"/>
        <v>35</v>
      </c>
    </row>
    <row r="1094" spans="1:24" x14ac:dyDescent="0.2">
      <c r="A1094">
        <v>15748</v>
      </c>
      <c r="B1094" t="s">
        <v>253</v>
      </c>
      <c r="C1094">
        <v>2022</v>
      </c>
      <c r="D1094">
        <v>305461.22450000001</v>
      </c>
      <c r="E1094" s="1">
        <v>1836090</v>
      </c>
      <c r="F1094">
        <f>D1094/1000000</f>
        <v>0.30546122450000002</v>
      </c>
      <c r="G1094">
        <f>E1094/1000000</f>
        <v>1.83609</v>
      </c>
      <c r="H1094">
        <v>109.3079</v>
      </c>
      <c r="I1094">
        <f t="shared" si="68"/>
        <v>109.227135</v>
      </c>
      <c r="J1094">
        <v>114.822378</v>
      </c>
      <c r="K1094">
        <f t="shared" si="69"/>
        <v>111.554259</v>
      </c>
      <c r="L1094">
        <v>0.127249</v>
      </c>
      <c r="M1094">
        <v>13.9780701754385</v>
      </c>
      <c r="N1094">
        <f>H1094-106</f>
        <v>3.3079000000000036</v>
      </c>
      <c r="O1094">
        <f>117-J1094</f>
        <v>2.1776219999999995</v>
      </c>
      <c r="P1094">
        <f>N1094+O1094</f>
        <v>5.4855220000000031</v>
      </c>
      <c r="Q1094">
        <f>N1094/P1094</f>
        <v>0.60302374140510273</v>
      </c>
      <c r="R1094">
        <f>O1094/P1094</f>
        <v>0.39697625859489732</v>
      </c>
      <c r="S1094">
        <f>Q1094*L1094</f>
        <v>7.6734168070057923E-2</v>
      </c>
      <c r="T1094">
        <f>R1094*L1094</f>
        <v>5.0514831929942092E-2</v>
      </c>
      <c r="U1094" s="1">
        <f>S1094*1901000</f>
        <v>145871.65350118012</v>
      </c>
      <c r="V1094" s="1">
        <f>T1094*469000</f>
        <v>23691.456175142841</v>
      </c>
      <c r="W1094" s="2">
        <f t="shared" si="70"/>
        <v>17</v>
      </c>
      <c r="X1094" s="2">
        <f t="shared" si="71"/>
        <v>18</v>
      </c>
    </row>
    <row r="1095" spans="1:24" x14ac:dyDescent="0.2">
      <c r="A1095">
        <v>150</v>
      </c>
      <c r="B1095" t="s">
        <v>230</v>
      </c>
      <c r="C1095">
        <v>2021</v>
      </c>
      <c r="D1095">
        <v>654652.35750000004</v>
      </c>
      <c r="E1095" s="1">
        <v>9720900</v>
      </c>
      <c r="F1095">
        <f>D1095/1000000</f>
        <v>0.65465235750000006</v>
      </c>
      <c r="G1095">
        <f>E1095/1000000</f>
        <v>9.7209000000000003</v>
      </c>
      <c r="H1095">
        <v>107.471197</v>
      </c>
      <c r="I1095">
        <f t="shared" si="68"/>
        <v>116.587857</v>
      </c>
      <c r="J1095">
        <v>112.52584899999999</v>
      </c>
      <c r="K1095">
        <f t="shared" si="69"/>
        <v>103.80458400000001</v>
      </c>
      <c r="L1095">
        <v>0.27271499999999999</v>
      </c>
      <c r="M1095">
        <v>15.385714285714201</v>
      </c>
      <c r="N1095">
        <f>H1095-106</f>
        <v>1.4711970000000036</v>
      </c>
      <c r="O1095">
        <f>117-J1095</f>
        <v>4.4741510000000062</v>
      </c>
      <c r="P1095">
        <f>N1095+O1095</f>
        <v>5.9453480000000098</v>
      </c>
      <c r="Q1095">
        <f>N1095/P1095</f>
        <v>0.24745347118452968</v>
      </c>
      <c r="R1095">
        <f>O1095/P1095</f>
        <v>0.75254652881547035</v>
      </c>
      <c r="S1095">
        <f>Q1095*L1095</f>
        <v>6.7484273394089009E-2</v>
      </c>
      <c r="T1095">
        <f>R1095*L1095</f>
        <v>0.20523072660591099</v>
      </c>
      <c r="U1095" s="1">
        <f>S1095*1901000</f>
        <v>128287.6037221632</v>
      </c>
      <c r="V1095" s="1">
        <f>T1095*469000</f>
        <v>96253.210778172259</v>
      </c>
      <c r="W1095" s="2">
        <f t="shared" si="70"/>
        <v>10</v>
      </c>
      <c r="X1095" s="2">
        <f t="shared" si="71"/>
        <v>31</v>
      </c>
    </row>
    <row r="1096" spans="1:24" x14ac:dyDescent="0.2">
      <c r="A1096">
        <v>41650</v>
      </c>
      <c r="B1096" t="s">
        <v>320</v>
      </c>
      <c r="C1096">
        <v>2021</v>
      </c>
      <c r="D1096">
        <v>-404575.46899999998</v>
      </c>
      <c r="E1096" s="1">
        <v>3000000</v>
      </c>
      <c r="F1096">
        <f>D1096/1000000</f>
        <v>-0.40457546899999997</v>
      </c>
      <c r="G1096">
        <f>E1096/1000000</f>
        <v>3</v>
      </c>
      <c r="H1096">
        <v>104.290418</v>
      </c>
      <c r="I1096">
        <f t="shared" si="68"/>
        <v>111.99345700000001</v>
      </c>
      <c r="J1096">
        <v>110.991376</v>
      </c>
      <c r="K1096">
        <f t="shared" si="69"/>
        <v>117.43871799999999</v>
      </c>
      <c r="L1096">
        <v>-0.16853799999999999</v>
      </c>
      <c r="M1096">
        <v>12.8234693877551</v>
      </c>
      <c r="N1096">
        <f>H1096-106</f>
        <v>-1.7095819999999975</v>
      </c>
      <c r="O1096">
        <f>117-J1096</f>
        <v>6.0086239999999975</v>
      </c>
      <c r="P1096">
        <f>N1096+O1096</f>
        <v>4.299042</v>
      </c>
      <c r="Q1096">
        <f>N1096/P1096</f>
        <v>-0.39766580554458353</v>
      </c>
      <c r="R1096">
        <f>O1096/P1096</f>
        <v>1.3976658055445836</v>
      </c>
      <c r="S1096">
        <f>Q1096*L1096</f>
        <v>6.7021799534873014E-2</v>
      </c>
      <c r="T1096">
        <f>R1096*L1096</f>
        <v>-0.23555979953487302</v>
      </c>
      <c r="U1096" s="1">
        <f>S1096*1901000</f>
        <v>127408.4409157936</v>
      </c>
      <c r="V1096" s="1">
        <f>T1096*469000</f>
        <v>-110477.54598185545</v>
      </c>
      <c r="W1096" s="2">
        <f t="shared" si="70"/>
        <v>2</v>
      </c>
      <c r="X1096" s="2">
        <f t="shared" si="71"/>
        <v>43.999999999999993</v>
      </c>
    </row>
    <row r="1097" spans="1:24" x14ac:dyDescent="0.2">
      <c r="A1097">
        <v>73147</v>
      </c>
      <c r="B1097" t="s">
        <v>276</v>
      </c>
      <c r="C1097">
        <v>2023</v>
      </c>
      <c r="D1097">
        <v>11887208.786</v>
      </c>
      <c r="E1097" s="1">
        <v>5709877</v>
      </c>
      <c r="F1097">
        <f>D1097/1000000</f>
        <v>11.887208786</v>
      </c>
      <c r="G1097">
        <f>E1097/1000000</f>
        <v>5.7098769999999996</v>
      </c>
      <c r="H1097">
        <v>106.232298</v>
      </c>
      <c r="I1097" t="e">
        <f t="shared" si="68"/>
        <v>#DIV/0!</v>
      </c>
      <c r="J1097">
        <v>99.360163999999997</v>
      </c>
      <c r="K1097" t="e">
        <f t="shared" si="69"/>
        <v>#DIV/0!</v>
      </c>
      <c r="L1097">
        <v>4.9519719999999996</v>
      </c>
      <c r="M1097">
        <v>20.5175925925925</v>
      </c>
      <c r="N1097">
        <f>H1097-106</f>
        <v>0.23229800000000012</v>
      </c>
      <c r="O1097">
        <f>117-J1097</f>
        <v>17.639836000000003</v>
      </c>
      <c r="P1097">
        <f>N1097+O1097</f>
        <v>17.872134000000003</v>
      </c>
      <c r="Q1097">
        <f>N1097/P1097</f>
        <v>1.299777631479263E-2</v>
      </c>
      <c r="R1097">
        <f>O1097/P1097</f>
        <v>0.9870022236852074</v>
      </c>
      <c r="S1097">
        <f>Q1097*L1097</f>
        <v>6.4364624373116283E-2</v>
      </c>
      <c r="T1097">
        <f>R1097*L1097</f>
        <v>4.8876073756268834</v>
      </c>
      <c r="U1097" s="1">
        <f>S1097*1901000</f>
        <v>122357.15093329405</v>
      </c>
      <c r="V1097" s="1">
        <f>T1097*469000</f>
        <v>2292287.8591690082</v>
      </c>
      <c r="W1097" s="2">
        <f t="shared" si="70"/>
        <v>6</v>
      </c>
      <c r="X1097" s="2">
        <f t="shared" si="71"/>
        <v>98</v>
      </c>
    </row>
    <row r="1098" spans="1:24" x14ac:dyDescent="0.2">
      <c r="A1098">
        <v>39370</v>
      </c>
      <c r="B1098" t="s">
        <v>304</v>
      </c>
      <c r="C1098">
        <v>2020</v>
      </c>
      <c r="D1098">
        <v>6727391.648</v>
      </c>
      <c r="E1098" s="1">
        <v>3717000</v>
      </c>
      <c r="F1098">
        <f>D1098/1000000</f>
        <v>6.7273916480000002</v>
      </c>
      <c r="G1098">
        <f>E1098/1000000</f>
        <v>3.7170000000000001</v>
      </c>
      <c r="H1098">
        <v>106.24303399999999</v>
      </c>
      <c r="I1098" t="e">
        <f t="shared" si="68"/>
        <v>#DIV/0!</v>
      </c>
      <c r="J1098">
        <v>106.471756</v>
      </c>
      <c r="K1098" t="e">
        <f t="shared" si="69"/>
        <v>#DIV/0!</v>
      </c>
      <c r="L1098">
        <v>2.8024960000000001</v>
      </c>
      <c r="M1098">
        <v>25.898333333333301</v>
      </c>
      <c r="N1098">
        <f>H1098-106</f>
        <v>0.24303399999999442</v>
      </c>
      <c r="O1098">
        <f>117-J1098</f>
        <v>10.528244000000001</v>
      </c>
      <c r="P1098">
        <f>N1098+O1098</f>
        <v>10.771277999999995</v>
      </c>
      <c r="Q1098">
        <f>N1098/P1098</f>
        <v>2.2563153601642676E-2</v>
      </c>
      <c r="R1098">
        <f>O1098/P1098</f>
        <v>0.97743684639835737</v>
      </c>
      <c r="S1098">
        <f>Q1098*L1098</f>
        <v>6.3233147715989188E-2</v>
      </c>
      <c r="T1098">
        <f>R1098*L1098</f>
        <v>2.739262852284011</v>
      </c>
      <c r="U1098" s="1">
        <f>S1098*1901000</f>
        <v>120206.21380809545</v>
      </c>
      <c r="V1098" s="1">
        <f>T1098*469000</f>
        <v>1284714.2777212011</v>
      </c>
      <c r="W1098" s="2">
        <f t="shared" si="70"/>
        <v>6</v>
      </c>
      <c r="X1098" s="2">
        <f t="shared" si="71"/>
        <v>74</v>
      </c>
    </row>
    <row r="1099" spans="1:24" x14ac:dyDescent="0.2">
      <c r="A1099">
        <v>70732</v>
      </c>
      <c r="B1099" t="s">
        <v>201</v>
      </c>
      <c r="C1099">
        <v>2024</v>
      </c>
      <c r="D1099">
        <v>1621192.078</v>
      </c>
      <c r="E1099" s="1">
        <v>11423077</v>
      </c>
      <c r="F1099">
        <f>D1099/1000000</f>
        <v>1.621192078</v>
      </c>
      <c r="G1099">
        <f>E1099/1000000</f>
        <v>11.423076999999999</v>
      </c>
      <c r="H1099">
        <v>106.60648500000001</v>
      </c>
      <c r="I1099">
        <f t="shared" si="68"/>
        <v>113.42871599999999</v>
      </c>
      <c r="J1099">
        <v>110.786424</v>
      </c>
      <c r="K1099">
        <f t="shared" si="69"/>
        <v>116.730935</v>
      </c>
      <c r="L1099">
        <v>0.67535599999999996</v>
      </c>
      <c r="M1099">
        <v>19.79</v>
      </c>
      <c r="N1099">
        <f>H1099-106</f>
        <v>0.60648500000000638</v>
      </c>
      <c r="O1099">
        <f>117-J1099</f>
        <v>6.2135760000000033</v>
      </c>
      <c r="P1099">
        <f>N1099+O1099</f>
        <v>6.8200610000000097</v>
      </c>
      <c r="Q1099">
        <f>N1099/P1099</f>
        <v>8.8926623970079666E-2</v>
      </c>
      <c r="R1099">
        <f>O1099/P1099</f>
        <v>0.91107337602992033</v>
      </c>
      <c r="S1099">
        <f>Q1099*L1099</f>
        <v>6.0057129057937121E-2</v>
      </c>
      <c r="T1099">
        <f>R1099*L1099</f>
        <v>0.61529887094206281</v>
      </c>
      <c r="U1099" s="1">
        <f>S1099*1901000</f>
        <v>114168.60233913847</v>
      </c>
      <c r="V1099" s="1">
        <f>T1099*469000</f>
        <v>288575.17047182744</v>
      </c>
      <c r="W1099" s="2">
        <f t="shared" si="70"/>
        <v>8</v>
      </c>
      <c r="X1099" s="2">
        <f t="shared" si="71"/>
        <v>44.999999999999993</v>
      </c>
    </row>
    <row r="1100" spans="1:24" x14ac:dyDescent="0.2">
      <c r="A1100">
        <v>73117</v>
      </c>
      <c r="B1100" t="s">
        <v>277</v>
      </c>
      <c r="C1100">
        <v>2023</v>
      </c>
      <c r="D1100">
        <v>6370830.9800000004</v>
      </c>
      <c r="E1100" s="1">
        <v>2400000</v>
      </c>
      <c r="F1100">
        <f>D1100/1000000</f>
        <v>6.37083098</v>
      </c>
      <c r="G1100">
        <f>E1100/1000000</f>
        <v>2.4</v>
      </c>
      <c r="H1100">
        <v>106.252645</v>
      </c>
      <c r="I1100">
        <f t="shared" si="68"/>
        <v>111.62129</v>
      </c>
      <c r="J1100">
        <v>105.73741699999999</v>
      </c>
      <c r="K1100">
        <f t="shared" si="69"/>
        <v>104.625343</v>
      </c>
      <c r="L1100">
        <v>2.6539600000000001</v>
      </c>
      <c r="M1100">
        <v>21.336181818181799</v>
      </c>
      <c r="N1100">
        <f>H1100-106</f>
        <v>0.25264500000000112</v>
      </c>
      <c r="O1100">
        <f>117-J1100</f>
        <v>11.262583000000006</v>
      </c>
      <c r="P1100">
        <f>N1100+O1100</f>
        <v>11.515228000000008</v>
      </c>
      <c r="Q1100">
        <f>N1100/P1100</f>
        <v>2.1940077955903345E-2</v>
      </c>
      <c r="R1100">
        <f>O1100/P1100</f>
        <v>0.97805992204409664</v>
      </c>
      <c r="S1100">
        <f>Q1100*L1100</f>
        <v>5.8228089291849243E-2</v>
      </c>
      <c r="T1100">
        <f>R1100*L1100</f>
        <v>2.5957319107081509</v>
      </c>
      <c r="U1100" s="1">
        <f>S1100*1901000</f>
        <v>110691.59774380541</v>
      </c>
      <c r="V1100" s="1">
        <f>T1100*469000</f>
        <v>1217398.2661221228</v>
      </c>
      <c r="W1100" s="2">
        <f t="shared" si="70"/>
        <v>7.0000000000000009</v>
      </c>
      <c r="X1100" s="2">
        <f t="shared" si="71"/>
        <v>79</v>
      </c>
    </row>
    <row r="1101" spans="1:24" x14ac:dyDescent="0.2">
      <c r="A1101">
        <v>24593</v>
      </c>
      <c r="B1101" t="s">
        <v>278</v>
      </c>
      <c r="C1101">
        <v>2023</v>
      </c>
      <c r="D1101">
        <v>-379835.91600000003</v>
      </c>
      <c r="E1101" s="1">
        <v>2019706</v>
      </c>
      <c r="F1101">
        <f>D1101/1000000</f>
        <v>-0.37983591600000005</v>
      </c>
      <c r="G1101">
        <f>E1101/1000000</f>
        <v>2.0197059999999998</v>
      </c>
      <c r="H1101">
        <v>104.783169</v>
      </c>
      <c r="I1101" t="e">
        <f t="shared" si="68"/>
        <v>#DIV/0!</v>
      </c>
      <c r="J1101">
        <v>111.335718</v>
      </c>
      <c r="K1101" t="e">
        <f t="shared" si="69"/>
        <v>#DIV/0!</v>
      </c>
      <c r="L1101">
        <v>-0.15823200000000001</v>
      </c>
      <c r="M1101">
        <v>14.8613793103448</v>
      </c>
      <c r="N1101">
        <f>H1101-106</f>
        <v>-1.2168309999999991</v>
      </c>
      <c r="O1101">
        <f>117-J1101</f>
        <v>5.664282</v>
      </c>
      <c r="P1101">
        <f>N1101+O1101</f>
        <v>4.4474510000000009</v>
      </c>
      <c r="Q1101">
        <f>N1101/P1101</f>
        <v>-0.27360189016135283</v>
      </c>
      <c r="R1101">
        <f>O1101/P1101</f>
        <v>1.2736018901613528</v>
      </c>
      <c r="S1101">
        <f>Q1101*L1101</f>
        <v>4.3292574284011183E-2</v>
      </c>
      <c r="T1101">
        <f>R1101*L1101</f>
        <v>-0.20152457428401119</v>
      </c>
      <c r="U1101" s="1">
        <f>S1101*1901000</f>
        <v>82299.183713905266</v>
      </c>
      <c r="V1101" s="1">
        <f>T1101*469000</f>
        <v>-94515.025339201253</v>
      </c>
      <c r="W1101" s="2">
        <f t="shared" si="70"/>
        <v>3</v>
      </c>
      <c r="X1101" s="2">
        <f t="shared" si="71"/>
        <v>41</v>
      </c>
    </row>
    <row r="1102" spans="1:24" x14ac:dyDescent="0.2">
      <c r="A1102">
        <v>141943</v>
      </c>
      <c r="B1102" t="s">
        <v>360</v>
      </c>
      <c r="C1102">
        <v>2023</v>
      </c>
      <c r="D1102">
        <v>236036.364</v>
      </c>
      <c r="E1102" s="1">
        <v>2000000</v>
      </c>
      <c r="F1102">
        <f>D1102/1000000</f>
        <v>0.236036364</v>
      </c>
      <c r="G1102">
        <f>E1102/1000000</f>
        <v>2</v>
      </c>
      <c r="H1102">
        <v>108.189065</v>
      </c>
      <c r="I1102">
        <f t="shared" si="68"/>
        <v>105.527986</v>
      </c>
      <c r="J1102">
        <v>113.815631</v>
      </c>
      <c r="K1102">
        <f t="shared" si="69"/>
        <v>117.12514400000001</v>
      </c>
      <c r="L1102">
        <v>9.8327999999999999E-2</v>
      </c>
      <c r="M1102">
        <v>13.818135593220299</v>
      </c>
      <c r="N1102">
        <f>H1102-106</f>
        <v>2.1890649999999994</v>
      </c>
      <c r="O1102">
        <f>117-J1102</f>
        <v>3.1843690000000038</v>
      </c>
      <c r="P1102">
        <f>N1102+O1102</f>
        <v>5.3734340000000032</v>
      </c>
      <c r="Q1102">
        <f>N1102/P1102</f>
        <v>0.40738659858853726</v>
      </c>
      <c r="R1102">
        <f>O1102/P1102</f>
        <v>0.59261340141146279</v>
      </c>
      <c r="S1102">
        <f>Q1102*L1102</f>
        <v>4.0057509466013691E-2</v>
      </c>
      <c r="T1102">
        <f>R1102*L1102</f>
        <v>5.8270490533986315E-2</v>
      </c>
      <c r="U1102" s="1">
        <f>S1102*1901000</f>
        <v>76149.325494892022</v>
      </c>
      <c r="V1102" s="1">
        <f>T1102*469000</f>
        <v>27328.860060439583</v>
      </c>
      <c r="W1102" s="2">
        <f t="shared" si="70"/>
        <v>13</v>
      </c>
      <c r="X1102" s="2">
        <f t="shared" si="71"/>
        <v>23</v>
      </c>
    </row>
    <row r="1103" spans="1:24" x14ac:dyDescent="0.2">
      <c r="A1103">
        <v>141943</v>
      </c>
      <c r="B1103" t="s">
        <v>360</v>
      </c>
      <c r="C1103">
        <v>2023</v>
      </c>
      <c r="D1103">
        <v>236036.364</v>
      </c>
      <c r="E1103" s="1">
        <v>2000000</v>
      </c>
      <c r="F1103">
        <f>D1103/1000000</f>
        <v>0.236036364</v>
      </c>
      <c r="G1103">
        <f>E1103/1000000</f>
        <v>2</v>
      </c>
      <c r="H1103">
        <v>108.189065</v>
      </c>
      <c r="I1103">
        <f t="shared" si="68"/>
        <v>105.527986</v>
      </c>
      <c r="J1103">
        <v>113.815631</v>
      </c>
      <c r="K1103">
        <f t="shared" si="69"/>
        <v>117.12514400000001</v>
      </c>
      <c r="L1103">
        <v>9.8327999999999999E-2</v>
      </c>
      <c r="M1103">
        <v>13.818135593220299</v>
      </c>
      <c r="N1103">
        <f>H1103-106</f>
        <v>2.1890649999999994</v>
      </c>
      <c r="O1103">
        <f>117-J1103</f>
        <v>3.1843690000000038</v>
      </c>
      <c r="P1103">
        <f>N1103+O1103</f>
        <v>5.3734340000000032</v>
      </c>
      <c r="Q1103">
        <f>N1103/P1103</f>
        <v>0.40738659858853726</v>
      </c>
      <c r="R1103">
        <f>O1103/P1103</f>
        <v>0.59261340141146279</v>
      </c>
      <c r="S1103">
        <f>Q1103*L1103</f>
        <v>4.0057509466013691E-2</v>
      </c>
      <c r="T1103">
        <f>R1103*L1103</f>
        <v>5.8270490533986315E-2</v>
      </c>
      <c r="U1103" s="1">
        <f>S1103*1901000</f>
        <v>76149.325494892022</v>
      </c>
      <c r="V1103" s="1">
        <f>T1103*469000</f>
        <v>27328.860060439583</v>
      </c>
      <c r="W1103" s="2">
        <f t="shared" si="70"/>
        <v>13</v>
      </c>
      <c r="X1103" s="2">
        <f t="shared" si="71"/>
        <v>23</v>
      </c>
    </row>
    <row r="1104" spans="1:24" x14ac:dyDescent="0.2">
      <c r="A1104">
        <v>32620</v>
      </c>
      <c r="B1104" t="s">
        <v>122</v>
      </c>
      <c r="C1104">
        <v>2023</v>
      </c>
      <c r="D1104">
        <v>-128760.4195</v>
      </c>
      <c r="E1104" s="1">
        <v>18857143</v>
      </c>
      <c r="F1104">
        <f>D1104/1000000</f>
        <v>-0.1287604195</v>
      </c>
      <c r="G1104">
        <f>E1104/1000000</f>
        <v>18.857143000000001</v>
      </c>
      <c r="H1104">
        <v>102.46962499999999</v>
      </c>
      <c r="I1104" t="e">
        <f t="shared" si="68"/>
        <v>#DIV/0!</v>
      </c>
      <c r="J1104">
        <v>108.623273</v>
      </c>
      <c r="K1104" t="e">
        <f t="shared" si="69"/>
        <v>#DIV/0!</v>
      </c>
      <c r="L1104">
        <v>-5.3638999999999999E-2</v>
      </c>
      <c r="M1104">
        <v>18.656896551724099</v>
      </c>
      <c r="N1104">
        <f>H1104-106</f>
        <v>-3.5303750000000065</v>
      </c>
      <c r="O1104">
        <f>117-J1104</f>
        <v>8.3767270000000025</v>
      </c>
      <c r="P1104">
        <f>N1104+O1104</f>
        <v>4.846351999999996</v>
      </c>
      <c r="Q1104">
        <f>N1104/P1104</f>
        <v>-0.72846029343308316</v>
      </c>
      <c r="R1104">
        <f>O1104/P1104</f>
        <v>1.7284602934330831</v>
      </c>
      <c r="S1104">
        <f>Q1104*L1104</f>
        <v>3.9073881679457148E-2</v>
      </c>
      <c r="T1104">
        <f>R1104*L1104</f>
        <v>-9.271288167945714E-2</v>
      </c>
      <c r="U1104" s="1">
        <f>S1104*1901000</f>
        <v>74279.449072648044</v>
      </c>
      <c r="V1104" s="1">
        <f>T1104*469000</f>
        <v>-43482.341507665398</v>
      </c>
      <c r="W1104" s="2">
        <f t="shared" si="70"/>
        <v>0</v>
      </c>
      <c r="X1104" s="2">
        <f t="shared" si="71"/>
        <v>61</v>
      </c>
    </row>
    <row r="1105" spans="1:24" x14ac:dyDescent="0.2">
      <c r="A1105">
        <v>43588</v>
      </c>
      <c r="B1105" t="s">
        <v>388</v>
      </c>
      <c r="C1105">
        <v>2021</v>
      </c>
      <c r="D1105">
        <v>45710.321000000004</v>
      </c>
      <c r="E1105" s="1">
        <v>1782621</v>
      </c>
      <c r="F1105">
        <f>D1105/1000000</f>
        <v>4.5710321000000005E-2</v>
      </c>
      <c r="G1105">
        <f>E1105/1000000</f>
        <v>1.782621</v>
      </c>
      <c r="H1105">
        <v>114.923587</v>
      </c>
      <c r="I1105">
        <f t="shared" si="68"/>
        <v>113.27126199999999</v>
      </c>
      <c r="J1105">
        <v>120.84488399999999</v>
      </c>
      <c r="K1105">
        <f t="shared" si="69"/>
        <v>109.187862</v>
      </c>
      <c r="L1105">
        <v>1.9042E-2</v>
      </c>
      <c r="M1105">
        <v>12.698448275862001</v>
      </c>
      <c r="N1105">
        <f>H1105-106</f>
        <v>8.9235869999999977</v>
      </c>
      <c r="O1105">
        <f>117-J1105</f>
        <v>-3.8448839999999933</v>
      </c>
      <c r="P1105">
        <f>N1105+O1105</f>
        <v>5.0787030000000044</v>
      </c>
      <c r="Q1105">
        <f>N1105/P1105</f>
        <v>1.7570602179335926</v>
      </c>
      <c r="R1105">
        <f>O1105/P1105</f>
        <v>-0.75706021793359246</v>
      </c>
      <c r="S1105">
        <f>Q1105*L1105</f>
        <v>3.3457940669891467E-2</v>
      </c>
      <c r="T1105">
        <f>R1105*L1105</f>
        <v>-1.4415940669891467E-2</v>
      </c>
      <c r="U1105" s="1">
        <f>S1105*1901000</f>
        <v>63603.54521346368</v>
      </c>
      <c r="V1105" s="1">
        <f>T1105*469000</f>
        <v>-6761.0761741790984</v>
      </c>
      <c r="W1105" s="2">
        <f t="shared" si="70"/>
        <v>47</v>
      </c>
      <c r="X1105" s="2">
        <f t="shared" si="71"/>
        <v>2</v>
      </c>
    </row>
    <row r="1106" spans="1:24" x14ac:dyDescent="0.2">
      <c r="A1106">
        <v>76394</v>
      </c>
      <c r="B1106" t="s">
        <v>142</v>
      </c>
      <c r="C1106">
        <v>2023</v>
      </c>
      <c r="D1106">
        <v>-2619459.2069999999</v>
      </c>
      <c r="E1106" s="1">
        <v>7700000</v>
      </c>
      <c r="F1106">
        <f>D1106/1000000</f>
        <v>-2.6194592069999998</v>
      </c>
      <c r="G1106">
        <f>E1106/1000000</f>
        <v>7.7</v>
      </c>
      <c r="H1106">
        <v>105.928605</v>
      </c>
      <c r="I1106">
        <f t="shared" si="68"/>
        <v>112.228545</v>
      </c>
      <c r="J1106">
        <v>114.56032999999999</v>
      </c>
      <c r="K1106">
        <f t="shared" si="69"/>
        <v>110.30942400000001</v>
      </c>
      <c r="L1106">
        <v>-1.0912139999999999</v>
      </c>
      <c r="M1106">
        <v>22.1140579710144</v>
      </c>
      <c r="N1106">
        <f>H1106-106</f>
        <v>-7.1394999999995434E-2</v>
      </c>
      <c r="O1106">
        <f>117-J1106</f>
        <v>2.4396700000000067</v>
      </c>
      <c r="P1106">
        <f>N1106+O1106</f>
        <v>2.3682750000000112</v>
      </c>
      <c r="Q1106">
        <f>N1106/P1106</f>
        <v>-3.0146414584452861E-2</v>
      </c>
      <c r="R1106">
        <f>O1106/P1106</f>
        <v>1.0301464145844528</v>
      </c>
      <c r="S1106">
        <f>Q1106*L1106</f>
        <v>3.2896189644359142E-2</v>
      </c>
      <c r="T1106">
        <f>R1106*L1106</f>
        <v>-1.124110189644359</v>
      </c>
      <c r="U1106" s="1">
        <f>S1106*1901000</f>
        <v>62535.656513926726</v>
      </c>
      <c r="V1106" s="1">
        <f>T1106*469000</f>
        <v>-527207.67894320434</v>
      </c>
      <c r="W1106" s="2">
        <f t="shared" si="70"/>
        <v>6</v>
      </c>
      <c r="X1106" s="2">
        <f t="shared" si="71"/>
        <v>20</v>
      </c>
    </row>
    <row r="1107" spans="1:24" x14ac:dyDescent="0.2">
      <c r="A1107">
        <v>823</v>
      </c>
      <c r="B1107" t="s">
        <v>392</v>
      </c>
      <c r="C1107">
        <v>2020</v>
      </c>
      <c r="D1107">
        <v>1819446.9724999999</v>
      </c>
      <c r="E1107" s="1">
        <v>1620564</v>
      </c>
      <c r="F1107">
        <f>D1107/1000000</f>
        <v>1.8194469725</v>
      </c>
      <c r="G1107">
        <f>E1107/1000000</f>
        <v>1.6205639999999999</v>
      </c>
      <c r="H1107">
        <v>106.313562</v>
      </c>
      <c r="I1107" t="e">
        <f t="shared" si="68"/>
        <v>#DIV/0!</v>
      </c>
      <c r="J1107">
        <v>109.647868</v>
      </c>
      <c r="K1107" t="e">
        <f t="shared" si="69"/>
        <v>#DIV/0!</v>
      </c>
      <c r="L1107">
        <v>0.75794499999999998</v>
      </c>
      <c r="M1107">
        <v>15.164444444444401</v>
      </c>
      <c r="N1107">
        <f>H1107-106</f>
        <v>0.31356200000000456</v>
      </c>
      <c r="O1107">
        <f>117-J1107</f>
        <v>7.3521319999999974</v>
      </c>
      <c r="P1107">
        <f>N1107+O1107</f>
        <v>7.665694000000002</v>
      </c>
      <c r="Q1107">
        <f>N1107/P1107</f>
        <v>4.0904580850736345E-2</v>
      </c>
      <c r="R1107">
        <f>O1107/P1107</f>
        <v>0.95909541914926366</v>
      </c>
      <c r="S1107">
        <f>Q1107*L1107</f>
        <v>3.100342253291136E-2</v>
      </c>
      <c r="T1107">
        <f>R1107*L1107</f>
        <v>0.72694157746708865</v>
      </c>
      <c r="U1107" s="1">
        <f>S1107*1901000</f>
        <v>58937.506235064495</v>
      </c>
      <c r="V1107" s="1">
        <f>T1107*469000</f>
        <v>340935.59983206459</v>
      </c>
      <c r="W1107" s="2">
        <f t="shared" si="70"/>
        <v>7.0000000000000009</v>
      </c>
      <c r="X1107" s="2">
        <f t="shared" si="71"/>
        <v>54</v>
      </c>
    </row>
    <row r="1108" spans="1:24" x14ac:dyDescent="0.2">
      <c r="A1108">
        <v>92721</v>
      </c>
      <c r="B1108" t="s">
        <v>364</v>
      </c>
      <c r="C1108">
        <v>2021</v>
      </c>
      <c r="D1108">
        <v>-380119.17499999999</v>
      </c>
      <c r="E1108" s="1">
        <v>2000000</v>
      </c>
      <c r="F1108">
        <f>D1108/1000000</f>
        <v>-0.38011917499999998</v>
      </c>
      <c r="G1108">
        <f>E1108/1000000</f>
        <v>2</v>
      </c>
      <c r="H1108">
        <v>105.112504</v>
      </c>
      <c r="I1108" t="e">
        <f t="shared" si="68"/>
        <v>#DIV/0!</v>
      </c>
      <c r="J1108">
        <v>111.493156</v>
      </c>
      <c r="K1108" t="e">
        <f t="shared" si="69"/>
        <v>#DIV/0!</v>
      </c>
      <c r="L1108">
        <v>-0.15834999999999999</v>
      </c>
      <c r="M1108">
        <v>22.186530612244798</v>
      </c>
      <c r="N1108">
        <f>H1108-106</f>
        <v>-0.88749599999999873</v>
      </c>
      <c r="O1108">
        <f>117-J1108</f>
        <v>5.506844000000001</v>
      </c>
      <c r="P1108">
        <f>N1108+O1108</f>
        <v>4.6193480000000022</v>
      </c>
      <c r="Q1108">
        <f>N1108/P1108</f>
        <v>-0.19212581515832933</v>
      </c>
      <c r="R1108">
        <f>O1108/P1108</f>
        <v>1.1921258151583294</v>
      </c>
      <c r="S1108">
        <f>Q1108*L1108</f>
        <v>3.0423122830321447E-2</v>
      </c>
      <c r="T1108">
        <f>R1108*L1108</f>
        <v>-0.18877312283032144</v>
      </c>
      <c r="U1108" s="1">
        <f>S1108*1901000</f>
        <v>57834.35650044107</v>
      </c>
      <c r="V1108" s="1">
        <f>T1108*469000</f>
        <v>-88534.59460742076</v>
      </c>
      <c r="W1108" s="2">
        <f t="shared" si="70"/>
        <v>3</v>
      </c>
      <c r="X1108" s="2">
        <f t="shared" si="71"/>
        <v>40</v>
      </c>
    </row>
    <row r="1109" spans="1:24" x14ac:dyDescent="0.2">
      <c r="A1109">
        <v>43311</v>
      </c>
      <c r="B1109" t="s">
        <v>92</v>
      </c>
      <c r="C1109">
        <v>2024</v>
      </c>
      <c r="D1109">
        <v>904837.26850000001</v>
      </c>
      <c r="E1109" s="1">
        <v>24456061</v>
      </c>
      <c r="F1109">
        <f>D1109/1000000</f>
        <v>0.90483726850000001</v>
      </c>
      <c r="G1109">
        <f>E1109/1000000</f>
        <v>24.456060999999998</v>
      </c>
      <c r="H1109">
        <v>106.441103</v>
      </c>
      <c r="I1109">
        <f t="shared" si="68"/>
        <v>113.703974</v>
      </c>
      <c r="J1109">
        <v>111.80891099999999</v>
      </c>
      <c r="K1109">
        <f t="shared" si="69"/>
        <v>116.75664399999999</v>
      </c>
      <c r="L1109">
        <v>0.37693700000000002</v>
      </c>
      <c r="M1109">
        <v>31.799393939393902</v>
      </c>
      <c r="N1109">
        <f>H1109-106</f>
        <v>0.44110299999999825</v>
      </c>
      <c r="O1109">
        <f>117-J1109</f>
        <v>5.1910890000000052</v>
      </c>
      <c r="P1109">
        <f>N1109+O1109</f>
        <v>5.6321920000000034</v>
      </c>
      <c r="Q1109">
        <f>N1109/P1109</f>
        <v>7.8318175232662157E-2</v>
      </c>
      <c r="R1109">
        <f>O1109/P1109</f>
        <v>0.92168182476733784</v>
      </c>
      <c r="S1109">
        <f>Q1109*L1109</f>
        <v>2.9521018017673976E-2</v>
      </c>
      <c r="T1109">
        <f>R1109*L1109</f>
        <v>0.34741598198232604</v>
      </c>
      <c r="U1109" s="1">
        <f>S1109*1901000</f>
        <v>56119.455251598229</v>
      </c>
      <c r="V1109" s="1">
        <f>T1109*469000</f>
        <v>162938.09554971091</v>
      </c>
      <c r="W1109" s="2">
        <f t="shared" si="70"/>
        <v>7.0000000000000009</v>
      </c>
      <c r="X1109" s="2">
        <f t="shared" si="71"/>
        <v>37</v>
      </c>
    </row>
    <row r="1110" spans="1:24" x14ac:dyDescent="0.2">
      <c r="A1110">
        <v>1398</v>
      </c>
      <c r="B1110" t="s">
        <v>145</v>
      </c>
      <c r="C1110">
        <v>2020</v>
      </c>
      <c r="D1110">
        <v>1993221.568</v>
      </c>
      <c r="E1110" s="1">
        <v>16047100</v>
      </c>
      <c r="F1110">
        <f>D1110/1000000</f>
        <v>1.9932215680000001</v>
      </c>
      <c r="G1110">
        <f>E1110/1000000</f>
        <v>16.0471</v>
      </c>
      <c r="H1110">
        <v>106.240846</v>
      </c>
      <c r="I1110" t="e">
        <f t="shared" si="68"/>
        <v>#DIV/0!</v>
      </c>
      <c r="J1110">
        <v>110.433578</v>
      </c>
      <c r="K1110" t="e">
        <f t="shared" si="69"/>
        <v>#DIV/0!</v>
      </c>
      <c r="L1110">
        <v>0.83033599999999996</v>
      </c>
      <c r="M1110">
        <v>24.5036363636363</v>
      </c>
      <c r="N1110">
        <f>H1110-106</f>
        <v>0.24084600000000478</v>
      </c>
      <c r="O1110">
        <f>117-J1110</f>
        <v>6.5664220000000029</v>
      </c>
      <c r="P1110">
        <f>N1110+O1110</f>
        <v>6.8072680000000076</v>
      </c>
      <c r="Q1110">
        <f>N1110/P1110</f>
        <v>3.5380713672504817E-2</v>
      </c>
      <c r="R1110">
        <f>O1110/P1110</f>
        <v>0.96461928632749516</v>
      </c>
      <c r="S1110">
        <f>Q1110*L1110</f>
        <v>2.9377880267972958E-2</v>
      </c>
      <c r="T1110">
        <f>R1110*L1110</f>
        <v>0.80095811973202702</v>
      </c>
      <c r="U1110" s="1">
        <f>S1110*1901000</f>
        <v>55847.350389416591</v>
      </c>
      <c r="V1110" s="1">
        <f>T1110*469000</f>
        <v>375649.35815432068</v>
      </c>
      <c r="W1110" s="2">
        <f t="shared" si="70"/>
        <v>6</v>
      </c>
      <c r="X1110" s="2">
        <f t="shared" si="71"/>
        <v>48</v>
      </c>
    </row>
    <row r="1111" spans="1:24" x14ac:dyDescent="0.2">
      <c r="A1111">
        <v>55277</v>
      </c>
      <c r="B1111" t="s">
        <v>321</v>
      </c>
      <c r="C1111">
        <v>2021</v>
      </c>
      <c r="D1111">
        <v>64419.817999999999</v>
      </c>
      <c r="E1111" s="1">
        <v>3000000</v>
      </c>
      <c r="F1111">
        <f>D1111/1000000</f>
        <v>6.4419818000000004E-2</v>
      </c>
      <c r="G1111">
        <f>E1111/1000000</f>
        <v>3</v>
      </c>
      <c r="H1111">
        <v>111.143736</v>
      </c>
      <c r="I1111" t="e">
        <f t="shared" si="68"/>
        <v>#DIV/0!</v>
      </c>
      <c r="J1111">
        <v>117.078563</v>
      </c>
      <c r="K1111" t="e">
        <f t="shared" si="69"/>
        <v>#DIV/0!</v>
      </c>
      <c r="L1111">
        <v>2.6835999999999999E-2</v>
      </c>
      <c r="M1111">
        <v>21.9611320754716</v>
      </c>
      <c r="N1111">
        <f>H1111-106</f>
        <v>5.1437360000000041</v>
      </c>
      <c r="O1111">
        <f>117-J1111</f>
        <v>-7.8563000000002603E-2</v>
      </c>
      <c r="P1111">
        <f>N1111+O1111</f>
        <v>5.0651730000000015</v>
      </c>
      <c r="Q1111">
        <f>N1111/P1111</f>
        <v>1.0155104277780842</v>
      </c>
      <c r="R1111">
        <f>O1111/P1111</f>
        <v>-1.5510427778084299E-2</v>
      </c>
      <c r="S1111">
        <f>Q1111*L1111</f>
        <v>2.7252237839852665E-2</v>
      </c>
      <c r="T1111">
        <f>R1111*L1111</f>
        <v>-4.1623783985267023E-4</v>
      </c>
      <c r="U1111" s="1">
        <f>S1111*1901000</f>
        <v>51806.504133559916</v>
      </c>
      <c r="V1111" s="1">
        <f>T1111*469000</f>
        <v>-195.21554689090235</v>
      </c>
      <c r="W1111" s="2">
        <f t="shared" si="70"/>
        <v>25</v>
      </c>
      <c r="X1111" s="2">
        <f t="shared" si="71"/>
        <v>8</v>
      </c>
    </row>
    <row r="1112" spans="1:24" x14ac:dyDescent="0.2">
      <c r="A1112">
        <v>1470</v>
      </c>
      <c r="B1112" t="s">
        <v>213</v>
      </c>
      <c r="C1112">
        <v>2022</v>
      </c>
      <c r="D1112">
        <v>-69720.122000000003</v>
      </c>
      <c r="E1112" s="1">
        <v>10490000</v>
      </c>
      <c r="F1112">
        <f>D1112/1000000</f>
        <v>-6.9720122000000009E-2</v>
      </c>
      <c r="G1112">
        <f>E1112/1000000</f>
        <v>10.49</v>
      </c>
      <c r="H1112">
        <v>101.59723</v>
      </c>
      <c r="I1112">
        <f t="shared" si="68"/>
        <v>111.932478</v>
      </c>
      <c r="J1112">
        <v>107.657735</v>
      </c>
      <c r="K1112">
        <f t="shared" si="69"/>
        <v>101.995186</v>
      </c>
      <c r="L1112">
        <v>-2.9044E-2</v>
      </c>
      <c r="M1112">
        <v>25.601600000000001</v>
      </c>
      <c r="N1112">
        <f>H1112-106</f>
        <v>-4.4027700000000038</v>
      </c>
      <c r="O1112">
        <f>117-J1112</f>
        <v>9.3422649999999976</v>
      </c>
      <c r="P1112">
        <f>N1112+O1112</f>
        <v>4.9394949999999938</v>
      </c>
      <c r="Q1112">
        <f>N1112/P1112</f>
        <v>-0.89134010663033558</v>
      </c>
      <c r="R1112">
        <f>O1112/P1112</f>
        <v>1.8913401066303355</v>
      </c>
      <c r="S1112">
        <f>Q1112*L1112</f>
        <v>2.5888082056971465E-2</v>
      </c>
      <c r="T1112">
        <f>R1112*L1112</f>
        <v>-5.4932082056971462E-2</v>
      </c>
      <c r="U1112" s="1">
        <f>S1112*1901000</f>
        <v>49213.243990302755</v>
      </c>
      <c r="V1112" s="1">
        <f>T1112*469000</f>
        <v>-25763.146484719615</v>
      </c>
      <c r="W1112" s="2">
        <f t="shared" si="70"/>
        <v>0</v>
      </c>
      <c r="X1112" s="2">
        <f t="shared" si="71"/>
        <v>68</v>
      </c>
    </row>
    <row r="1113" spans="1:24" x14ac:dyDescent="0.2">
      <c r="A1113">
        <v>92901</v>
      </c>
      <c r="B1113" t="s">
        <v>186</v>
      </c>
      <c r="C1113">
        <v>2024</v>
      </c>
      <c r="D1113">
        <v>4173017.1974999998</v>
      </c>
      <c r="E1113" s="1">
        <v>12654321</v>
      </c>
      <c r="F1113">
        <f>D1113/1000000</f>
        <v>4.1730171975000001</v>
      </c>
      <c r="G1113">
        <f>E1113/1000000</f>
        <v>12.654320999999999</v>
      </c>
      <c r="H1113">
        <v>106.12267900000001</v>
      </c>
      <c r="I1113" t="e">
        <f t="shared" si="68"/>
        <v>#DIV/0!</v>
      </c>
      <c r="J1113">
        <v>108.78234399999999</v>
      </c>
      <c r="K1113" t="e">
        <f t="shared" si="69"/>
        <v>#DIV/0!</v>
      </c>
      <c r="L1113">
        <v>1.7383949999999999</v>
      </c>
      <c r="M1113">
        <v>27.7560294117647</v>
      </c>
      <c r="N1113">
        <f>H1113-106</f>
        <v>0.12267900000000509</v>
      </c>
      <c r="O1113">
        <f>117-J1113</f>
        <v>8.2176560000000052</v>
      </c>
      <c r="P1113">
        <f>N1113+O1113</f>
        <v>8.3403350000000103</v>
      </c>
      <c r="Q1113">
        <f>N1113/P1113</f>
        <v>1.4709121396203503E-2</v>
      </c>
      <c r="R1113">
        <f>O1113/P1113</f>
        <v>0.98529087860379649</v>
      </c>
      <c r="S1113">
        <f>Q1113*L1113</f>
        <v>2.5570263089553187E-2</v>
      </c>
      <c r="T1113">
        <f>R1113*L1113</f>
        <v>1.7128247369104468</v>
      </c>
      <c r="U1113" s="1">
        <f>S1113*1901000</f>
        <v>48609.07013324061</v>
      </c>
      <c r="V1113" s="1">
        <f>T1113*469000</f>
        <v>803314.80161099951</v>
      </c>
      <c r="W1113" s="2">
        <f t="shared" si="70"/>
        <v>6</v>
      </c>
      <c r="X1113" s="2">
        <f t="shared" si="71"/>
        <v>60</v>
      </c>
    </row>
    <row r="1114" spans="1:24" x14ac:dyDescent="0.2">
      <c r="A1114">
        <v>1391</v>
      </c>
      <c r="B1114" t="s">
        <v>311</v>
      </c>
      <c r="C1114">
        <v>2022</v>
      </c>
      <c r="D1114">
        <v>845009.60699999996</v>
      </c>
      <c r="E1114" s="1">
        <v>1836090</v>
      </c>
      <c r="F1114">
        <f>D1114/1000000</f>
        <v>0.84500960699999994</v>
      </c>
      <c r="G1114">
        <f>E1114/1000000</f>
        <v>1.83609</v>
      </c>
      <c r="H1114">
        <v>106.373901</v>
      </c>
      <c r="I1114" t="e">
        <f t="shared" si="68"/>
        <v>#DIV/0!</v>
      </c>
      <c r="J1114">
        <v>111.184059</v>
      </c>
      <c r="K1114" t="e">
        <f t="shared" si="69"/>
        <v>#DIV/0!</v>
      </c>
      <c r="L1114">
        <v>0.35201399999999999</v>
      </c>
      <c r="M1114">
        <v>15.7786538461538</v>
      </c>
      <c r="N1114">
        <f>H1114-106</f>
        <v>0.37390100000000359</v>
      </c>
      <c r="O1114">
        <f>117-J1114</f>
        <v>5.8159409999999951</v>
      </c>
      <c r="P1114">
        <f>N1114+O1114</f>
        <v>6.1898419999999987</v>
      </c>
      <c r="Q1114">
        <f>N1114/P1114</f>
        <v>6.0405580627098991E-2</v>
      </c>
      <c r="R1114">
        <f>O1114/P1114</f>
        <v>0.939594419372901</v>
      </c>
      <c r="S1114">
        <f>Q1114*L1114</f>
        <v>2.1263610058867625E-2</v>
      </c>
      <c r="T1114">
        <f>R1114*L1114</f>
        <v>0.33075038994113237</v>
      </c>
      <c r="U1114" s="1">
        <f>S1114*1901000</f>
        <v>40422.122721907355</v>
      </c>
      <c r="V1114" s="1">
        <f>T1114*469000</f>
        <v>155121.93288239109</v>
      </c>
      <c r="W1114" s="2">
        <f t="shared" si="70"/>
        <v>7.0000000000000009</v>
      </c>
      <c r="X1114" s="2">
        <f t="shared" si="71"/>
        <v>42.000000000000007</v>
      </c>
    </row>
    <row r="1115" spans="1:24" x14ac:dyDescent="0.2">
      <c r="A1115">
        <v>70839</v>
      </c>
      <c r="B1115" t="s">
        <v>228</v>
      </c>
      <c r="C1115">
        <v>2020</v>
      </c>
      <c r="D1115">
        <v>726120.04350000003</v>
      </c>
      <c r="E1115" s="1">
        <v>9258000</v>
      </c>
      <c r="F1115">
        <f>D1115/1000000</f>
        <v>0.72612004350000003</v>
      </c>
      <c r="G1115">
        <f>E1115/1000000</f>
        <v>9.2579999999999991</v>
      </c>
      <c r="H1115">
        <v>106.356179</v>
      </c>
      <c r="I1115" t="e">
        <f t="shared" si="68"/>
        <v>#DIV/0!</v>
      </c>
      <c r="J1115">
        <v>111.646249</v>
      </c>
      <c r="K1115" t="e">
        <f t="shared" si="69"/>
        <v>#DIV/0!</v>
      </c>
      <c r="L1115">
        <v>0.30248700000000001</v>
      </c>
      <c r="M1115">
        <v>22.724310344827501</v>
      </c>
      <c r="N1115">
        <f>H1115-106</f>
        <v>0.35617899999999736</v>
      </c>
      <c r="O1115">
        <f>117-J1115</f>
        <v>5.3537510000000026</v>
      </c>
      <c r="P1115">
        <f>N1115+O1115</f>
        <v>5.7099299999999999</v>
      </c>
      <c r="Q1115">
        <f>N1115/P1115</f>
        <v>6.2378873296169542E-2</v>
      </c>
      <c r="R1115">
        <f>O1115/P1115</f>
        <v>0.93762112670383047</v>
      </c>
      <c r="S1115">
        <f>Q1115*L1115</f>
        <v>1.8868798246738438E-2</v>
      </c>
      <c r="T1115">
        <f>R1115*L1115</f>
        <v>0.28361820175326158</v>
      </c>
      <c r="U1115" s="1">
        <f>S1115*1901000</f>
        <v>35869.585467049772</v>
      </c>
      <c r="V1115" s="1">
        <f>T1115*469000</f>
        <v>133016.93662227967</v>
      </c>
      <c r="W1115" s="2">
        <f t="shared" si="70"/>
        <v>7.0000000000000009</v>
      </c>
      <c r="X1115" s="2">
        <f t="shared" si="71"/>
        <v>38</v>
      </c>
    </row>
    <row r="1116" spans="1:24" x14ac:dyDescent="0.2">
      <c r="A1116">
        <v>55853</v>
      </c>
      <c r="B1116" t="s">
        <v>90</v>
      </c>
      <c r="C1116">
        <v>2023</v>
      </c>
      <c r="D1116">
        <v>32980.469499999999</v>
      </c>
      <c r="E1116" s="1">
        <v>23883929</v>
      </c>
      <c r="F1116">
        <f>D1116/1000000</f>
        <v>3.2980469499999998E-2</v>
      </c>
      <c r="G1116">
        <f>E1116/1000000</f>
        <v>23.883928999999998</v>
      </c>
      <c r="H1116">
        <v>112.869474</v>
      </c>
      <c r="I1116" t="e">
        <f t="shared" si="68"/>
        <v>#DIV/0!</v>
      </c>
      <c r="J1116">
        <v>118.844618</v>
      </c>
      <c r="K1116" t="e">
        <f t="shared" si="69"/>
        <v>#DIV/0!</v>
      </c>
      <c r="L1116">
        <v>1.3738999999999999E-2</v>
      </c>
      <c r="M1116">
        <v>29.4796153846153</v>
      </c>
      <c r="N1116">
        <f>H1116-106</f>
        <v>6.8694739999999967</v>
      </c>
      <c r="O1116">
        <f>117-J1116</f>
        <v>-1.844617999999997</v>
      </c>
      <c r="P1116">
        <f>N1116+O1116</f>
        <v>5.0248559999999998</v>
      </c>
      <c r="Q1116">
        <f>N1116/P1116</f>
        <v>1.3670986790467223</v>
      </c>
      <c r="R1116">
        <f>O1116/P1116</f>
        <v>-0.36709867904672233</v>
      </c>
      <c r="S1116">
        <f>Q1116*L1116</f>
        <v>1.8782568751422916E-2</v>
      </c>
      <c r="T1116">
        <f>R1116*L1116</f>
        <v>-5.0435687514229178E-3</v>
      </c>
      <c r="U1116" s="1">
        <f>S1116*1901000</f>
        <v>35705.663196454967</v>
      </c>
      <c r="V1116" s="1">
        <f>T1116*469000</f>
        <v>-2365.4337444173484</v>
      </c>
      <c r="W1116" s="2">
        <f t="shared" si="70"/>
        <v>35</v>
      </c>
      <c r="X1116" s="2">
        <f t="shared" si="71"/>
        <v>4</v>
      </c>
    </row>
    <row r="1117" spans="1:24" x14ac:dyDescent="0.2">
      <c r="A1117">
        <v>77625</v>
      </c>
      <c r="B1117" t="s">
        <v>136</v>
      </c>
      <c r="C1117">
        <v>2020</v>
      </c>
      <c r="D1117">
        <v>12224551.051000001</v>
      </c>
      <c r="E1117" s="1">
        <v>1663861</v>
      </c>
      <c r="F1117">
        <f>D1117/1000000</f>
        <v>12.224551051000001</v>
      </c>
      <c r="G1117">
        <f>E1117/1000000</f>
        <v>1.663861</v>
      </c>
      <c r="H1117">
        <v>106.041702</v>
      </c>
      <c r="I1117" t="e">
        <f t="shared" si="68"/>
        <v>#DIV/0!</v>
      </c>
      <c r="J1117">
        <v>102.166259</v>
      </c>
      <c r="K1117" t="e">
        <f t="shared" si="69"/>
        <v>#DIV/0!</v>
      </c>
      <c r="L1117">
        <v>5.0925019999999996</v>
      </c>
      <c r="M1117">
        <v>27.502580645161199</v>
      </c>
      <c r="N1117">
        <f>H1117-106</f>
        <v>4.1702000000000794E-2</v>
      </c>
      <c r="O1117">
        <f>117-J1117</f>
        <v>14.833741000000003</v>
      </c>
      <c r="P1117">
        <f>N1117+O1117</f>
        <v>14.875443000000004</v>
      </c>
      <c r="Q1117">
        <f>N1117/P1117</f>
        <v>2.8034123084603787E-3</v>
      </c>
      <c r="R1117">
        <f>O1117/P1117</f>
        <v>0.99719658769153963</v>
      </c>
      <c r="S1117">
        <f>Q1117*L1117</f>
        <v>1.4276382787659095E-2</v>
      </c>
      <c r="T1117">
        <f>R1117*L1117</f>
        <v>5.0782256172123406</v>
      </c>
      <c r="U1117" s="1">
        <f>S1117*1901000</f>
        <v>27139.403679339939</v>
      </c>
      <c r="V1117" s="1">
        <f>T1117*469000</f>
        <v>2381687.8144725878</v>
      </c>
      <c r="W1117" s="2">
        <f t="shared" si="70"/>
        <v>6</v>
      </c>
      <c r="X1117" s="2">
        <f t="shared" si="71"/>
        <v>92</v>
      </c>
    </row>
    <row r="1118" spans="1:24" x14ac:dyDescent="0.2">
      <c r="A1118">
        <v>89428</v>
      </c>
      <c r="B1118" t="s">
        <v>177</v>
      </c>
      <c r="C1118">
        <v>2021</v>
      </c>
      <c r="D1118">
        <v>48691.741999999998</v>
      </c>
      <c r="E1118" s="1">
        <v>1517981</v>
      </c>
      <c r="F1118">
        <f>D1118/1000000</f>
        <v>4.8691741999999996E-2</v>
      </c>
      <c r="G1118">
        <f>E1118/1000000</f>
        <v>1.517981</v>
      </c>
      <c r="H1118">
        <v>109.02226400000001</v>
      </c>
      <c r="I1118" t="e">
        <f t="shared" si="68"/>
        <v>#DIV/0!</v>
      </c>
      <c r="J1118">
        <v>114.928062</v>
      </c>
      <c r="K1118" t="e">
        <f t="shared" si="69"/>
        <v>#DIV/0!</v>
      </c>
      <c r="L1118">
        <v>2.0284E-2</v>
      </c>
      <c r="M1118">
        <v>11.0796363636363</v>
      </c>
      <c r="N1118">
        <f>H1118-106</f>
        <v>3.0222640000000069</v>
      </c>
      <c r="O1118">
        <f>117-J1118</f>
        <v>2.0719380000000029</v>
      </c>
      <c r="P1118">
        <f>N1118+O1118</f>
        <v>5.0942020000000099</v>
      </c>
      <c r="Q1118">
        <f>N1118/P1118</f>
        <v>0.59327525685082783</v>
      </c>
      <c r="R1118">
        <f>O1118/P1118</f>
        <v>0.40672474314917212</v>
      </c>
      <c r="S1118">
        <f>Q1118*L1118</f>
        <v>1.2033995309962192E-2</v>
      </c>
      <c r="T1118">
        <f>R1118*L1118</f>
        <v>8.2500046900378064E-3</v>
      </c>
      <c r="U1118" s="1">
        <f>S1118*1901000</f>
        <v>22876.625084238127</v>
      </c>
      <c r="V1118" s="1">
        <f>T1118*469000</f>
        <v>3869.252199627731</v>
      </c>
      <c r="W1118" s="2">
        <f t="shared" si="70"/>
        <v>15</v>
      </c>
      <c r="X1118" s="2">
        <f t="shared" si="71"/>
        <v>17</v>
      </c>
    </row>
    <row r="1119" spans="1:24" x14ac:dyDescent="0.2">
      <c r="A1119">
        <v>94648</v>
      </c>
      <c r="B1119" t="s">
        <v>133</v>
      </c>
      <c r="C1119">
        <v>2024</v>
      </c>
      <c r="D1119">
        <v>550480.25950000004</v>
      </c>
      <c r="E1119" s="1">
        <v>18000000</v>
      </c>
      <c r="F1119">
        <f>D1119/1000000</f>
        <v>0.55048025950000001</v>
      </c>
      <c r="G1119">
        <f>E1119/1000000</f>
        <v>18</v>
      </c>
      <c r="H1119">
        <v>106.269184</v>
      </c>
      <c r="I1119" t="e">
        <f t="shared" si="68"/>
        <v>#DIV/0!</v>
      </c>
      <c r="J1119">
        <v>111.780367</v>
      </c>
      <c r="K1119" t="e">
        <f t="shared" si="69"/>
        <v>#DIV/0!</v>
      </c>
      <c r="L1119">
        <v>0.229319</v>
      </c>
      <c r="M1119">
        <v>25.020317460317401</v>
      </c>
      <c r="N1119">
        <f>H1119-106</f>
        <v>0.26918399999999565</v>
      </c>
      <c r="O1119">
        <f>117-J1119</f>
        <v>5.2196330000000017</v>
      </c>
      <c r="P1119">
        <f>N1119+O1119</f>
        <v>5.4888169999999974</v>
      </c>
      <c r="Q1119">
        <f>N1119/P1119</f>
        <v>4.9042261747840342E-2</v>
      </c>
      <c r="R1119">
        <f>O1119/P1119</f>
        <v>0.95095773825215968</v>
      </c>
      <c r="S1119">
        <f>Q1119*L1119</f>
        <v>1.1246322421752998E-2</v>
      </c>
      <c r="T1119">
        <f>R1119*L1119</f>
        <v>0.218072677578247</v>
      </c>
      <c r="U1119" s="1">
        <f>S1119*1901000</f>
        <v>21379.258923752452</v>
      </c>
      <c r="V1119" s="1">
        <f>T1119*469000</f>
        <v>102276.08578419784</v>
      </c>
      <c r="W1119" s="2">
        <f t="shared" si="70"/>
        <v>7.0000000000000009</v>
      </c>
      <c r="X1119" s="2">
        <f t="shared" si="71"/>
        <v>37</v>
      </c>
    </row>
    <row r="1120" spans="1:24" x14ac:dyDescent="0.2">
      <c r="A1120">
        <v>44331</v>
      </c>
      <c r="B1120" t="s">
        <v>337</v>
      </c>
      <c r="C1120">
        <v>2021</v>
      </c>
      <c r="D1120">
        <v>2503697.4950000001</v>
      </c>
      <c r="E1120" s="1">
        <v>1729217</v>
      </c>
      <c r="F1120">
        <f>D1120/1000000</f>
        <v>2.5036974949999999</v>
      </c>
      <c r="G1120">
        <f>E1120/1000000</f>
        <v>1.729217</v>
      </c>
      <c r="H1120">
        <v>106.053354</v>
      </c>
      <c r="I1120" t="e">
        <f t="shared" si="68"/>
        <v>#DIV/0!</v>
      </c>
      <c r="J1120">
        <v>108.67738</v>
      </c>
      <c r="K1120" t="e">
        <f t="shared" si="69"/>
        <v>#DIV/0!</v>
      </c>
      <c r="L1120">
        <v>1.0429900000000001</v>
      </c>
      <c r="M1120">
        <v>16.211355932203301</v>
      </c>
      <c r="N1120">
        <f>H1120-106</f>
        <v>5.3353999999998791E-2</v>
      </c>
      <c r="O1120">
        <f>117-J1120</f>
        <v>8.3226200000000006</v>
      </c>
      <c r="P1120">
        <f>N1120+O1120</f>
        <v>8.3759739999999994</v>
      </c>
      <c r="Q1120">
        <f>N1120/P1120</f>
        <v>6.3698860574303113E-3</v>
      </c>
      <c r="R1120">
        <f>O1120/P1120</f>
        <v>0.99363011394256973</v>
      </c>
      <c r="S1120">
        <f>Q1120*L1120</f>
        <v>6.643727459039241E-3</v>
      </c>
      <c r="T1120">
        <f>R1120*L1120</f>
        <v>1.0363462725409609</v>
      </c>
      <c r="U1120" s="1">
        <f>S1120*1901000</f>
        <v>12629.725899633597</v>
      </c>
      <c r="V1120" s="1">
        <f>T1120*469000</f>
        <v>486046.40182171063</v>
      </c>
      <c r="W1120" s="2">
        <f t="shared" si="70"/>
        <v>6</v>
      </c>
      <c r="X1120" s="2">
        <f t="shared" si="71"/>
        <v>61</v>
      </c>
    </row>
    <row r="1121" spans="1:24" x14ac:dyDescent="0.2">
      <c r="A1121">
        <v>98372</v>
      </c>
      <c r="B1121" t="s">
        <v>343</v>
      </c>
      <c r="C1121">
        <v>2021</v>
      </c>
      <c r="D1121">
        <v>-66479.447</v>
      </c>
      <c r="E1121" s="1">
        <v>925258</v>
      </c>
      <c r="F1121">
        <f>D1121/1000000</f>
        <v>-6.6479446999999997E-2</v>
      </c>
      <c r="G1121">
        <f>E1121/1000000</f>
        <v>0.92525800000000002</v>
      </c>
      <c r="H1121">
        <v>104.930663</v>
      </c>
      <c r="I1121" t="e">
        <f t="shared" si="68"/>
        <v>#DIV/0!</v>
      </c>
      <c r="J1121">
        <v>111.06458499999999</v>
      </c>
      <c r="K1121" t="e">
        <f t="shared" si="69"/>
        <v>#DIV/0!</v>
      </c>
      <c r="L1121">
        <v>-2.7694E-2</v>
      </c>
      <c r="M1121">
        <v>10.870156250000001</v>
      </c>
      <c r="N1121">
        <f>H1121-106</f>
        <v>-1.0693370000000044</v>
      </c>
      <c r="O1121">
        <f>117-J1121</f>
        <v>5.9354150000000061</v>
      </c>
      <c r="P1121">
        <f>N1121+O1121</f>
        <v>4.8660780000000017</v>
      </c>
      <c r="Q1121">
        <f>N1121/P1121</f>
        <v>-0.21975336194775424</v>
      </c>
      <c r="R1121">
        <f>O1121/P1121</f>
        <v>1.2197533619477543</v>
      </c>
      <c r="S1121">
        <f>Q1121*L1121</f>
        <v>6.0858496057811058E-3</v>
      </c>
      <c r="T1121">
        <f>R1121*L1121</f>
        <v>-3.3779849605781107E-2</v>
      </c>
      <c r="U1121" s="1">
        <f>S1121*1901000</f>
        <v>11569.200100589882</v>
      </c>
      <c r="V1121" s="1">
        <f>T1121*469000</f>
        <v>-15842.749465111339</v>
      </c>
      <c r="W1121" s="2">
        <f t="shared" si="70"/>
        <v>3</v>
      </c>
      <c r="X1121" s="2">
        <f t="shared" si="71"/>
        <v>43.000000000000007</v>
      </c>
    </row>
    <row r="1122" spans="1:24" x14ac:dyDescent="0.2">
      <c r="A1122">
        <v>1365</v>
      </c>
      <c r="B1122" t="s">
        <v>216</v>
      </c>
      <c r="C1122">
        <v>2022</v>
      </c>
      <c r="D1122">
        <v>-94464.475999999995</v>
      </c>
      <c r="E1122" s="1">
        <v>1836090</v>
      </c>
      <c r="F1122">
        <f>D1122/1000000</f>
        <v>-9.4464475999999992E-2</v>
      </c>
      <c r="G1122">
        <f>E1122/1000000</f>
        <v>1.83609</v>
      </c>
      <c r="H1122">
        <v>105.52429100000001</v>
      </c>
      <c r="I1122" t="e">
        <f t="shared" si="68"/>
        <v>#DIV/0!</v>
      </c>
      <c r="J1122">
        <v>111.66400400000001</v>
      </c>
      <c r="K1122" t="e">
        <f t="shared" si="69"/>
        <v>#DIV/0!</v>
      </c>
      <c r="L1122">
        <v>-3.9351999999999998E-2</v>
      </c>
      <c r="M1122">
        <v>15.0220512820512</v>
      </c>
      <c r="N1122">
        <f>H1122-106</f>
        <v>-0.47570899999999483</v>
      </c>
      <c r="O1122">
        <f>117-J1122</f>
        <v>5.3359959999999944</v>
      </c>
      <c r="P1122">
        <f>N1122+O1122</f>
        <v>4.8602869999999996</v>
      </c>
      <c r="Q1122">
        <f>N1122/P1122</f>
        <v>-9.7876730324771941E-2</v>
      </c>
      <c r="R1122">
        <f>O1122/P1122</f>
        <v>1.0978767303247718</v>
      </c>
      <c r="S1122">
        <f>Q1122*L1122</f>
        <v>3.851645091740425E-3</v>
      </c>
      <c r="T1122">
        <f>R1122*L1122</f>
        <v>-4.320364509174042E-2</v>
      </c>
      <c r="U1122" s="1">
        <f>S1122*1901000</f>
        <v>7321.9773193985484</v>
      </c>
      <c r="V1122" s="1">
        <f>T1122*469000</f>
        <v>-20262.509548026257</v>
      </c>
      <c r="W1122" s="2">
        <f t="shared" si="70"/>
        <v>4</v>
      </c>
      <c r="X1122" s="2">
        <f t="shared" si="71"/>
        <v>38</v>
      </c>
    </row>
    <row r="1123" spans="1:24" x14ac:dyDescent="0.2">
      <c r="A1123">
        <v>77813</v>
      </c>
      <c r="B1123" t="s">
        <v>406</v>
      </c>
      <c r="C1123">
        <v>2022</v>
      </c>
      <c r="D1123">
        <v>141240.61900000001</v>
      </c>
      <c r="E1123" s="1">
        <v>1563518</v>
      </c>
      <c r="F1123">
        <f>D1123/1000000</f>
        <v>0.14124061900000001</v>
      </c>
      <c r="G1123">
        <f>E1123/1000000</f>
        <v>1.563518</v>
      </c>
      <c r="H1123">
        <v>106.25371800000001</v>
      </c>
      <c r="I1123" t="e">
        <f t="shared" si="68"/>
        <v>#DIV/0!</v>
      </c>
      <c r="J1123">
        <v>112.117586</v>
      </c>
      <c r="K1123" t="e">
        <f t="shared" si="69"/>
        <v>#DIV/0!</v>
      </c>
      <c r="L1123">
        <v>5.8838000000000001E-2</v>
      </c>
      <c r="M1123">
        <v>23.051153846153799</v>
      </c>
      <c r="N1123">
        <f>H1123-106</f>
        <v>0.25371800000000633</v>
      </c>
      <c r="O1123">
        <f>117-J1123</f>
        <v>4.8824139999999971</v>
      </c>
      <c r="P1123">
        <f>N1123+O1123</f>
        <v>5.1361320000000035</v>
      </c>
      <c r="Q1123">
        <f>N1123/P1123</f>
        <v>4.9398652526844354E-2</v>
      </c>
      <c r="R1123">
        <f>O1123/P1123</f>
        <v>0.95060134747315561</v>
      </c>
      <c r="S1123">
        <f>Q1123*L1123</f>
        <v>2.906517917374468E-3</v>
      </c>
      <c r="T1123">
        <f>R1123*L1123</f>
        <v>5.5931482082625529E-2</v>
      </c>
      <c r="U1123" s="1">
        <f>S1123*1901000</f>
        <v>5525.2905609288637</v>
      </c>
      <c r="V1123" s="1">
        <f>T1123*469000</f>
        <v>26231.865096751371</v>
      </c>
      <c r="W1123" s="2">
        <f t="shared" si="70"/>
        <v>7.0000000000000009</v>
      </c>
      <c r="X1123" s="2">
        <f t="shared" si="71"/>
        <v>34</v>
      </c>
    </row>
    <row r="1124" spans="1:24" x14ac:dyDescent="0.2">
      <c r="A1124">
        <v>42489</v>
      </c>
      <c r="B1124" t="s">
        <v>390</v>
      </c>
      <c r="C1124">
        <v>2020</v>
      </c>
      <c r="D1124">
        <v>212837.932</v>
      </c>
      <c r="E1124" s="1">
        <v>1701593</v>
      </c>
      <c r="F1124">
        <f>D1124/1000000</f>
        <v>0.21283793200000001</v>
      </c>
      <c r="G1124">
        <f>E1124/1000000</f>
        <v>1.7015929999999999</v>
      </c>
      <c r="H1124">
        <v>106.17288000000001</v>
      </c>
      <c r="I1124" t="e">
        <f t="shared" si="68"/>
        <v>#DIV/0!</v>
      </c>
      <c r="J1124">
        <v>111.716475</v>
      </c>
      <c r="K1124" t="e">
        <f t="shared" si="69"/>
        <v>#DIV/0!</v>
      </c>
      <c r="L1124">
        <v>8.8664000000000007E-2</v>
      </c>
      <c r="M1124">
        <v>9.6645614035087704</v>
      </c>
      <c r="N1124">
        <f>H1124-106</f>
        <v>0.17288000000000636</v>
      </c>
      <c r="O1124">
        <f>117-J1124</f>
        <v>5.2835249999999974</v>
      </c>
      <c r="P1124">
        <f>N1124+O1124</f>
        <v>5.4564050000000037</v>
      </c>
      <c r="Q1124">
        <f>N1124/P1124</f>
        <v>3.1683865108987741E-2</v>
      </c>
      <c r="R1124">
        <f>O1124/P1124</f>
        <v>0.96831613489101231</v>
      </c>
      <c r="S1124">
        <f>Q1124*L1124</f>
        <v>2.8092182160232891E-3</v>
      </c>
      <c r="T1124">
        <f>R1124*L1124</f>
        <v>8.5854781783976722E-2</v>
      </c>
      <c r="U1124" s="1">
        <f>S1124*1901000</f>
        <v>5340.3238286602727</v>
      </c>
      <c r="V1124" s="1">
        <f>T1124*469000</f>
        <v>40265.892656685086</v>
      </c>
      <c r="W1124" s="2">
        <f t="shared" si="70"/>
        <v>6</v>
      </c>
      <c r="X1124" s="2">
        <f t="shared" si="71"/>
        <v>38</v>
      </c>
    </row>
    <row r="1125" spans="1:24" x14ac:dyDescent="0.2">
      <c r="A1125">
        <v>170893</v>
      </c>
      <c r="B1125" t="s">
        <v>414</v>
      </c>
      <c r="C1125">
        <v>2024</v>
      </c>
      <c r="D1125">
        <v>2791.7815000000001</v>
      </c>
      <c r="E1125" s="1">
        <v>1157153</v>
      </c>
      <c r="F1125">
        <f>D1125/1000000</f>
        <v>2.7917814999999999E-3</v>
      </c>
      <c r="G1125">
        <f>E1125/1000000</f>
        <v>1.1571530000000001</v>
      </c>
      <c r="H1125">
        <v>112.00948099999999</v>
      </c>
      <c r="I1125" t="e">
        <f t="shared" si="68"/>
        <v>#DIV/0!</v>
      </c>
      <c r="J1125">
        <v>118.005343</v>
      </c>
      <c r="K1125" t="e">
        <f t="shared" si="69"/>
        <v>#DIV/0!</v>
      </c>
      <c r="L1125">
        <v>1.163E-3</v>
      </c>
      <c r="M1125">
        <v>14.990454545454501</v>
      </c>
      <c r="N1125">
        <f>H1125-106</f>
        <v>6.0094809999999939</v>
      </c>
      <c r="O1125">
        <f>117-J1125</f>
        <v>-1.0053429999999963</v>
      </c>
      <c r="P1125">
        <f>N1125+O1125</f>
        <v>5.0041379999999975</v>
      </c>
      <c r="Q1125">
        <f>N1125/P1125</f>
        <v>1.200902333229019</v>
      </c>
      <c r="R1125">
        <f>O1125/P1125</f>
        <v>-0.20090233322901901</v>
      </c>
      <c r="S1125">
        <f>Q1125*L1125</f>
        <v>1.396649413545349E-3</v>
      </c>
      <c r="T1125">
        <f>R1125*L1125</f>
        <v>-2.3364941354534911E-4</v>
      </c>
      <c r="U1125" s="1">
        <f>S1125*1901000</f>
        <v>2655.0305351497086</v>
      </c>
      <c r="V1125" s="1">
        <f>T1125*469000</f>
        <v>-109.58157495276873</v>
      </c>
      <c r="W1125" s="2">
        <f t="shared" si="70"/>
        <v>28.999999999999996</v>
      </c>
      <c r="X1125" s="2">
        <f t="shared" si="71"/>
        <v>5</v>
      </c>
    </row>
    <row r="1126" spans="1:24" x14ac:dyDescent="0.2">
      <c r="A1126">
        <v>143309</v>
      </c>
      <c r="B1126" t="s">
        <v>359</v>
      </c>
      <c r="C1126">
        <v>2024</v>
      </c>
      <c r="D1126">
        <v>-49685.548999999999</v>
      </c>
      <c r="E1126" s="1">
        <v>2019699</v>
      </c>
      <c r="F1126">
        <f>D1126/1000000</f>
        <v>-4.9685549000000002E-2</v>
      </c>
      <c r="G1126">
        <f>E1126/1000000</f>
        <v>2.0196990000000001</v>
      </c>
      <c r="H1126">
        <v>106.057468</v>
      </c>
      <c r="I1126" t="e">
        <f t="shared" si="68"/>
        <v>#DIV/0!</v>
      </c>
      <c r="J1126">
        <v>112.125654</v>
      </c>
      <c r="K1126" t="e">
        <f t="shared" si="69"/>
        <v>#DIV/0!</v>
      </c>
      <c r="L1126">
        <v>-2.0698000000000001E-2</v>
      </c>
      <c r="M1126">
        <v>15.921052631578901</v>
      </c>
      <c r="N1126">
        <f>H1126-106</f>
        <v>5.7468000000000075E-2</v>
      </c>
      <c r="O1126">
        <f>117-J1126</f>
        <v>4.8743460000000027</v>
      </c>
      <c r="P1126">
        <f>N1126+O1126</f>
        <v>4.9318140000000028</v>
      </c>
      <c r="Q1126">
        <f>N1126/P1126</f>
        <v>1.1652507576319797E-2</v>
      </c>
      <c r="R1126">
        <f>O1126/P1126</f>
        <v>0.98834749242368025</v>
      </c>
      <c r="S1126">
        <f>Q1126*L1126</f>
        <v>-2.4118360181466718E-4</v>
      </c>
      <c r="T1126">
        <f>R1126*L1126</f>
        <v>-2.0456816398185335E-2</v>
      </c>
      <c r="U1126" s="1">
        <f>S1126*1901000</f>
        <v>-458.49002704968228</v>
      </c>
      <c r="V1126" s="1">
        <f>T1126*469000</f>
        <v>-9594.2468907489219</v>
      </c>
      <c r="W1126" s="2">
        <f t="shared" si="70"/>
        <v>6</v>
      </c>
      <c r="X1126" s="2">
        <f t="shared" si="71"/>
        <v>34</v>
      </c>
    </row>
    <row r="1127" spans="1:24" x14ac:dyDescent="0.2">
      <c r="A1127">
        <v>55726</v>
      </c>
      <c r="B1127" t="s">
        <v>209</v>
      </c>
      <c r="C1127">
        <v>2022</v>
      </c>
      <c r="D1127">
        <v>-145302.26500000001</v>
      </c>
      <c r="E1127" s="1">
        <v>4374000</v>
      </c>
      <c r="F1127">
        <f>D1127/1000000</f>
        <v>-0.14530226500000001</v>
      </c>
      <c r="G1127">
        <f>E1127/1000000</f>
        <v>4.3739999999999997</v>
      </c>
      <c r="H1127">
        <v>106.075379</v>
      </c>
      <c r="I1127">
        <f t="shared" si="68"/>
        <v>110.88764</v>
      </c>
      <c r="J1127">
        <v>112.209625</v>
      </c>
      <c r="K1127">
        <f t="shared" si="69"/>
        <v>104.24987</v>
      </c>
      <c r="L1127">
        <v>-6.053E-2</v>
      </c>
      <c r="M1127">
        <v>24.047692307692301</v>
      </c>
      <c r="N1127">
        <f>H1127-106</f>
        <v>7.5378999999998086E-2</v>
      </c>
      <c r="O1127">
        <f>117-J1127</f>
        <v>4.7903749999999974</v>
      </c>
      <c r="P1127">
        <f>N1127+O1127</f>
        <v>4.8657539999999955</v>
      </c>
      <c r="Q1127">
        <f>N1127/P1127</f>
        <v>1.549174084838612E-2</v>
      </c>
      <c r="R1127">
        <f>O1127/P1127</f>
        <v>0.98450825915161388</v>
      </c>
      <c r="S1127">
        <f>Q1127*L1127</f>
        <v>-9.3771507355281183E-4</v>
      </c>
      <c r="T1127">
        <f>R1127*L1127</f>
        <v>-5.9592284926447192E-2</v>
      </c>
      <c r="U1127" s="1">
        <f>S1127*1901000</f>
        <v>-1782.5963548238954</v>
      </c>
      <c r="V1127" s="1">
        <f>T1127*469000</f>
        <v>-27948.781630503734</v>
      </c>
      <c r="W1127" s="2">
        <f t="shared" si="70"/>
        <v>6</v>
      </c>
      <c r="X1127" s="2">
        <f t="shared" si="71"/>
        <v>33</v>
      </c>
    </row>
    <row r="1128" spans="1:24" x14ac:dyDescent="0.2">
      <c r="A1128">
        <v>643</v>
      </c>
      <c r="B1128" t="s">
        <v>215</v>
      </c>
      <c r="C1128">
        <v>2023</v>
      </c>
      <c r="D1128">
        <v>-7263.9129999999996</v>
      </c>
      <c r="E1128" s="1">
        <v>5000000</v>
      </c>
      <c r="F1128">
        <f>D1128/1000000</f>
        <v>-7.2639129999999994E-3</v>
      </c>
      <c r="G1128">
        <f>E1128/1000000</f>
        <v>5</v>
      </c>
      <c r="H1128">
        <v>109.286095</v>
      </c>
      <c r="I1128" t="e">
        <f t="shared" si="68"/>
        <v>#DIV/0!</v>
      </c>
      <c r="J1128">
        <v>115.29338799999999</v>
      </c>
      <c r="K1128" t="e">
        <f t="shared" si="69"/>
        <v>#DIV/0!</v>
      </c>
      <c r="L1128">
        <v>-3.026E-3</v>
      </c>
      <c r="M1128">
        <v>22.157195121951201</v>
      </c>
      <c r="N1128">
        <f>H1128-106</f>
        <v>3.2860950000000031</v>
      </c>
      <c r="O1128">
        <f>117-J1128</f>
        <v>1.7066120000000069</v>
      </c>
      <c r="P1128">
        <f>N1128+O1128</f>
        <v>4.99270700000001</v>
      </c>
      <c r="Q1128">
        <f>N1128/P1128</f>
        <v>0.6581790199184524</v>
      </c>
      <c r="R1128">
        <f>O1128/P1128</f>
        <v>0.34182098008154765</v>
      </c>
      <c r="S1128">
        <f>Q1128*L1128</f>
        <v>-1.9916497142732372E-3</v>
      </c>
      <c r="T1128">
        <f>R1128*L1128</f>
        <v>-1.0343502857267633E-3</v>
      </c>
      <c r="U1128" s="1">
        <f>S1128*1901000</f>
        <v>-3786.1261068334238</v>
      </c>
      <c r="V1128" s="1">
        <f>T1128*469000</f>
        <v>-485.11028400585195</v>
      </c>
      <c r="W1128" s="2">
        <f t="shared" si="70"/>
        <v>16</v>
      </c>
      <c r="X1128" s="2">
        <f t="shared" si="71"/>
        <v>15</v>
      </c>
    </row>
    <row r="1129" spans="1:24" x14ac:dyDescent="0.2">
      <c r="A1129">
        <v>483</v>
      </c>
      <c r="B1129" t="s">
        <v>160</v>
      </c>
      <c r="C1129">
        <v>2022</v>
      </c>
      <c r="D1129">
        <v>21726.925500000001</v>
      </c>
      <c r="E1129" s="1">
        <v>6184500</v>
      </c>
      <c r="F1129">
        <f>D1129/1000000</f>
        <v>2.1726925500000001E-2</v>
      </c>
      <c r="G1129">
        <f>E1129/1000000</f>
        <v>6.1844999999999999</v>
      </c>
      <c r="H1129">
        <v>103.85153099999999</v>
      </c>
      <c r="I1129">
        <f t="shared" si="68"/>
        <v>114.471069</v>
      </c>
      <c r="J1129">
        <v>109.818382</v>
      </c>
      <c r="K1129">
        <f t="shared" si="69"/>
        <v>111.621161</v>
      </c>
      <c r="L1129">
        <v>9.051E-3</v>
      </c>
      <c r="M1129">
        <v>14.563214285714199</v>
      </c>
      <c r="N1129">
        <f>H1129-106</f>
        <v>-2.1484690000000057</v>
      </c>
      <c r="O1129">
        <f>117-J1129</f>
        <v>7.1816180000000003</v>
      </c>
      <c r="P1129">
        <f>N1129+O1129</f>
        <v>5.0331489999999945</v>
      </c>
      <c r="Q1129">
        <f>N1129/P1129</f>
        <v>-0.42686377852116203</v>
      </c>
      <c r="R1129">
        <f>O1129/P1129</f>
        <v>1.426863778521162</v>
      </c>
      <c r="S1129">
        <f>Q1129*L1129</f>
        <v>-3.8635440593950375E-3</v>
      </c>
      <c r="T1129">
        <f>R1129*L1129</f>
        <v>1.2914544059395038E-2</v>
      </c>
      <c r="U1129" s="1">
        <f>S1129*1901000</f>
        <v>-7344.5972569099667</v>
      </c>
      <c r="V1129" s="1">
        <f>T1129*469000</f>
        <v>6056.9211638562729</v>
      </c>
      <c r="W1129" s="2">
        <f t="shared" si="70"/>
        <v>1</v>
      </c>
      <c r="X1129" s="2">
        <f t="shared" si="71"/>
        <v>52</v>
      </c>
    </row>
    <row r="1130" spans="1:24" x14ac:dyDescent="0.2">
      <c r="A1130">
        <v>996</v>
      </c>
      <c r="B1130" t="s">
        <v>168</v>
      </c>
      <c r="C1130">
        <v>2022</v>
      </c>
      <c r="D1130">
        <v>-29017.243999999999</v>
      </c>
      <c r="E1130" s="1">
        <v>8000000</v>
      </c>
      <c r="F1130">
        <f>D1130/1000000</f>
        <v>-2.9017243999999998E-2</v>
      </c>
      <c r="G1130">
        <f>E1130/1000000</f>
        <v>8</v>
      </c>
      <c r="H1130">
        <v>107.658873</v>
      </c>
      <c r="I1130" t="e">
        <f t="shared" si="68"/>
        <v>#DIV/0!</v>
      </c>
      <c r="J1130">
        <v>113.701852</v>
      </c>
      <c r="K1130" t="e">
        <f t="shared" si="69"/>
        <v>#DIV/0!</v>
      </c>
      <c r="L1130">
        <v>-1.2088E-2</v>
      </c>
      <c r="M1130">
        <v>14.73</v>
      </c>
      <c r="N1130">
        <f>H1130-106</f>
        <v>1.6588729999999998</v>
      </c>
      <c r="O1130">
        <f>117-J1130</f>
        <v>3.2981479999999976</v>
      </c>
      <c r="P1130">
        <f>N1130+O1130</f>
        <v>4.9570209999999975</v>
      </c>
      <c r="Q1130">
        <f>N1130/P1130</f>
        <v>0.33465119473974403</v>
      </c>
      <c r="R1130">
        <f>O1130/P1130</f>
        <v>0.66534880526025597</v>
      </c>
      <c r="S1130">
        <f>Q1130*L1130</f>
        <v>-4.0452636420140256E-3</v>
      </c>
      <c r="T1130">
        <f>R1130*L1130</f>
        <v>-8.0427363579859742E-3</v>
      </c>
      <c r="U1130" s="1">
        <f>S1130*1901000</f>
        <v>-7690.046183468663</v>
      </c>
      <c r="V1130" s="1">
        <f>T1130*469000</f>
        <v>-3772.0433518954219</v>
      </c>
      <c r="W1130" s="2">
        <f t="shared" si="70"/>
        <v>11</v>
      </c>
      <c r="X1130" s="2">
        <f t="shared" si="71"/>
        <v>24</v>
      </c>
    </row>
    <row r="1131" spans="1:24" x14ac:dyDescent="0.2">
      <c r="A1131">
        <v>146027</v>
      </c>
      <c r="B1131" t="s">
        <v>347</v>
      </c>
      <c r="C1131">
        <v>2024</v>
      </c>
      <c r="D1131">
        <v>-48816.567999999999</v>
      </c>
      <c r="E1131" s="1">
        <v>2162606</v>
      </c>
      <c r="F1131">
        <f>D1131/1000000</f>
        <v>-4.8816567999999998E-2</v>
      </c>
      <c r="G1131">
        <f>E1131/1000000</f>
        <v>2.1626059999999998</v>
      </c>
      <c r="H1131">
        <v>107.146798</v>
      </c>
      <c r="I1131" t="e">
        <f t="shared" si="68"/>
        <v>#DIV/0!</v>
      </c>
      <c r="J1131">
        <v>113.191306</v>
      </c>
      <c r="K1131" t="e">
        <f t="shared" si="69"/>
        <v>#DIV/0!</v>
      </c>
      <c r="L1131">
        <v>-2.0336E-2</v>
      </c>
      <c r="M1131">
        <v>24.368227848101199</v>
      </c>
      <c r="N1131">
        <f>H1131-106</f>
        <v>1.146798000000004</v>
      </c>
      <c r="O1131">
        <f>117-J1131</f>
        <v>3.8086940000000027</v>
      </c>
      <c r="P1131">
        <f>N1131+O1131</f>
        <v>4.9554920000000067</v>
      </c>
      <c r="Q1131">
        <f>N1131/P1131</f>
        <v>0.23141960475367582</v>
      </c>
      <c r="R1131">
        <f>O1131/P1131</f>
        <v>0.76858039524632416</v>
      </c>
      <c r="S1131">
        <f>Q1131*L1131</f>
        <v>-4.7061490822707516E-3</v>
      </c>
      <c r="T1131">
        <f>R1131*L1131</f>
        <v>-1.5629850917729247E-2</v>
      </c>
      <c r="U1131" s="1">
        <f>S1131*1901000</f>
        <v>-8946.3894053966997</v>
      </c>
      <c r="V1131" s="1">
        <f>T1131*469000</f>
        <v>-7330.4000804150173</v>
      </c>
      <c r="W1131" s="2">
        <f t="shared" si="70"/>
        <v>9</v>
      </c>
      <c r="X1131" s="2">
        <f t="shared" si="71"/>
        <v>27</v>
      </c>
    </row>
    <row r="1132" spans="1:24" x14ac:dyDescent="0.2">
      <c r="A1132">
        <v>169130</v>
      </c>
      <c r="B1132" t="s">
        <v>362</v>
      </c>
      <c r="C1132">
        <v>2022</v>
      </c>
      <c r="D1132">
        <v>-226847.25</v>
      </c>
      <c r="E1132" s="1">
        <v>2000000</v>
      </c>
      <c r="F1132">
        <f>D1132/1000000</f>
        <v>-0.22684725</v>
      </c>
      <c r="G1132">
        <f>E1132/1000000</f>
        <v>2</v>
      </c>
      <c r="H1132">
        <v>106.331163</v>
      </c>
      <c r="I1132" t="e">
        <f t="shared" si="68"/>
        <v>#DIV/0!</v>
      </c>
      <c r="J1132">
        <v>112.60127300000001</v>
      </c>
      <c r="K1132" t="e">
        <f t="shared" si="69"/>
        <v>#DIV/0!</v>
      </c>
      <c r="L1132">
        <v>-9.4500000000000001E-2</v>
      </c>
      <c r="M1132">
        <v>18.6591836734693</v>
      </c>
      <c r="N1132">
        <f>H1132-106</f>
        <v>0.33116300000000365</v>
      </c>
      <c r="O1132">
        <f>117-J1132</f>
        <v>4.3987269999999938</v>
      </c>
      <c r="P1132">
        <f>N1132+O1132</f>
        <v>4.7298899999999975</v>
      </c>
      <c r="Q1132">
        <f>N1132/P1132</f>
        <v>7.0014947493494309E-2</v>
      </c>
      <c r="R1132">
        <f>O1132/P1132</f>
        <v>0.92998505250650565</v>
      </c>
      <c r="S1132">
        <f>Q1132*L1132</f>
        <v>-6.6164125381352121E-3</v>
      </c>
      <c r="T1132">
        <f>R1132*L1132</f>
        <v>-8.7883587461864782E-2</v>
      </c>
      <c r="U1132" s="1">
        <f>S1132*1901000</f>
        <v>-12577.800234995038</v>
      </c>
      <c r="V1132" s="1">
        <f>T1132*469000</f>
        <v>-41217.402519614581</v>
      </c>
      <c r="W1132" s="2">
        <f t="shared" si="70"/>
        <v>7.0000000000000009</v>
      </c>
      <c r="X1132" s="2">
        <f t="shared" si="71"/>
        <v>30</v>
      </c>
    </row>
    <row r="1133" spans="1:24" x14ac:dyDescent="0.2">
      <c r="A1133">
        <v>44331</v>
      </c>
      <c r="B1133" t="s">
        <v>337</v>
      </c>
      <c r="C1133">
        <v>2023</v>
      </c>
      <c r="D1133">
        <v>717166.17850000004</v>
      </c>
      <c r="E1133" s="1">
        <v>2346614</v>
      </c>
      <c r="F1133">
        <f>D1133/1000000</f>
        <v>0.71716617850000008</v>
      </c>
      <c r="G1133">
        <f>E1133/1000000</f>
        <v>2.3466140000000002</v>
      </c>
      <c r="H1133">
        <v>105.847184</v>
      </c>
      <c r="I1133">
        <f t="shared" si="68"/>
        <v>112.594618</v>
      </c>
      <c r="J1133">
        <v>110.80630499999999</v>
      </c>
      <c r="K1133">
        <f t="shared" si="69"/>
        <v>110.409363</v>
      </c>
      <c r="L1133">
        <v>0.29875699999999999</v>
      </c>
      <c r="M1133">
        <v>15.307948717948699</v>
      </c>
      <c r="N1133">
        <f>H1133-106</f>
        <v>-0.1528160000000014</v>
      </c>
      <c r="O1133">
        <f>117-J1133</f>
        <v>6.1936950000000053</v>
      </c>
      <c r="P1133">
        <f>N1133+O1133</f>
        <v>6.0408790000000039</v>
      </c>
      <c r="Q1133">
        <f>N1133/P1133</f>
        <v>-2.5296980787067793E-2</v>
      </c>
      <c r="R1133">
        <f>O1133/P1133</f>
        <v>1.0252969807870678</v>
      </c>
      <c r="S1133">
        <f>Q1133*L1133</f>
        <v>-7.5576500890020123E-3</v>
      </c>
      <c r="T1133">
        <f>R1133*L1133</f>
        <v>0.30631465008900199</v>
      </c>
      <c r="U1133" s="1">
        <f>S1133*1901000</f>
        <v>-14367.092819192825</v>
      </c>
      <c r="V1133" s="1">
        <f>T1133*469000</f>
        <v>143661.57089174193</v>
      </c>
      <c r="W1133" s="2">
        <f t="shared" si="70"/>
        <v>5</v>
      </c>
      <c r="X1133" s="2">
        <f t="shared" si="71"/>
        <v>44.999999999999993</v>
      </c>
    </row>
    <row r="1134" spans="1:24" x14ac:dyDescent="0.2">
      <c r="A1134">
        <v>74063</v>
      </c>
      <c r="B1134" t="s">
        <v>292</v>
      </c>
      <c r="C1134">
        <v>2023</v>
      </c>
      <c r="D1134">
        <v>66054.558499999999</v>
      </c>
      <c r="E1134" s="1">
        <v>2346614</v>
      </c>
      <c r="F1134">
        <f>D1134/1000000</f>
        <v>6.6054558499999999E-2</v>
      </c>
      <c r="G1134">
        <f>E1134/1000000</f>
        <v>2.3466140000000002</v>
      </c>
      <c r="H1134">
        <v>104.34072399999999</v>
      </c>
      <c r="I1134">
        <f t="shared" si="68"/>
        <v>110.602155</v>
      </c>
      <c r="J1134">
        <v>110.246545</v>
      </c>
      <c r="K1134">
        <f t="shared" si="69"/>
        <v>111.461485</v>
      </c>
      <c r="L1134">
        <v>2.7517E-2</v>
      </c>
      <c r="M1134">
        <v>15.5830666666666</v>
      </c>
      <c r="N1134">
        <f>H1134-106</f>
        <v>-1.6592760000000055</v>
      </c>
      <c r="O1134">
        <f>117-J1134</f>
        <v>6.7534550000000024</v>
      </c>
      <c r="P1134">
        <f>N1134+O1134</f>
        <v>5.0941789999999969</v>
      </c>
      <c r="Q1134">
        <f>N1134/P1134</f>
        <v>-0.32572000316439736</v>
      </c>
      <c r="R1134">
        <f>O1134/P1134</f>
        <v>1.3257200031643974</v>
      </c>
      <c r="S1134">
        <f>Q1134*L1134</f>
        <v>-8.9628373270747227E-3</v>
      </c>
      <c r="T1134">
        <f>R1134*L1134</f>
        <v>3.6479837327074723E-2</v>
      </c>
      <c r="U1134" s="1">
        <f>S1134*1901000</f>
        <v>-17038.353758769048</v>
      </c>
      <c r="V1134" s="1">
        <f>T1134*469000</f>
        <v>17109.043706398046</v>
      </c>
      <c r="W1134" s="2">
        <f t="shared" si="70"/>
        <v>2</v>
      </c>
      <c r="X1134" s="2">
        <f t="shared" si="71"/>
        <v>49</v>
      </c>
    </row>
    <row r="1135" spans="1:24" x14ac:dyDescent="0.2">
      <c r="A1135">
        <v>43970</v>
      </c>
      <c r="B1135" t="s">
        <v>275</v>
      </c>
      <c r="C1135">
        <v>2023</v>
      </c>
      <c r="D1135">
        <v>2347105.6784999999</v>
      </c>
      <c r="E1135" s="1">
        <v>6190476</v>
      </c>
      <c r="F1135">
        <f>D1135/1000000</f>
        <v>2.3471056784999997</v>
      </c>
      <c r="G1135">
        <f>E1135/1000000</f>
        <v>6.1904760000000003</v>
      </c>
      <c r="H1135">
        <v>105.91704300000001</v>
      </c>
      <c r="I1135">
        <f t="shared" si="68"/>
        <v>107.366753</v>
      </c>
      <c r="J1135">
        <v>108.168153</v>
      </c>
      <c r="K1135">
        <f t="shared" si="69"/>
        <v>105.627501</v>
      </c>
      <c r="L1135">
        <v>0.97775699999999999</v>
      </c>
      <c r="M1135">
        <v>13.938333333333301</v>
      </c>
      <c r="N1135">
        <f>H1135-106</f>
        <v>-8.2956999999993286E-2</v>
      </c>
      <c r="O1135">
        <f>117-J1135</f>
        <v>8.8318469999999962</v>
      </c>
      <c r="P1135">
        <f>N1135+O1135</f>
        <v>8.7488900000000029</v>
      </c>
      <c r="Q1135">
        <f>N1135/P1135</f>
        <v>-9.4820028597905857E-3</v>
      </c>
      <c r="R1135">
        <f>O1135/P1135</f>
        <v>1.0094820028597906</v>
      </c>
      <c r="S1135">
        <f>Q1135*L1135</f>
        <v>-9.2710946701802643E-3</v>
      </c>
      <c r="T1135">
        <f>R1135*L1135</f>
        <v>0.98702809467018027</v>
      </c>
      <c r="U1135" s="1">
        <f>S1135*1901000</f>
        <v>-17624.350968012681</v>
      </c>
      <c r="V1135" s="1">
        <f>T1135*469000</f>
        <v>462916.17640031455</v>
      </c>
      <c r="W1135" s="2">
        <f t="shared" si="70"/>
        <v>5</v>
      </c>
      <c r="X1135" s="2">
        <f t="shared" si="71"/>
        <v>65</v>
      </c>
    </row>
    <row r="1136" spans="1:24" x14ac:dyDescent="0.2">
      <c r="A1136">
        <v>77562</v>
      </c>
      <c r="B1136" t="s">
        <v>100</v>
      </c>
      <c r="C1136">
        <v>2024</v>
      </c>
      <c r="D1136">
        <v>4412875.1574999997</v>
      </c>
      <c r="E1136" s="1">
        <v>23000000</v>
      </c>
      <c r="F1136">
        <f>D1136/1000000</f>
        <v>4.4128751574999994</v>
      </c>
      <c r="G1136">
        <f>E1136/1000000</f>
        <v>23</v>
      </c>
      <c r="H1136">
        <v>105.949251</v>
      </c>
      <c r="I1136">
        <f t="shared" si="68"/>
        <v>113.696838</v>
      </c>
      <c r="J1136">
        <v>107.984904</v>
      </c>
      <c r="K1136">
        <f t="shared" si="69"/>
        <v>115.394775</v>
      </c>
      <c r="L1136">
        <v>1.8383149999999999</v>
      </c>
      <c r="M1136">
        <v>24.731304347826001</v>
      </c>
      <c r="N1136">
        <f>H1136-106</f>
        <v>-5.0748999999996158E-2</v>
      </c>
      <c r="O1136">
        <f>117-J1136</f>
        <v>9.0150959999999998</v>
      </c>
      <c r="P1136">
        <f>N1136+O1136</f>
        <v>8.9643470000000036</v>
      </c>
      <c r="Q1136">
        <f>N1136/P1136</f>
        <v>-5.6612043241963013E-3</v>
      </c>
      <c r="R1136">
        <f>O1136/P1136</f>
        <v>1.0056612043241964</v>
      </c>
      <c r="S1136">
        <f>Q1136*L1136</f>
        <v>-1.0407076827234922E-2</v>
      </c>
      <c r="T1136">
        <f>R1136*L1136</f>
        <v>1.848722076827235</v>
      </c>
      <c r="U1136" s="1">
        <f>S1136*1901000</f>
        <v>-19783.853048573586</v>
      </c>
      <c r="V1136" s="1">
        <f>T1136*469000</f>
        <v>867050.65403197322</v>
      </c>
      <c r="W1136" s="2">
        <f t="shared" si="70"/>
        <v>6</v>
      </c>
      <c r="X1136" s="2">
        <f t="shared" si="71"/>
        <v>66</v>
      </c>
    </row>
    <row r="1137" spans="1:24" x14ac:dyDescent="0.2">
      <c r="A1137">
        <v>42774</v>
      </c>
      <c r="B1137" t="s">
        <v>339</v>
      </c>
      <c r="C1137">
        <v>2023</v>
      </c>
      <c r="D1137">
        <v>4312241.3964999998</v>
      </c>
      <c r="E1137" s="1">
        <v>2320000</v>
      </c>
      <c r="F1137">
        <f>D1137/1000000</f>
        <v>4.3122413965000002</v>
      </c>
      <c r="G1137">
        <f>E1137/1000000</f>
        <v>2.3199999999999998</v>
      </c>
      <c r="H1137">
        <v>105.90448000000001</v>
      </c>
      <c r="I1137">
        <f t="shared" si="68"/>
        <v>112.70939300000001</v>
      </c>
      <c r="J1137">
        <v>103.335469</v>
      </c>
      <c r="K1137">
        <f t="shared" si="69"/>
        <v>109.78142099999999</v>
      </c>
      <c r="L1137">
        <v>1.7963929999999999</v>
      </c>
      <c r="M1137">
        <v>11.180714285714201</v>
      </c>
      <c r="N1137">
        <f>H1137-106</f>
        <v>-9.5519999999993388E-2</v>
      </c>
      <c r="O1137">
        <f>117-J1137</f>
        <v>13.664530999999997</v>
      </c>
      <c r="P1137">
        <f>N1137+O1137</f>
        <v>13.569011000000003</v>
      </c>
      <c r="Q1137">
        <f>N1137/P1137</f>
        <v>-7.0395697962064713E-3</v>
      </c>
      <c r="R1137">
        <f>O1137/P1137</f>
        <v>1.0070395697962065</v>
      </c>
      <c r="S1137">
        <f>Q1137*L1137</f>
        <v>-1.2645833904916731E-2</v>
      </c>
      <c r="T1137">
        <f>R1137*L1137</f>
        <v>1.8090388339049166</v>
      </c>
      <c r="U1137" s="1">
        <f>S1137*1901000</f>
        <v>-24039.730253246704</v>
      </c>
      <c r="V1137" s="1">
        <f>T1137*469000</f>
        <v>848439.21310140588</v>
      </c>
      <c r="W1137" s="2">
        <f t="shared" si="70"/>
        <v>5</v>
      </c>
      <c r="X1137" s="2">
        <f t="shared" si="71"/>
        <v>89</v>
      </c>
    </row>
    <row r="1138" spans="1:24" x14ac:dyDescent="0.2">
      <c r="A1138">
        <v>130</v>
      </c>
      <c r="B1138" t="s">
        <v>134</v>
      </c>
      <c r="C1138">
        <v>2022</v>
      </c>
      <c r="D1138">
        <v>245237.48050000001</v>
      </c>
      <c r="E1138" s="1">
        <v>5853659</v>
      </c>
      <c r="F1138">
        <f>D1138/1000000</f>
        <v>0.24523748049999999</v>
      </c>
      <c r="G1138">
        <f>E1138/1000000</f>
        <v>5.8536590000000004</v>
      </c>
      <c r="H1138">
        <v>105.295391</v>
      </c>
      <c r="I1138">
        <f t="shared" si="68"/>
        <v>113.559748</v>
      </c>
      <c r="J1138">
        <v>110.977785</v>
      </c>
      <c r="K1138">
        <f t="shared" si="69"/>
        <v>102.86058800000001</v>
      </c>
      <c r="L1138">
        <v>0.102161</v>
      </c>
      <c r="M1138">
        <v>17.155151515151498</v>
      </c>
      <c r="N1138">
        <f>H1138-106</f>
        <v>-0.70460900000000493</v>
      </c>
      <c r="O1138">
        <f>117-J1138</f>
        <v>6.0222150000000028</v>
      </c>
      <c r="P1138">
        <f>N1138+O1138</f>
        <v>5.3176059999999978</v>
      </c>
      <c r="Q1138">
        <f>N1138/P1138</f>
        <v>-0.13250492796946695</v>
      </c>
      <c r="R1138">
        <f>O1138/P1138</f>
        <v>1.132504927969467</v>
      </c>
      <c r="S1138">
        <f>Q1138*L1138</f>
        <v>-1.3536835946288713E-2</v>
      </c>
      <c r="T1138">
        <f>R1138*L1138</f>
        <v>0.11569783594628873</v>
      </c>
      <c r="U1138" s="1">
        <f>S1138*1901000</f>
        <v>-25733.525133894844</v>
      </c>
      <c r="V1138" s="1">
        <f>T1138*469000</f>
        <v>54262.285058809415</v>
      </c>
      <c r="W1138" s="2">
        <f t="shared" si="70"/>
        <v>4</v>
      </c>
      <c r="X1138" s="2">
        <f t="shared" si="71"/>
        <v>43.999999999999993</v>
      </c>
    </row>
    <row r="1139" spans="1:24" x14ac:dyDescent="0.2">
      <c r="A1139">
        <v>143005</v>
      </c>
      <c r="B1139" t="s">
        <v>376</v>
      </c>
      <c r="C1139">
        <v>2024</v>
      </c>
      <c r="D1139">
        <v>716508.44149999996</v>
      </c>
      <c r="E1139" s="1">
        <v>1862265</v>
      </c>
      <c r="F1139">
        <f>D1139/1000000</f>
        <v>0.71650844149999993</v>
      </c>
      <c r="G1139">
        <f>E1139/1000000</f>
        <v>1.8622650000000001</v>
      </c>
      <c r="H1139">
        <v>105.514077</v>
      </c>
      <c r="I1139" t="e">
        <f t="shared" si="68"/>
        <v>#DIV/0!</v>
      </c>
      <c r="J1139">
        <v>110.745971</v>
      </c>
      <c r="K1139" t="e">
        <f t="shared" si="69"/>
        <v>#DIV/0!</v>
      </c>
      <c r="L1139">
        <v>0.298483</v>
      </c>
      <c r="M1139">
        <v>20.406984126984099</v>
      </c>
      <c r="N1139">
        <f>H1139-106</f>
        <v>-0.48592299999999966</v>
      </c>
      <c r="O1139">
        <f>117-J1139</f>
        <v>6.2540290000000027</v>
      </c>
      <c r="P1139">
        <f>N1139+O1139</f>
        <v>5.7681060000000031</v>
      </c>
      <c r="Q1139">
        <f>N1139/P1139</f>
        <v>-8.4243077363696059E-2</v>
      </c>
      <c r="R1139">
        <f>O1139/P1139</f>
        <v>1.084243077363696</v>
      </c>
      <c r="S1139">
        <f>Q1139*L1139</f>
        <v>-2.5145126460748089E-2</v>
      </c>
      <c r="T1139">
        <f>R1139*L1139</f>
        <v>0.32362812646074807</v>
      </c>
      <c r="U1139" s="1">
        <f>S1139*1901000</f>
        <v>-47800.885401882115</v>
      </c>
      <c r="V1139" s="1">
        <f>T1139*469000</f>
        <v>151781.59131009085</v>
      </c>
      <c r="W1139" s="2">
        <f t="shared" si="70"/>
        <v>4</v>
      </c>
      <c r="X1139" s="2">
        <f t="shared" si="71"/>
        <v>46</v>
      </c>
    </row>
    <row r="1140" spans="1:24" x14ac:dyDescent="0.2">
      <c r="A1140">
        <v>44173</v>
      </c>
      <c r="B1140" t="s">
        <v>240</v>
      </c>
      <c r="C1140">
        <v>2020</v>
      </c>
      <c r="D1140">
        <v>-158622.63949999999</v>
      </c>
      <c r="E1140" s="1">
        <v>1517981</v>
      </c>
      <c r="F1140">
        <f>D1140/1000000</f>
        <v>-0.1586226395</v>
      </c>
      <c r="G1140">
        <f>E1140/1000000</f>
        <v>1.517981</v>
      </c>
      <c r="H1140">
        <v>107.856444</v>
      </c>
      <c r="I1140" t="e">
        <f t="shared" si="68"/>
        <v>#DIV/0!</v>
      </c>
      <c r="J1140">
        <v>114.08466</v>
      </c>
      <c r="K1140" t="e">
        <f t="shared" si="69"/>
        <v>#DIV/0!</v>
      </c>
      <c r="L1140">
        <v>-6.6078999999999999E-2</v>
      </c>
      <c r="M1140">
        <v>15.4424528301886</v>
      </c>
      <c r="N1140">
        <f>H1140-106</f>
        <v>1.8564439999999962</v>
      </c>
      <c r="O1140">
        <f>117-J1140</f>
        <v>2.9153400000000005</v>
      </c>
      <c r="P1140">
        <f>N1140+O1140</f>
        <v>4.7717839999999967</v>
      </c>
      <c r="Q1140">
        <f>N1140/P1140</f>
        <v>0.38904610937963613</v>
      </c>
      <c r="R1140">
        <f>O1140/P1140</f>
        <v>0.61095389062036387</v>
      </c>
      <c r="S1140">
        <f>Q1140*L1140</f>
        <v>-2.5707777861696975E-2</v>
      </c>
      <c r="T1140">
        <f>R1140*L1140</f>
        <v>-4.037122213830302E-2</v>
      </c>
      <c r="U1140" s="1">
        <f>S1140*1901000</f>
        <v>-48870.485715085953</v>
      </c>
      <c r="V1140" s="1">
        <f>T1140*469000</f>
        <v>-18934.103182864117</v>
      </c>
      <c r="W1140" s="2">
        <f t="shared" si="70"/>
        <v>12</v>
      </c>
      <c r="X1140" s="2">
        <f t="shared" si="71"/>
        <v>22</v>
      </c>
    </row>
    <row r="1141" spans="1:24" x14ac:dyDescent="0.2">
      <c r="A1141">
        <v>20113</v>
      </c>
      <c r="B1141" t="s">
        <v>229</v>
      </c>
      <c r="C1141">
        <v>2023</v>
      </c>
      <c r="D1141">
        <v>1939661.612</v>
      </c>
      <c r="E1141" s="1">
        <v>2019706</v>
      </c>
      <c r="F1141">
        <f>D1141/1000000</f>
        <v>1.9396616119999999</v>
      </c>
      <c r="G1141">
        <f>E1141/1000000</f>
        <v>2.0197059999999998</v>
      </c>
      <c r="H1141">
        <v>105.680278</v>
      </c>
      <c r="I1141" t="e">
        <f t="shared" si="68"/>
        <v>#DIV/0!</v>
      </c>
      <c r="J1141">
        <v>109.815873</v>
      </c>
      <c r="K1141" t="e">
        <f t="shared" si="69"/>
        <v>#DIV/0!</v>
      </c>
      <c r="L1141">
        <v>0.80802399999999996</v>
      </c>
      <c r="M1141">
        <v>23.1144</v>
      </c>
      <c r="N1141">
        <f>H1141-106</f>
        <v>-0.31972199999999873</v>
      </c>
      <c r="O1141">
        <f>117-J1141</f>
        <v>7.1841270000000037</v>
      </c>
      <c r="P1141">
        <f>N1141+O1141</f>
        <v>6.864405000000005</v>
      </c>
      <c r="Q1141">
        <f>N1141/P1141</f>
        <v>-4.6576797260650921E-2</v>
      </c>
      <c r="R1141">
        <f>O1141/P1141</f>
        <v>1.046576797260651</v>
      </c>
      <c r="S1141">
        <f>Q1141*L1141</f>
        <v>-3.7635170029740199E-2</v>
      </c>
      <c r="T1141">
        <f>R1141*L1141</f>
        <v>0.84565917002974023</v>
      </c>
      <c r="U1141" s="1">
        <f>S1141*1901000</f>
        <v>-71544.458226536124</v>
      </c>
      <c r="V1141" s="1">
        <f>T1141*469000</f>
        <v>396614.15074394818</v>
      </c>
      <c r="W1141" s="2">
        <f t="shared" si="70"/>
        <v>5</v>
      </c>
      <c r="X1141" s="2">
        <f t="shared" si="71"/>
        <v>52</v>
      </c>
    </row>
    <row r="1142" spans="1:24" x14ac:dyDescent="0.2">
      <c r="A1142">
        <v>44496</v>
      </c>
      <c r="B1142" t="s">
        <v>287</v>
      </c>
      <c r="C1142">
        <v>2021</v>
      </c>
      <c r="D1142">
        <v>-265334.46649999998</v>
      </c>
      <c r="E1142" s="1">
        <v>5005350</v>
      </c>
      <c r="F1142">
        <f>D1142/1000000</f>
        <v>-0.26533446649999998</v>
      </c>
      <c r="G1142">
        <f>E1142/1000000</f>
        <v>5.00535</v>
      </c>
      <c r="H1142">
        <v>107.715492</v>
      </c>
      <c r="I1142">
        <f t="shared" si="68"/>
        <v>106.444509</v>
      </c>
      <c r="J1142">
        <v>114.040631</v>
      </c>
      <c r="K1142">
        <f t="shared" si="69"/>
        <v>115.417706</v>
      </c>
      <c r="L1142">
        <v>-0.11053300000000001</v>
      </c>
      <c r="M1142">
        <v>18.131025641025602</v>
      </c>
      <c r="N1142">
        <f>H1142-106</f>
        <v>1.7154919999999976</v>
      </c>
      <c r="O1142">
        <f>117-J1142</f>
        <v>2.9593689999999953</v>
      </c>
      <c r="P1142">
        <f>N1142+O1142</f>
        <v>4.6748609999999928</v>
      </c>
      <c r="Q1142">
        <f>N1142/P1142</f>
        <v>0.36696107114200832</v>
      </c>
      <c r="R1142">
        <f>O1142/P1142</f>
        <v>0.63303892885799162</v>
      </c>
      <c r="S1142">
        <f>Q1142*L1142</f>
        <v>-4.0561308076539605E-2</v>
      </c>
      <c r="T1142">
        <f>R1142*L1142</f>
        <v>-6.9971691923460394E-2</v>
      </c>
      <c r="U1142" s="1">
        <f>S1142*1901000</f>
        <v>-77107.046653501791</v>
      </c>
      <c r="V1142" s="1">
        <f>T1142*469000</f>
        <v>-32816.723512102923</v>
      </c>
      <c r="W1142" s="2">
        <f t="shared" si="70"/>
        <v>11</v>
      </c>
      <c r="X1142" s="2">
        <f t="shared" si="71"/>
        <v>22</v>
      </c>
    </row>
    <row r="1143" spans="1:24" x14ac:dyDescent="0.2">
      <c r="A1143">
        <v>32718</v>
      </c>
      <c r="B1143" t="s">
        <v>310</v>
      </c>
      <c r="C1143">
        <v>2021</v>
      </c>
      <c r="D1143">
        <v>2024375.257</v>
      </c>
      <c r="E1143" s="1">
        <v>3732000</v>
      </c>
      <c r="F1143">
        <f>D1143/1000000</f>
        <v>2.024375257</v>
      </c>
      <c r="G1143">
        <f>E1143/1000000</f>
        <v>3.7320000000000002</v>
      </c>
      <c r="H1143">
        <v>105.62324</v>
      </c>
      <c r="I1143" t="e">
        <f t="shared" si="68"/>
        <v>#DIV/0!</v>
      </c>
      <c r="J1143">
        <v>108.795152</v>
      </c>
      <c r="K1143" t="e">
        <f t="shared" si="69"/>
        <v>#DIV/0!</v>
      </c>
      <c r="L1143">
        <v>0.84331400000000001</v>
      </c>
      <c r="M1143">
        <v>15.9035897435897</v>
      </c>
      <c r="N1143">
        <f>H1143-106</f>
        <v>-0.37676000000000442</v>
      </c>
      <c r="O1143">
        <f>117-J1143</f>
        <v>8.2048479999999984</v>
      </c>
      <c r="P1143">
        <f>N1143+O1143</f>
        <v>7.8280879999999939</v>
      </c>
      <c r="Q1143">
        <f>N1143/P1143</f>
        <v>-4.8129249441243471E-2</v>
      </c>
      <c r="R1143">
        <f>O1143/P1143</f>
        <v>1.0481292494412435</v>
      </c>
      <c r="S1143">
        <f>Q1143*L1143</f>
        <v>-4.0588069863292796E-2</v>
      </c>
      <c r="T1143">
        <f>R1143*L1143</f>
        <v>0.88390206986329289</v>
      </c>
      <c r="U1143" s="1">
        <f>S1143*1901000</f>
        <v>-77157.920810119598</v>
      </c>
      <c r="V1143" s="1">
        <f>T1143*469000</f>
        <v>414550.07076588436</v>
      </c>
      <c r="W1143" s="2">
        <f t="shared" si="70"/>
        <v>5</v>
      </c>
      <c r="X1143" s="2">
        <f t="shared" si="71"/>
        <v>60</v>
      </c>
    </row>
    <row r="1144" spans="1:24" x14ac:dyDescent="0.2">
      <c r="A1144">
        <v>31807</v>
      </c>
      <c r="B1144" t="s">
        <v>303</v>
      </c>
      <c r="C1144">
        <v>2021</v>
      </c>
      <c r="D1144">
        <v>2609501.9330000002</v>
      </c>
      <c r="E1144" s="1">
        <v>4347600</v>
      </c>
      <c r="F1144">
        <f>D1144/1000000</f>
        <v>2.6095019330000002</v>
      </c>
      <c r="G1144">
        <f>E1144/1000000</f>
        <v>4.3475999999999999</v>
      </c>
      <c r="H1144">
        <v>105.66612499999999</v>
      </c>
      <c r="I1144">
        <f t="shared" si="68"/>
        <v>112.66641</v>
      </c>
      <c r="J1144">
        <v>108.510136</v>
      </c>
      <c r="K1144">
        <f t="shared" si="69"/>
        <v>109.111981</v>
      </c>
      <c r="L1144">
        <v>1.0870660000000001</v>
      </c>
      <c r="M1144">
        <v>18.370425531914801</v>
      </c>
      <c r="N1144">
        <f>H1144-106</f>
        <v>-0.33387500000000614</v>
      </c>
      <c r="O1144">
        <f>117-J1144</f>
        <v>8.4898639999999972</v>
      </c>
      <c r="P1144">
        <f>N1144+O1144</f>
        <v>8.1559889999999911</v>
      </c>
      <c r="Q1144">
        <f>N1144/P1144</f>
        <v>-4.0936175858011396E-2</v>
      </c>
      <c r="R1144">
        <f>O1144/P1144</f>
        <v>1.0409361758580113</v>
      </c>
      <c r="S1144">
        <f>Q1144*L1144</f>
        <v>-4.450032494526502E-2</v>
      </c>
      <c r="T1144">
        <f>R1144*L1144</f>
        <v>1.131566324945265</v>
      </c>
      <c r="U1144" s="1">
        <f>S1144*1901000</f>
        <v>-84595.117720948809</v>
      </c>
      <c r="V1144" s="1">
        <f>T1144*469000</f>
        <v>530704.60639932926</v>
      </c>
      <c r="W1144" s="2">
        <f t="shared" si="70"/>
        <v>5</v>
      </c>
      <c r="X1144" s="2">
        <f t="shared" si="71"/>
        <v>62</v>
      </c>
    </row>
    <row r="1145" spans="1:24" x14ac:dyDescent="0.2">
      <c r="A1145">
        <v>70574</v>
      </c>
      <c r="B1145" t="s">
        <v>212</v>
      </c>
      <c r="C1145">
        <v>2023</v>
      </c>
      <c r="D1145">
        <v>8248778.1375000002</v>
      </c>
      <c r="E1145" s="1">
        <v>10500000</v>
      </c>
      <c r="F1145">
        <f>D1145/1000000</f>
        <v>8.2487781375000004</v>
      </c>
      <c r="G1145">
        <f>E1145/1000000</f>
        <v>10.5</v>
      </c>
      <c r="H1145">
        <v>105.80432999999999</v>
      </c>
      <c r="I1145" t="e">
        <f t="shared" si="68"/>
        <v>#DIV/0!</v>
      </c>
      <c r="J1145">
        <v>103.795281</v>
      </c>
      <c r="K1145" t="e">
        <f t="shared" si="69"/>
        <v>#DIV/0!</v>
      </c>
      <c r="L1145">
        <v>3.4362750000000002</v>
      </c>
      <c r="M1145">
        <v>22.882615384615299</v>
      </c>
      <c r="N1145">
        <f>H1145-106</f>
        <v>-0.19567000000000689</v>
      </c>
      <c r="O1145">
        <f>117-J1145</f>
        <v>13.204718999999997</v>
      </c>
      <c r="P1145">
        <f>N1145+O1145</f>
        <v>13.00904899999999</v>
      </c>
      <c r="Q1145">
        <f>N1145/P1145</f>
        <v>-1.5041068720704107E-2</v>
      </c>
      <c r="R1145">
        <f>O1145/P1145</f>
        <v>1.0150410687207041</v>
      </c>
      <c r="S1145">
        <f>Q1145*L1145</f>
        <v>-5.168524841823751E-2</v>
      </c>
      <c r="T1145">
        <f>R1145*L1145</f>
        <v>3.4879602484182377</v>
      </c>
      <c r="U1145" s="1">
        <f>S1145*1901000</f>
        <v>-98253.657243069509</v>
      </c>
      <c r="V1145" s="1">
        <f>T1145*469000</f>
        <v>1635853.3565081535</v>
      </c>
      <c r="W1145" s="2">
        <f t="shared" si="70"/>
        <v>5</v>
      </c>
      <c r="X1145" s="2">
        <f t="shared" si="71"/>
        <v>87</v>
      </c>
    </row>
    <row r="1146" spans="1:24" x14ac:dyDescent="0.2">
      <c r="A1146">
        <v>81303</v>
      </c>
      <c r="B1146" t="s">
        <v>387</v>
      </c>
      <c r="C1146">
        <v>2020</v>
      </c>
      <c r="D1146">
        <v>211306.413</v>
      </c>
      <c r="E1146" s="1">
        <v>1517981</v>
      </c>
      <c r="F1146">
        <f>D1146/1000000</f>
        <v>0.211306413</v>
      </c>
      <c r="G1146">
        <f>E1146/1000000</f>
        <v>1.517981</v>
      </c>
      <c r="H1146">
        <v>102.855424</v>
      </c>
      <c r="I1146" t="e">
        <f t="shared" si="68"/>
        <v>#DIV/0!</v>
      </c>
      <c r="J1146">
        <v>108.654484</v>
      </c>
      <c r="K1146" t="e">
        <f t="shared" si="69"/>
        <v>#DIV/0!</v>
      </c>
      <c r="L1146">
        <v>8.8025999999999993E-2</v>
      </c>
      <c r="M1146">
        <v>23.364098360655699</v>
      </c>
      <c r="N1146">
        <f>H1146-106</f>
        <v>-3.1445760000000007</v>
      </c>
      <c r="O1146">
        <f>117-J1146</f>
        <v>8.3455160000000035</v>
      </c>
      <c r="P1146">
        <f>N1146+O1146</f>
        <v>5.2009400000000028</v>
      </c>
      <c r="Q1146">
        <f>N1146/P1146</f>
        <v>-0.60461685772187312</v>
      </c>
      <c r="R1146">
        <f>O1146/P1146</f>
        <v>1.6046168577218731</v>
      </c>
      <c r="S1146">
        <f>Q1146*L1146</f>
        <v>-5.3222003517825599E-2</v>
      </c>
      <c r="T1146">
        <f>R1146*L1146</f>
        <v>0.1412480035178256</v>
      </c>
      <c r="U1146" s="1">
        <f>S1146*1901000</f>
        <v>-101175.02868738647</v>
      </c>
      <c r="V1146" s="1">
        <f>T1146*469000</f>
        <v>66245.313649860211</v>
      </c>
      <c r="W1146" s="2">
        <f t="shared" si="70"/>
        <v>1</v>
      </c>
      <c r="X1146" s="2">
        <f t="shared" si="71"/>
        <v>61</v>
      </c>
    </row>
    <row r="1147" spans="1:24" x14ac:dyDescent="0.2">
      <c r="A1147">
        <v>77654</v>
      </c>
      <c r="B1147" t="s">
        <v>290</v>
      </c>
      <c r="C1147">
        <v>2023</v>
      </c>
      <c r="D1147">
        <v>-535457.93050000002</v>
      </c>
      <c r="E1147" s="1">
        <v>5000000</v>
      </c>
      <c r="F1147">
        <f>D1147/1000000</f>
        <v>-0.53545793050000001</v>
      </c>
      <c r="G1147">
        <f>E1147/1000000</f>
        <v>5</v>
      </c>
      <c r="H1147">
        <v>107.10695800000001</v>
      </c>
      <c r="I1147">
        <f t="shared" si="68"/>
        <v>112.012906</v>
      </c>
      <c r="J1147">
        <v>113.55938500000001</v>
      </c>
      <c r="K1147">
        <f t="shared" si="69"/>
        <v>115.40707</v>
      </c>
      <c r="L1147">
        <v>-0.22306100000000001</v>
      </c>
      <c r="M1147">
        <v>26.250447761194</v>
      </c>
      <c r="N1147">
        <f>H1147-106</f>
        <v>1.1069580000000059</v>
      </c>
      <c r="O1147">
        <f>117-J1147</f>
        <v>3.440614999999994</v>
      </c>
      <c r="P1147">
        <f>N1147+O1147</f>
        <v>4.5475729999999999</v>
      </c>
      <c r="Q1147">
        <f>N1147/P1147</f>
        <v>0.24341731292713847</v>
      </c>
      <c r="R1147">
        <f>O1147/P1147</f>
        <v>0.75658268707286147</v>
      </c>
      <c r="S1147">
        <f>Q1147*L1147</f>
        <v>-5.4296909238840438E-2</v>
      </c>
      <c r="T1147">
        <f>R1147*L1147</f>
        <v>-0.16876409076115956</v>
      </c>
      <c r="U1147" s="1">
        <f>S1147*1901000</f>
        <v>-103218.42446303567</v>
      </c>
      <c r="V1147" s="1">
        <f>T1147*469000</f>
        <v>-79150.358566983836</v>
      </c>
      <c r="W1147" s="2">
        <f t="shared" si="70"/>
        <v>9</v>
      </c>
      <c r="X1147" s="2">
        <f t="shared" si="71"/>
        <v>25</v>
      </c>
    </row>
    <row r="1148" spans="1:24" x14ac:dyDescent="0.2">
      <c r="A1148">
        <v>87232</v>
      </c>
      <c r="B1148" t="s">
        <v>330</v>
      </c>
      <c r="C1148">
        <v>2023</v>
      </c>
      <c r="D1148">
        <v>1818352.3444999999</v>
      </c>
      <c r="E1148" s="1">
        <v>2581522</v>
      </c>
      <c r="F1148">
        <f>D1148/1000000</f>
        <v>1.8183523444999998</v>
      </c>
      <c r="G1148">
        <f>E1148/1000000</f>
        <v>2.5815220000000001</v>
      </c>
      <c r="H1148">
        <v>105.42150100000001</v>
      </c>
      <c r="I1148" t="e">
        <f t="shared" si="68"/>
        <v>#DIV/0!</v>
      </c>
      <c r="J1148">
        <v>108.74209</v>
      </c>
      <c r="K1148" t="e">
        <f t="shared" si="69"/>
        <v>#DIV/0!</v>
      </c>
      <c r="L1148">
        <v>0.75748899999999997</v>
      </c>
      <c r="M1148">
        <v>15.162000000000001</v>
      </c>
      <c r="N1148">
        <f>H1148-106</f>
        <v>-0.57849899999999366</v>
      </c>
      <c r="O1148">
        <f>117-J1148</f>
        <v>8.2579099999999954</v>
      </c>
      <c r="P1148">
        <f>N1148+O1148</f>
        <v>7.6794110000000018</v>
      </c>
      <c r="Q1148">
        <f>N1148/P1148</f>
        <v>-7.5331167976293176E-2</v>
      </c>
      <c r="R1148">
        <f>O1148/P1148</f>
        <v>1.0753311679762931</v>
      </c>
      <c r="S1148">
        <f>Q1148*L1148</f>
        <v>-5.706253109919434E-2</v>
      </c>
      <c r="T1148">
        <f>R1148*L1148</f>
        <v>0.81455153109919431</v>
      </c>
      <c r="U1148" s="1">
        <f>S1148*1901000</f>
        <v>-108475.87161956844</v>
      </c>
      <c r="V1148" s="1">
        <f>T1148*469000</f>
        <v>382024.66808552213</v>
      </c>
      <c r="W1148" s="2">
        <f t="shared" si="70"/>
        <v>4</v>
      </c>
      <c r="X1148" s="2">
        <f t="shared" si="71"/>
        <v>60</v>
      </c>
    </row>
    <row r="1149" spans="1:24" x14ac:dyDescent="0.2">
      <c r="A1149">
        <v>174059</v>
      </c>
      <c r="B1149" t="s">
        <v>415</v>
      </c>
      <c r="C1149">
        <v>2024</v>
      </c>
      <c r="D1149">
        <v>3509420.577</v>
      </c>
      <c r="E1149" s="1">
        <v>1157153</v>
      </c>
      <c r="F1149">
        <f>D1149/1000000</f>
        <v>3.5094205770000002</v>
      </c>
      <c r="G1149">
        <f>E1149/1000000</f>
        <v>1.1571530000000001</v>
      </c>
      <c r="H1149">
        <v>105.615796</v>
      </c>
      <c r="I1149" t="e">
        <f t="shared" si="68"/>
        <v>#DIV/0!</v>
      </c>
      <c r="J1149">
        <v>107.13951299999999</v>
      </c>
      <c r="K1149" t="e">
        <f t="shared" si="69"/>
        <v>#DIV/0!</v>
      </c>
      <c r="L1149">
        <v>1.461954</v>
      </c>
      <c r="M1149">
        <v>17.1385245901639</v>
      </c>
      <c r="N1149">
        <f>H1149-106</f>
        <v>-0.38420399999999688</v>
      </c>
      <c r="O1149">
        <f>117-J1149</f>
        <v>9.8604870000000062</v>
      </c>
      <c r="P1149">
        <f>N1149+O1149</f>
        <v>9.4762830000000093</v>
      </c>
      <c r="Q1149">
        <f>N1149/P1149</f>
        <v>-4.0543744841727132E-2</v>
      </c>
      <c r="R1149">
        <f>O1149/P1149</f>
        <v>1.0405437448417272</v>
      </c>
      <c r="S1149">
        <f>Q1149*L1149</f>
        <v>-5.9273089946342346E-2</v>
      </c>
      <c r="T1149">
        <f>R1149*L1149</f>
        <v>1.5212270899463425</v>
      </c>
      <c r="U1149" s="1">
        <f>S1149*1901000</f>
        <v>-112678.14398799679</v>
      </c>
      <c r="V1149" s="1">
        <f>T1149*469000</f>
        <v>713455.50518483459</v>
      </c>
      <c r="W1149" s="2">
        <f t="shared" si="70"/>
        <v>5</v>
      </c>
      <c r="X1149" s="2">
        <f t="shared" si="71"/>
        <v>70</v>
      </c>
    </row>
    <row r="1150" spans="1:24" x14ac:dyDescent="0.2">
      <c r="A1150">
        <v>55792</v>
      </c>
      <c r="B1150" t="s">
        <v>340</v>
      </c>
      <c r="C1150">
        <v>2022</v>
      </c>
      <c r="D1150">
        <v>-1311369.145</v>
      </c>
      <c r="E1150" s="1">
        <v>2244111</v>
      </c>
      <c r="F1150">
        <f>D1150/1000000</f>
        <v>-1.311369145</v>
      </c>
      <c r="G1150">
        <f>E1150/1000000</f>
        <v>2.2441110000000002</v>
      </c>
      <c r="H1150">
        <v>106.567324</v>
      </c>
      <c r="I1150" t="e">
        <f t="shared" si="68"/>
        <v>#DIV/0!</v>
      </c>
      <c r="J1150">
        <v>113.621155</v>
      </c>
      <c r="K1150" t="e">
        <f t="shared" si="69"/>
        <v>#DIV/0!</v>
      </c>
      <c r="L1150">
        <v>-0.54629000000000005</v>
      </c>
      <c r="M1150">
        <v>27.647200000000002</v>
      </c>
      <c r="N1150">
        <f>H1150-106</f>
        <v>0.56732399999999927</v>
      </c>
      <c r="O1150">
        <f>117-J1150</f>
        <v>3.3788449999999983</v>
      </c>
      <c r="P1150">
        <f>N1150+O1150</f>
        <v>3.9461689999999976</v>
      </c>
      <c r="Q1150">
        <f>N1150/P1150</f>
        <v>0.14376576370652133</v>
      </c>
      <c r="R1150">
        <f>O1150/P1150</f>
        <v>0.85623423629347861</v>
      </c>
      <c r="S1150">
        <f>Q1150*L1150</f>
        <v>-7.8537799055235544E-2</v>
      </c>
      <c r="T1150">
        <f>R1150*L1150</f>
        <v>-0.4677522009447645</v>
      </c>
      <c r="U1150" s="1">
        <f>S1150*1901000</f>
        <v>-149300.35600400277</v>
      </c>
      <c r="V1150" s="1">
        <f>T1150*469000</f>
        <v>-219375.78224309455</v>
      </c>
      <c r="W1150" s="2">
        <f t="shared" si="70"/>
        <v>7.0000000000000009</v>
      </c>
      <c r="X1150" s="2">
        <f t="shared" si="71"/>
        <v>24</v>
      </c>
    </row>
    <row r="1151" spans="1:24" x14ac:dyDescent="0.2">
      <c r="A1151">
        <v>24620</v>
      </c>
      <c r="B1151" t="s">
        <v>285</v>
      </c>
      <c r="C1151">
        <v>2023</v>
      </c>
      <c r="D1151">
        <v>-950864.45550000004</v>
      </c>
      <c r="E1151" s="1">
        <v>2528233</v>
      </c>
      <c r="F1151">
        <f>D1151/1000000</f>
        <v>-0.95086445550000009</v>
      </c>
      <c r="G1151">
        <f>E1151/1000000</f>
        <v>2.5282330000000002</v>
      </c>
      <c r="H1151">
        <v>106.79553300000001</v>
      </c>
      <c r="I1151">
        <f t="shared" si="68"/>
        <v>107.738399</v>
      </c>
      <c r="J1151">
        <v>113.86252</v>
      </c>
      <c r="K1151">
        <f t="shared" si="69"/>
        <v>110.300765</v>
      </c>
      <c r="L1151">
        <v>-0.39611099999999999</v>
      </c>
      <c r="M1151">
        <v>19.784905660377301</v>
      </c>
      <c r="N1151">
        <f>H1151-106</f>
        <v>0.79553300000000604</v>
      </c>
      <c r="O1151">
        <f>117-J1151</f>
        <v>3.1374799999999965</v>
      </c>
      <c r="P1151">
        <f>N1151+O1151</f>
        <v>3.9330130000000025</v>
      </c>
      <c r="Q1151">
        <f>N1151/P1151</f>
        <v>0.20227062559925571</v>
      </c>
      <c r="R1151">
        <f>O1151/P1151</f>
        <v>0.79772937440074432</v>
      </c>
      <c r="S1151">
        <f>Q1151*L1151</f>
        <v>-8.0121619776746783E-2</v>
      </c>
      <c r="T1151">
        <f>R1151*L1151</f>
        <v>-0.31598938022325324</v>
      </c>
      <c r="U1151" s="1">
        <f>S1151*1901000</f>
        <v>-152311.19919559563</v>
      </c>
      <c r="V1151" s="1">
        <f>T1151*469000</f>
        <v>-148199.01932470576</v>
      </c>
      <c r="W1151" s="2">
        <f t="shared" si="70"/>
        <v>8</v>
      </c>
      <c r="X1151" s="2">
        <f t="shared" si="71"/>
        <v>23</v>
      </c>
    </row>
    <row r="1152" spans="1:24" x14ac:dyDescent="0.2">
      <c r="A1152">
        <v>2349</v>
      </c>
      <c r="B1152" t="s">
        <v>162</v>
      </c>
      <c r="C1152">
        <v>2023</v>
      </c>
      <c r="D1152">
        <v>7236789.7505000001</v>
      </c>
      <c r="E1152" s="1">
        <v>2019706</v>
      </c>
      <c r="F1152">
        <f>D1152/1000000</f>
        <v>7.2367897504999998</v>
      </c>
      <c r="G1152">
        <f>E1152/1000000</f>
        <v>2.0197059999999998</v>
      </c>
      <c r="H1152">
        <v>105.63184099999999</v>
      </c>
      <c r="I1152" t="e">
        <f t="shared" si="68"/>
        <v>#DIV/0!</v>
      </c>
      <c r="J1152">
        <v>103.939246</v>
      </c>
      <c r="K1152" t="e">
        <f t="shared" si="69"/>
        <v>#DIV/0!</v>
      </c>
      <c r="L1152">
        <v>3.0147010000000001</v>
      </c>
      <c r="M1152">
        <v>20.9011538461538</v>
      </c>
      <c r="N1152">
        <f>H1152-106</f>
        <v>-0.36815900000000568</v>
      </c>
      <c r="O1152">
        <f>117-J1152</f>
        <v>13.060754000000003</v>
      </c>
      <c r="P1152">
        <f>N1152+O1152</f>
        <v>12.692594999999997</v>
      </c>
      <c r="Q1152">
        <f>N1152/P1152</f>
        <v>-2.900581008060257E-2</v>
      </c>
      <c r="R1152">
        <f>O1152/P1152</f>
        <v>1.0290058100806025</v>
      </c>
      <c r="S1152">
        <f>Q1152*L1152</f>
        <v>-8.7443844655802655E-2</v>
      </c>
      <c r="T1152">
        <f>R1152*L1152</f>
        <v>3.1021448446558026</v>
      </c>
      <c r="U1152" s="1">
        <f>S1152*1901000</f>
        <v>-166230.74869068083</v>
      </c>
      <c r="V1152" s="1">
        <f>T1152*469000</f>
        <v>1454905.9321435716</v>
      </c>
      <c r="W1152" s="2">
        <f t="shared" si="70"/>
        <v>5</v>
      </c>
      <c r="X1152" s="2">
        <f t="shared" si="71"/>
        <v>87</v>
      </c>
    </row>
    <row r="1153" spans="1:24" x14ac:dyDescent="0.2">
      <c r="A1153">
        <v>44143</v>
      </c>
      <c r="B1153" t="s">
        <v>313</v>
      </c>
      <c r="C1153">
        <v>2021</v>
      </c>
      <c r="D1153">
        <v>-1027740.468</v>
      </c>
      <c r="E1153" s="1">
        <v>1729217</v>
      </c>
      <c r="F1153">
        <f>D1153/1000000</f>
        <v>-1.027740468</v>
      </c>
      <c r="G1153">
        <f>E1153/1000000</f>
        <v>1.729217</v>
      </c>
      <c r="H1153">
        <v>106.681557</v>
      </c>
      <c r="I1153">
        <f t="shared" si="68"/>
        <v>110.9207145</v>
      </c>
      <c r="J1153">
        <v>114.46720500000001</v>
      </c>
      <c r="K1153">
        <f t="shared" si="69"/>
        <v>114.4644945</v>
      </c>
      <c r="L1153">
        <v>-0.42813600000000002</v>
      </c>
      <c r="M1153">
        <v>12.7875</v>
      </c>
      <c r="N1153">
        <f>H1153-106</f>
        <v>0.68155699999999797</v>
      </c>
      <c r="O1153">
        <f>117-J1153</f>
        <v>2.532794999999993</v>
      </c>
      <c r="P1153">
        <f>N1153+O1153</f>
        <v>3.214351999999991</v>
      </c>
      <c r="Q1153">
        <f>N1153/P1153</f>
        <v>0.21203558291064573</v>
      </c>
      <c r="R1153">
        <f>O1153/P1153</f>
        <v>0.78796441708935427</v>
      </c>
      <c r="S1153">
        <f>Q1153*L1153</f>
        <v>-9.0780066325032216E-2</v>
      </c>
      <c r="T1153">
        <f>R1153*L1153</f>
        <v>-0.3373559336749678</v>
      </c>
      <c r="U1153" s="1">
        <f>S1153*1901000</f>
        <v>-172572.90608388625</v>
      </c>
      <c r="V1153" s="1">
        <f>T1153*469000</f>
        <v>-158219.93289355989</v>
      </c>
      <c r="W1153" s="2">
        <f t="shared" si="70"/>
        <v>8</v>
      </c>
      <c r="X1153" s="2">
        <f t="shared" si="71"/>
        <v>20</v>
      </c>
    </row>
    <row r="1154" spans="1:24" x14ac:dyDescent="0.2">
      <c r="A1154">
        <v>43813</v>
      </c>
      <c r="B1154" t="s">
        <v>204</v>
      </c>
      <c r="C1154">
        <v>2024</v>
      </c>
      <c r="D1154">
        <v>2546652.0419999999</v>
      </c>
      <c r="E1154" s="1">
        <v>11000000</v>
      </c>
      <c r="F1154">
        <f>D1154/1000000</f>
        <v>2.5466520419999998</v>
      </c>
      <c r="G1154">
        <f>E1154/1000000</f>
        <v>11</v>
      </c>
      <c r="H1154">
        <v>105.342782</v>
      </c>
      <c r="I1154" t="e">
        <f t="shared" si="68"/>
        <v>#DIV/0!</v>
      </c>
      <c r="J1154">
        <v>108.675375</v>
      </c>
      <c r="K1154" t="e">
        <f t="shared" si="69"/>
        <v>#DIV/0!</v>
      </c>
      <c r="L1154">
        <v>1.0608839999999999</v>
      </c>
      <c r="M1154">
        <v>21.2118055555555</v>
      </c>
      <c r="N1154">
        <f>H1154-106</f>
        <v>-0.6572180000000003</v>
      </c>
      <c r="O1154">
        <f>117-J1154</f>
        <v>8.3246249999999975</v>
      </c>
      <c r="P1154">
        <f>N1154+O1154</f>
        <v>7.6674069999999972</v>
      </c>
      <c r="Q1154">
        <f>N1154/P1154</f>
        <v>-8.5715809790715497E-2</v>
      </c>
      <c r="R1154">
        <f>O1154/P1154</f>
        <v>1.0857158097907156</v>
      </c>
      <c r="S1154">
        <f>Q1154*L1154</f>
        <v>-9.0934531154013412E-2</v>
      </c>
      <c r="T1154">
        <f>R1154*L1154</f>
        <v>1.1518185311540134</v>
      </c>
      <c r="U1154" s="1">
        <f>S1154*1901000</f>
        <v>-172866.5437237795</v>
      </c>
      <c r="V1154" s="1">
        <f>T1154*469000</f>
        <v>540202.89111123234</v>
      </c>
      <c r="W1154" s="2">
        <f t="shared" si="70"/>
        <v>4</v>
      </c>
      <c r="X1154" s="2">
        <f t="shared" si="71"/>
        <v>61</v>
      </c>
    </row>
    <row r="1155" spans="1:24" x14ac:dyDescent="0.2">
      <c r="A1155">
        <v>44143</v>
      </c>
      <c r="B1155" t="s">
        <v>313</v>
      </c>
      <c r="C1155">
        <v>2020</v>
      </c>
      <c r="D1155">
        <v>-285395.44500000001</v>
      </c>
      <c r="E1155" s="1">
        <v>1663861</v>
      </c>
      <c r="F1155">
        <f>D1155/1000000</f>
        <v>-0.28539544500000003</v>
      </c>
      <c r="G1155">
        <f>E1155/1000000</f>
        <v>1.663861</v>
      </c>
      <c r="H1155">
        <v>109.627917</v>
      </c>
      <c r="I1155" t="e">
        <f t="shared" ref="I1155:I1218" si="72">AVERAGEIFS(H:H,A:A,A1155,C:C,C1155-1)</f>
        <v>#DIV/0!</v>
      </c>
      <c r="J1155">
        <v>115.903582</v>
      </c>
      <c r="K1155" t="e">
        <f t="shared" ref="K1155:K1218" si="73">AVERAGEIFS(J:J,A:A,A1155,C:C,C1155-1)</f>
        <v>#DIV/0!</v>
      </c>
      <c r="L1155">
        <v>-0.11889</v>
      </c>
      <c r="M1155">
        <v>23.001999999999999</v>
      </c>
      <c r="N1155">
        <f>H1155-106</f>
        <v>3.6279169999999965</v>
      </c>
      <c r="O1155">
        <f>117-J1155</f>
        <v>1.0964179999999999</v>
      </c>
      <c r="P1155">
        <f>N1155+O1155</f>
        <v>4.7243349999999964</v>
      </c>
      <c r="Q1155">
        <f>N1155/P1155</f>
        <v>0.76792119949156845</v>
      </c>
      <c r="R1155">
        <f>O1155/P1155</f>
        <v>0.23207880050843149</v>
      </c>
      <c r="S1155">
        <f>Q1155*L1155</f>
        <v>-9.1298151407552569E-2</v>
      </c>
      <c r="T1155">
        <f>R1155*L1155</f>
        <v>-2.759184859244742E-2</v>
      </c>
      <c r="U1155" s="1">
        <f>S1155*1901000</f>
        <v>-173557.78582575743</v>
      </c>
      <c r="V1155" s="1">
        <f>T1155*469000</f>
        <v>-12940.57698985784</v>
      </c>
      <c r="W1155" s="2">
        <f t="shared" ref="W1155:W1218" si="74">PERCENTRANK(H:H,H1155,2)*100</f>
        <v>18</v>
      </c>
      <c r="X1155" s="2">
        <f t="shared" ref="X1155:X1218" si="75">100-PERCENTRANK(J:J,J1155,2)*100</f>
        <v>11</v>
      </c>
    </row>
    <row r="1156" spans="1:24" x14ac:dyDescent="0.2">
      <c r="A1156">
        <v>26162</v>
      </c>
      <c r="B1156" t="s">
        <v>180</v>
      </c>
      <c r="C1156">
        <v>2021</v>
      </c>
      <c r="D1156">
        <v>15337216.988</v>
      </c>
      <c r="E1156" s="1">
        <v>12975471</v>
      </c>
      <c r="F1156">
        <f>D1156/1000000</f>
        <v>15.337216988</v>
      </c>
      <c r="G1156">
        <f>E1156/1000000</f>
        <v>12.975471000000001</v>
      </c>
      <c r="H1156">
        <v>105.745811</v>
      </c>
      <c r="I1156">
        <f t="shared" si="72"/>
        <v>118.372361</v>
      </c>
      <c r="J1156">
        <v>100.31511999999999</v>
      </c>
      <c r="K1156">
        <f t="shared" si="73"/>
        <v>100.194703</v>
      </c>
      <c r="L1156">
        <v>6.389176</v>
      </c>
      <c r="M1156">
        <v>29.810625000000002</v>
      </c>
      <c r="N1156">
        <f>H1156-106</f>
        <v>-0.25418899999999667</v>
      </c>
      <c r="O1156">
        <f>117-J1156</f>
        <v>16.684880000000007</v>
      </c>
      <c r="P1156">
        <f>N1156+O1156</f>
        <v>16.43069100000001</v>
      </c>
      <c r="Q1156">
        <f>N1156/P1156</f>
        <v>-1.5470377965235699E-2</v>
      </c>
      <c r="R1156">
        <f>O1156/P1156</f>
        <v>1.0154703779652356</v>
      </c>
      <c r="S1156">
        <f>Q1156*L1156</f>
        <v>-9.8842967606412757E-2</v>
      </c>
      <c r="T1156">
        <f>R1156*L1156</f>
        <v>6.4880189676064122</v>
      </c>
      <c r="U1156" s="1">
        <f>S1156*1901000</f>
        <v>-187900.48141979065</v>
      </c>
      <c r="V1156" s="1">
        <f>T1156*469000</f>
        <v>3042880.8958074073</v>
      </c>
      <c r="W1156" s="2">
        <f t="shared" si="74"/>
        <v>5</v>
      </c>
      <c r="X1156" s="2">
        <f t="shared" si="75"/>
        <v>96</v>
      </c>
    </row>
    <row r="1157" spans="1:24" x14ac:dyDescent="0.2">
      <c r="A1157">
        <v>476</v>
      </c>
      <c r="B1157" t="s">
        <v>137</v>
      </c>
      <c r="C1157">
        <v>2023</v>
      </c>
      <c r="D1157">
        <v>-389217.07</v>
      </c>
      <c r="E1157" s="1">
        <v>17000000</v>
      </c>
      <c r="F1157">
        <f>D1157/1000000</f>
        <v>-0.38921707</v>
      </c>
      <c r="G1157">
        <f>E1157/1000000</f>
        <v>17</v>
      </c>
      <c r="H1157">
        <v>108.870587</v>
      </c>
      <c r="I1157" t="e">
        <f t="shared" si="72"/>
        <v>#DIV/0!</v>
      </c>
      <c r="J1157">
        <v>115.28321800000001</v>
      </c>
      <c r="K1157" t="e">
        <f t="shared" si="73"/>
        <v>#DIV/0!</v>
      </c>
      <c r="L1157">
        <v>-0.16214000000000001</v>
      </c>
      <c r="M1157">
        <v>20.82</v>
      </c>
      <c r="N1157">
        <f>H1157-106</f>
        <v>2.8705870000000004</v>
      </c>
      <c r="O1157">
        <f>117-J1157</f>
        <v>1.7167819999999949</v>
      </c>
      <c r="P1157">
        <f>N1157+O1157</f>
        <v>4.5873689999999954</v>
      </c>
      <c r="Q1157">
        <f>N1157/P1157</f>
        <v>0.62575890450495775</v>
      </c>
      <c r="R1157">
        <f>O1157/P1157</f>
        <v>0.37424109549504231</v>
      </c>
      <c r="S1157">
        <f>Q1157*L1157</f>
        <v>-0.10146054877643386</v>
      </c>
      <c r="T1157">
        <f>R1157*L1157</f>
        <v>-6.0679451223566161E-2</v>
      </c>
      <c r="U1157" s="1">
        <f>S1157*1901000</f>
        <v>-192876.50322400077</v>
      </c>
      <c r="V1157" s="1">
        <f>T1157*469000</f>
        <v>-28458.662623852528</v>
      </c>
      <c r="W1157" s="2">
        <f t="shared" si="74"/>
        <v>15</v>
      </c>
      <c r="X1157" s="2">
        <f t="shared" si="75"/>
        <v>15</v>
      </c>
    </row>
    <row r="1158" spans="1:24" x14ac:dyDescent="0.2">
      <c r="A1158">
        <v>47488</v>
      </c>
      <c r="B1158" t="s">
        <v>398</v>
      </c>
      <c r="C1158">
        <v>2021</v>
      </c>
      <c r="D1158">
        <v>-1273726.9044999999</v>
      </c>
      <c r="E1158" s="1">
        <v>1669178</v>
      </c>
      <c r="F1158">
        <f>D1158/1000000</f>
        <v>-1.2737269044999999</v>
      </c>
      <c r="G1158">
        <f>E1158/1000000</f>
        <v>1.6691780000000001</v>
      </c>
      <c r="H1158">
        <v>106.60960900000001</v>
      </c>
      <c r="I1158" t="e">
        <f t="shared" si="72"/>
        <v>#DIV/0!</v>
      </c>
      <c r="J1158">
        <v>114.597114</v>
      </c>
      <c r="K1158" t="e">
        <f t="shared" si="73"/>
        <v>#DIV/0!</v>
      </c>
      <c r="L1158">
        <v>-0.530609</v>
      </c>
      <c r="M1158">
        <v>13.1675</v>
      </c>
      <c r="N1158">
        <f>H1158-106</f>
        <v>0.60960900000000606</v>
      </c>
      <c r="O1158">
        <f>117-J1158</f>
        <v>2.4028859999999952</v>
      </c>
      <c r="P1158">
        <f>N1158+O1158</f>
        <v>3.0124950000000013</v>
      </c>
      <c r="Q1158">
        <f>N1158/P1158</f>
        <v>0.20236016989240008</v>
      </c>
      <c r="R1158">
        <f>O1158/P1158</f>
        <v>0.79763983010759987</v>
      </c>
      <c r="S1158">
        <f>Q1158*L1158</f>
        <v>-0.10737412738643651</v>
      </c>
      <c r="T1158">
        <f>R1158*L1158</f>
        <v>-0.42323487261356346</v>
      </c>
      <c r="U1158" s="1">
        <f>S1158*1901000</f>
        <v>-204118.2161616158</v>
      </c>
      <c r="V1158" s="1">
        <f>T1158*469000</f>
        <v>-198497.15525576126</v>
      </c>
      <c r="W1158" s="2">
        <f t="shared" si="74"/>
        <v>8</v>
      </c>
      <c r="X1158" s="2">
        <f t="shared" si="75"/>
        <v>19</v>
      </c>
    </row>
    <row r="1159" spans="1:24" x14ac:dyDescent="0.2">
      <c r="A1159">
        <v>42986</v>
      </c>
      <c r="B1159" t="s">
        <v>256</v>
      </c>
      <c r="C1159">
        <v>2024</v>
      </c>
      <c r="D1159">
        <v>-338775.36349999998</v>
      </c>
      <c r="E1159" s="1">
        <v>8000000</v>
      </c>
      <c r="F1159">
        <f>D1159/1000000</f>
        <v>-0.33877536349999998</v>
      </c>
      <c r="G1159">
        <f>E1159/1000000</f>
        <v>8</v>
      </c>
      <c r="H1159">
        <v>109.39830000000001</v>
      </c>
      <c r="I1159">
        <f t="shared" si="72"/>
        <v>113.22775900000001</v>
      </c>
      <c r="J1159">
        <v>116.0304</v>
      </c>
      <c r="K1159">
        <f t="shared" si="73"/>
        <v>105.595488</v>
      </c>
      <c r="L1159">
        <v>-0.141127</v>
      </c>
      <c r="M1159">
        <v>11.907619047619001</v>
      </c>
      <c r="N1159">
        <f>H1159-106</f>
        <v>3.3983000000000061</v>
      </c>
      <c r="O1159">
        <f>117-J1159</f>
        <v>0.9695999999999998</v>
      </c>
      <c r="P1159">
        <f>N1159+O1159</f>
        <v>4.3679000000000059</v>
      </c>
      <c r="Q1159">
        <f>N1159/P1159</f>
        <v>0.77801689599120893</v>
      </c>
      <c r="R1159">
        <f>O1159/P1159</f>
        <v>0.22198310400879107</v>
      </c>
      <c r="S1159">
        <f>Q1159*L1159</f>
        <v>-0.10979919048055134</v>
      </c>
      <c r="T1159">
        <f>R1159*L1159</f>
        <v>-3.1327809519448656E-2</v>
      </c>
      <c r="U1159" s="1">
        <f>S1159*1901000</f>
        <v>-208728.26110352809</v>
      </c>
      <c r="V1159" s="1">
        <f>T1159*469000</f>
        <v>-14692.742664621419</v>
      </c>
      <c r="W1159" s="2">
        <f t="shared" si="74"/>
        <v>17</v>
      </c>
      <c r="X1159" s="2">
        <f t="shared" si="75"/>
        <v>11</v>
      </c>
    </row>
    <row r="1160" spans="1:24" x14ac:dyDescent="0.2">
      <c r="A1160">
        <v>31581</v>
      </c>
      <c r="B1160" t="s">
        <v>295</v>
      </c>
      <c r="C1160">
        <v>2020</v>
      </c>
      <c r="D1160">
        <v>8295866.3454999998</v>
      </c>
      <c r="E1160" s="1">
        <v>4767000</v>
      </c>
      <c r="F1160">
        <f>D1160/1000000</f>
        <v>8.2958663455000003</v>
      </c>
      <c r="G1160">
        <f>E1160/1000000</f>
        <v>4.7670000000000003</v>
      </c>
      <c r="H1160">
        <v>105.55486000000001</v>
      </c>
      <c r="I1160" t="e">
        <f t="shared" si="72"/>
        <v>#DIV/0!</v>
      </c>
      <c r="J1160">
        <v>103.732625</v>
      </c>
      <c r="K1160" t="e">
        <f t="shared" si="73"/>
        <v>#DIV/0!</v>
      </c>
      <c r="L1160">
        <v>3.4558909999999998</v>
      </c>
      <c r="M1160">
        <v>23.562857142857101</v>
      </c>
      <c r="N1160">
        <f>H1160-106</f>
        <v>-0.44513999999999498</v>
      </c>
      <c r="O1160">
        <f>117-J1160</f>
        <v>13.267375000000001</v>
      </c>
      <c r="P1160">
        <f>N1160+O1160</f>
        <v>12.822235000000006</v>
      </c>
      <c r="Q1160">
        <f>N1160/P1160</f>
        <v>-3.4716256565255184E-2</v>
      </c>
      <c r="R1160">
        <f>O1160/P1160</f>
        <v>1.0347162565652552</v>
      </c>
      <c r="S1160">
        <f>Q1160*L1160</f>
        <v>-0.1199755986175563</v>
      </c>
      <c r="T1160">
        <f>R1160*L1160</f>
        <v>3.5758665986175564</v>
      </c>
      <c r="U1160" s="1">
        <f>S1160*1901000</f>
        <v>-228073.61297197454</v>
      </c>
      <c r="V1160" s="1">
        <f>T1160*469000</f>
        <v>1677081.434751634</v>
      </c>
      <c r="W1160" s="2">
        <f t="shared" si="74"/>
        <v>4</v>
      </c>
      <c r="X1160" s="2">
        <f t="shared" si="75"/>
        <v>88</v>
      </c>
    </row>
    <row r="1161" spans="1:24" x14ac:dyDescent="0.2">
      <c r="A1161">
        <v>2349</v>
      </c>
      <c r="B1161" t="s">
        <v>162</v>
      </c>
      <c r="C1161">
        <v>2023</v>
      </c>
      <c r="D1161">
        <v>1362386.9715</v>
      </c>
      <c r="E1161" s="1">
        <v>2019706</v>
      </c>
      <c r="F1161">
        <f>D1161/1000000</f>
        <v>1.3623869714999999</v>
      </c>
      <c r="G1161">
        <f>E1161/1000000</f>
        <v>2.0197059999999998</v>
      </c>
      <c r="H1161">
        <v>104.50179</v>
      </c>
      <c r="I1161" t="e">
        <f t="shared" si="72"/>
        <v>#DIV/0!</v>
      </c>
      <c r="J1161">
        <v>108.95390999999999</v>
      </c>
      <c r="K1161" t="e">
        <f t="shared" si="73"/>
        <v>#DIV/0!</v>
      </c>
      <c r="L1161">
        <v>0.56754300000000002</v>
      </c>
      <c r="M1161">
        <v>19.5551063829787</v>
      </c>
      <c r="N1161">
        <f>H1161-106</f>
        <v>-1.4982100000000003</v>
      </c>
      <c r="O1161">
        <f>117-J1161</f>
        <v>8.0460900000000066</v>
      </c>
      <c r="P1161">
        <f>N1161+O1161</f>
        <v>6.5478800000000064</v>
      </c>
      <c r="Q1161">
        <f>N1161/P1161</f>
        <v>-0.22880840821762141</v>
      </c>
      <c r="R1161">
        <f>O1161/P1161</f>
        <v>1.2288084082176214</v>
      </c>
      <c r="S1161">
        <f>Q1161*L1161</f>
        <v>-0.12985861042505351</v>
      </c>
      <c r="T1161">
        <f>R1161*L1161</f>
        <v>0.69740161042505355</v>
      </c>
      <c r="U1161" s="1">
        <f>S1161*1901000</f>
        <v>-246861.21841802672</v>
      </c>
      <c r="V1161" s="1">
        <f>T1161*469000</f>
        <v>327081.35528935009</v>
      </c>
      <c r="W1161" s="2">
        <f t="shared" si="74"/>
        <v>2</v>
      </c>
      <c r="X1161" s="2">
        <f t="shared" si="75"/>
        <v>59</v>
      </c>
    </row>
    <row r="1162" spans="1:24" x14ac:dyDescent="0.2">
      <c r="A1162">
        <v>38549</v>
      </c>
      <c r="B1162" t="s">
        <v>205</v>
      </c>
      <c r="C1162">
        <v>2023</v>
      </c>
      <c r="D1162">
        <v>3203536.8645000001</v>
      </c>
      <c r="E1162" s="1">
        <v>11000000</v>
      </c>
      <c r="F1162">
        <f>D1162/1000000</f>
        <v>3.2035368645000002</v>
      </c>
      <c r="G1162">
        <f>E1162/1000000</f>
        <v>11</v>
      </c>
      <c r="H1162">
        <v>105.15362500000001</v>
      </c>
      <c r="I1162" t="e">
        <f t="shared" si="72"/>
        <v>#DIV/0!</v>
      </c>
      <c r="J1162">
        <v>107.661113</v>
      </c>
      <c r="K1162" t="e">
        <f t="shared" si="73"/>
        <v>#DIV/0!</v>
      </c>
      <c r="L1162">
        <v>1.3345290000000001</v>
      </c>
      <c r="M1162">
        <v>20.265348837209299</v>
      </c>
      <c r="N1162">
        <f>H1162-106</f>
        <v>-0.84637499999999477</v>
      </c>
      <c r="O1162">
        <f>117-J1162</f>
        <v>9.3388869999999997</v>
      </c>
      <c r="P1162">
        <f>N1162+O1162</f>
        <v>8.4925120000000049</v>
      </c>
      <c r="Q1162">
        <f>N1162/P1162</f>
        <v>-9.966132517681392E-2</v>
      </c>
      <c r="R1162">
        <f>O1162/P1162</f>
        <v>1.0996613251768139</v>
      </c>
      <c r="S1162">
        <f>Q1162*L1162</f>
        <v>-0.13300092862688831</v>
      </c>
      <c r="T1162">
        <f>R1162*L1162</f>
        <v>1.4675299286268884</v>
      </c>
      <c r="U1162" s="1">
        <f>S1162*1901000</f>
        <v>-252834.76531971467</v>
      </c>
      <c r="V1162" s="1">
        <f>T1162*469000</f>
        <v>688271.5365260106</v>
      </c>
      <c r="W1162" s="2">
        <f t="shared" si="74"/>
        <v>4</v>
      </c>
      <c r="X1162" s="2">
        <f t="shared" si="75"/>
        <v>68</v>
      </c>
    </row>
    <row r="1163" spans="1:24" x14ac:dyDescent="0.2">
      <c r="A1163">
        <v>24620</v>
      </c>
      <c r="B1163" t="s">
        <v>285</v>
      </c>
      <c r="C1163">
        <v>2021</v>
      </c>
      <c r="D1163">
        <v>-1120579.8055</v>
      </c>
      <c r="E1163" s="1">
        <v>4878049</v>
      </c>
      <c r="F1163">
        <f>D1163/1000000</f>
        <v>-1.1205798055</v>
      </c>
      <c r="G1163">
        <f>E1163/1000000</f>
        <v>4.8780489999999999</v>
      </c>
      <c r="H1163">
        <v>107.10512900000001</v>
      </c>
      <c r="I1163">
        <f t="shared" si="72"/>
        <v>112.964837</v>
      </c>
      <c r="J1163">
        <v>114.33340200000001</v>
      </c>
      <c r="K1163">
        <f t="shared" si="73"/>
        <v>97.916497000000007</v>
      </c>
      <c r="L1163">
        <v>-0.46681099999999998</v>
      </c>
      <c r="M1163">
        <v>20.269607843137202</v>
      </c>
      <c r="N1163">
        <f>H1163-106</f>
        <v>1.1051290000000051</v>
      </c>
      <c r="O1163">
        <f>117-J1163</f>
        <v>2.6665979999999934</v>
      </c>
      <c r="P1163">
        <f>N1163+O1163</f>
        <v>3.7717269999999985</v>
      </c>
      <c r="Q1163">
        <f>N1163/P1163</f>
        <v>0.29300344378052962</v>
      </c>
      <c r="R1163">
        <f>O1163/P1163</f>
        <v>0.70699655621947044</v>
      </c>
      <c r="S1163">
        <f>Q1163*L1163</f>
        <v>-0.13677723059463281</v>
      </c>
      <c r="T1163">
        <f>R1163*L1163</f>
        <v>-0.33003376940536722</v>
      </c>
      <c r="U1163" s="1">
        <f>S1163*1901000</f>
        <v>-260013.51536039697</v>
      </c>
      <c r="V1163" s="1">
        <f>T1163*469000</f>
        <v>-154785.83785111722</v>
      </c>
      <c r="W1163" s="2">
        <f t="shared" si="74"/>
        <v>9</v>
      </c>
      <c r="X1163" s="2">
        <f t="shared" si="75"/>
        <v>21</v>
      </c>
    </row>
    <row r="1164" spans="1:24" x14ac:dyDescent="0.2">
      <c r="A1164">
        <v>109</v>
      </c>
      <c r="B1164" t="s">
        <v>294</v>
      </c>
      <c r="C1164">
        <v>2021</v>
      </c>
      <c r="D1164">
        <v>3859363.0665000002</v>
      </c>
      <c r="E1164" s="1">
        <v>4910000</v>
      </c>
      <c r="F1164">
        <f>D1164/1000000</f>
        <v>3.8593630665000003</v>
      </c>
      <c r="G1164">
        <f>E1164/1000000</f>
        <v>4.91</v>
      </c>
      <c r="H1164">
        <v>105.111103</v>
      </c>
      <c r="I1164" t="e">
        <f t="shared" si="72"/>
        <v>#DIV/0!</v>
      </c>
      <c r="J1164">
        <v>106.396607</v>
      </c>
      <c r="K1164" t="e">
        <f t="shared" si="73"/>
        <v>#DIV/0!</v>
      </c>
      <c r="L1164">
        <v>1.6077330000000001</v>
      </c>
      <c r="M1164">
        <v>18.187692307692298</v>
      </c>
      <c r="N1164">
        <f>H1164-106</f>
        <v>-0.88889700000000005</v>
      </c>
      <c r="O1164">
        <f>117-J1164</f>
        <v>10.603392999999997</v>
      </c>
      <c r="P1164">
        <f>N1164+O1164</f>
        <v>9.7144959999999969</v>
      </c>
      <c r="Q1164">
        <f>N1164/P1164</f>
        <v>-9.1502122189354995E-2</v>
      </c>
      <c r="R1164">
        <f>O1164/P1164</f>
        <v>1.0915021221893551</v>
      </c>
      <c r="S1164">
        <f>Q1164*L1164</f>
        <v>-0.14711098141385828</v>
      </c>
      <c r="T1164">
        <f>R1164*L1164</f>
        <v>1.7548439814138586</v>
      </c>
      <c r="U1164" s="1">
        <f>S1164*1901000</f>
        <v>-279657.97566774458</v>
      </c>
      <c r="V1164" s="1">
        <f>T1164*469000</f>
        <v>823021.82728309964</v>
      </c>
      <c r="W1164" s="2">
        <f t="shared" si="74"/>
        <v>3</v>
      </c>
      <c r="X1164" s="2">
        <f t="shared" si="75"/>
        <v>75</v>
      </c>
    </row>
    <row r="1165" spans="1:24" x14ac:dyDescent="0.2">
      <c r="A1165">
        <v>143</v>
      </c>
      <c r="B1165" t="s">
        <v>263</v>
      </c>
      <c r="C1165">
        <v>2020</v>
      </c>
      <c r="D1165">
        <v>-1098022.307</v>
      </c>
      <c r="E1165" s="1">
        <v>7300000</v>
      </c>
      <c r="F1165">
        <f>D1165/1000000</f>
        <v>-1.0980223069999999</v>
      </c>
      <c r="G1165">
        <f>E1165/1000000</f>
        <v>7.3</v>
      </c>
      <c r="H1165">
        <v>107.287505</v>
      </c>
      <c r="I1165" t="e">
        <f t="shared" si="72"/>
        <v>#DIV/0!</v>
      </c>
      <c r="J1165">
        <v>114.567018</v>
      </c>
      <c r="K1165" t="e">
        <f t="shared" si="73"/>
        <v>#DIV/0!</v>
      </c>
      <c r="L1165">
        <v>-0.45741399999999999</v>
      </c>
      <c r="M1165">
        <v>19.066197183098499</v>
      </c>
      <c r="N1165">
        <f>H1165-106</f>
        <v>1.2875049999999959</v>
      </c>
      <c r="O1165">
        <f>117-J1165</f>
        <v>2.4329819999999955</v>
      </c>
      <c r="P1165">
        <f>N1165+O1165</f>
        <v>3.7204869999999914</v>
      </c>
      <c r="Q1165">
        <f>N1165/P1165</f>
        <v>0.34605819076911137</v>
      </c>
      <c r="R1165">
        <f>O1165/P1165</f>
        <v>0.65394180923088863</v>
      </c>
      <c r="S1165">
        <f>Q1165*L1165</f>
        <v>-0.15829186127246231</v>
      </c>
      <c r="T1165">
        <f>R1165*L1165</f>
        <v>-0.29912213872753768</v>
      </c>
      <c r="U1165" s="1">
        <f>S1165*1901000</f>
        <v>-300912.82827895082</v>
      </c>
      <c r="V1165" s="1">
        <f>T1165*469000</f>
        <v>-140288.28306321517</v>
      </c>
      <c r="W1165" s="2">
        <f t="shared" si="74"/>
        <v>10</v>
      </c>
      <c r="X1165" s="2">
        <f t="shared" si="75"/>
        <v>19</v>
      </c>
    </row>
    <row r="1166" spans="1:24" x14ac:dyDescent="0.2">
      <c r="A1166">
        <v>23952</v>
      </c>
      <c r="B1166" t="s">
        <v>314</v>
      </c>
      <c r="C1166">
        <v>2020</v>
      </c>
      <c r="D1166">
        <v>-156805.46100000001</v>
      </c>
      <c r="E1166" s="1">
        <v>2283034</v>
      </c>
      <c r="F1166">
        <f>D1166/1000000</f>
        <v>-0.15680546100000001</v>
      </c>
      <c r="G1166">
        <f>E1166/1000000</f>
        <v>2.2830339999999998</v>
      </c>
      <c r="H1166">
        <v>117.905511</v>
      </c>
      <c r="I1166" t="e">
        <f t="shared" si="72"/>
        <v>#DIV/0!</v>
      </c>
      <c r="J1166">
        <v>124.094431</v>
      </c>
      <c r="K1166" t="e">
        <f t="shared" si="73"/>
        <v>#DIV/0!</v>
      </c>
      <c r="L1166">
        <v>-6.5322000000000005E-2</v>
      </c>
      <c r="M1166">
        <v>18.440857142857102</v>
      </c>
      <c r="N1166">
        <f>H1166-106</f>
        <v>11.905511000000004</v>
      </c>
      <c r="O1166">
        <f>117-J1166</f>
        <v>-7.0944310000000002</v>
      </c>
      <c r="P1166">
        <f>N1166+O1166</f>
        <v>4.811080000000004</v>
      </c>
      <c r="Q1166">
        <f>N1166/P1166</f>
        <v>2.4746025840351842</v>
      </c>
      <c r="R1166">
        <f>O1166/P1166</f>
        <v>-1.4746025840351842</v>
      </c>
      <c r="S1166">
        <f>Q1166*L1166</f>
        <v>-0.16164598999434632</v>
      </c>
      <c r="T1166">
        <f>R1166*L1166</f>
        <v>9.6323989994346312E-2</v>
      </c>
      <c r="U1166" s="1">
        <f>S1166*1901000</f>
        <v>-307289.02697925235</v>
      </c>
      <c r="V1166" s="1">
        <f>T1166*469000</f>
        <v>45175.95130734842</v>
      </c>
      <c r="W1166" s="2">
        <f t="shared" si="74"/>
        <v>62</v>
      </c>
      <c r="X1166" s="2">
        <f t="shared" si="75"/>
        <v>0</v>
      </c>
    </row>
    <row r="1167" spans="1:24" x14ac:dyDescent="0.2">
      <c r="A1167">
        <v>76391</v>
      </c>
      <c r="B1167" t="s">
        <v>139</v>
      </c>
      <c r="C1167">
        <v>2023</v>
      </c>
      <c r="D1167">
        <v>4694931.5070000002</v>
      </c>
      <c r="E1167" s="1">
        <v>17000000</v>
      </c>
      <c r="F1167">
        <f>D1167/1000000</f>
        <v>4.6949315070000006</v>
      </c>
      <c r="G1167">
        <f>E1167/1000000</f>
        <v>17</v>
      </c>
      <c r="H1167">
        <v>105.11967300000001</v>
      </c>
      <c r="I1167">
        <f t="shared" si="72"/>
        <v>111.60592</v>
      </c>
      <c r="J1167">
        <v>106.19046299999999</v>
      </c>
      <c r="K1167">
        <f t="shared" si="73"/>
        <v>110.841407</v>
      </c>
      <c r="L1167">
        <v>1.9558139999999999</v>
      </c>
      <c r="M1167">
        <v>21.161627906976701</v>
      </c>
      <c r="N1167">
        <f>H1167-106</f>
        <v>-0.88032699999999409</v>
      </c>
      <c r="O1167">
        <f>117-J1167</f>
        <v>10.809537000000006</v>
      </c>
      <c r="P1167">
        <f>N1167+O1167</f>
        <v>9.9292100000000119</v>
      </c>
      <c r="Q1167">
        <f>N1167/P1167</f>
        <v>-8.8660326450945542E-2</v>
      </c>
      <c r="R1167">
        <f>O1167/P1167</f>
        <v>1.0886603264509456</v>
      </c>
      <c r="S1167">
        <f>Q1167*L1167</f>
        <v>-0.17340310771732961</v>
      </c>
      <c r="T1167">
        <f>R1167*L1167</f>
        <v>2.1292171077173294</v>
      </c>
      <c r="U1167" s="1">
        <f>S1167*1901000</f>
        <v>-329639.30777064362</v>
      </c>
      <c r="V1167" s="1">
        <f>T1167*469000</f>
        <v>998602.82351942745</v>
      </c>
      <c r="W1167" s="2">
        <f t="shared" si="74"/>
        <v>3</v>
      </c>
      <c r="X1167" s="2">
        <f t="shared" si="75"/>
        <v>76</v>
      </c>
    </row>
    <row r="1168" spans="1:24" x14ac:dyDescent="0.2">
      <c r="A1168">
        <v>118304</v>
      </c>
      <c r="B1168" t="s">
        <v>408</v>
      </c>
      <c r="C1168">
        <v>2022</v>
      </c>
      <c r="D1168">
        <v>6285310.767</v>
      </c>
      <c r="E1168" s="1">
        <v>1500000</v>
      </c>
      <c r="F1168">
        <f>D1168/1000000</f>
        <v>6.2853107670000004</v>
      </c>
      <c r="G1168">
        <f>E1168/1000000</f>
        <v>1.5</v>
      </c>
      <c r="H1168">
        <v>104.945059</v>
      </c>
      <c r="I1168" t="e">
        <f t="shared" si="72"/>
        <v>#DIV/0!</v>
      </c>
      <c r="J1168">
        <v>100.84469300000001</v>
      </c>
      <c r="K1168" t="e">
        <f t="shared" si="73"/>
        <v>#DIV/0!</v>
      </c>
      <c r="L1168">
        <v>2.6183339999999999</v>
      </c>
      <c r="M1168">
        <v>13.8256896551724</v>
      </c>
      <c r="N1168">
        <f>H1168-106</f>
        <v>-1.0549409999999995</v>
      </c>
      <c r="O1168">
        <f>117-J1168</f>
        <v>16.155306999999993</v>
      </c>
      <c r="P1168">
        <f>N1168+O1168</f>
        <v>15.100365999999994</v>
      </c>
      <c r="Q1168">
        <f>N1168/P1168</f>
        <v>-6.9861949041500046E-2</v>
      </c>
      <c r="R1168">
        <f>O1168/P1168</f>
        <v>1.0698619490415</v>
      </c>
      <c r="S1168">
        <f>Q1168*L1168</f>
        <v>-0.18292191648162698</v>
      </c>
      <c r="T1168">
        <f>R1168*L1168</f>
        <v>2.8012559164816269</v>
      </c>
      <c r="U1168" s="1">
        <f>S1168*1901000</f>
        <v>-347734.56323157286</v>
      </c>
      <c r="V1168" s="1">
        <f>T1168*469000</f>
        <v>1313789.0248298829</v>
      </c>
      <c r="W1168" s="2">
        <f t="shared" si="74"/>
        <v>3</v>
      </c>
      <c r="X1168" s="2">
        <f t="shared" si="75"/>
        <v>95</v>
      </c>
    </row>
    <row r="1169" spans="1:24" x14ac:dyDescent="0.2">
      <c r="A1169">
        <v>32766</v>
      </c>
      <c r="B1169" t="s">
        <v>252</v>
      </c>
      <c r="C1169">
        <v>2021</v>
      </c>
      <c r="D1169">
        <v>1553123.5</v>
      </c>
      <c r="E1169" s="1">
        <v>8280351</v>
      </c>
      <c r="F1169">
        <f>D1169/1000000</f>
        <v>1.5531235000000001</v>
      </c>
      <c r="G1169">
        <f>E1169/1000000</f>
        <v>8.2803509999999996</v>
      </c>
      <c r="H1169">
        <v>104.020161</v>
      </c>
      <c r="I1169">
        <f t="shared" si="72"/>
        <v>113.8855095</v>
      </c>
      <c r="J1169">
        <v>108.484562</v>
      </c>
      <c r="K1169">
        <f t="shared" si="73"/>
        <v>105.990261</v>
      </c>
      <c r="L1169">
        <v>0.64700000000000002</v>
      </c>
      <c r="M1169">
        <v>22.471153846153801</v>
      </c>
      <c r="N1169">
        <f>H1169-106</f>
        <v>-1.9798389999999984</v>
      </c>
      <c r="O1169">
        <f>117-J1169</f>
        <v>8.5154380000000032</v>
      </c>
      <c r="P1169">
        <f>N1169+O1169</f>
        <v>6.5355990000000048</v>
      </c>
      <c r="Q1169">
        <f>N1169/P1169</f>
        <v>-0.30293152930588257</v>
      </c>
      <c r="R1169">
        <f>O1169/P1169</f>
        <v>1.3029315293058825</v>
      </c>
      <c r="S1169">
        <f>Q1169*L1169</f>
        <v>-0.19599669946090603</v>
      </c>
      <c r="T1169">
        <f>R1169*L1169</f>
        <v>0.84299669946090605</v>
      </c>
      <c r="U1169" s="1">
        <f>S1169*1901000</f>
        <v>-372589.72567518236</v>
      </c>
      <c r="V1169" s="1">
        <f>T1169*469000</f>
        <v>395365.45204716496</v>
      </c>
      <c r="W1169" s="2">
        <f t="shared" si="74"/>
        <v>2</v>
      </c>
      <c r="X1169" s="2">
        <f t="shared" si="75"/>
        <v>62</v>
      </c>
    </row>
    <row r="1170" spans="1:24" x14ac:dyDescent="0.2">
      <c r="A1170">
        <v>32074</v>
      </c>
      <c r="B1170" t="s">
        <v>193</v>
      </c>
      <c r="C1170">
        <v>2022</v>
      </c>
      <c r="D1170">
        <v>2315951.9895000001</v>
      </c>
      <c r="E1170" s="1">
        <v>12196094</v>
      </c>
      <c r="F1170">
        <f>D1170/1000000</f>
        <v>2.3159519895000003</v>
      </c>
      <c r="G1170">
        <f>E1170/1000000</f>
        <v>12.196094</v>
      </c>
      <c r="H1170">
        <v>104.516576</v>
      </c>
      <c r="I1170">
        <f t="shared" si="72"/>
        <v>115.1354755</v>
      </c>
      <c r="J1170">
        <v>108.295779</v>
      </c>
      <c r="K1170">
        <f t="shared" si="73"/>
        <v>111.79060949999999</v>
      </c>
      <c r="L1170">
        <v>0.96477900000000005</v>
      </c>
      <c r="M1170">
        <v>23.169565217391298</v>
      </c>
      <c r="N1170">
        <f>H1170-106</f>
        <v>-1.4834239999999994</v>
      </c>
      <c r="O1170">
        <f>117-J1170</f>
        <v>8.704221000000004</v>
      </c>
      <c r="P1170">
        <f>N1170+O1170</f>
        <v>7.2207970000000046</v>
      </c>
      <c r="Q1170">
        <f>N1170/P1170</f>
        <v>-0.20543770999240091</v>
      </c>
      <c r="R1170">
        <f>O1170/P1170</f>
        <v>1.205437709992401</v>
      </c>
      <c r="S1170">
        <f>Q1170*L1170</f>
        <v>-0.19820198840875858</v>
      </c>
      <c r="T1170">
        <f>R1170*L1170</f>
        <v>1.1629809884087587</v>
      </c>
      <c r="U1170" s="1">
        <f>S1170*1901000</f>
        <v>-376781.97996505006</v>
      </c>
      <c r="V1170" s="1">
        <f>T1170*469000</f>
        <v>545438.08356370789</v>
      </c>
      <c r="W1170" s="2">
        <f t="shared" si="74"/>
        <v>2</v>
      </c>
      <c r="X1170" s="2">
        <f t="shared" si="75"/>
        <v>64</v>
      </c>
    </row>
    <row r="1171" spans="1:24" x14ac:dyDescent="0.2">
      <c r="A1171">
        <v>70149</v>
      </c>
      <c r="B1171" t="s">
        <v>265</v>
      </c>
      <c r="C1171">
        <v>2022</v>
      </c>
      <c r="D1171">
        <v>692467.43400000001</v>
      </c>
      <c r="E1171" s="1">
        <v>1563518</v>
      </c>
      <c r="F1171">
        <f>D1171/1000000</f>
        <v>0.69246743399999999</v>
      </c>
      <c r="G1171">
        <f>E1171/1000000</f>
        <v>1.563518</v>
      </c>
      <c r="H1171">
        <v>102.01551600000001</v>
      </c>
      <c r="I1171">
        <f t="shared" si="72"/>
        <v>107.991388</v>
      </c>
      <c r="J1171">
        <v>107.428729</v>
      </c>
      <c r="K1171">
        <f t="shared" si="73"/>
        <v>114.99024199999999</v>
      </c>
      <c r="L1171">
        <v>0.288468</v>
      </c>
      <c r="M1171">
        <v>26.219000000000001</v>
      </c>
      <c r="N1171">
        <f>H1171-106</f>
        <v>-3.9844839999999948</v>
      </c>
      <c r="O1171">
        <f>117-J1171</f>
        <v>9.5712709999999959</v>
      </c>
      <c r="P1171">
        <f>N1171+O1171</f>
        <v>5.5867870000000011</v>
      </c>
      <c r="Q1171">
        <f>N1171/P1171</f>
        <v>-0.71319776465435214</v>
      </c>
      <c r="R1171">
        <f>O1171/P1171</f>
        <v>1.7131977646543521</v>
      </c>
      <c r="S1171">
        <f>Q1171*L1171</f>
        <v>-0.20573473277431165</v>
      </c>
      <c r="T1171">
        <f>R1171*L1171</f>
        <v>0.49420273277431165</v>
      </c>
      <c r="U1171" s="1">
        <f>S1171*1901000</f>
        <v>-391101.72700396646</v>
      </c>
      <c r="V1171" s="1">
        <f>T1171*469000</f>
        <v>231781.08167115218</v>
      </c>
      <c r="W1171" s="2">
        <f t="shared" si="74"/>
        <v>0</v>
      </c>
      <c r="X1171" s="2">
        <f t="shared" si="75"/>
        <v>69</v>
      </c>
    </row>
    <row r="1172" spans="1:24" x14ac:dyDescent="0.2">
      <c r="A1172">
        <v>78445</v>
      </c>
      <c r="B1172" t="s">
        <v>342</v>
      </c>
      <c r="C1172">
        <v>2022</v>
      </c>
      <c r="D1172">
        <v>1978859.3765</v>
      </c>
      <c r="E1172" s="1">
        <v>2200000</v>
      </c>
      <c r="F1172">
        <f>D1172/1000000</f>
        <v>1.9788593765</v>
      </c>
      <c r="G1172">
        <f>E1172/1000000</f>
        <v>2.2000000000000002</v>
      </c>
      <c r="H1172">
        <v>104.20741200000001</v>
      </c>
      <c r="I1172" t="e">
        <f t="shared" si="72"/>
        <v>#DIV/0!</v>
      </c>
      <c r="J1172">
        <v>108.163087</v>
      </c>
      <c r="K1172" t="e">
        <f t="shared" si="73"/>
        <v>#DIV/0!</v>
      </c>
      <c r="L1172">
        <v>0.824353</v>
      </c>
      <c r="M1172">
        <v>21.506142857142802</v>
      </c>
      <c r="N1172">
        <f>H1172-106</f>
        <v>-1.792587999999995</v>
      </c>
      <c r="O1172">
        <f>117-J1172</f>
        <v>8.8369129999999956</v>
      </c>
      <c r="P1172">
        <f>N1172+O1172</f>
        <v>7.0443250000000006</v>
      </c>
      <c r="Q1172">
        <f>N1172/P1172</f>
        <v>-0.25447264287209842</v>
      </c>
      <c r="R1172">
        <f>O1172/P1172</f>
        <v>1.2544726428720985</v>
      </c>
      <c r="S1172">
        <f>Q1172*L1172</f>
        <v>-0.20977528656954295</v>
      </c>
      <c r="T1172">
        <f>R1172*L1172</f>
        <v>1.0341282865695429</v>
      </c>
      <c r="U1172" s="1">
        <f>S1172*1901000</f>
        <v>-398782.81976870116</v>
      </c>
      <c r="V1172" s="1">
        <f>T1172*469000</f>
        <v>485006.16640111565</v>
      </c>
      <c r="W1172" s="2">
        <f t="shared" si="74"/>
        <v>2</v>
      </c>
      <c r="X1172" s="2">
        <f t="shared" si="75"/>
        <v>65</v>
      </c>
    </row>
    <row r="1173" spans="1:24" x14ac:dyDescent="0.2">
      <c r="A1173">
        <v>141737</v>
      </c>
      <c r="B1173" t="s">
        <v>375</v>
      </c>
      <c r="C1173">
        <v>2024</v>
      </c>
      <c r="D1173">
        <v>2734467.162</v>
      </c>
      <c r="E1173" s="1">
        <v>1891857</v>
      </c>
      <c r="F1173">
        <f>D1173/1000000</f>
        <v>2.7344671620000001</v>
      </c>
      <c r="G1173">
        <f>E1173/1000000</f>
        <v>1.8918569999999999</v>
      </c>
      <c r="H1173">
        <v>104.323475</v>
      </c>
      <c r="I1173" t="e">
        <f t="shared" si="72"/>
        <v>#DIV/0!</v>
      </c>
      <c r="J1173">
        <v>106.35522400000001</v>
      </c>
      <c r="K1173" t="e">
        <f t="shared" si="73"/>
        <v>#DIV/0!</v>
      </c>
      <c r="L1173">
        <v>1.139124</v>
      </c>
      <c r="M1173">
        <v>14.628955223880499</v>
      </c>
      <c r="N1173">
        <f>H1173-106</f>
        <v>-1.676524999999998</v>
      </c>
      <c r="O1173">
        <f>117-J1173</f>
        <v>10.644775999999993</v>
      </c>
      <c r="P1173">
        <f>N1173+O1173</f>
        <v>8.9682509999999951</v>
      </c>
      <c r="Q1173">
        <f>N1173/P1173</f>
        <v>-0.18694001762439511</v>
      </c>
      <c r="R1173">
        <f>O1173/P1173</f>
        <v>1.1869400176243952</v>
      </c>
      <c r="S1173">
        <f>Q1173*L1173</f>
        <v>-0.21294786063637144</v>
      </c>
      <c r="T1173">
        <f>R1173*L1173</f>
        <v>1.3520718606363715</v>
      </c>
      <c r="U1173" s="1">
        <f>S1173*1901000</f>
        <v>-404813.88306974212</v>
      </c>
      <c r="V1173" s="1">
        <f>T1173*469000</f>
        <v>634121.70263845823</v>
      </c>
      <c r="W1173" s="2">
        <f t="shared" si="74"/>
        <v>2</v>
      </c>
      <c r="X1173" s="2">
        <f t="shared" si="75"/>
        <v>75</v>
      </c>
    </row>
    <row r="1174" spans="1:24" x14ac:dyDescent="0.2">
      <c r="A1174">
        <v>48303</v>
      </c>
      <c r="B1174" t="s">
        <v>329</v>
      </c>
      <c r="C1174">
        <v>2023</v>
      </c>
      <c r="D1174">
        <v>-4241841.9330000002</v>
      </c>
      <c r="E1174" s="1">
        <v>2800000</v>
      </c>
      <c r="F1174">
        <f>D1174/1000000</f>
        <v>-4.2418419329999999</v>
      </c>
      <c r="G1174">
        <f>E1174/1000000</f>
        <v>2.8</v>
      </c>
      <c r="H1174">
        <v>105.665487</v>
      </c>
      <c r="I1174" t="e">
        <f t="shared" si="72"/>
        <v>#DIV/0!</v>
      </c>
      <c r="J1174">
        <v>119.307514</v>
      </c>
      <c r="K1174" t="e">
        <f t="shared" si="73"/>
        <v>#DIV/0!</v>
      </c>
      <c r="L1174">
        <v>-1.767066</v>
      </c>
      <c r="M1174">
        <v>11.356249999999999</v>
      </c>
      <c r="N1174">
        <f>H1174-106</f>
        <v>-0.33451300000000117</v>
      </c>
      <c r="O1174">
        <f>117-J1174</f>
        <v>-2.3075139999999976</v>
      </c>
      <c r="P1174">
        <f>N1174+O1174</f>
        <v>-2.6420269999999988</v>
      </c>
      <c r="Q1174">
        <f>N1174/P1174</f>
        <v>0.12661225642281526</v>
      </c>
      <c r="R1174">
        <f>O1174/P1174</f>
        <v>0.87338774357718474</v>
      </c>
      <c r="S1174">
        <f>Q1174*L1174</f>
        <v>-0.22373221350803849</v>
      </c>
      <c r="T1174">
        <f>R1174*L1174</f>
        <v>-1.5433337864919616</v>
      </c>
      <c r="U1174" s="1">
        <f>S1174*1901000</f>
        <v>-425314.93787878117</v>
      </c>
      <c r="V1174" s="1">
        <f>T1174*469000</f>
        <v>-723823.54586473003</v>
      </c>
      <c r="W1174" s="2">
        <f t="shared" si="74"/>
        <v>5</v>
      </c>
      <c r="X1174" s="2">
        <f t="shared" si="75"/>
        <v>3</v>
      </c>
    </row>
    <row r="1175" spans="1:24" x14ac:dyDescent="0.2">
      <c r="A1175">
        <v>31246</v>
      </c>
      <c r="B1175" t="s">
        <v>236</v>
      </c>
      <c r="C1175">
        <v>2024</v>
      </c>
      <c r="D1175">
        <v>-632846.21550000005</v>
      </c>
      <c r="E1175" s="1">
        <v>9423869</v>
      </c>
      <c r="F1175">
        <f>D1175/1000000</f>
        <v>-0.63284621550000009</v>
      </c>
      <c r="G1175">
        <f>E1175/1000000</f>
        <v>9.4238689999999998</v>
      </c>
      <c r="H1175">
        <v>109.48831199999999</v>
      </c>
      <c r="I1175">
        <f t="shared" si="72"/>
        <v>109.12684</v>
      </c>
      <c r="J1175">
        <v>116.444624</v>
      </c>
      <c r="K1175">
        <f t="shared" si="73"/>
        <v>117.990729</v>
      </c>
      <c r="L1175">
        <v>-0.263631</v>
      </c>
      <c r="M1175">
        <v>14.702682926829199</v>
      </c>
      <c r="N1175">
        <f>H1175-106</f>
        <v>3.4883119999999934</v>
      </c>
      <c r="O1175">
        <f>117-J1175</f>
        <v>0.55537599999999543</v>
      </c>
      <c r="P1175">
        <f>N1175+O1175</f>
        <v>4.0436879999999888</v>
      </c>
      <c r="Q1175">
        <f>N1175/P1175</f>
        <v>0.86265607039910175</v>
      </c>
      <c r="R1175">
        <f>O1175/P1175</f>
        <v>0.13734392960089822</v>
      </c>
      <c r="S1175">
        <f>Q1175*L1175</f>
        <v>-0.22742288249538559</v>
      </c>
      <c r="T1175">
        <f>R1175*L1175</f>
        <v>-3.6208117504614397E-2</v>
      </c>
      <c r="U1175" s="1">
        <f>S1175*1901000</f>
        <v>-432330.89962372801</v>
      </c>
      <c r="V1175" s="1">
        <f>T1175*469000</f>
        <v>-16981.607109664154</v>
      </c>
      <c r="W1175" s="2">
        <f t="shared" si="74"/>
        <v>17</v>
      </c>
      <c r="X1175" s="2">
        <f t="shared" si="75"/>
        <v>10</v>
      </c>
    </row>
    <row r="1176" spans="1:24" x14ac:dyDescent="0.2">
      <c r="A1176">
        <v>92732</v>
      </c>
      <c r="B1176" t="s">
        <v>280</v>
      </c>
      <c r="C1176">
        <v>2024</v>
      </c>
      <c r="D1176">
        <v>4911682.2539999997</v>
      </c>
      <c r="E1176" s="1">
        <v>6000000</v>
      </c>
      <c r="F1176">
        <f>D1176/1000000</f>
        <v>4.9116822539999996</v>
      </c>
      <c r="G1176">
        <f>E1176/1000000</f>
        <v>6</v>
      </c>
      <c r="H1176">
        <v>104.83411</v>
      </c>
      <c r="I1176" t="e">
        <f t="shared" si="72"/>
        <v>#DIV/0!</v>
      </c>
      <c r="J1176">
        <v>105.516091</v>
      </c>
      <c r="K1176" t="e">
        <f t="shared" si="73"/>
        <v>#DIV/0!</v>
      </c>
      <c r="L1176">
        <v>2.0461079999999998</v>
      </c>
      <c r="M1176">
        <v>20.52</v>
      </c>
      <c r="N1176">
        <f>H1176-106</f>
        <v>-1.1658900000000045</v>
      </c>
      <c r="O1176">
        <f>117-J1176</f>
        <v>11.483908999999997</v>
      </c>
      <c r="P1176">
        <f>N1176+O1176</f>
        <v>10.318018999999993</v>
      </c>
      <c r="Q1176">
        <f>N1176/P1176</f>
        <v>-0.1129955275329504</v>
      </c>
      <c r="R1176">
        <f>O1176/P1176</f>
        <v>1.1129955275329504</v>
      </c>
      <c r="S1176">
        <f>Q1176*L1176</f>
        <v>-0.23120105284939008</v>
      </c>
      <c r="T1176">
        <f>R1176*L1176</f>
        <v>2.27730905284939</v>
      </c>
      <c r="U1176" s="1">
        <f>S1176*1901000</f>
        <v>-439513.20146669052</v>
      </c>
      <c r="V1176" s="1">
        <f>T1176*469000</f>
        <v>1068057.9457863639</v>
      </c>
      <c r="W1176" s="2">
        <f t="shared" si="74"/>
        <v>3</v>
      </c>
      <c r="X1176" s="2">
        <f t="shared" si="75"/>
        <v>80</v>
      </c>
    </row>
    <row r="1177" spans="1:24" x14ac:dyDescent="0.2">
      <c r="A1177">
        <v>42479</v>
      </c>
      <c r="B1177" t="s">
        <v>308</v>
      </c>
      <c r="C1177">
        <v>2020</v>
      </c>
      <c r="D1177">
        <v>7538871.0710000005</v>
      </c>
      <c r="E1177" s="1">
        <v>3804150</v>
      </c>
      <c r="F1177">
        <f>D1177/1000000</f>
        <v>7.5388710710000009</v>
      </c>
      <c r="G1177">
        <f>E1177/1000000</f>
        <v>3.8041499999999999</v>
      </c>
      <c r="H1177">
        <v>104.88426699999999</v>
      </c>
      <c r="I1177" t="e">
        <f t="shared" si="72"/>
        <v>#DIV/0!</v>
      </c>
      <c r="J1177">
        <v>100.884332</v>
      </c>
      <c r="K1177" t="e">
        <f t="shared" si="73"/>
        <v>#DIV/0!</v>
      </c>
      <c r="L1177">
        <v>3.1405419999999999</v>
      </c>
      <c r="M1177">
        <v>16.4854098360655</v>
      </c>
      <c r="N1177">
        <f>H1177-106</f>
        <v>-1.1157330000000059</v>
      </c>
      <c r="O1177">
        <f>117-J1177</f>
        <v>16.115667999999999</v>
      </c>
      <c r="P1177">
        <f>N1177+O1177</f>
        <v>14.999934999999994</v>
      </c>
      <c r="Q1177">
        <f>N1177/P1177</f>
        <v>-7.4382522324263831E-2</v>
      </c>
      <c r="R1177">
        <f>O1177/P1177</f>
        <v>1.0743825223242638</v>
      </c>
      <c r="S1177">
        <f>Q1177*L1177</f>
        <v>-0.23360143542528816</v>
      </c>
      <c r="T1177">
        <f>R1177*L1177</f>
        <v>3.3741434354252879</v>
      </c>
      <c r="U1177" s="1">
        <f>S1177*1901000</f>
        <v>-444076.32874347281</v>
      </c>
      <c r="V1177" s="1">
        <f>T1177*469000</f>
        <v>1582473.27121446</v>
      </c>
      <c r="W1177" s="2">
        <f t="shared" si="74"/>
        <v>3</v>
      </c>
      <c r="X1177" s="2">
        <f t="shared" si="75"/>
        <v>95</v>
      </c>
    </row>
    <row r="1178" spans="1:24" x14ac:dyDescent="0.2">
      <c r="A1178">
        <v>39671</v>
      </c>
      <c r="B1178" t="s">
        <v>176</v>
      </c>
      <c r="C1178">
        <v>2023</v>
      </c>
      <c r="D1178">
        <v>-1996085.3644999999</v>
      </c>
      <c r="E1178" s="1">
        <v>4516000</v>
      </c>
      <c r="F1178">
        <f>D1178/1000000</f>
        <v>-1.9960853644999998</v>
      </c>
      <c r="G1178">
        <f>E1178/1000000</f>
        <v>4.516</v>
      </c>
      <c r="H1178">
        <v>106.97596</v>
      </c>
      <c r="I1178" t="e">
        <f t="shared" si="72"/>
        <v>#DIV/0!</v>
      </c>
      <c r="J1178">
        <v>114.617255</v>
      </c>
      <c r="K1178" t="e">
        <f t="shared" si="73"/>
        <v>#DIV/0!</v>
      </c>
      <c r="L1178">
        <v>-0.83152899999999996</v>
      </c>
      <c r="M1178">
        <v>27.020256410256401</v>
      </c>
      <c r="N1178">
        <f>H1178-106</f>
        <v>0.9759600000000006</v>
      </c>
      <c r="O1178">
        <f>117-J1178</f>
        <v>2.3827449999999999</v>
      </c>
      <c r="P1178">
        <f>N1178+O1178</f>
        <v>3.3587050000000005</v>
      </c>
      <c r="Q1178">
        <f>N1178/P1178</f>
        <v>0.29057627865501745</v>
      </c>
      <c r="R1178">
        <f>O1178/P1178</f>
        <v>0.70942372134498255</v>
      </c>
      <c r="S1178">
        <f>Q1178*L1178</f>
        <v>-0.24162260241372799</v>
      </c>
      <c r="T1178">
        <f>R1178*L1178</f>
        <v>-0.58990639758627195</v>
      </c>
      <c r="U1178" s="1">
        <f>S1178*1901000</f>
        <v>-459324.56718849693</v>
      </c>
      <c r="V1178" s="1">
        <f>T1178*469000</f>
        <v>-276666.10046796151</v>
      </c>
      <c r="W1178" s="2">
        <f t="shared" si="74"/>
        <v>8</v>
      </c>
      <c r="X1178" s="2">
        <f t="shared" si="75"/>
        <v>19</v>
      </c>
    </row>
    <row r="1179" spans="1:24" x14ac:dyDescent="0.2">
      <c r="A1179">
        <v>44031</v>
      </c>
      <c r="B1179" t="s">
        <v>262</v>
      </c>
      <c r="C1179">
        <v>2023</v>
      </c>
      <c r="D1179">
        <v>5049783.0190000003</v>
      </c>
      <c r="E1179" s="1">
        <v>6500000</v>
      </c>
      <c r="F1179">
        <f>D1179/1000000</f>
        <v>5.0497830190000004</v>
      </c>
      <c r="G1179">
        <f>E1179/1000000</f>
        <v>6.5</v>
      </c>
      <c r="H1179">
        <v>104.577778</v>
      </c>
      <c r="I1179">
        <f t="shared" si="72"/>
        <v>108.024856</v>
      </c>
      <c r="J1179">
        <v>103.47387000000001</v>
      </c>
      <c r="K1179">
        <f t="shared" si="73"/>
        <v>110.794526</v>
      </c>
      <c r="L1179">
        <v>2.1036380000000001</v>
      </c>
      <c r="M1179">
        <v>15.866923076922999</v>
      </c>
      <c r="N1179">
        <f>H1179-106</f>
        <v>-1.422222000000005</v>
      </c>
      <c r="O1179">
        <f>117-J1179</f>
        <v>13.526129999999995</v>
      </c>
      <c r="P1179">
        <f>N1179+O1179</f>
        <v>12.10390799999999</v>
      </c>
      <c r="Q1179">
        <f>N1179/P1179</f>
        <v>-0.11750105833587021</v>
      </c>
      <c r="R1179">
        <f>O1179/P1179</f>
        <v>1.1175010583358702</v>
      </c>
      <c r="S1179">
        <f>Q1179*L1179</f>
        <v>-0.24717969135555334</v>
      </c>
      <c r="T1179">
        <f>R1179*L1179</f>
        <v>2.3508176913555534</v>
      </c>
      <c r="U1179" s="1">
        <f>S1179*1901000</f>
        <v>-469888.59326690692</v>
      </c>
      <c r="V1179" s="1">
        <f>T1179*469000</f>
        <v>1102533.4972457546</v>
      </c>
      <c r="W1179" s="2">
        <f t="shared" si="74"/>
        <v>2</v>
      </c>
      <c r="X1179" s="2">
        <f t="shared" si="75"/>
        <v>88</v>
      </c>
    </row>
    <row r="1180" spans="1:24" x14ac:dyDescent="0.2">
      <c r="A1180">
        <v>70149</v>
      </c>
      <c r="B1180" t="s">
        <v>265</v>
      </c>
      <c r="C1180">
        <v>2021</v>
      </c>
      <c r="D1180">
        <v>-1231696.55</v>
      </c>
      <c r="E1180" s="1">
        <v>925258</v>
      </c>
      <c r="F1180">
        <f>D1180/1000000</f>
        <v>-1.2316965500000001</v>
      </c>
      <c r="G1180">
        <f>E1180/1000000</f>
        <v>0.92525800000000002</v>
      </c>
      <c r="H1180">
        <v>107.991388</v>
      </c>
      <c r="I1180" t="e">
        <f t="shared" si="72"/>
        <v>#DIV/0!</v>
      </c>
      <c r="J1180">
        <v>114.99024199999999</v>
      </c>
      <c r="K1180" t="e">
        <f t="shared" si="73"/>
        <v>#DIV/0!</v>
      </c>
      <c r="L1180">
        <v>-0.5131</v>
      </c>
      <c r="M1180">
        <v>27.3967532467532</v>
      </c>
      <c r="N1180">
        <f>H1180-106</f>
        <v>1.9913880000000006</v>
      </c>
      <c r="O1180">
        <f>117-J1180</f>
        <v>2.009758000000005</v>
      </c>
      <c r="P1180">
        <f>N1180+O1180</f>
        <v>4.0011460000000056</v>
      </c>
      <c r="Q1180">
        <f>N1180/P1180</f>
        <v>0.49770440768719709</v>
      </c>
      <c r="R1180">
        <f>O1180/P1180</f>
        <v>0.50229559231280296</v>
      </c>
      <c r="S1180">
        <f>Q1180*L1180</f>
        <v>-0.25537213158430083</v>
      </c>
      <c r="T1180">
        <f>R1180*L1180</f>
        <v>-0.25772786841569922</v>
      </c>
      <c r="U1180" s="1">
        <f>S1180*1901000</f>
        <v>-485462.42214175587</v>
      </c>
      <c r="V1180" s="1">
        <f>T1180*469000</f>
        <v>-120874.37028696293</v>
      </c>
      <c r="W1180" s="2">
        <f t="shared" si="74"/>
        <v>12</v>
      </c>
      <c r="X1180" s="2">
        <f t="shared" si="75"/>
        <v>17</v>
      </c>
    </row>
    <row r="1181" spans="1:24" x14ac:dyDescent="0.2">
      <c r="A1181">
        <v>31642</v>
      </c>
      <c r="B1181" t="s">
        <v>316</v>
      </c>
      <c r="C1181">
        <v>2020</v>
      </c>
      <c r="D1181">
        <v>-3792456.3305000002</v>
      </c>
      <c r="E1181" s="1">
        <v>3300000</v>
      </c>
      <c r="F1181">
        <f>D1181/1000000</f>
        <v>-3.7924563305000003</v>
      </c>
      <c r="G1181">
        <f>E1181/1000000</f>
        <v>3.3</v>
      </c>
      <c r="H1181">
        <v>106.28082000000001</v>
      </c>
      <c r="I1181" t="e">
        <f t="shared" si="72"/>
        <v>#DIV/0!</v>
      </c>
      <c r="J1181">
        <v>115.54746</v>
      </c>
      <c r="K1181" t="e">
        <f t="shared" si="73"/>
        <v>#DIV/0!</v>
      </c>
      <c r="L1181">
        <v>-1.579861</v>
      </c>
      <c r="M1181">
        <v>25.793870967741899</v>
      </c>
      <c r="N1181">
        <f>H1181-106</f>
        <v>0.28082000000000562</v>
      </c>
      <c r="O1181">
        <f>117-J1181</f>
        <v>1.4525399999999991</v>
      </c>
      <c r="P1181">
        <f>N1181+O1181</f>
        <v>1.7333600000000047</v>
      </c>
      <c r="Q1181">
        <f>N1181/P1181</f>
        <v>0.1620090460146795</v>
      </c>
      <c r="R1181">
        <f>O1181/P1181</f>
        <v>0.83799095398532053</v>
      </c>
      <c r="S1181">
        <f>Q1181*L1181</f>
        <v>-0.25595177344579756</v>
      </c>
      <c r="T1181">
        <f>R1181*L1181</f>
        <v>-1.3239092265542025</v>
      </c>
      <c r="U1181" s="1">
        <f>S1181*1901000</f>
        <v>-486564.32132046117</v>
      </c>
      <c r="V1181" s="1">
        <f>T1181*469000</f>
        <v>-620913.42725392093</v>
      </c>
      <c r="W1181" s="2">
        <f t="shared" si="74"/>
        <v>7.0000000000000009</v>
      </c>
      <c r="X1181" s="2">
        <f t="shared" si="75"/>
        <v>14</v>
      </c>
    </row>
    <row r="1182" spans="1:24" x14ac:dyDescent="0.2">
      <c r="A1182">
        <v>1400</v>
      </c>
      <c r="B1182" t="s">
        <v>227</v>
      </c>
      <c r="C1182">
        <v>2021</v>
      </c>
      <c r="D1182">
        <v>2400329.5644999999</v>
      </c>
      <c r="E1182" s="1">
        <v>9720900</v>
      </c>
      <c r="F1182">
        <f>D1182/1000000</f>
        <v>2.4003295644999998</v>
      </c>
      <c r="G1182">
        <f>E1182/1000000</f>
        <v>9.7209000000000003</v>
      </c>
      <c r="H1182">
        <v>103.81874000000001</v>
      </c>
      <c r="I1182">
        <f t="shared" si="72"/>
        <v>113.64985299999999</v>
      </c>
      <c r="J1182">
        <v>106.63161700000001</v>
      </c>
      <c r="K1182">
        <f t="shared" si="73"/>
        <v>100.878558</v>
      </c>
      <c r="L1182">
        <v>0.99992899999999996</v>
      </c>
      <c r="M1182">
        <v>16.732820512820499</v>
      </c>
      <c r="N1182">
        <f>H1182-106</f>
        <v>-2.1812599999999946</v>
      </c>
      <c r="O1182">
        <f>117-J1182</f>
        <v>10.368382999999994</v>
      </c>
      <c r="P1182">
        <f>N1182+O1182</f>
        <v>8.1871229999999997</v>
      </c>
      <c r="Q1182">
        <f>N1182/P1182</f>
        <v>-0.26642570289954048</v>
      </c>
      <c r="R1182">
        <f>O1182/P1182</f>
        <v>1.2664257028995405</v>
      </c>
      <c r="S1182">
        <f>Q1182*L1182</f>
        <v>-0.26640678667463463</v>
      </c>
      <c r="T1182">
        <f>R1182*L1182</f>
        <v>1.2663357866746345</v>
      </c>
      <c r="U1182" s="1">
        <f>S1182*1901000</f>
        <v>-506439.30146848044</v>
      </c>
      <c r="V1182" s="1">
        <f>T1182*469000</f>
        <v>593911.48395040364</v>
      </c>
      <c r="W1182" s="2">
        <f t="shared" si="74"/>
        <v>1</v>
      </c>
      <c r="X1182" s="2">
        <f t="shared" si="75"/>
        <v>74</v>
      </c>
    </row>
    <row r="1183" spans="1:24" x14ac:dyDescent="0.2">
      <c r="A1183">
        <v>136</v>
      </c>
      <c r="B1183" t="s">
        <v>395</v>
      </c>
      <c r="C1183">
        <v>2020</v>
      </c>
      <c r="D1183">
        <v>2025412.273</v>
      </c>
      <c r="E1183" s="1">
        <v>1620564</v>
      </c>
      <c r="F1183">
        <f>D1183/1000000</f>
        <v>2.0254122730000002</v>
      </c>
      <c r="G1183">
        <f>E1183/1000000</f>
        <v>1.6205639999999999</v>
      </c>
      <c r="H1183">
        <v>103.436993</v>
      </c>
      <c r="I1183" t="e">
        <f t="shared" si="72"/>
        <v>#DIV/0!</v>
      </c>
      <c r="J1183">
        <v>106.83978399999999</v>
      </c>
      <c r="K1183" t="e">
        <f t="shared" si="73"/>
        <v>#DIV/0!</v>
      </c>
      <c r="L1183">
        <v>0.843746</v>
      </c>
      <c r="M1183">
        <v>17.326231884057901</v>
      </c>
      <c r="N1183">
        <f>H1183-106</f>
        <v>-2.5630069999999989</v>
      </c>
      <c r="O1183">
        <f>117-J1183</f>
        <v>10.160216000000005</v>
      </c>
      <c r="P1183">
        <f>N1183+O1183</f>
        <v>7.5972090000000065</v>
      </c>
      <c r="Q1183">
        <f>N1183/P1183</f>
        <v>-0.33736165478664554</v>
      </c>
      <c r="R1183">
        <f>O1183/P1183</f>
        <v>1.3373616547866456</v>
      </c>
      <c r="S1183">
        <f>Q1183*L1183</f>
        <v>-0.28464754677961301</v>
      </c>
      <c r="T1183">
        <f>R1183*L1183</f>
        <v>1.1283935467796131</v>
      </c>
      <c r="U1183" s="1">
        <f>S1183*1901000</f>
        <v>-541114.98642804439</v>
      </c>
      <c r="V1183" s="1">
        <f>T1183*469000</f>
        <v>529216.5734396386</v>
      </c>
      <c r="W1183" s="2">
        <f t="shared" si="74"/>
        <v>1</v>
      </c>
      <c r="X1183" s="2">
        <f t="shared" si="75"/>
        <v>72</v>
      </c>
    </row>
    <row r="1184" spans="1:24" x14ac:dyDescent="0.2">
      <c r="A1184">
        <v>44496</v>
      </c>
      <c r="B1184" t="s">
        <v>287</v>
      </c>
      <c r="C1184">
        <v>2020</v>
      </c>
      <c r="D1184">
        <v>-3366372.3815000001</v>
      </c>
      <c r="E1184" s="1">
        <v>4767000</v>
      </c>
      <c r="F1184">
        <f>D1184/1000000</f>
        <v>-3.3663723815000002</v>
      </c>
      <c r="G1184">
        <f>E1184/1000000</f>
        <v>4.7670000000000003</v>
      </c>
      <c r="H1184">
        <v>106.444509</v>
      </c>
      <c r="I1184" t="e">
        <f t="shared" si="72"/>
        <v>#DIV/0!</v>
      </c>
      <c r="J1184">
        <v>115.417706</v>
      </c>
      <c r="K1184" t="e">
        <f t="shared" si="73"/>
        <v>#DIV/0!</v>
      </c>
      <c r="L1184">
        <v>-1.402363</v>
      </c>
      <c r="M1184">
        <v>25.155645161290298</v>
      </c>
      <c r="N1184">
        <f>H1184-106</f>
        <v>0.44450899999999649</v>
      </c>
      <c r="O1184">
        <f>117-J1184</f>
        <v>1.5822940000000045</v>
      </c>
      <c r="P1184">
        <f>N1184+O1184</f>
        <v>2.026803000000001</v>
      </c>
      <c r="Q1184">
        <f>N1184/P1184</f>
        <v>0.21931534539863828</v>
      </c>
      <c r="R1184">
        <f>O1184/P1184</f>
        <v>0.78068465460136172</v>
      </c>
      <c r="S1184">
        <f>Q1184*L1184</f>
        <v>-0.30755972571927059</v>
      </c>
      <c r="T1184">
        <f>R1184*L1184</f>
        <v>-1.0948032742807294</v>
      </c>
      <c r="U1184" s="1">
        <f>S1184*1901000</f>
        <v>-584671.03859233344</v>
      </c>
      <c r="V1184" s="1">
        <f>T1184*469000</f>
        <v>-513462.73563766212</v>
      </c>
      <c r="W1184" s="2">
        <f t="shared" si="74"/>
        <v>7.0000000000000009</v>
      </c>
      <c r="X1184" s="2">
        <f t="shared" si="75"/>
        <v>14</v>
      </c>
    </row>
    <row r="1185" spans="1:24" x14ac:dyDescent="0.2">
      <c r="A1185">
        <v>31189</v>
      </c>
      <c r="B1185" t="s">
        <v>289</v>
      </c>
      <c r="C1185">
        <v>2024</v>
      </c>
      <c r="D1185">
        <v>2698656.503</v>
      </c>
      <c r="E1185" s="1">
        <v>5000000</v>
      </c>
      <c r="F1185">
        <f>D1185/1000000</f>
        <v>2.698656503</v>
      </c>
      <c r="G1185">
        <f>E1185/1000000</f>
        <v>5</v>
      </c>
      <c r="H1185">
        <v>103.633415</v>
      </c>
      <c r="I1185">
        <f t="shared" si="72"/>
        <v>115.872658</v>
      </c>
      <c r="J1185">
        <v>106.438526</v>
      </c>
      <c r="K1185">
        <f t="shared" si="73"/>
        <v>107.54113700000001</v>
      </c>
      <c r="L1185">
        <v>1.124206</v>
      </c>
      <c r="M1185">
        <v>18.766749999999998</v>
      </c>
      <c r="N1185">
        <f>H1185-106</f>
        <v>-2.3665850000000006</v>
      </c>
      <c r="O1185">
        <f>117-J1185</f>
        <v>10.561474000000004</v>
      </c>
      <c r="P1185">
        <f>N1185+O1185</f>
        <v>8.1948890000000034</v>
      </c>
      <c r="Q1185">
        <f>N1185/P1185</f>
        <v>-0.2887879262306054</v>
      </c>
      <c r="R1185">
        <f>O1185/P1185</f>
        <v>1.2887879262306055</v>
      </c>
      <c r="S1185">
        <f>Q1185*L1185</f>
        <v>-0.324657119396004</v>
      </c>
      <c r="T1185">
        <f>R1185*L1185</f>
        <v>1.448863119396004</v>
      </c>
      <c r="U1185" s="1">
        <f>S1185*1901000</f>
        <v>-617173.18397180364</v>
      </c>
      <c r="V1185" s="1">
        <f>T1185*469000</f>
        <v>679516.80299672589</v>
      </c>
      <c r="W1185" s="2">
        <f t="shared" si="74"/>
        <v>1</v>
      </c>
      <c r="X1185" s="2">
        <f t="shared" si="75"/>
        <v>75</v>
      </c>
    </row>
    <row r="1186" spans="1:24" x14ac:dyDescent="0.2">
      <c r="A1186">
        <v>143309</v>
      </c>
      <c r="B1186" t="s">
        <v>359</v>
      </c>
      <c r="C1186">
        <v>2022</v>
      </c>
      <c r="D1186">
        <v>-454306.6275</v>
      </c>
      <c r="E1186" s="1">
        <v>1017781</v>
      </c>
      <c r="F1186">
        <f>D1186/1000000</f>
        <v>-0.4543066275</v>
      </c>
      <c r="G1186">
        <f>E1186/1000000</f>
        <v>1.017781</v>
      </c>
      <c r="H1186">
        <v>113.64255300000001</v>
      </c>
      <c r="I1186" t="e">
        <f t="shared" si="72"/>
        <v>#DIV/0!</v>
      </c>
      <c r="J1186">
        <v>120.312363</v>
      </c>
      <c r="K1186" t="e">
        <f t="shared" si="73"/>
        <v>#DIV/0!</v>
      </c>
      <c r="L1186">
        <v>-0.18925500000000001</v>
      </c>
      <c r="M1186">
        <v>14.7589583333333</v>
      </c>
      <c r="N1186">
        <f>H1186-106</f>
        <v>7.6425530000000066</v>
      </c>
      <c r="O1186">
        <f>117-J1186</f>
        <v>-3.3123630000000048</v>
      </c>
      <c r="P1186">
        <f>N1186+O1186</f>
        <v>4.3301900000000018</v>
      </c>
      <c r="Q1186">
        <f>N1186/P1186</f>
        <v>1.7649463418464324</v>
      </c>
      <c r="R1186">
        <f>O1186/P1186</f>
        <v>-0.76494634184643251</v>
      </c>
      <c r="S1186">
        <f>Q1186*L1186</f>
        <v>-0.33402491992614658</v>
      </c>
      <c r="T1186">
        <f>R1186*L1186</f>
        <v>0.1447699199261466</v>
      </c>
      <c r="U1186" s="1">
        <f>S1186*1901000</f>
        <v>-634981.37277960463</v>
      </c>
      <c r="V1186" s="1">
        <f>T1186*469000</f>
        <v>67897.092445362752</v>
      </c>
      <c r="W1186" s="2">
        <f t="shared" si="74"/>
        <v>39</v>
      </c>
      <c r="X1186" s="2">
        <f t="shared" si="75"/>
        <v>2</v>
      </c>
    </row>
    <row r="1187" spans="1:24" x14ac:dyDescent="0.2">
      <c r="A1187">
        <v>42496</v>
      </c>
      <c r="B1187" t="s">
        <v>130</v>
      </c>
      <c r="C1187">
        <v>2024</v>
      </c>
      <c r="D1187">
        <v>6539624.5379999997</v>
      </c>
      <c r="E1187" s="1">
        <v>18125000</v>
      </c>
      <c r="F1187">
        <f>D1187/1000000</f>
        <v>6.539624538</v>
      </c>
      <c r="G1187">
        <f>E1187/1000000</f>
        <v>18.125</v>
      </c>
      <c r="H1187">
        <v>104.630539</v>
      </c>
      <c r="I1187">
        <f t="shared" si="72"/>
        <v>116.74970399999999</v>
      </c>
      <c r="J1187">
        <v>104.49239799999999</v>
      </c>
      <c r="K1187">
        <f t="shared" si="73"/>
        <v>99.848795999999993</v>
      </c>
      <c r="L1187">
        <v>2.7242760000000001</v>
      </c>
      <c r="M1187">
        <v>23.6708</v>
      </c>
      <c r="N1187">
        <f>H1187-106</f>
        <v>-1.3694610000000011</v>
      </c>
      <c r="O1187">
        <f>117-J1187</f>
        <v>12.507602000000006</v>
      </c>
      <c r="P1187">
        <f>N1187+O1187</f>
        <v>11.138141000000005</v>
      </c>
      <c r="Q1187">
        <f>N1187/P1187</f>
        <v>-0.12295238496262532</v>
      </c>
      <c r="R1187">
        <f>O1187/P1187</f>
        <v>1.1229523849626253</v>
      </c>
      <c r="S1187">
        <f>Q1187*L1187</f>
        <v>-0.3349562314964411</v>
      </c>
      <c r="T1187">
        <f>R1187*L1187</f>
        <v>3.0592322314964413</v>
      </c>
      <c r="U1187" s="1">
        <f>S1187*1901000</f>
        <v>-636751.79607473454</v>
      </c>
      <c r="V1187" s="1">
        <f>T1187*469000</f>
        <v>1434779.9165718309</v>
      </c>
      <c r="W1187" s="2">
        <f t="shared" si="74"/>
        <v>3</v>
      </c>
      <c r="X1187" s="2">
        <f t="shared" si="75"/>
        <v>84</v>
      </c>
    </row>
    <row r="1188" spans="1:24" x14ac:dyDescent="0.2">
      <c r="A1188">
        <v>14861</v>
      </c>
      <c r="B1188" t="s">
        <v>167</v>
      </c>
      <c r="C1188">
        <v>2021</v>
      </c>
      <c r="D1188">
        <v>-529588.70799999998</v>
      </c>
      <c r="E1188" s="1">
        <v>13750000</v>
      </c>
      <c r="F1188">
        <f>D1188/1000000</f>
        <v>-0.52958870800000002</v>
      </c>
      <c r="G1188">
        <f>E1188/1000000</f>
        <v>13.75</v>
      </c>
      <c r="H1188">
        <v>114.565352</v>
      </c>
      <c r="I1188">
        <f t="shared" si="72"/>
        <v>119.87246</v>
      </c>
      <c r="J1188">
        <v>121.05592</v>
      </c>
      <c r="K1188">
        <f t="shared" si="73"/>
        <v>113.576066</v>
      </c>
      <c r="L1188">
        <v>-0.22061600000000001</v>
      </c>
      <c r="M1188">
        <v>23.984901960784299</v>
      </c>
      <c r="N1188">
        <f>H1188-106</f>
        <v>8.5653520000000043</v>
      </c>
      <c r="O1188">
        <f>117-J1188</f>
        <v>-4.0559200000000004</v>
      </c>
      <c r="P1188">
        <f>N1188+O1188</f>
        <v>4.5094320000000039</v>
      </c>
      <c r="Q1188">
        <f>N1188/P1188</f>
        <v>1.899430349542913</v>
      </c>
      <c r="R1188">
        <f>O1188/P1188</f>
        <v>-0.8994303495429129</v>
      </c>
      <c r="S1188">
        <f>Q1188*L1188</f>
        <v>-0.41904472599475928</v>
      </c>
      <c r="T1188">
        <f>R1188*L1188</f>
        <v>0.19842872599475928</v>
      </c>
      <c r="U1188" s="1">
        <f>S1188*1901000</f>
        <v>-796604.02411603741</v>
      </c>
      <c r="V1188" s="1">
        <f>T1188*469000</f>
        <v>93063.072491542101</v>
      </c>
      <c r="W1188" s="2">
        <f t="shared" si="74"/>
        <v>46</v>
      </c>
      <c r="X1188" s="2">
        <f t="shared" si="75"/>
        <v>2</v>
      </c>
    </row>
    <row r="1189" spans="1:24" x14ac:dyDescent="0.2">
      <c r="A1189">
        <v>32074</v>
      </c>
      <c r="B1189" t="s">
        <v>193</v>
      </c>
      <c r="C1189">
        <v>2023</v>
      </c>
      <c r="D1189">
        <v>-4726025.1835000003</v>
      </c>
      <c r="E1189" s="1">
        <v>2891467</v>
      </c>
      <c r="F1189">
        <f>D1189/1000000</f>
        <v>-4.7260251835</v>
      </c>
      <c r="G1189">
        <f>E1189/1000000</f>
        <v>2.891467</v>
      </c>
      <c r="H1189">
        <v>106.215293</v>
      </c>
      <c r="I1189">
        <f t="shared" si="72"/>
        <v>108.131012</v>
      </c>
      <c r="J1189">
        <v>116.309602</v>
      </c>
      <c r="K1189">
        <f t="shared" si="73"/>
        <v>110.9273525</v>
      </c>
      <c r="L1189">
        <v>-1.9687669999999999</v>
      </c>
      <c r="M1189">
        <v>25.645581395348799</v>
      </c>
      <c r="N1189">
        <f>H1189-106</f>
        <v>0.21529300000000262</v>
      </c>
      <c r="O1189">
        <f>117-J1189</f>
        <v>0.69039800000000184</v>
      </c>
      <c r="P1189">
        <f>N1189+O1189</f>
        <v>0.90569100000000446</v>
      </c>
      <c r="Q1189">
        <f>N1189/P1189</f>
        <v>0.23771131655277744</v>
      </c>
      <c r="R1189">
        <f>O1189/P1189</f>
        <v>0.76228868344722256</v>
      </c>
      <c r="S1189">
        <f>Q1189*L1189</f>
        <v>-0.46799819555566197</v>
      </c>
      <c r="T1189">
        <f>R1189*L1189</f>
        <v>-1.5007688044443379</v>
      </c>
      <c r="U1189" s="1">
        <f>S1189*1901000</f>
        <v>-889664.56975131342</v>
      </c>
      <c r="V1189" s="1">
        <f>T1189*469000</f>
        <v>-703860.5692843945</v>
      </c>
      <c r="W1189" s="2">
        <f t="shared" si="74"/>
        <v>6</v>
      </c>
      <c r="X1189" s="2">
        <f t="shared" si="75"/>
        <v>10</v>
      </c>
    </row>
    <row r="1190" spans="1:24" x14ac:dyDescent="0.2">
      <c r="A1190">
        <v>40370</v>
      </c>
      <c r="B1190" t="s">
        <v>124</v>
      </c>
      <c r="C1190">
        <v>2021</v>
      </c>
      <c r="D1190">
        <v>-647489.26549999998</v>
      </c>
      <c r="E1190" s="1">
        <v>17500000</v>
      </c>
      <c r="F1190">
        <f>D1190/1000000</f>
        <v>-0.64748926549999997</v>
      </c>
      <c r="G1190">
        <f>E1190/1000000</f>
        <v>17.5</v>
      </c>
      <c r="H1190">
        <v>114.60334899999999</v>
      </c>
      <c r="I1190">
        <f t="shared" si="72"/>
        <v>120.962372</v>
      </c>
      <c r="J1190">
        <v>121.08551</v>
      </c>
      <c r="K1190">
        <f t="shared" si="73"/>
        <v>116.163037</v>
      </c>
      <c r="L1190">
        <v>-0.269731</v>
      </c>
      <c r="M1190">
        <v>29.835789473684201</v>
      </c>
      <c r="N1190">
        <f>H1190-106</f>
        <v>8.6033489999999944</v>
      </c>
      <c r="O1190">
        <f>117-J1190</f>
        <v>-4.0855099999999993</v>
      </c>
      <c r="P1190">
        <f>N1190+O1190</f>
        <v>4.5178389999999951</v>
      </c>
      <c r="Q1190">
        <f>N1190/P1190</f>
        <v>1.9043062402179458</v>
      </c>
      <c r="R1190">
        <f>O1190/P1190</f>
        <v>-0.9043062402179457</v>
      </c>
      <c r="S1190">
        <f>Q1190*L1190</f>
        <v>-0.51365042648022674</v>
      </c>
      <c r="T1190">
        <f>R1190*L1190</f>
        <v>0.24391942648022671</v>
      </c>
      <c r="U1190" s="1">
        <f>S1190*1901000</f>
        <v>-976449.46073891106</v>
      </c>
      <c r="V1190" s="1">
        <f>T1190*469000</f>
        <v>114398.21101922634</v>
      </c>
      <c r="W1190" s="2">
        <f t="shared" si="74"/>
        <v>46</v>
      </c>
      <c r="X1190" s="2">
        <f t="shared" si="75"/>
        <v>1</v>
      </c>
    </row>
    <row r="1191" spans="1:24" x14ac:dyDescent="0.2">
      <c r="A1191">
        <v>43309</v>
      </c>
      <c r="B1191" t="s">
        <v>254</v>
      </c>
      <c r="C1191">
        <v>2023</v>
      </c>
      <c r="D1191">
        <v>8354628.1849999996</v>
      </c>
      <c r="E1191" s="1">
        <v>7560000</v>
      </c>
      <c r="F1191">
        <f>D1191/1000000</f>
        <v>8.3546281849999993</v>
      </c>
      <c r="G1191">
        <f>E1191/1000000</f>
        <v>7.56</v>
      </c>
      <c r="H1191">
        <v>104.21293900000001</v>
      </c>
      <c r="I1191" t="e">
        <f t="shared" si="72"/>
        <v>#DIV/0!</v>
      </c>
      <c r="J1191">
        <v>103.310743</v>
      </c>
      <c r="K1191" t="e">
        <f t="shared" si="73"/>
        <v>#DIV/0!</v>
      </c>
      <c r="L1191">
        <v>3.4803700000000002</v>
      </c>
      <c r="M1191">
        <v>26.8928571428571</v>
      </c>
      <c r="N1191">
        <f>H1191-106</f>
        <v>-1.7870609999999942</v>
      </c>
      <c r="O1191">
        <f>117-J1191</f>
        <v>13.689256999999998</v>
      </c>
      <c r="P1191">
        <f>N1191+O1191</f>
        <v>11.902196000000004</v>
      </c>
      <c r="Q1191">
        <f>N1191/P1191</f>
        <v>-0.15014548575741768</v>
      </c>
      <c r="R1191">
        <f>O1191/P1191</f>
        <v>1.1501454857574176</v>
      </c>
      <c r="S1191">
        <f>Q1191*L1191</f>
        <v>-0.52256184426554375</v>
      </c>
      <c r="T1191">
        <f>R1191*L1191</f>
        <v>4.0029318442655439</v>
      </c>
      <c r="U1191" s="1">
        <f>S1191*1901000</f>
        <v>-993390.06594879867</v>
      </c>
      <c r="V1191" s="1">
        <f>T1191*469000</f>
        <v>1877375.03496054</v>
      </c>
      <c r="W1191" s="2">
        <f t="shared" si="74"/>
        <v>2</v>
      </c>
      <c r="X1191" s="2">
        <f t="shared" si="75"/>
        <v>89</v>
      </c>
    </row>
    <row r="1192" spans="1:24" x14ac:dyDescent="0.2">
      <c r="A1192">
        <v>645</v>
      </c>
      <c r="B1192" t="s">
        <v>151</v>
      </c>
      <c r="C1192">
        <v>2024</v>
      </c>
      <c r="D1192">
        <v>-581501.92099999997</v>
      </c>
      <c r="E1192" s="1">
        <v>9900000</v>
      </c>
      <c r="F1192">
        <f>D1192/1000000</f>
        <v>-0.58150192099999998</v>
      </c>
      <c r="G1192">
        <f>E1192/1000000</f>
        <v>9.9</v>
      </c>
      <c r="H1192">
        <v>115.406705</v>
      </c>
      <c r="I1192">
        <f t="shared" si="72"/>
        <v>117.84820000000001</v>
      </c>
      <c r="J1192">
        <v>122.051029</v>
      </c>
      <c r="K1192">
        <f t="shared" si="73"/>
        <v>112.991347</v>
      </c>
      <c r="L1192">
        <v>-0.24224200000000001</v>
      </c>
      <c r="M1192">
        <v>20.051428571428499</v>
      </c>
      <c r="N1192">
        <f>H1192-106</f>
        <v>9.4067050000000023</v>
      </c>
      <c r="O1192">
        <f>117-J1192</f>
        <v>-5.0510289999999998</v>
      </c>
      <c r="P1192">
        <f>N1192+O1192</f>
        <v>4.3556760000000025</v>
      </c>
      <c r="Q1192">
        <f>N1192/P1192</f>
        <v>2.1596429578324918</v>
      </c>
      <c r="R1192">
        <f>O1192/P1192</f>
        <v>-1.1596429578324918</v>
      </c>
      <c r="S1192">
        <f>Q1192*L1192</f>
        <v>-0.5231562293912585</v>
      </c>
      <c r="T1192">
        <f>R1192*L1192</f>
        <v>0.28091422939125849</v>
      </c>
      <c r="U1192" s="1">
        <f>S1192*1901000</f>
        <v>-994519.99207278236</v>
      </c>
      <c r="V1192" s="1">
        <f>T1192*469000</f>
        <v>131748.77358450022</v>
      </c>
      <c r="W1192" s="2">
        <f t="shared" si="74"/>
        <v>50</v>
      </c>
      <c r="X1192" s="2">
        <f t="shared" si="75"/>
        <v>1</v>
      </c>
    </row>
    <row r="1193" spans="1:24" x14ac:dyDescent="0.2">
      <c r="A1193">
        <v>77628</v>
      </c>
      <c r="B1193" t="s">
        <v>325</v>
      </c>
      <c r="C1193">
        <v>2022</v>
      </c>
      <c r="D1193">
        <v>-8236720.426</v>
      </c>
      <c r="E1193" s="1">
        <v>2800000</v>
      </c>
      <c r="F1193">
        <f>D1193/1000000</f>
        <v>-8.2367204259999998</v>
      </c>
      <c r="G1193">
        <f>E1193/1000000</f>
        <v>2.8</v>
      </c>
      <c r="H1193">
        <v>104.946003</v>
      </c>
      <c r="I1193">
        <f t="shared" si="72"/>
        <v>109.597691</v>
      </c>
      <c r="J1193">
        <v>122.597374</v>
      </c>
      <c r="K1193">
        <f t="shared" si="73"/>
        <v>118.356793</v>
      </c>
      <c r="L1193">
        <v>-3.4312520000000002</v>
      </c>
      <c r="M1193">
        <v>15.706315789473599</v>
      </c>
      <c r="N1193">
        <f>H1193-106</f>
        <v>-1.0539969999999954</v>
      </c>
      <c r="O1193">
        <f>117-J1193</f>
        <v>-5.5973740000000021</v>
      </c>
      <c r="P1193">
        <f>N1193+O1193</f>
        <v>-6.6513709999999975</v>
      </c>
      <c r="Q1193">
        <f>N1193/P1193</f>
        <v>0.15846311985904799</v>
      </c>
      <c r="R1193">
        <f>O1193/P1193</f>
        <v>0.84153688014095207</v>
      </c>
      <c r="S1193">
        <f>Q1193*L1193</f>
        <v>-0.54372689694259813</v>
      </c>
      <c r="T1193">
        <f>R1193*L1193</f>
        <v>-2.8875251030574023</v>
      </c>
      <c r="U1193" s="1">
        <f>S1193*1901000</f>
        <v>-1033624.831087879</v>
      </c>
      <c r="V1193" s="1">
        <f>T1193*469000</f>
        <v>-1354249.2733339216</v>
      </c>
      <c r="W1193" s="2">
        <f t="shared" si="74"/>
        <v>3</v>
      </c>
      <c r="X1193" s="2">
        <f t="shared" si="75"/>
        <v>1</v>
      </c>
    </row>
    <row r="1194" spans="1:24" x14ac:dyDescent="0.2">
      <c r="A1194">
        <v>15660</v>
      </c>
      <c r="B1194" t="s">
        <v>266</v>
      </c>
      <c r="C1194">
        <v>2020</v>
      </c>
      <c r="D1194">
        <v>4112450.182</v>
      </c>
      <c r="E1194" s="1">
        <v>7000000</v>
      </c>
      <c r="F1194">
        <f>D1194/1000000</f>
        <v>4.1124501819999999</v>
      </c>
      <c r="G1194">
        <f>E1194/1000000</f>
        <v>7</v>
      </c>
      <c r="H1194">
        <v>102.776055</v>
      </c>
      <c r="I1194" t="e">
        <f t="shared" si="72"/>
        <v>#DIV/0!</v>
      </c>
      <c r="J1194">
        <v>103.836145</v>
      </c>
      <c r="K1194" t="e">
        <f t="shared" si="73"/>
        <v>#DIV/0!</v>
      </c>
      <c r="L1194">
        <v>1.7131639999999999</v>
      </c>
      <c r="M1194">
        <v>18.496037735849001</v>
      </c>
      <c r="N1194">
        <f>H1194-106</f>
        <v>-3.2239450000000005</v>
      </c>
      <c r="O1194">
        <f>117-J1194</f>
        <v>13.163854999999998</v>
      </c>
      <c r="P1194">
        <f>N1194+O1194</f>
        <v>9.9399099999999976</v>
      </c>
      <c r="Q1194">
        <f>N1194/P1194</f>
        <v>-0.32434347997114676</v>
      </c>
      <c r="R1194">
        <f>O1194/P1194</f>
        <v>1.3243434799711467</v>
      </c>
      <c r="S1194">
        <f>Q1194*L1194</f>
        <v>-0.55565357352128963</v>
      </c>
      <c r="T1194">
        <f>R1194*L1194</f>
        <v>2.2688175735212894</v>
      </c>
      <c r="U1194" s="1">
        <f>S1194*1901000</f>
        <v>-1056297.4432639715</v>
      </c>
      <c r="V1194" s="1">
        <f>T1194*469000</f>
        <v>1064075.4419814846</v>
      </c>
      <c r="W1194" s="2">
        <f t="shared" si="74"/>
        <v>1</v>
      </c>
      <c r="X1194" s="2">
        <f t="shared" si="75"/>
        <v>87</v>
      </c>
    </row>
    <row r="1195" spans="1:24" x14ac:dyDescent="0.2">
      <c r="A1195">
        <v>97877</v>
      </c>
      <c r="B1195" t="s">
        <v>318</v>
      </c>
      <c r="C1195">
        <v>2024</v>
      </c>
      <c r="D1195">
        <v>-755975.06200000003</v>
      </c>
      <c r="E1195" s="1">
        <v>3087519</v>
      </c>
      <c r="F1195">
        <f>D1195/1000000</f>
        <v>-0.75597506200000009</v>
      </c>
      <c r="G1195">
        <f>E1195/1000000</f>
        <v>3.0875189999999999</v>
      </c>
      <c r="H1195">
        <v>113.42035799999999</v>
      </c>
      <c r="I1195" t="e">
        <f t="shared" si="72"/>
        <v>#DIV/0!</v>
      </c>
      <c r="J1195">
        <v>120.266924</v>
      </c>
      <c r="K1195" t="e">
        <f t="shared" si="73"/>
        <v>#DIV/0!</v>
      </c>
      <c r="L1195">
        <v>-0.31492399999999998</v>
      </c>
      <c r="M1195">
        <v>19.84015625</v>
      </c>
      <c r="N1195">
        <f>H1195-106</f>
        <v>7.4203579999999931</v>
      </c>
      <c r="O1195">
        <f>117-J1195</f>
        <v>-3.266924000000003</v>
      </c>
      <c r="P1195">
        <f>N1195+O1195</f>
        <v>4.1534339999999901</v>
      </c>
      <c r="Q1195">
        <f>N1195/P1195</f>
        <v>1.7865597479098045</v>
      </c>
      <c r="R1195">
        <f>O1195/P1195</f>
        <v>-0.78655974790980443</v>
      </c>
      <c r="S1195">
        <f>Q1195*L1195</f>
        <v>-0.56263054205074725</v>
      </c>
      <c r="T1195">
        <f>R1195*L1195</f>
        <v>0.24770654205074724</v>
      </c>
      <c r="U1195" s="1">
        <f>S1195*1901000</f>
        <v>-1069560.6604384705</v>
      </c>
      <c r="V1195" s="1">
        <f>T1195*469000</f>
        <v>116174.36822180045</v>
      </c>
      <c r="W1195" s="2">
        <f t="shared" si="74"/>
        <v>38</v>
      </c>
      <c r="X1195" s="2">
        <f t="shared" si="75"/>
        <v>2</v>
      </c>
    </row>
    <row r="1196" spans="1:24" x14ac:dyDescent="0.2">
      <c r="A1196">
        <v>87005</v>
      </c>
      <c r="B1196" t="s">
        <v>407</v>
      </c>
      <c r="C1196">
        <v>2020</v>
      </c>
      <c r="D1196">
        <v>-1354839.7995</v>
      </c>
      <c r="E1196" s="1">
        <v>1517981</v>
      </c>
      <c r="F1196">
        <f>D1196/1000000</f>
        <v>-1.3548397994999999</v>
      </c>
      <c r="G1196">
        <f>E1196/1000000</f>
        <v>1.517981</v>
      </c>
      <c r="H1196">
        <v>108.091216</v>
      </c>
      <c r="I1196" t="e">
        <f t="shared" si="72"/>
        <v>#DIV/0!</v>
      </c>
      <c r="J1196">
        <v>117.220913</v>
      </c>
      <c r="K1196" t="e">
        <f t="shared" si="73"/>
        <v>#DIV/0!</v>
      </c>
      <c r="L1196">
        <v>-0.56439899999999998</v>
      </c>
      <c r="M1196">
        <v>9.6179629629629595</v>
      </c>
      <c r="N1196">
        <f>H1196-106</f>
        <v>2.0912160000000029</v>
      </c>
      <c r="O1196">
        <f>117-J1196</f>
        <v>-0.22091299999999592</v>
      </c>
      <c r="P1196">
        <f>N1196+O1196</f>
        <v>1.8703030000000069</v>
      </c>
      <c r="Q1196">
        <f>N1196/P1196</f>
        <v>1.1181161555106285</v>
      </c>
      <c r="R1196">
        <f>O1196/P1196</f>
        <v>-0.11811615551062854</v>
      </c>
      <c r="S1196">
        <f>Q1196*L1196</f>
        <v>-0.63106364005404314</v>
      </c>
      <c r="T1196">
        <f>R1196*L1196</f>
        <v>6.6664640054043239E-2</v>
      </c>
      <c r="U1196" s="1">
        <f>S1196*1901000</f>
        <v>-1199651.9797427361</v>
      </c>
      <c r="V1196" s="1">
        <f>T1196*469000</f>
        <v>31265.716185346279</v>
      </c>
      <c r="W1196" s="2">
        <f t="shared" si="74"/>
        <v>13</v>
      </c>
      <c r="X1196" s="2">
        <f t="shared" si="75"/>
        <v>7</v>
      </c>
    </row>
    <row r="1197" spans="1:24" x14ac:dyDescent="0.2">
      <c r="A1197">
        <v>489</v>
      </c>
      <c r="B1197" t="s">
        <v>312</v>
      </c>
      <c r="C1197">
        <v>2022</v>
      </c>
      <c r="D1197">
        <v>4478670.4620000003</v>
      </c>
      <c r="E1197" s="1">
        <v>1836090</v>
      </c>
      <c r="F1197">
        <f>D1197/1000000</f>
        <v>4.4786704620000002</v>
      </c>
      <c r="G1197">
        <f>E1197/1000000</f>
        <v>1.83609</v>
      </c>
      <c r="H1197">
        <v>101.992238</v>
      </c>
      <c r="I1197" t="e">
        <f t="shared" si="72"/>
        <v>#DIV/0!</v>
      </c>
      <c r="J1197">
        <v>101.161913</v>
      </c>
      <c r="K1197" t="e">
        <f t="shared" si="73"/>
        <v>#DIV/0!</v>
      </c>
      <c r="L1197">
        <v>1.8657239999999999</v>
      </c>
      <c r="M1197">
        <v>14.3296721311475</v>
      </c>
      <c r="N1197">
        <f>H1197-106</f>
        <v>-4.0077619999999996</v>
      </c>
      <c r="O1197">
        <f>117-J1197</f>
        <v>15.838087000000002</v>
      </c>
      <c r="P1197">
        <f>N1197+O1197</f>
        <v>11.830325000000002</v>
      </c>
      <c r="Q1197">
        <f>N1197/P1197</f>
        <v>-0.33877023665875611</v>
      </c>
      <c r="R1197">
        <f>O1197/P1197</f>
        <v>1.3387702366587562</v>
      </c>
      <c r="S1197">
        <f>Q1197*L1197</f>
        <v>-0.63205176101992111</v>
      </c>
      <c r="T1197">
        <f>R1197*L1197</f>
        <v>2.4977757610199212</v>
      </c>
      <c r="U1197" s="1">
        <f>S1197*1901000</f>
        <v>-1201530.3976988699</v>
      </c>
      <c r="V1197" s="1">
        <f>T1197*469000</f>
        <v>1171456.831918343</v>
      </c>
      <c r="W1197" s="2">
        <f t="shared" si="74"/>
        <v>0</v>
      </c>
      <c r="X1197" s="2">
        <f t="shared" si="75"/>
        <v>95</v>
      </c>
    </row>
    <row r="1198" spans="1:24" x14ac:dyDescent="0.2">
      <c r="A1198">
        <v>20840</v>
      </c>
      <c r="B1198" t="s">
        <v>251</v>
      </c>
      <c r="C1198">
        <v>2022</v>
      </c>
      <c r="D1198">
        <v>-1548817.003</v>
      </c>
      <c r="E1198" s="1">
        <v>8496653</v>
      </c>
      <c r="F1198">
        <f>D1198/1000000</f>
        <v>-1.5488170030000001</v>
      </c>
      <c r="G1198">
        <f>E1198/1000000</f>
        <v>8.4966530000000002</v>
      </c>
      <c r="H1198">
        <v>109.26897099999999</v>
      </c>
      <c r="I1198">
        <f t="shared" si="72"/>
        <v>119.27934550000001</v>
      </c>
      <c r="J1198">
        <v>117.002539</v>
      </c>
      <c r="K1198">
        <f t="shared" si="73"/>
        <v>110.368887</v>
      </c>
      <c r="L1198">
        <v>-0.64520599999999995</v>
      </c>
      <c r="M1198">
        <v>19.849836065573701</v>
      </c>
      <c r="N1198">
        <f>H1198-106</f>
        <v>3.2689709999999934</v>
      </c>
      <c r="O1198">
        <f>117-J1198</f>
        <v>-2.5389999999987367E-3</v>
      </c>
      <c r="P1198">
        <f>N1198+O1198</f>
        <v>3.2664319999999947</v>
      </c>
      <c r="Q1198">
        <f>N1198/P1198</f>
        <v>1.0007773007367056</v>
      </c>
      <c r="R1198">
        <f>O1198/P1198</f>
        <v>-7.773007367055983E-4</v>
      </c>
      <c r="S1198">
        <f>Q1198*L1198</f>
        <v>-0.64570751909912683</v>
      </c>
      <c r="T1198">
        <f>R1198*L1198</f>
        <v>5.0151909912687226E-4</v>
      </c>
      <c r="U1198" s="1">
        <f>S1198*1901000</f>
        <v>-1227489.9938074402</v>
      </c>
      <c r="V1198" s="1">
        <f>T1198*469000</f>
        <v>235.21245749050308</v>
      </c>
      <c r="W1198" s="2">
        <f t="shared" si="74"/>
        <v>16</v>
      </c>
      <c r="X1198" s="2">
        <f t="shared" si="75"/>
        <v>8</v>
      </c>
    </row>
    <row r="1199" spans="1:24" x14ac:dyDescent="0.2">
      <c r="A1199">
        <v>48537</v>
      </c>
      <c r="B1199" t="s">
        <v>341</v>
      </c>
      <c r="C1199">
        <v>2022</v>
      </c>
      <c r="D1199">
        <v>-2550831.3125</v>
      </c>
      <c r="E1199" s="1">
        <v>2234359</v>
      </c>
      <c r="F1199">
        <f>D1199/1000000</f>
        <v>-2.5508313125000002</v>
      </c>
      <c r="G1199">
        <f>E1199/1000000</f>
        <v>2.234359</v>
      </c>
      <c r="H1199">
        <v>106.718506</v>
      </c>
      <c r="I1199" t="e">
        <f t="shared" si="72"/>
        <v>#DIV/0!</v>
      </c>
      <c r="J1199">
        <v>116.54334799999999</v>
      </c>
      <c r="K1199" t="e">
        <f t="shared" si="73"/>
        <v>#DIV/0!</v>
      </c>
      <c r="L1199">
        <v>-1.0626249999999999</v>
      </c>
      <c r="M1199">
        <v>14.8171666666666</v>
      </c>
      <c r="N1199">
        <f>H1199-106</f>
        <v>0.71850600000000497</v>
      </c>
      <c r="O1199">
        <f>117-J1199</f>
        <v>0.45665200000000539</v>
      </c>
      <c r="P1199">
        <f>N1199+O1199</f>
        <v>1.1751580000000104</v>
      </c>
      <c r="Q1199">
        <f>N1199/P1199</f>
        <v>0.61141225265028076</v>
      </c>
      <c r="R1199">
        <f>O1199/P1199</f>
        <v>0.38858774734971924</v>
      </c>
      <c r="S1199">
        <f>Q1199*L1199</f>
        <v>-0.64970194497250455</v>
      </c>
      <c r="T1199">
        <f>R1199*L1199</f>
        <v>-0.41292305502749538</v>
      </c>
      <c r="U1199" s="1">
        <f>S1199*1901000</f>
        <v>-1235083.3973927312</v>
      </c>
      <c r="V1199" s="1">
        <f>T1199*469000</f>
        <v>-193660.91280789534</v>
      </c>
      <c r="W1199" s="2">
        <f t="shared" si="74"/>
        <v>8</v>
      </c>
      <c r="X1199" s="2">
        <f t="shared" si="75"/>
        <v>10</v>
      </c>
    </row>
    <row r="1200" spans="1:24" x14ac:dyDescent="0.2">
      <c r="A1200">
        <v>39383</v>
      </c>
      <c r="B1200" t="s">
        <v>247</v>
      </c>
      <c r="C1200">
        <v>2021</v>
      </c>
      <c r="D1200">
        <v>5481976.2405000003</v>
      </c>
      <c r="E1200" s="1">
        <v>8800000</v>
      </c>
      <c r="F1200">
        <f>D1200/1000000</f>
        <v>5.4819762404999999</v>
      </c>
      <c r="G1200">
        <f>E1200/1000000</f>
        <v>8.8000000000000007</v>
      </c>
      <c r="H1200">
        <v>102.880139</v>
      </c>
      <c r="I1200">
        <f t="shared" si="72"/>
        <v>107.85086800000001</v>
      </c>
      <c r="J1200">
        <v>103.462056</v>
      </c>
      <c r="K1200">
        <f t="shared" si="73"/>
        <v>96.005593000000005</v>
      </c>
      <c r="L1200">
        <v>2.2836810000000001</v>
      </c>
      <c r="M1200">
        <v>22.479600000000001</v>
      </c>
      <c r="N1200">
        <f>H1200-106</f>
        <v>-3.1198610000000002</v>
      </c>
      <c r="O1200">
        <f>117-J1200</f>
        <v>13.537943999999996</v>
      </c>
      <c r="P1200">
        <f>N1200+O1200</f>
        <v>10.418082999999996</v>
      </c>
      <c r="Q1200">
        <f>N1200/P1200</f>
        <v>-0.29946593821531287</v>
      </c>
      <c r="R1200">
        <f>O1200/P1200</f>
        <v>1.2994659382153129</v>
      </c>
      <c r="S1200">
        <f>Q1200*L1200</f>
        <v>-0.68388467324948388</v>
      </c>
      <c r="T1200">
        <f>R1200*L1200</f>
        <v>2.9675656732494842</v>
      </c>
      <c r="U1200" s="1">
        <f>S1200*1901000</f>
        <v>-1300064.7638472689</v>
      </c>
      <c r="V1200" s="1">
        <f>T1200*469000</f>
        <v>1391788.3007540081</v>
      </c>
      <c r="W1200" s="2">
        <f t="shared" si="74"/>
        <v>1</v>
      </c>
      <c r="X1200" s="2">
        <f t="shared" si="75"/>
        <v>89</v>
      </c>
    </row>
    <row r="1201" spans="1:24" x14ac:dyDescent="0.2">
      <c r="A1201">
        <v>98372</v>
      </c>
      <c r="B1201" t="s">
        <v>343</v>
      </c>
      <c r="C1201">
        <v>2023</v>
      </c>
      <c r="D1201">
        <v>-2781579.375</v>
      </c>
      <c r="E1201" s="1">
        <v>2019706</v>
      </c>
      <c r="F1201">
        <f>D1201/1000000</f>
        <v>-2.7815793750000002</v>
      </c>
      <c r="G1201">
        <f>E1201/1000000</f>
        <v>2.0197059999999998</v>
      </c>
      <c r="H1201">
        <v>107.731781</v>
      </c>
      <c r="I1201" t="e">
        <f t="shared" si="72"/>
        <v>#DIV/0!</v>
      </c>
      <c r="J1201">
        <v>115.87317899999999</v>
      </c>
      <c r="K1201" t="e">
        <f t="shared" si="73"/>
        <v>#DIV/0!</v>
      </c>
      <c r="L1201">
        <v>-1.1587499999999999</v>
      </c>
      <c r="M1201">
        <v>29.1926666666666</v>
      </c>
      <c r="N1201">
        <f>H1201-106</f>
        <v>1.731780999999998</v>
      </c>
      <c r="O1201">
        <f>117-J1201</f>
        <v>1.1268210000000067</v>
      </c>
      <c r="P1201">
        <f>N1201+O1201</f>
        <v>2.8586020000000048</v>
      </c>
      <c r="Q1201">
        <f>N1201/P1201</f>
        <v>0.60581396081021255</v>
      </c>
      <c r="R1201">
        <f>O1201/P1201</f>
        <v>0.39418603918978745</v>
      </c>
      <c r="S1201">
        <f>Q1201*L1201</f>
        <v>-0.70198692708883381</v>
      </c>
      <c r="T1201">
        <f>R1201*L1201</f>
        <v>-0.45676307291116619</v>
      </c>
      <c r="U1201" s="1">
        <f>S1201*1901000</f>
        <v>-1334477.1483958731</v>
      </c>
      <c r="V1201" s="1">
        <f>T1201*469000</f>
        <v>-214221.88119533693</v>
      </c>
      <c r="W1201" s="2">
        <f t="shared" si="74"/>
        <v>11</v>
      </c>
      <c r="X1201" s="2">
        <f t="shared" si="75"/>
        <v>12</v>
      </c>
    </row>
    <row r="1202" spans="1:24" x14ac:dyDescent="0.2">
      <c r="A1202">
        <v>634</v>
      </c>
      <c r="B1202" t="s">
        <v>258</v>
      </c>
      <c r="C1202">
        <v>2020</v>
      </c>
      <c r="D1202">
        <v>-1297321.419</v>
      </c>
      <c r="E1202" s="1">
        <v>8000000</v>
      </c>
      <c r="F1202">
        <f>D1202/1000000</f>
        <v>-1.297321419</v>
      </c>
      <c r="G1202">
        <f>E1202/1000000</f>
        <v>8</v>
      </c>
      <c r="H1202">
        <v>110.87266099999999</v>
      </c>
      <c r="I1202" t="e">
        <f t="shared" si="72"/>
        <v>#DIV/0!</v>
      </c>
      <c r="J1202">
        <v>118.24213399999999</v>
      </c>
      <c r="K1202" t="e">
        <f t="shared" si="73"/>
        <v>#DIV/0!</v>
      </c>
      <c r="L1202">
        <v>-0.54043799999999997</v>
      </c>
      <c r="M1202">
        <v>21.047083333333301</v>
      </c>
      <c r="N1202">
        <f>H1202-106</f>
        <v>4.8726609999999937</v>
      </c>
      <c r="O1202">
        <f>117-J1202</f>
        <v>-1.242133999999993</v>
      </c>
      <c r="P1202">
        <f>N1202+O1202</f>
        <v>3.6305270000000007</v>
      </c>
      <c r="Q1202">
        <f>N1202/P1202</f>
        <v>1.3421360039465324</v>
      </c>
      <c r="R1202">
        <f>O1202/P1202</f>
        <v>-0.34213600394653249</v>
      </c>
      <c r="S1202">
        <f>Q1202*L1202</f>
        <v>-0.72534129770085609</v>
      </c>
      <c r="T1202">
        <f>R1202*L1202</f>
        <v>0.18490329770085612</v>
      </c>
      <c r="U1202" s="1">
        <f>S1202*1901000</f>
        <v>-1378873.8069293273</v>
      </c>
      <c r="V1202" s="1">
        <f>T1202*469000</f>
        <v>86719.646621701526</v>
      </c>
      <c r="W1202" s="2">
        <f t="shared" si="74"/>
        <v>24</v>
      </c>
      <c r="X1202" s="2">
        <f t="shared" si="75"/>
        <v>5</v>
      </c>
    </row>
    <row r="1203" spans="1:24" x14ac:dyDescent="0.2">
      <c r="A1203">
        <v>73454</v>
      </c>
      <c r="B1203" t="s">
        <v>334</v>
      </c>
      <c r="C1203">
        <v>2024</v>
      </c>
      <c r="D1203">
        <v>-2402775.6740000001</v>
      </c>
      <c r="E1203" s="1">
        <v>2425404</v>
      </c>
      <c r="F1203">
        <f>D1203/1000000</f>
        <v>-2.4027756739999999</v>
      </c>
      <c r="G1203">
        <f>E1203/1000000</f>
        <v>2.4254039999999999</v>
      </c>
      <c r="H1203">
        <v>108.06330199999999</v>
      </c>
      <c r="I1203" t="e">
        <f t="shared" si="72"/>
        <v>#DIV/0!</v>
      </c>
      <c r="J1203">
        <v>116.35726</v>
      </c>
      <c r="K1203" t="e">
        <f t="shared" si="73"/>
        <v>#DIV/0!</v>
      </c>
      <c r="L1203">
        <v>-1.0009479999999999</v>
      </c>
      <c r="M1203">
        <v>22.7970212765957</v>
      </c>
      <c r="N1203">
        <f>H1203-106</f>
        <v>2.0633019999999931</v>
      </c>
      <c r="O1203">
        <f>117-J1203</f>
        <v>0.64274000000000342</v>
      </c>
      <c r="P1203">
        <f>N1203+O1203</f>
        <v>2.7060419999999965</v>
      </c>
      <c r="Q1203">
        <f>N1203/P1203</f>
        <v>0.76247966587362492</v>
      </c>
      <c r="R1203">
        <f>O1203/P1203</f>
        <v>0.23752033412637508</v>
      </c>
      <c r="S1203">
        <f>Q1203*L1203</f>
        <v>-0.76320249659687311</v>
      </c>
      <c r="T1203">
        <f>R1203*L1203</f>
        <v>-0.23774550340312686</v>
      </c>
      <c r="U1203" s="1">
        <f>S1203*1901000</f>
        <v>-1450847.9460306559</v>
      </c>
      <c r="V1203" s="1">
        <f>T1203*469000</f>
        <v>-111502.64109606649</v>
      </c>
      <c r="W1203" s="2">
        <f t="shared" si="74"/>
        <v>13</v>
      </c>
      <c r="X1203" s="2">
        <f t="shared" si="75"/>
        <v>10</v>
      </c>
    </row>
    <row r="1204" spans="1:24" x14ac:dyDescent="0.2">
      <c r="A1204">
        <v>18238</v>
      </c>
      <c r="B1204" t="s">
        <v>97</v>
      </c>
      <c r="C1204">
        <v>2023</v>
      </c>
      <c r="D1204">
        <v>-852206.30599999998</v>
      </c>
      <c r="E1204" s="1">
        <v>23487629</v>
      </c>
      <c r="F1204">
        <f>D1204/1000000</f>
        <v>-0.85220630600000002</v>
      </c>
      <c r="G1204">
        <f>E1204/1000000</f>
        <v>23.487628999999998</v>
      </c>
      <c r="H1204">
        <v>115.447428</v>
      </c>
      <c r="I1204">
        <f t="shared" si="72"/>
        <v>121.475808</v>
      </c>
      <c r="J1204">
        <v>122.06735</v>
      </c>
      <c r="K1204">
        <f t="shared" si="73"/>
        <v>119.659657</v>
      </c>
      <c r="L1204">
        <v>-0.35501199999999999</v>
      </c>
      <c r="M1204">
        <v>30.588727272727201</v>
      </c>
      <c r="N1204">
        <f>H1204-106</f>
        <v>9.4474280000000022</v>
      </c>
      <c r="O1204">
        <f>117-J1204</f>
        <v>-5.0673500000000047</v>
      </c>
      <c r="P1204">
        <f>N1204+O1204</f>
        <v>4.3800779999999975</v>
      </c>
      <c r="Q1204">
        <f>N1204/P1204</f>
        <v>2.1569086212619974</v>
      </c>
      <c r="R1204">
        <f>O1204/P1204</f>
        <v>-1.1569086212619974</v>
      </c>
      <c r="S1204">
        <f>Q1204*L1204</f>
        <v>-0.76572844345146418</v>
      </c>
      <c r="T1204">
        <f>R1204*L1204</f>
        <v>0.41071644345146424</v>
      </c>
      <c r="U1204" s="1">
        <f>S1204*1901000</f>
        <v>-1455649.7710012335</v>
      </c>
      <c r="V1204" s="1">
        <f>T1204*469000</f>
        <v>192626.01197873673</v>
      </c>
      <c r="W1204" s="2">
        <f t="shared" si="74"/>
        <v>50</v>
      </c>
      <c r="X1204" s="2">
        <f t="shared" si="75"/>
        <v>1</v>
      </c>
    </row>
    <row r="1205" spans="1:24" x14ac:dyDescent="0.2">
      <c r="A1205">
        <v>470</v>
      </c>
      <c r="B1205" t="s">
        <v>169</v>
      </c>
      <c r="C1205">
        <v>2022</v>
      </c>
      <c r="D1205">
        <v>-1078657.4735000001</v>
      </c>
      <c r="E1205" s="1">
        <v>6479000</v>
      </c>
      <c r="F1205">
        <f>D1205/1000000</f>
        <v>-1.0786574735000001</v>
      </c>
      <c r="G1205">
        <f>E1205/1000000</f>
        <v>6.4790000000000001</v>
      </c>
      <c r="H1205">
        <v>111.944669</v>
      </c>
      <c r="I1205">
        <f t="shared" si="72"/>
        <v>116.46136</v>
      </c>
      <c r="J1205">
        <v>119.636438</v>
      </c>
      <c r="K1205">
        <f t="shared" si="73"/>
        <v>113.96408</v>
      </c>
      <c r="L1205">
        <v>-0.449347</v>
      </c>
      <c r="M1205">
        <v>14.165749999999999</v>
      </c>
      <c r="N1205">
        <f>H1205-106</f>
        <v>5.9446690000000046</v>
      </c>
      <c r="O1205">
        <f>117-J1205</f>
        <v>-2.6364379999999983</v>
      </c>
      <c r="P1205">
        <f>N1205+O1205</f>
        <v>3.3082310000000064</v>
      </c>
      <c r="Q1205">
        <f>N1205/P1205</f>
        <v>1.7969328623061671</v>
      </c>
      <c r="R1205">
        <f>O1205/P1205</f>
        <v>-0.796932862306167</v>
      </c>
      <c r="S1205">
        <f>Q1205*L1205</f>
        <v>-0.8074463908786893</v>
      </c>
      <c r="T1205">
        <f>R1205*L1205</f>
        <v>0.35809939087868919</v>
      </c>
      <c r="U1205" s="1">
        <f>S1205*1901000</f>
        <v>-1534955.5890603883</v>
      </c>
      <c r="V1205" s="1">
        <f>T1205*469000</f>
        <v>167948.61432210522</v>
      </c>
      <c r="W1205" s="2">
        <f t="shared" si="74"/>
        <v>28.999999999999996</v>
      </c>
      <c r="X1205" s="2">
        <f t="shared" si="75"/>
        <v>3</v>
      </c>
    </row>
    <row r="1206" spans="1:24" x14ac:dyDescent="0.2">
      <c r="A1206">
        <v>774</v>
      </c>
      <c r="B1206" t="s">
        <v>232</v>
      </c>
      <c r="C1206">
        <v>2023</v>
      </c>
      <c r="D1206">
        <v>-2187522.8390000002</v>
      </c>
      <c r="E1206" s="1">
        <v>9600000</v>
      </c>
      <c r="F1206">
        <f>D1206/1000000</f>
        <v>-2.1875228390000001</v>
      </c>
      <c r="G1206">
        <f>E1206/1000000</f>
        <v>9.6</v>
      </c>
      <c r="H1206">
        <v>107.876639</v>
      </c>
      <c r="I1206" t="e">
        <f t="shared" si="72"/>
        <v>#DIV/0!</v>
      </c>
      <c r="J1206">
        <v>116.79235</v>
      </c>
      <c r="K1206" t="e">
        <f t="shared" si="73"/>
        <v>#DIV/0!</v>
      </c>
      <c r="L1206">
        <v>-0.91127800000000003</v>
      </c>
      <c r="M1206">
        <v>16.7598717948717</v>
      </c>
      <c r="N1206">
        <f>H1206-106</f>
        <v>1.8766389999999973</v>
      </c>
      <c r="O1206">
        <f>117-J1206</f>
        <v>0.207650000000001</v>
      </c>
      <c r="P1206">
        <f>N1206+O1206</f>
        <v>2.0842889999999983</v>
      </c>
      <c r="Q1206">
        <f>N1206/P1206</f>
        <v>0.90037370057607113</v>
      </c>
      <c r="R1206">
        <f>O1206/P1206</f>
        <v>9.9626299423928824E-2</v>
      </c>
      <c r="S1206">
        <f>Q1206*L1206</f>
        <v>-0.82049074511356102</v>
      </c>
      <c r="T1206">
        <f>R1206*L1206</f>
        <v>-9.0787254886439017E-2</v>
      </c>
      <c r="U1206" s="1">
        <f>S1206*1901000</f>
        <v>-1559752.9064608796</v>
      </c>
      <c r="V1206" s="1">
        <f>T1206*469000</f>
        <v>-42579.222541739902</v>
      </c>
      <c r="W1206" s="2">
        <f t="shared" si="74"/>
        <v>12</v>
      </c>
      <c r="X1206" s="2">
        <f t="shared" si="75"/>
        <v>9</v>
      </c>
    </row>
    <row r="1207" spans="1:24" x14ac:dyDescent="0.2">
      <c r="A1207">
        <v>55284</v>
      </c>
      <c r="B1207" t="s">
        <v>357</v>
      </c>
      <c r="C1207">
        <v>2022</v>
      </c>
      <c r="D1207">
        <v>12825501.823000001</v>
      </c>
      <c r="E1207" s="1">
        <v>1836090</v>
      </c>
      <c r="F1207">
        <f>D1207/1000000</f>
        <v>12.825501823000002</v>
      </c>
      <c r="G1207">
        <f>E1207/1000000</f>
        <v>1.83609</v>
      </c>
      <c r="H1207">
        <v>103.466159</v>
      </c>
      <c r="I1207" t="e">
        <f t="shared" si="72"/>
        <v>#DIV/0!</v>
      </c>
      <c r="J1207">
        <v>98.394257999999994</v>
      </c>
      <c r="K1207" t="e">
        <f t="shared" si="73"/>
        <v>#DIV/0!</v>
      </c>
      <c r="L1207">
        <v>5.3428459999999998</v>
      </c>
      <c r="M1207">
        <v>25.736481481481398</v>
      </c>
      <c r="N1207">
        <f>H1207-106</f>
        <v>-2.5338409999999953</v>
      </c>
      <c r="O1207">
        <f>117-J1207</f>
        <v>18.605742000000006</v>
      </c>
      <c r="P1207">
        <f>N1207+O1207</f>
        <v>16.071901000000011</v>
      </c>
      <c r="Q1207">
        <f>N1207/P1207</f>
        <v>-0.15765658337492208</v>
      </c>
      <c r="R1207">
        <f>O1207/P1207</f>
        <v>1.1576565833749222</v>
      </c>
      <c r="S1207">
        <f>Q1207*L1207</f>
        <v>-0.84233484585836893</v>
      </c>
      <c r="T1207">
        <f>R1207*L1207</f>
        <v>6.185180845858369</v>
      </c>
      <c r="U1207" s="1">
        <f>S1207*1901000</f>
        <v>-1601278.5419767594</v>
      </c>
      <c r="V1207" s="1">
        <f>T1207*469000</f>
        <v>2900849.8167075752</v>
      </c>
      <c r="W1207" s="2">
        <f t="shared" si="74"/>
        <v>1</v>
      </c>
      <c r="X1207" s="2">
        <f t="shared" si="75"/>
        <v>98</v>
      </c>
    </row>
    <row r="1208" spans="1:24" x14ac:dyDescent="0.2">
      <c r="A1208">
        <v>42484</v>
      </c>
      <c r="B1208" t="s">
        <v>175</v>
      </c>
      <c r="C1208">
        <v>2022</v>
      </c>
      <c r="D1208">
        <v>4828989.83</v>
      </c>
      <c r="E1208" s="1">
        <v>4097561</v>
      </c>
      <c r="F1208">
        <f>D1208/1000000</f>
        <v>4.8289898300000003</v>
      </c>
      <c r="G1208">
        <f>E1208/1000000</f>
        <v>4.0975609999999998</v>
      </c>
      <c r="H1208">
        <v>102.086568</v>
      </c>
      <c r="I1208" t="e">
        <f t="shared" si="72"/>
        <v>#DIV/0!</v>
      </c>
      <c r="J1208">
        <v>104.075935</v>
      </c>
      <c r="K1208" t="e">
        <f t="shared" si="73"/>
        <v>#DIV/0!</v>
      </c>
      <c r="L1208">
        <v>2.01166</v>
      </c>
      <c r="M1208">
        <v>26.751034482758602</v>
      </c>
      <c r="N1208">
        <f>H1208-106</f>
        <v>-3.9134320000000002</v>
      </c>
      <c r="O1208">
        <f>117-J1208</f>
        <v>12.924064999999999</v>
      </c>
      <c r="P1208">
        <f>N1208+O1208</f>
        <v>9.0106329999999986</v>
      </c>
      <c r="Q1208">
        <f>N1208/P1208</f>
        <v>-0.43431266149670072</v>
      </c>
      <c r="R1208">
        <f>O1208/P1208</f>
        <v>1.4343126614967008</v>
      </c>
      <c r="S1208">
        <f>Q1208*L1208</f>
        <v>-0.87368940862645295</v>
      </c>
      <c r="T1208">
        <f>R1208*L1208</f>
        <v>2.8853494086264533</v>
      </c>
      <c r="U1208" s="1">
        <f>S1208*1901000</f>
        <v>-1660883.5657988871</v>
      </c>
      <c r="V1208" s="1">
        <f>T1208*469000</f>
        <v>1353228.8726458065</v>
      </c>
      <c r="W1208" s="2">
        <f t="shared" si="74"/>
        <v>0</v>
      </c>
      <c r="X1208" s="2">
        <f t="shared" si="75"/>
        <v>86</v>
      </c>
    </row>
    <row r="1209" spans="1:24" x14ac:dyDescent="0.2">
      <c r="A1209">
        <v>39370</v>
      </c>
      <c r="B1209" t="s">
        <v>304</v>
      </c>
      <c r="C1209">
        <v>2022</v>
      </c>
      <c r="D1209">
        <v>-1634711.6939999999</v>
      </c>
      <c r="E1209" s="1">
        <v>4105000</v>
      </c>
      <c r="F1209">
        <f>D1209/1000000</f>
        <v>-1.6347116939999999</v>
      </c>
      <c r="G1209">
        <f>E1209/1000000</f>
        <v>4.1050000000000004</v>
      </c>
      <c r="H1209">
        <v>109.48474400000001</v>
      </c>
      <c r="I1209" t="e">
        <f t="shared" si="72"/>
        <v>#DIV/0!</v>
      </c>
      <c r="J1209">
        <v>117.873463</v>
      </c>
      <c r="K1209" t="e">
        <f t="shared" si="73"/>
        <v>#DIV/0!</v>
      </c>
      <c r="L1209">
        <v>-0.68098800000000004</v>
      </c>
      <c r="M1209">
        <v>14.409464285714201</v>
      </c>
      <c r="N1209">
        <f>H1209-106</f>
        <v>3.4847440000000063</v>
      </c>
      <c r="O1209">
        <f>117-J1209</f>
        <v>-0.87346300000000099</v>
      </c>
      <c r="P1209">
        <f>N1209+O1209</f>
        <v>2.6112810000000053</v>
      </c>
      <c r="Q1209">
        <f>N1209/P1209</f>
        <v>1.3344959810912724</v>
      </c>
      <c r="R1209">
        <f>O1209/P1209</f>
        <v>-0.33449598109127254</v>
      </c>
      <c r="S1209">
        <f>Q1209*L1209</f>
        <v>-0.90877574917138348</v>
      </c>
      <c r="T1209">
        <f>R1209*L1209</f>
        <v>0.22778774917138353</v>
      </c>
      <c r="U1209" s="1">
        <f>S1209*1901000</f>
        <v>-1727582.6991748</v>
      </c>
      <c r="V1209" s="1">
        <f>T1209*469000</f>
        <v>106832.45436137887</v>
      </c>
      <c r="W1209" s="2">
        <f t="shared" si="74"/>
        <v>17</v>
      </c>
      <c r="X1209" s="2">
        <f t="shared" si="75"/>
        <v>5</v>
      </c>
    </row>
    <row r="1210" spans="1:24" x14ac:dyDescent="0.2">
      <c r="A1210">
        <v>76333</v>
      </c>
      <c r="B1210" t="s">
        <v>363</v>
      </c>
      <c r="C1210">
        <v>2021</v>
      </c>
      <c r="D1210">
        <v>-2257454.2050000001</v>
      </c>
      <c r="E1210" s="1">
        <v>2000000</v>
      </c>
      <c r="F1210">
        <f>D1210/1000000</f>
        <v>-2.2574542050000002</v>
      </c>
      <c r="G1210">
        <f>E1210/1000000</f>
        <v>2</v>
      </c>
      <c r="H1210">
        <v>108.178619</v>
      </c>
      <c r="I1210" t="e">
        <f t="shared" si="72"/>
        <v>#DIV/0!</v>
      </c>
      <c r="J1210">
        <v>116.941596</v>
      </c>
      <c r="K1210" t="e">
        <f t="shared" si="73"/>
        <v>#DIV/0!</v>
      </c>
      <c r="L1210">
        <v>-0.94040999999999997</v>
      </c>
      <c r="M1210">
        <v>17.807058823529399</v>
      </c>
      <c r="N1210">
        <f>H1210-106</f>
        <v>2.1786189999999976</v>
      </c>
      <c r="O1210">
        <f>117-J1210</f>
        <v>5.8403999999995904E-2</v>
      </c>
      <c r="P1210">
        <f>N1210+O1210</f>
        <v>2.2370229999999935</v>
      </c>
      <c r="Q1210">
        <f>N1210/P1210</f>
        <v>0.97389208783280456</v>
      </c>
      <c r="R1210">
        <f>O1210/P1210</f>
        <v>2.6107912167195452E-2</v>
      </c>
      <c r="S1210">
        <f>Q1210*L1210</f>
        <v>-0.9158578583188477</v>
      </c>
      <c r="T1210">
        <f>R1210*L1210</f>
        <v>-2.4552141681152273E-2</v>
      </c>
      <c r="U1210" s="1">
        <f>S1210*1901000</f>
        <v>-1741045.7886641296</v>
      </c>
      <c r="V1210" s="1">
        <f>T1210*469000</f>
        <v>-11514.954448460416</v>
      </c>
      <c r="W1210" s="2">
        <f t="shared" si="74"/>
        <v>13</v>
      </c>
      <c r="X1210" s="2">
        <f t="shared" si="75"/>
        <v>8</v>
      </c>
    </row>
    <row r="1211" spans="1:24" x14ac:dyDescent="0.2">
      <c r="A1211">
        <v>80643</v>
      </c>
      <c r="B1211" t="s">
        <v>372</v>
      </c>
      <c r="C1211">
        <v>2023</v>
      </c>
      <c r="D1211">
        <v>7348204.1569999997</v>
      </c>
      <c r="E1211" s="1">
        <v>1119563</v>
      </c>
      <c r="F1211">
        <f>D1211/1000000</f>
        <v>7.3482041569999996</v>
      </c>
      <c r="G1211">
        <f>E1211/1000000</f>
        <v>1.1195630000000001</v>
      </c>
      <c r="H1211">
        <v>102.48437</v>
      </c>
      <c r="I1211" t="e">
        <f t="shared" si="72"/>
        <v>#DIV/0!</v>
      </c>
      <c r="J1211">
        <v>101.873705</v>
      </c>
      <c r="K1211" t="e">
        <f t="shared" si="73"/>
        <v>#DIV/0!</v>
      </c>
      <c r="L1211">
        <v>3.0611139999999999</v>
      </c>
      <c r="M1211">
        <v>24.8468571428571</v>
      </c>
      <c r="N1211">
        <f>H1211-106</f>
        <v>-3.5156300000000016</v>
      </c>
      <c r="O1211">
        <f>117-J1211</f>
        <v>15.126294999999999</v>
      </c>
      <c r="P1211">
        <f>N1211+O1211</f>
        <v>11.610664999999997</v>
      </c>
      <c r="Q1211">
        <f>N1211/P1211</f>
        <v>-0.30279316473259738</v>
      </c>
      <c r="R1211">
        <f>O1211/P1211</f>
        <v>1.3027931647325974</v>
      </c>
      <c r="S1211">
        <f>Q1211*L1211</f>
        <v>-0.92688439566726</v>
      </c>
      <c r="T1211">
        <f>R1211*L1211</f>
        <v>3.98799839566726</v>
      </c>
      <c r="U1211" s="1">
        <f>S1211*1901000</f>
        <v>-1762007.2361634613</v>
      </c>
      <c r="V1211" s="1">
        <f>T1211*469000</f>
        <v>1870371.2475679449</v>
      </c>
      <c r="W1211" s="2">
        <f t="shared" si="74"/>
        <v>1</v>
      </c>
      <c r="X1211" s="2">
        <f t="shared" si="75"/>
        <v>93</v>
      </c>
    </row>
    <row r="1212" spans="1:24" x14ac:dyDescent="0.2">
      <c r="A1212">
        <v>77628</v>
      </c>
      <c r="B1212" t="s">
        <v>325</v>
      </c>
      <c r="C1212">
        <v>2023</v>
      </c>
      <c r="D1212">
        <v>-5317090.6964999996</v>
      </c>
      <c r="E1212" s="1">
        <v>3000000</v>
      </c>
      <c r="F1212">
        <f>D1212/1000000</f>
        <v>-5.3170906964999993</v>
      </c>
      <c r="G1212">
        <f>E1212/1000000</f>
        <v>3</v>
      </c>
      <c r="H1212">
        <v>104.879981</v>
      </c>
      <c r="I1212">
        <f t="shared" si="72"/>
        <v>110.33813950000001</v>
      </c>
      <c r="J1212">
        <v>118.546578</v>
      </c>
      <c r="K1212">
        <f t="shared" si="73"/>
        <v>121.56491600000001</v>
      </c>
      <c r="L1212">
        <v>-2.2149930000000002</v>
      </c>
      <c r="M1212">
        <v>15.5532352941176</v>
      </c>
      <c r="N1212">
        <f>H1212-106</f>
        <v>-1.1200189999999992</v>
      </c>
      <c r="O1212">
        <f>117-J1212</f>
        <v>-1.5465779999999967</v>
      </c>
      <c r="P1212">
        <f>N1212+O1212</f>
        <v>-2.6665969999999959</v>
      </c>
      <c r="Q1212">
        <f>N1212/P1212</f>
        <v>0.42001809797280987</v>
      </c>
      <c r="R1212">
        <f>O1212/P1212</f>
        <v>0.57998190202719013</v>
      </c>
      <c r="S1212">
        <f>Q1212*L1212</f>
        <v>-0.93033714688308811</v>
      </c>
      <c r="T1212">
        <f>R1212*L1212</f>
        <v>-1.2846558531169121</v>
      </c>
      <c r="U1212" s="1">
        <f>S1212*1901000</f>
        <v>-1768570.9162247505</v>
      </c>
      <c r="V1212" s="1">
        <f>T1212*469000</f>
        <v>-602503.59511183179</v>
      </c>
      <c r="W1212" s="2">
        <f t="shared" si="74"/>
        <v>3</v>
      </c>
      <c r="X1212" s="2">
        <f t="shared" si="75"/>
        <v>4</v>
      </c>
    </row>
    <row r="1213" spans="1:24" x14ac:dyDescent="0.2">
      <c r="A1213">
        <v>86027</v>
      </c>
      <c r="B1213" t="s">
        <v>154</v>
      </c>
      <c r="C1213">
        <v>2022</v>
      </c>
      <c r="D1213">
        <v>-2591236.5285</v>
      </c>
      <c r="E1213" s="1">
        <v>1815677</v>
      </c>
      <c r="F1213">
        <f>D1213/1000000</f>
        <v>-2.5912365285000001</v>
      </c>
      <c r="G1213">
        <f>E1213/1000000</f>
        <v>1.815677</v>
      </c>
      <c r="H1213">
        <v>108.79927600000001</v>
      </c>
      <c r="I1213">
        <f t="shared" si="72"/>
        <v>119.781674</v>
      </c>
      <c r="J1213">
        <v>116.826463</v>
      </c>
      <c r="K1213">
        <f t="shared" si="73"/>
        <v>115.25491100000001</v>
      </c>
      <c r="L1213">
        <v>-1.0794570000000001</v>
      </c>
      <c r="M1213">
        <v>28.3995</v>
      </c>
      <c r="N1213">
        <f>H1213-106</f>
        <v>2.7992760000000061</v>
      </c>
      <c r="O1213">
        <f>117-J1213</f>
        <v>0.17353699999999606</v>
      </c>
      <c r="P1213">
        <f>N1213+O1213</f>
        <v>2.9728130000000021</v>
      </c>
      <c r="Q1213">
        <f>N1213/P1213</f>
        <v>0.94162532254803921</v>
      </c>
      <c r="R1213">
        <f>O1213/P1213</f>
        <v>5.8374677451960795E-2</v>
      </c>
      <c r="S1213">
        <f>Q1213*L1213</f>
        <v>-1.016444045801739</v>
      </c>
      <c r="T1213">
        <f>R1213*L1213</f>
        <v>-6.3012954198261251E-2</v>
      </c>
      <c r="U1213" s="1">
        <f>S1213*1901000</f>
        <v>-1932260.1310691058</v>
      </c>
      <c r="V1213" s="1">
        <f>T1213*469000</f>
        <v>-29553.075518984526</v>
      </c>
      <c r="W1213" s="2">
        <f t="shared" si="74"/>
        <v>15</v>
      </c>
      <c r="X1213" s="2">
        <f t="shared" si="75"/>
        <v>9</v>
      </c>
    </row>
    <row r="1214" spans="1:24" x14ac:dyDescent="0.2">
      <c r="A1214">
        <v>39385</v>
      </c>
      <c r="B1214" t="s">
        <v>248</v>
      </c>
      <c r="C1214">
        <v>2023</v>
      </c>
      <c r="D1214">
        <v>-2060687.6205</v>
      </c>
      <c r="E1214" s="1">
        <v>8800000</v>
      </c>
      <c r="F1214">
        <f>D1214/1000000</f>
        <v>-2.0606876205</v>
      </c>
      <c r="G1214">
        <f>E1214/1000000</f>
        <v>8.8000000000000007</v>
      </c>
      <c r="H1214">
        <v>110.522137</v>
      </c>
      <c r="I1214">
        <f t="shared" si="72"/>
        <v>111.88922100000001</v>
      </c>
      <c r="J1214">
        <v>118.574961</v>
      </c>
      <c r="K1214">
        <f t="shared" si="73"/>
        <v>117.67246299999999</v>
      </c>
      <c r="L1214">
        <v>-0.85844100000000001</v>
      </c>
      <c r="M1214">
        <v>22.332317073170699</v>
      </c>
      <c r="N1214">
        <f>H1214-106</f>
        <v>4.5221370000000007</v>
      </c>
      <c r="O1214">
        <f>117-J1214</f>
        <v>-1.5749610000000018</v>
      </c>
      <c r="P1214">
        <f>N1214+O1214</f>
        <v>2.9471759999999989</v>
      </c>
      <c r="Q1214">
        <f>N1214/P1214</f>
        <v>1.5343966563245637</v>
      </c>
      <c r="R1214">
        <f>O1214/P1214</f>
        <v>-0.53439665632456368</v>
      </c>
      <c r="S1214">
        <f>Q1214*L1214</f>
        <v>-1.3171890000519149</v>
      </c>
      <c r="T1214">
        <f>R1214*L1214</f>
        <v>0.45874800005191479</v>
      </c>
      <c r="U1214" s="1">
        <f>S1214*1901000</f>
        <v>-2503976.2890986903</v>
      </c>
      <c r="V1214" s="1">
        <f>T1214*469000</f>
        <v>215152.81202434804</v>
      </c>
      <c r="W1214" s="2">
        <f t="shared" si="74"/>
        <v>22</v>
      </c>
      <c r="X1214" s="2">
        <f t="shared" si="75"/>
        <v>4</v>
      </c>
    </row>
    <row r="1215" spans="1:24" x14ac:dyDescent="0.2">
      <c r="A1215">
        <v>141943</v>
      </c>
      <c r="B1215" t="s">
        <v>360</v>
      </c>
      <c r="C1215">
        <v>2022</v>
      </c>
      <c r="D1215">
        <v>-4089542.2105</v>
      </c>
      <c r="E1215" s="1">
        <v>2000000</v>
      </c>
      <c r="F1215">
        <f>D1215/1000000</f>
        <v>-4.0895422105000003</v>
      </c>
      <c r="G1215">
        <f>E1215/1000000</f>
        <v>2</v>
      </c>
      <c r="H1215">
        <v>105.527986</v>
      </c>
      <c r="I1215" t="e">
        <f t="shared" si="72"/>
        <v>#DIV/0!</v>
      </c>
      <c r="J1215">
        <v>117.12514400000001</v>
      </c>
      <c r="K1215" t="e">
        <f t="shared" si="73"/>
        <v>#DIV/0!</v>
      </c>
      <c r="L1215">
        <v>-1.7036210000000001</v>
      </c>
      <c r="M1215">
        <v>15.925294117647001</v>
      </c>
      <c r="N1215">
        <f>H1215-106</f>
        <v>-0.47201400000000149</v>
      </c>
      <c r="O1215">
        <f>117-J1215</f>
        <v>-0.12514400000000592</v>
      </c>
      <c r="P1215">
        <f>N1215+O1215</f>
        <v>-0.59715800000000741</v>
      </c>
      <c r="Q1215">
        <f>N1215/P1215</f>
        <v>0.79043402248650385</v>
      </c>
      <c r="R1215">
        <f>O1215/P1215</f>
        <v>0.2095659775134962</v>
      </c>
      <c r="S1215">
        <f>Q1215*L1215</f>
        <v>-1.3465999998224802</v>
      </c>
      <c r="T1215">
        <f>R1215*L1215</f>
        <v>-0.35702100017751992</v>
      </c>
      <c r="U1215" s="1">
        <f>S1215*1901000</f>
        <v>-2559886.5996625349</v>
      </c>
      <c r="V1215" s="1">
        <f>T1215*469000</f>
        <v>-167442.84908325685</v>
      </c>
      <c r="W1215" s="2">
        <f t="shared" si="74"/>
        <v>4</v>
      </c>
      <c r="X1215" s="2">
        <f t="shared" si="75"/>
        <v>7</v>
      </c>
    </row>
    <row r="1216" spans="1:24" x14ac:dyDescent="0.2">
      <c r="A1216">
        <v>141943</v>
      </c>
      <c r="B1216" t="s">
        <v>360</v>
      </c>
      <c r="C1216">
        <v>2022</v>
      </c>
      <c r="D1216">
        <v>-4089542.2105</v>
      </c>
      <c r="E1216" s="1">
        <v>2000000</v>
      </c>
      <c r="F1216">
        <f>D1216/1000000</f>
        <v>-4.0895422105000003</v>
      </c>
      <c r="G1216">
        <f>E1216/1000000</f>
        <v>2</v>
      </c>
      <c r="H1216">
        <v>105.527986</v>
      </c>
      <c r="I1216" t="e">
        <f t="shared" si="72"/>
        <v>#DIV/0!</v>
      </c>
      <c r="J1216">
        <v>117.12514400000001</v>
      </c>
      <c r="K1216" t="e">
        <f t="shared" si="73"/>
        <v>#DIV/0!</v>
      </c>
      <c r="L1216">
        <v>-1.7036210000000001</v>
      </c>
      <c r="M1216">
        <v>15.925294117647001</v>
      </c>
      <c r="N1216">
        <f>H1216-106</f>
        <v>-0.47201400000000149</v>
      </c>
      <c r="O1216">
        <f>117-J1216</f>
        <v>-0.12514400000000592</v>
      </c>
      <c r="P1216">
        <f>N1216+O1216</f>
        <v>-0.59715800000000741</v>
      </c>
      <c r="Q1216">
        <f>N1216/P1216</f>
        <v>0.79043402248650385</v>
      </c>
      <c r="R1216">
        <f>O1216/P1216</f>
        <v>0.2095659775134962</v>
      </c>
      <c r="S1216">
        <f>Q1216*L1216</f>
        <v>-1.3465999998224802</v>
      </c>
      <c r="T1216">
        <f>R1216*L1216</f>
        <v>-0.35702100017751992</v>
      </c>
      <c r="U1216" s="1">
        <f>S1216*1901000</f>
        <v>-2559886.5996625349</v>
      </c>
      <c r="V1216" s="1">
        <f>T1216*469000</f>
        <v>-167442.84908325685</v>
      </c>
      <c r="W1216" s="2">
        <f t="shared" si="74"/>
        <v>4</v>
      </c>
      <c r="X1216" s="2">
        <f t="shared" si="75"/>
        <v>7</v>
      </c>
    </row>
    <row r="1217" spans="1:24" x14ac:dyDescent="0.2">
      <c r="A1217">
        <v>70550</v>
      </c>
      <c r="B1217" t="s">
        <v>150</v>
      </c>
      <c r="C1217">
        <v>2022</v>
      </c>
      <c r="D1217">
        <v>-1955111.23</v>
      </c>
      <c r="E1217" s="1">
        <v>15558035</v>
      </c>
      <c r="F1217">
        <f>D1217/1000000</f>
        <v>-1.95511123</v>
      </c>
      <c r="G1217">
        <f>E1217/1000000</f>
        <v>15.558035</v>
      </c>
      <c r="H1217">
        <v>111.71956400000001</v>
      </c>
      <c r="I1217">
        <f t="shared" si="72"/>
        <v>117.536585</v>
      </c>
      <c r="J1217">
        <v>119.34240800000001</v>
      </c>
      <c r="K1217">
        <f t="shared" si="73"/>
        <v>116.390047</v>
      </c>
      <c r="L1217">
        <v>-0.81445999999999996</v>
      </c>
      <c r="M1217">
        <v>26.766545454545401</v>
      </c>
      <c r="N1217">
        <f>H1217-106</f>
        <v>5.7195640000000054</v>
      </c>
      <c r="O1217">
        <f>117-J1217</f>
        <v>-2.342408000000006</v>
      </c>
      <c r="P1217">
        <f>N1217+O1217</f>
        <v>3.3771559999999994</v>
      </c>
      <c r="Q1217">
        <f>N1217/P1217</f>
        <v>1.6936037304761777</v>
      </c>
      <c r="R1217">
        <f>O1217/P1217</f>
        <v>-0.69360373047617774</v>
      </c>
      <c r="S1217">
        <f>Q1217*L1217</f>
        <v>-1.3793724943236276</v>
      </c>
      <c r="T1217">
        <f>R1217*L1217</f>
        <v>0.56491249432362767</v>
      </c>
      <c r="U1217" s="1">
        <f>S1217*1901000</f>
        <v>-2622187.1117092161</v>
      </c>
      <c r="V1217" s="1">
        <f>T1217*469000</f>
        <v>264943.95983778138</v>
      </c>
      <c r="W1217" s="2">
        <f t="shared" si="74"/>
        <v>27</v>
      </c>
      <c r="X1217" s="2">
        <f t="shared" si="75"/>
        <v>3</v>
      </c>
    </row>
    <row r="1218" spans="1:24" x14ac:dyDescent="0.2">
      <c r="A1218">
        <v>176192</v>
      </c>
      <c r="B1218" t="s">
        <v>361</v>
      </c>
      <c r="C1218">
        <v>2022</v>
      </c>
      <c r="D1218">
        <v>-3760673.7105</v>
      </c>
      <c r="E1218" s="1">
        <v>1017781</v>
      </c>
      <c r="F1218">
        <f>D1218/1000000</f>
        <v>-3.7606737104999999</v>
      </c>
      <c r="G1218">
        <f>E1218/1000000</f>
        <v>1.017781</v>
      </c>
      <c r="H1218">
        <v>103.854742</v>
      </c>
      <c r="I1218" t="e">
        <f t="shared" si="72"/>
        <v>#DIV/0!</v>
      </c>
      <c r="J1218">
        <v>117.158221</v>
      </c>
      <c r="K1218" t="e">
        <f t="shared" si="73"/>
        <v>#DIV/0!</v>
      </c>
      <c r="L1218">
        <v>-1.566621</v>
      </c>
      <c r="M1218">
        <v>11.0560714285714</v>
      </c>
      <c r="N1218">
        <f>H1218-106</f>
        <v>-2.1452579999999983</v>
      </c>
      <c r="O1218">
        <f>117-J1218</f>
        <v>-0.1582209999999975</v>
      </c>
      <c r="P1218">
        <f>N1218+O1218</f>
        <v>-2.3034789999999958</v>
      </c>
      <c r="Q1218">
        <f>N1218/P1218</f>
        <v>0.93131215869560879</v>
      </c>
      <c r="R1218">
        <f>O1218/P1218</f>
        <v>6.868784130439122E-2</v>
      </c>
      <c r="S1218">
        <f>Q1218*L1218</f>
        <v>-1.4590131853678734</v>
      </c>
      <c r="T1218">
        <f>R1218*L1218</f>
        <v>-0.10760781463212668</v>
      </c>
      <c r="U1218" s="1">
        <f>S1218*1901000</f>
        <v>-2773584.0653843274</v>
      </c>
      <c r="V1218" s="1">
        <f>T1218*469000</f>
        <v>-50468.065062467416</v>
      </c>
      <c r="W1218" s="2">
        <f t="shared" si="74"/>
        <v>1</v>
      </c>
      <c r="X1218" s="2">
        <f t="shared" si="75"/>
        <v>7</v>
      </c>
    </row>
    <row r="1219" spans="1:24" x14ac:dyDescent="0.2">
      <c r="A1219">
        <v>77628</v>
      </c>
      <c r="B1219" t="s">
        <v>325</v>
      </c>
      <c r="C1219">
        <v>2021</v>
      </c>
      <c r="D1219">
        <v>-2373984.077</v>
      </c>
      <c r="E1219" s="1">
        <v>1517981</v>
      </c>
      <c r="F1219">
        <f>D1219/1000000</f>
        <v>-2.3739840770000002</v>
      </c>
      <c r="G1219">
        <f>E1219/1000000</f>
        <v>1.517981</v>
      </c>
      <c r="H1219">
        <v>109.597691</v>
      </c>
      <c r="I1219" t="e">
        <f t="shared" ref="I1219:I1230" si="76">AVERAGEIFS(H:H,A:A,A1219,C:C,C1219-1)</f>
        <v>#DIV/0!</v>
      </c>
      <c r="J1219">
        <v>118.356793</v>
      </c>
      <c r="K1219" t="e">
        <f t="shared" ref="K1219:K1230" si="77">AVERAGEIFS(J:J,A:A,A1219,C:C,C1219-1)</f>
        <v>#DIV/0!</v>
      </c>
      <c r="L1219">
        <v>-0.988954</v>
      </c>
      <c r="M1219">
        <v>19.116451612903202</v>
      </c>
      <c r="N1219">
        <f>H1219-106</f>
        <v>3.5976909999999975</v>
      </c>
      <c r="O1219">
        <f>117-J1219</f>
        <v>-1.3567929999999961</v>
      </c>
      <c r="P1219">
        <f>N1219+O1219</f>
        <v>2.2408980000000014</v>
      </c>
      <c r="Q1219">
        <f>N1219/P1219</f>
        <v>1.6054684327443709</v>
      </c>
      <c r="R1219">
        <f>O1219/P1219</f>
        <v>-0.6054684327443709</v>
      </c>
      <c r="S1219">
        <f>Q1219*L1219</f>
        <v>-1.5877344284362767</v>
      </c>
      <c r="T1219">
        <f>R1219*L1219</f>
        <v>0.59878042843627655</v>
      </c>
      <c r="U1219" s="1">
        <f>S1219*1901000</f>
        <v>-3018283.1484573619</v>
      </c>
      <c r="V1219" s="1">
        <f>T1219*469000</f>
        <v>280828.02093661373</v>
      </c>
      <c r="W1219" s="2">
        <f t="shared" ref="W1219:W1230" si="78">PERCENTRANK(H:H,H1219,2)*100</f>
        <v>18</v>
      </c>
      <c r="X1219" s="2">
        <f t="shared" ref="X1219:X1230" si="79">100-PERCENTRANK(J:J,J1219,2)*100</f>
        <v>4</v>
      </c>
    </row>
    <row r="1220" spans="1:24" x14ac:dyDescent="0.2">
      <c r="A1220">
        <v>32797</v>
      </c>
      <c r="B1220" t="s">
        <v>146</v>
      </c>
      <c r="C1220">
        <v>2023</v>
      </c>
      <c r="D1220">
        <v>-3027337.764</v>
      </c>
      <c r="E1220" s="1">
        <v>12405000</v>
      </c>
      <c r="F1220">
        <f>D1220/1000000</f>
        <v>-3.0273377639999999</v>
      </c>
      <c r="G1220">
        <f>E1220/1000000</f>
        <v>12.404999999999999</v>
      </c>
      <c r="H1220">
        <v>109.86178200000001</v>
      </c>
      <c r="I1220">
        <f t="shared" si="76"/>
        <v>114.36585100000001</v>
      </c>
      <c r="J1220">
        <v>117.976146</v>
      </c>
      <c r="K1220">
        <f t="shared" si="77"/>
        <v>110.946397</v>
      </c>
      <c r="L1220">
        <v>-1.261128</v>
      </c>
      <c r="M1220">
        <v>31.976896551724099</v>
      </c>
      <c r="N1220">
        <f>H1220-106</f>
        <v>3.8617820000000052</v>
      </c>
      <c r="O1220">
        <f>117-J1220</f>
        <v>-0.97614599999999996</v>
      </c>
      <c r="P1220">
        <f>N1220+O1220</f>
        <v>2.8856360000000052</v>
      </c>
      <c r="Q1220">
        <f>N1220/P1220</f>
        <v>1.3382775928772714</v>
      </c>
      <c r="R1220">
        <f>O1220/P1220</f>
        <v>-0.33827759287727149</v>
      </c>
      <c r="S1220">
        <f>Q1220*L1220</f>
        <v>-1.6877393441501276</v>
      </c>
      <c r="T1220">
        <f>R1220*L1220</f>
        <v>0.42661134415012764</v>
      </c>
      <c r="U1220" s="1">
        <f>S1220*1901000</f>
        <v>-3208392.4932293925</v>
      </c>
      <c r="V1220" s="1">
        <f>T1220*469000</f>
        <v>200080.72040640985</v>
      </c>
      <c r="W1220" s="2">
        <f t="shared" si="78"/>
        <v>19</v>
      </c>
      <c r="X1220" s="2">
        <f t="shared" si="79"/>
        <v>5</v>
      </c>
    </row>
    <row r="1221" spans="1:24" x14ac:dyDescent="0.2">
      <c r="A1221">
        <v>31246</v>
      </c>
      <c r="B1221" t="s">
        <v>236</v>
      </c>
      <c r="C1221">
        <v>2023</v>
      </c>
      <c r="D1221">
        <v>-2843065.7820000001</v>
      </c>
      <c r="E1221" s="1">
        <v>9423869</v>
      </c>
      <c r="F1221">
        <f>D1221/1000000</f>
        <v>-2.843065782</v>
      </c>
      <c r="G1221">
        <f>E1221/1000000</f>
        <v>9.4238689999999998</v>
      </c>
      <c r="H1221">
        <v>109.12684</v>
      </c>
      <c r="I1221">
        <f t="shared" si="76"/>
        <v>110.77694200000001</v>
      </c>
      <c r="J1221">
        <v>117.990729</v>
      </c>
      <c r="K1221">
        <f t="shared" si="77"/>
        <v>114.75254700000001</v>
      </c>
      <c r="L1221">
        <v>-1.184364</v>
      </c>
      <c r="M1221">
        <v>22.056052631578901</v>
      </c>
      <c r="N1221">
        <f>H1221-106</f>
        <v>3.1268400000000014</v>
      </c>
      <c r="O1221">
        <f>117-J1221</f>
        <v>-0.99072900000000175</v>
      </c>
      <c r="P1221">
        <f>N1221+O1221</f>
        <v>2.1361109999999996</v>
      </c>
      <c r="Q1221">
        <f>N1221/P1221</f>
        <v>1.4638003362184839</v>
      </c>
      <c r="R1221">
        <f>O1221/P1221</f>
        <v>-0.46380033621848393</v>
      </c>
      <c r="S1221">
        <f>Q1221*L1221</f>
        <v>-1.7336724214050685</v>
      </c>
      <c r="T1221">
        <f>R1221*L1221</f>
        <v>0.54930842140506853</v>
      </c>
      <c r="U1221" s="1">
        <f>S1221*1901000</f>
        <v>-3295711.2730910354</v>
      </c>
      <c r="V1221" s="1">
        <f>T1221*469000</f>
        <v>257625.64963897713</v>
      </c>
      <c r="W1221" s="2">
        <f t="shared" si="78"/>
        <v>16</v>
      </c>
      <c r="X1221" s="2">
        <f t="shared" si="79"/>
        <v>5</v>
      </c>
    </row>
    <row r="1222" spans="1:24" x14ac:dyDescent="0.2">
      <c r="A1222">
        <v>483</v>
      </c>
      <c r="B1222" t="s">
        <v>160</v>
      </c>
      <c r="C1222">
        <v>2020</v>
      </c>
      <c r="D1222">
        <v>-1866081.486</v>
      </c>
      <c r="E1222" s="1">
        <v>14500000</v>
      </c>
      <c r="F1222">
        <f>D1222/1000000</f>
        <v>-1.8660814860000001</v>
      </c>
      <c r="G1222">
        <f>E1222/1000000</f>
        <v>14.5</v>
      </c>
      <c r="H1222">
        <v>113.835497</v>
      </c>
      <c r="I1222" t="e">
        <f t="shared" si="76"/>
        <v>#DIV/0!</v>
      </c>
      <c r="J1222">
        <v>121.759461</v>
      </c>
      <c r="K1222" t="e">
        <f t="shared" si="77"/>
        <v>#DIV/0!</v>
      </c>
      <c r="L1222">
        <v>-0.77737199999999995</v>
      </c>
      <c r="M1222">
        <v>21.549206349206301</v>
      </c>
      <c r="N1222">
        <f>H1222-106</f>
        <v>7.8354970000000037</v>
      </c>
      <c r="O1222">
        <f>117-J1222</f>
        <v>-4.7594610000000017</v>
      </c>
      <c r="P1222">
        <f>N1222+O1222</f>
        <v>3.076036000000002</v>
      </c>
      <c r="Q1222">
        <f>N1222/P1222</f>
        <v>2.5472709032013925</v>
      </c>
      <c r="R1222">
        <f>O1222/P1222</f>
        <v>-1.5472709032013925</v>
      </c>
      <c r="S1222">
        <f>Q1222*L1222</f>
        <v>-1.9801770765634727</v>
      </c>
      <c r="T1222">
        <f>R1222*L1222</f>
        <v>1.2028050765634728</v>
      </c>
      <c r="U1222" s="1">
        <f>S1222*1901000</f>
        <v>-3764316.6225471618</v>
      </c>
      <c r="V1222" s="1">
        <f>T1222*469000</f>
        <v>564115.58090826869</v>
      </c>
      <c r="W1222" s="2">
        <f t="shared" si="78"/>
        <v>41</v>
      </c>
      <c r="X1222" s="2">
        <f t="shared" si="79"/>
        <v>1</v>
      </c>
    </row>
    <row r="1223" spans="1:24" x14ac:dyDescent="0.2">
      <c r="A1223">
        <v>1461</v>
      </c>
      <c r="B1223" t="s">
        <v>279</v>
      </c>
      <c r="C1223">
        <v>2021</v>
      </c>
      <c r="D1223">
        <v>-6449733.0144999996</v>
      </c>
      <c r="E1223" s="1">
        <v>4500000</v>
      </c>
      <c r="F1223">
        <f>D1223/1000000</f>
        <v>-6.4497330144999996</v>
      </c>
      <c r="G1223">
        <f>E1223/1000000</f>
        <v>4.5</v>
      </c>
      <c r="H1223">
        <v>101.10226400000001</v>
      </c>
      <c r="I1223">
        <f t="shared" si="76"/>
        <v>113.985648</v>
      </c>
      <c r="J1223">
        <v>117.475579</v>
      </c>
      <c r="K1223">
        <f t="shared" si="77"/>
        <v>114.837098</v>
      </c>
      <c r="L1223">
        <v>-2.6868289999999999</v>
      </c>
      <c r="M1223">
        <v>13.814054054054001</v>
      </c>
      <c r="N1223">
        <f>H1223-106</f>
        <v>-4.8977359999999948</v>
      </c>
      <c r="O1223">
        <f>117-J1223</f>
        <v>-0.4755789999999962</v>
      </c>
      <c r="P1223">
        <f>N1223+O1223</f>
        <v>-5.373314999999991</v>
      </c>
      <c r="Q1223">
        <f>N1223/P1223</f>
        <v>0.91149243995559592</v>
      </c>
      <c r="R1223">
        <f>O1223/P1223</f>
        <v>8.8507560044404063E-2</v>
      </c>
      <c r="S1223">
        <f>Q1223*L1223</f>
        <v>-2.4490243209534537</v>
      </c>
      <c r="T1223">
        <f>R1223*L1223</f>
        <v>-0.23780467904654612</v>
      </c>
      <c r="U1223" s="1">
        <f>S1223*1901000</f>
        <v>-4655595.2341325153</v>
      </c>
      <c r="V1223" s="1">
        <f>T1223*469000</f>
        <v>-111530.39447283013</v>
      </c>
      <c r="W1223" s="2">
        <f t="shared" si="78"/>
        <v>0</v>
      </c>
      <c r="X1223" s="2">
        <f t="shared" si="79"/>
        <v>6</v>
      </c>
    </row>
    <row r="1224" spans="1:24" x14ac:dyDescent="0.2">
      <c r="A1224">
        <v>70550</v>
      </c>
      <c r="B1224" t="s">
        <v>150</v>
      </c>
      <c r="C1224">
        <v>2022</v>
      </c>
      <c r="D1224">
        <v>-3928862.3424999998</v>
      </c>
      <c r="E1224" s="1">
        <v>15558035</v>
      </c>
      <c r="F1224">
        <f>D1224/1000000</f>
        <v>-3.9288623425</v>
      </c>
      <c r="G1224">
        <f>E1224/1000000</f>
        <v>15.558035</v>
      </c>
      <c r="H1224">
        <v>108.188506</v>
      </c>
      <c r="I1224">
        <f t="shared" si="76"/>
        <v>117.536585</v>
      </c>
      <c r="J1224">
        <v>117.843862</v>
      </c>
      <c r="K1224">
        <f t="shared" si="77"/>
        <v>116.390047</v>
      </c>
      <c r="L1224">
        <v>-1.6366849999999999</v>
      </c>
      <c r="M1224">
        <v>23.88</v>
      </c>
      <c r="N1224">
        <f>H1224-106</f>
        <v>2.1885060000000038</v>
      </c>
      <c r="O1224">
        <f>117-J1224</f>
        <v>-0.84386200000000144</v>
      </c>
      <c r="P1224">
        <f>N1224+O1224</f>
        <v>1.3446440000000024</v>
      </c>
      <c r="Q1224">
        <f>N1224/P1224</f>
        <v>1.6275727999381249</v>
      </c>
      <c r="R1224">
        <f>O1224/P1224</f>
        <v>-0.62757279993812487</v>
      </c>
      <c r="S1224">
        <f>Q1224*L1224</f>
        <v>-2.6638239880667296</v>
      </c>
      <c r="T1224">
        <f>R1224*L1224</f>
        <v>1.0271389880667299</v>
      </c>
      <c r="U1224" s="1">
        <f>S1224*1901000</f>
        <v>-5063929.4013148528</v>
      </c>
      <c r="V1224" s="1">
        <f>T1224*469000</f>
        <v>481728.18540329632</v>
      </c>
      <c r="W1224" s="2">
        <f t="shared" si="78"/>
        <v>13</v>
      </c>
      <c r="X1224" s="2">
        <f t="shared" si="79"/>
        <v>5</v>
      </c>
    </row>
    <row r="1225" spans="1:24" x14ac:dyDescent="0.2">
      <c r="A1225">
        <v>164777</v>
      </c>
      <c r="B1225" t="s">
        <v>416</v>
      </c>
      <c r="C1225">
        <v>2023</v>
      </c>
      <c r="D1225">
        <v>-6659988.0085000005</v>
      </c>
      <c r="E1225" s="1">
        <v>1119563</v>
      </c>
      <c r="F1225">
        <f>D1225/1000000</f>
        <v>-6.6599880085000001</v>
      </c>
      <c r="G1225">
        <f>E1225/1000000</f>
        <v>1.1195630000000001</v>
      </c>
      <c r="H1225">
        <v>101.88941199999999</v>
      </c>
      <c r="I1225" t="e">
        <f t="shared" si="76"/>
        <v>#DIV/0!</v>
      </c>
      <c r="J1225">
        <v>117.107151</v>
      </c>
      <c r="K1225" t="e">
        <f t="shared" si="77"/>
        <v>#DIV/0!</v>
      </c>
      <c r="L1225">
        <v>-2.7744170000000001</v>
      </c>
      <c r="M1225">
        <v>16.235128205128198</v>
      </c>
      <c r="N1225">
        <f>H1225-106</f>
        <v>-4.110588000000007</v>
      </c>
      <c r="O1225">
        <f>117-J1225</f>
        <v>-0.10715100000000177</v>
      </c>
      <c r="P1225">
        <f>N1225+O1225</f>
        <v>-4.2177390000000088</v>
      </c>
      <c r="Q1225">
        <f>N1225/P1225</f>
        <v>0.97459515631479299</v>
      </c>
      <c r="R1225">
        <f>O1225/P1225</f>
        <v>2.5404843685207061E-2</v>
      </c>
      <c r="S1225">
        <f>Q1225*L1225</f>
        <v>-2.7039333697974191</v>
      </c>
      <c r="T1225">
        <f>R1225*L1225</f>
        <v>-7.0483630202581124E-2</v>
      </c>
      <c r="U1225" s="1">
        <f>S1225*1901000</f>
        <v>-5140177.3359848941</v>
      </c>
      <c r="V1225" s="1">
        <f>T1225*469000</f>
        <v>-33056.822565010545</v>
      </c>
      <c r="W1225" s="2">
        <f t="shared" si="78"/>
        <v>0</v>
      </c>
      <c r="X1225" s="2">
        <f t="shared" si="79"/>
        <v>7</v>
      </c>
    </row>
    <row r="1226" spans="1:24" x14ac:dyDescent="0.2">
      <c r="A1226">
        <v>85349</v>
      </c>
      <c r="B1226" t="s">
        <v>301</v>
      </c>
      <c r="C1226">
        <v>2023</v>
      </c>
      <c r="D1226">
        <v>-5267837.2374999998</v>
      </c>
      <c r="E1226" s="1">
        <v>4516000</v>
      </c>
      <c r="F1226">
        <f>D1226/1000000</f>
        <v>-5.2678372375000002</v>
      </c>
      <c r="G1226">
        <f>E1226/1000000</f>
        <v>4.516</v>
      </c>
      <c r="H1226">
        <v>98.686842999999996</v>
      </c>
      <c r="I1226">
        <f t="shared" si="76"/>
        <v>112.357861</v>
      </c>
      <c r="J1226">
        <v>115.56546</v>
      </c>
      <c r="K1226">
        <f t="shared" si="77"/>
        <v>107.893998</v>
      </c>
      <c r="L1226">
        <v>-2.1944750000000002</v>
      </c>
      <c r="M1226">
        <v>10.758599999999999</v>
      </c>
      <c r="N1226">
        <f>H1226-106</f>
        <v>-7.3131570000000039</v>
      </c>
      <c r="O1226">
        <f>117-J1226</f>
        <v>1.4345399999999984</v>
      </c>
      <c r="P1226">
        <f>N1226+O1226</f>
        <v>-5.8786170000000055</v>
      </c>
      <c r="Q1226">
        <f>N1226/P1226</f>
        <v>1.2440267838506909</v>
      </c>
      <c r="R1226">
        <f>O1226/P1226</f>
        <v>-0.2440267838506909</v>
      </c>
      <c r="S1226">
        <f>Q1226*L1226</f>
        <v>-2.7299856764907449</v>
      </c>
      <c r="T1226">
        <f>R1226*L1226</f>
        <v>0.53551067649074502</v>
      </c>
      <c r="U1226" s="1">
        <f>S1226*1901000</f>
        <v>-5189702.771008906</v>
      </c>
      <c r="V1226" s="1">
        <f>T1226*469000</f>
        <v>251154.5072741594</v>
      </c>
      <c r="W1226" s="2">
        <f t="shared" si="78"/>
        <v>0</v>
      </c>
      <c r="X1226" s="2">
        <f t="shared" si="79"/>
        <v>13</v>
      </c>
    </row>
    <row r="1227" spans="1:24" x14ac:dyDescent="0.2">
      <c r="A1227">
        <v>70795</v>
      </c>
      <c r="B1227" t="s">
        <v>367</v>
      </c>
      <c r="C1227">
        <v>2023</v>
      </c>
      <c r="D1227">
        <v>10119876.668500001</v>
      </c>
      <c r="E1227" s="1">
        <v>1930681</v>
      </c>
      <c r="F1227">
        <f>D1227/1000000</f>
        <v>10.1198766685</v>
      </c>
      <c r="G1227">
        <f>E1227/1000000</f>
        <v>1.9306810000000001</v>
      </c>
      <c r="H1227">
        <v>95.867379</v>
      </c>
      <c r="I1227">
        <f t="shared" si="76"/>
        <v>107.343727</v>
      </c>
      <c r="J1227">
        <v>91.265084000000002</v>
      </c>
      <c r="K1227">
        <f t="shared" si="77"/>
        <v>105.272527</v>
      </c>
      <c r="L1227">
        <v>4.2157369999999998</v>
      </c>
      <c r="M1227">
        <v>20.592647058823498</v>
      </c>
      <c r="N1227">
        <f>H1227-106</f>
        <v>-10.132621</v>
      </c>
      <c r="O1227">
        <f>117-J1227</f>
        <v>25.734915999999998</v>
      </c>
      <c r="P1227">
        <f>N1227+O1227</f>
        <v>15.602294999999998</v>
      </c>
      <c r="Q1227">
        <f>N1227/P1227</f>
        <v>-0.64943144582255374</v>
      </c>
      <c r="R1227">
        <f>O1227/P1227</f>
        <v>1.6494314458225539</v>
      </c>
      <c r="S1227">
        <f>Q1227*L1227</f>
        <v>-2.7378321751176351</v>
      </c>
      <c r="T1227">
        <f>R1227*L1227</f>
        <v>6.9535691751176358</v>
      </c>
      <c r="U1227" s="1">
        <f>S1227*1901000</f>
        <v>-5204618.9648986245</v>
      </c>
      <c r="V1227" s="1">
        <f>T1227*469000</f>
        <v>3261223.9431301714</v>
      </c>
      <c r="W1227" s="2">
        <f t="shared" si="78"/>
        <v>0</v>
      </c>
      <c r="X1227" s="2">
        <f t="shared" si="79"/>
        <v>100</v>
      </c>
    </row>
    <row r="1228" spans="1:24" x14ac:dyDescent="0.2">
      <c r="A1228">
        <v>39353</v>
      </c>
      <c r="B1228" t="s">
        <v>401</v>
      </c>
      <c r="C1228">
        <v>2021</v>
      </c>
      <c r="D1228">
        <v>-2646846.5115</v>
      </c>
      <c r="E1228" s="1">
        <v>1669178</v>
      </c>
      <c r="F1228">
        <f>D1228/1000000</f>
        <v>-2.6468465115000002</v>
      </c>
      <c r="G1228">
        <f>E1228/1000000</f>
        <v>1.6691780000000001</v>
      </c>
      <c r="H1228">
        <v>111.57349499999999</v>
      </c>
      <c r="I1228" t="e">
        <f t="shared" si="76"/>
        <v>#DIV/0!</v>
      </c>
      <c r="J1228">
        <v>120.502613</v>
      </c>
      <c r="K1228" t="e">
        <f t="shared" si="77"/>
        <v>#DIV/0!</v>
      </c>
      <c r="L1228">
        <v>-1.1026229999999999</v>
      </c>
      <c r="M1228">
        <v>20.076562500000001</v>
      </c>
      <c r="N1228">
        <f>H1228-106</f>
        <v>5.5734949999999941</v>
      </c>
      <c r="O1228">
        <f>117-J1228</f>
        <v>-3.5026129999999966</v>
      </c>
      <c r="P1228">
        <f>N1228+O1228</f>
        <v>2.0708819999999974</v>
      </c>
      <c r="Q1228">
        <f>N1228/P1228</f>
        <v>2.6913629072057224</v>
      </c>
      <c r="R1228">
        <f>O1228/P1228</f>
        <v>-1.6913629072057226</v>
      </c>
      <c r="S1228">
        <f>Q1228*L1228</f>
        <v>-2.9675586428318947</v>
      </c>
      <c r="T1228">
        <f>R1228*L1228</f>
        <v>1.8649356428318953</v>
      </c>
      <c r="U1228" s="1">
        <f>S1228*1901000</f>
        <v>-5641328.9800234316</v>
      </c>
      <c r="V1228" s="1">
        <f>T1228*469000</f>
        <v>874654.81648815889</v>
      </c>
      <c r="W1228" s="2">
        <f t="shared" si="78"/>
        <v>26</v>
      </c>
      <c r="X1228" s="2">
        <f t="shared" si="79"/>
        <v>2</v>
      </c>
    </row>
    <row r="1229" spans="1:24" x14ac:dyDescent="0.2">
      <c r="A1229">
        <v>39280</v>
      </c>
      <c r="B1229" t="s">
        <v>365</v>
      </c>
      <c r="C1229">
        <v>2020</v>
      </c>
      <c r="D1229">
        <v>-10636200.213500001</v>
      </c>
      <c r="E1229" s="1">
        <v>2000000</v>
      </c>
      <c r="F1229">
        <f>D1229/1000000</f>
        <v>-10.6362002135</v>
      </c>
      <c r="G1229">
        <f>E1229/1000000</f>
        <v>2</v>
      </c>
      <c r="H1229">
        <v>101.074066</v>
      </c>
      <c r="I1229" t="e">
        <f t="shared" si="76"/>
        <v>#DIV/0!</v>
      </c>
      <c r="J1229">
        <v>119.056184</v>
      </c>
      <c r="K1229" t="e">
        <f t="shared" si="77"/>
        <v>#DIV/0!</v>
      </c>
      <c r="L1229">
        <v>-4.4308269999999998</v>
      </c>
      <c r="M1229">
        <v>19.721956521739099</v>
      </c>
      <c r="N1229">
        <f>H1229-106</f>
        <v>-4.925933999999998</v>
      </c>
      <c r="O1229">
        <f>117-J1229</f>
        <v>-2.0561840000000018</v>
      </c>
      <c r="P1229">
        <f>N1229+O1229</f>
        <v>-6.9821179999999998</v>
      </c>
      <c r="Q1229">
        <f>N1229/P1229</f>
        <v>0.70550712548828276</v>
      </c>
      <c r="R1229">
        <f>O1229/P1229</f>
        <v>0.29449287451171718</v>
      </c>
      <c r="S1229">
        <f>Q1229*L1229</f>
        <v>-3.1259800203058714</v>
      </c>
      <c r="T1229">
        <f>R1229*L1229</f>
        <v>-1.3048469796941282</v>
      </c>
      <c r="U1229" s="1">
        <f>S1229*1901000</f>
        <v>-5942488.0186014613</v>
      </c>
      <c r="V1229" s="1">
        <f>T1229*469000</f>
        <v>-611973.23347654613</v>
      </c>
      <c r="W1229" s="2">
        <f t="shared" si="78"/>
        <v>0</v>
      </c>
      <c r="X1229" s="2">
        <f t="shared" si="79"/>
        <v>3</v>
      </c>
    </row>
    <row r="1230" spans="1:24" x14ac:dyDescent="0.2">
      <c r="A1230">
        <v>121288</v>
      </c>
      <c r="B1230" t="s">
        <v>369</v>
      </c>
      <c r="C1230">
        <v>2023</v>
      </c>
      <c r="D1230">
        <v>-5365662.4134999998</v>
      </c>
      <c r="E1230" s="1">
        <v>1930681</v>
      </c>
      <c r="F1230">
        <f>D1230/1000000</f>
        <v>-5.3656624134999999</v>
      </c>
      <c r="G1230">
        <f>E1230/1000000</f>
        <v>1.9306810000000001</v>
      </c>
      <c r="H1230">
        <v>99.672528999999997</v>
      </c>
      <c r="I1230">
        <f t="shared" si="76"/>
        <v>117.68227899999999</v>
      </c>
      <c r="J1230">
        <v>115.10780099999999</v>
      </c>
      <c r="K1230">
        <f t="shared" si="77"/>
        <v>119.054924</v>
      </c>
      <c r="L1230">
        <v>-2.2352270000000001</v>
      </c>
      <c r="M1230">
        <v>12.33</v>
      </c>
      <c r="N1230">
        <f>H1230-106</f>
        <v>-6.3274710000000027</v>
      </c>
      <c r="O1230">
        <f>117-J1230</f>
        <v>1.8921990000000051</v>
      </c>
      <c r="P1230">
        <f>N1230+O1230</f>
        <v>-4.4352719999999977</v>
      </c>
      <c r="Q1230">
        <f>N1230/P1230</f>
        <v>1.4266252441789378</v>
      </c>
      <c r="R1230">
        <f>O1230/P1230</f>
        <v>-0.42662524417893788</v>
      </c>
      <c r="S1230">
        <f>Q1230*L1230</f>
        <v>-3.1888312646703545</v>
      </c>
      <c r="T1230">
        <f>R1230*L1230</f>
        <v>0.95360426467035486</v>
      </c>
      <c r="U1230" s="1">
        <f>S1230*1901000</f>
        <v>-6061968.2341383435</v>
      </c>
      <c r="V1230" s="1">
        <f>T1230*469000</f>
        <v>447240.40013039642</v>
      </c>
      <c r="W1230" s="2">
        <f t="shared" si="78"/>
        <v>0</v>
      </c>
      <c r="X1230" s="2">
        <f t="shared" si="79"/>
        <v>16</v>
      </c>
    </row>
  </sheetData>
  <sortState xmlns:xlrd2="http://schemas.microsoft.com/office/spreadsheetml/2017/richdata2" ref="A2:V1230">
    <sortCondition descending="1" ref="S14:S12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FFBE-A74F-1145-BBB2-EC31394AFFA9}">
  <dimension ref="A1:E13"/>
  <sheetViews>
    <sheetView workbookViewId="0">
      <selection activeCell="F19" sqref="F19"/>
    </sheetView>
  </sheetViews>
  <sheetFormatPr baseColWidth="10" defaultRowHeight="16" x14ac:dyDescent="0.2"/>
  <cols>
    <col min="3" max="3" width="27.83203125" bestFit="1" customWidth="1"/>
    <col min="4" max="5" width="28.6640625" customWidth="1"/>
  </cols>
  <sheetData>
    <row r="1" spans="1:5" ht="87" customHeight="1" x14ac:dyDescent="0.2">
      <c r="C1" s="9" t="s">
        <v>464</v>
      </c>
      <c r="D1" s="9"/>
      <c r="E1" s="9"/>
    </row>
    <row r="2" spans="1:5" ht="26" x14ac:dyDescent="0.3">
      <c r="A2" t="s">
        <v>462</v>
      </c>
      <c r="B2" t="s">
        <v>463</v>
      </c>
      <c r="C2" s="10" t="s">
        <v>461</v>
      </c>
      <c r="D2" s="10" t="s">
        <v>429</v>
      </c>
      <c r="E2" s="10" t="s">
        <v>430</v>
      </c>
    </row>
    <row r="3" spans="1:5" ht="26" x14ac:dyDescent="0.3">
      <c r="A3">
        <v>91</v>
      </c>
      <c r="B3">
        <v>100</v>
      </c>
      <c r="C3" s="11" t="str">
        <f>A3&amp;" - "&amp;B3&amp;" Percentile"</f>
        <v>91 - 100 Percentile</v>
      </c>
      <c r="D3" s="12">
        <f>AVERAGEIFS(Sheet1!$E:$E,Sheet1!W:W,"&gt;="&amp;$A3,Sheet1!W:W,"&lt;="&amp;$B3)</f>
        <v>35122829</v>
      </c>
      <c r="E3" s="12">
        <f>AVERAGEIFS(Sheet1!$E:$E,Sheet1!X:X,"&gt;="&amp;$A3,Sheet1!X:X,"&lt;="&amp;$B3)</f>
        <v>17263809.016260162</v>
      </c>
    </row>
    <row r="4" spans="1:5" ht="26" x14ac:dyDescent="0.3">
      <c r="A4">
        <v>81</v>
      </c>
      <c r="B4">
        <v>90</v>
      </c>
      <c r="C4" s="11" t="str">
        <f t="shared" ref="C4:C7" si="0">A4&amp;" - "&amp;B4&amp;" Percentile"</f>
        <v>81 - 90 Percentile</v>
      </c>
      <c r="D4" s="12">
        <f>AVERAGEIFS(Sheet1!$E:$E,Sheet1!W:W,"&gt;="&amp;$A4,Sheet1!W:W,"&lt;="&amp;$B4)</f>
        <v>24725194.699186992</v>
      </c>
      <c r="E4" s="12">
        <f>AVERAGEIFS(Sheet1!$E:$E,Sheet1!X:X,"&gt;="&amp;$A4,Sheet1!X:X,"&lt;="&amp;$B4)</f>
        <v>18655475.829268292</v>
      </c>
    </row>
    <row r="5" spans="1:5" ht="26" x14ac:dyDescent="0.3">
      <c r="A5">
        <v>71</v>
      </c>
      <c r="B5">
        <v>80</v>
      </c>
      <c r="C5" s="11" t="str">
        <f t="shared" si="0"/>
        <v>71 - 80 Percentile</v>
      </c>
      <c r="D5" s="12">
        <f>AVERAGEIFS(Sheet1!$E:$E,Sheet1!W:W,"&gt;="&amp;$A5,Sheet1!W:W,"&lt;="&amp;$B5)</f>
        <v>18383845.048780486</v>
      </c>
      <c r="E5" s="12">
        <f>AVERAGEIFS(Sheet1!$E:$E,Sheet1!X:X,"&gt;="&amp;$A5,Sheet1!X:X,"&lt;="&amp;$B5)</f>
        <v>14523834.471544715</v>
      </c>
    </row>
    <row r="6" spans="1:5" ht="26" x14ac:dyDescent="0.3">
      <c r="A6">
        <v>61</v>
      </c>
      <c r="B6">
        <v>70</v>
      </c>
      <c r="C6" s="11" t="str">
        <f t="shared" si="0"/>
        <v>61 - 70 Percentile</v>
      </c>
      <c r="D6" s="12">
        <f>AVERAGEIFS(Sheet1!$E:$E,Sheet1!W:W,"&gt;="&amp;$A6,Sheet1!W:W,"&lt;="&amp;$B6)</f>
        <v>15381663.032786885</v>
      </c>
      <c r="E6" s="12">
        <f>AVERAGEIFS(Sheet1!$E:$E,Sheet1!X:X,"&gt;="&amp;$A6,Sheet1!X:X,"&lt;="&amp;$B6)</f>
        <v>13848034.788617887</v>
      </c>
    </row>
    <row r="7" spans="1:5" ht="26" x14ac:dyDescent="0.3">
      <c r="A7">
        <v>51</v>
      </c>
      <c r="B7">
        <v>60</v>
      </c>
      <c r="C7" s="11" t="str">
        <f t="shared" si="0"/>
        <v>51 - 60 Percentile</v>
      </c>
      <c r="D7" s="12">
        <f>AVERAGEIFS(Sheet1!$E:$E,Sheet1!W:W,"&gt;="&amp;$A7,Sheet1!W:W,"&lt;="&amp;$B7)</f>
        <v>11792730.861788617</v>
      </c>
      <c r="E7" s="12">
        <f>AVERAGEIFS(Sheet1!$E:$E,Sheet1!X:X,"&gt;="&amp;$A7,Sheet1!X:X,"&lt;="&amp;$B7)</f>
        <v>14292447.319672132</v>
      </c>
    </row>
    <row r="8" spans="1:5" ht="26" x14ac:dyDescent="0.3">
      <c r="A8">
        <v>41</v>
      </c>
      <c r="B8">
        <v>50</v>
      </c>
      <c r="C8" s="11" t="str">
        <f t="shared" ref="C8:C12" si="1">A8&amp;" - "&amp;B8&amp;" Percentile"</f>
        <v>41 - 50 Percentile</v>
      </c>
      <c r="D8" s="12">
        <f>AVERAGEIFS(Sheet1!$E:$E,Sheet1!W:W,"&gt;="&amp;$A8,Sheet1!W:W,"&lt;="&amp;$B8)</f>
        <v>11237462.089430895</v>
      </c>
      <c r="E8" s="12">
        <f>AVERAGEIFS(Sheet1!$E:$E,Sheet1!X:X,"&gt;="&amp;$A8,Sheet1!X:X,"&lt;="&amp;$B8)</f>
        <v>13148721.951219512</v>
      </c>
    </row>
    <row r="9" spans="1:5" ht="26" x14ac:dyDescent="0.3">
      <c r="A9">
        <v>31</v>
      </c>
      <c r="B9">
        <v>40</v>
      </c>
      <c r="C9" s="11" t="str">
        <f t="shared" si="1"/>
        <v>31 - 40 Percentile</v>
      </c>
      <c r="D9" s="12">
        <f>AVERAGEIFS(Sheet1!$E:$E,Sheet1!W:W,"&gt;="&amp;$A9,Sheet1!W:W,"&lt;="&amp;$B9)</f>
        <v>10018869.243902439</v>
      </c>
      <c r="E9" s="12">
        <f>AVERAGEIFS(Sheet1!$E:$E,Sheet1!X:X,"&gt;="&amp;$A9,Sheet1!X:X,"&lt;="&amp;$B9)</f>
        <v>13879937.772357723</v>
      </c>
    </row>
    <row r="10" spans="1:5" ht="26" x14ac:dyDescent="0.3">
      <c r="A10">
        <v>21</v>
      </c>
      <c r="B10">
        <v>30</v>
      </c>
      <c r="C10" s="11" t="str">
        <f t="shared" si="1"/>
        <v>21 - 30 Percentile</v>
      </c>
      <c r="D10" s="12">
        <f>AVERAGEIFS(Sheet1!$E:$E,Sheet1!W:W,"&gt;="&amp;$A10,Sheet1!W:W,"&lt;="&amp;$B10)</f>
        <v>8967960.6422764231</v>
      </c>
      <c r="E10" s="12">
        <f>AVERAGEIFS(Sheet1!$E:$E,Sheet1!X:X,"&gt;="&amp;$A10,Sheet1!X:X,"&lt;="&amp;$B10)</f>
        <v>14169792.959349593</v>
      </c>
    </row>
    <row r="11" spans="1:5" ht="26" x14ac:dyDescent="0.3">
      <c r="A11">
        <v>11</v>
      </c>
      <c r="B11">
        <v>20</v>
      </c>
      <c r="C11" s="11" t="str">
        <f t="shared" si="1"/>
        <v>11 - 20 Percentile</v>
      </c>
      <c r="D11" s="12">
        <f>AVERAGEIFS(Sheet1!$E:$E,Sheet1!W:W,"&gt;="&amp;$A11,Sheet1!W:W,"&lt;="&amp;$B11)</f>
        <v>7255664.4754098365</v>
      </c>
      <c r="E11" s="12">
        <f>AVERAGEIFS(Sheet1!$E:$E,Sheet1!X:X,"&gt;="&amp;$A11,Sheet1!X:X,"&lt;="&amp;$B11)</f>
        <v>12925189.910569105</v>
      </c>
    </row>
    <row r="12" spans="1:5" ht="26" x14ac:dyDescent="0.3">
      <c r="A12">
        <v>1</v>
      </c>
      <c r="B12">
        <v>10</v>
      </c>
      <c r="C12" s="13" t="str">
        <f t="shared" si="1"/>
        <v>1 - 10 Percentile</v>
      </c>
      <c r="D12" s="14">
        <f>AVERAGEIFS(Sheet1!$E:$E,Sheet1!W:W,"&gt;="&amp;$A12,Sheet1!W:W,"&lt;="&amp;$B12)</f>
        <v>6282286.2520325202</v>
      </c>
      <c r="E12" s="14">
        <f>AVERAGEIFS(Sheet1!$E:$E,Sheet1!X:X,"&gt;="&amp;$A12,Sheet1!X:X,"&lt;="&amp;$B12)</f>
        <v>13518923.737704918</v>
      </c>
    </row>
    <row r="13" spans="1:5" x14ac:dyDescent="0.2">
      <c r="D13" s="1"/>
      <c r="E13" s="1"/>
    </row>
  </sheetData>
  <mergeCells count="1">
    <mergeCell ref="C1:E1"/>
  </mergeCells>
  <conditionalFormatting sqref="D3:E12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Tiers and 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Nichols</dc:creator>
  <cp:lastModifiedBy>Jonathan Nichols</cp:lastModifiedBy>
  <dcterms:created xsi:type="dcterms:W3CDTF">2025-09-03T17:51:24Z</dcterms:created>
  <dcterms:modified xsi:type="dcterms:W3CDTF">2025-09-04T14:04:13Z</dcterms:modified>
</cp:coreProperties>
</file>